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ivotTables/pivotTable1.xml" ContentType="application/vnd.openxmlformats-officedocument.spreadsheetml.pivotTable+xml"/>
  <Override PartName="/xl/pivotTables/_rels/pivotTable4.xml.rels" ContentType="application/vnd.openxmlformats-package.relationships+xml"/>
  <Override PartName="/xl/pivotTables/_rels/pivotTable1.xml.rels" ContentType="application/vnd.openxmlformats-package.relationships+xml"/>
  <Override PartName="/xl/pivotTables/_rels/pivotTable3.xml.rels" ContentType="application/vnd.openxmlformats-package.relationships+xml"/>
  <Override PartName="/xl/pivotTables/_rels/pivotTable2.xml.rels" ContentType="application/vnd.openxmlformats-package.relationship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  <sheet name="tottn" sheetId="2" state="visible" r:id="rId3"/>
    <sheet name="tn" sheetId="3" state="visible" r:id="rId4"/>
    <sheet name="totflex" sheetId="4" state="visible" r:id="rId5"/>
    <sheet name="flex" sheetId="5" state="visible" r:id="rId6"/>
  </sheets>
  <definedNames>
    <definedName function="false" hidden="true" localSheetId="0" name="_xlnm._FilterDatabase" vbProcedure="false">dados!$A$1:$AT$1228</definedName>
  </definedNames>
  <calcPr iterateCount="100" refMode="A1" iterate="false" iterateDelta="0.0001"/>
  <pivotCaches>
    <pivotCache cacheId="1" r:id="rId8"/>
  </pivotCaches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<sst xmlns="http://schemas.openxmlformats.org/spreadsheetml/2006/main" count="30822" uniqueCount="5551">
  <si>
    <t xml:space="preserve">url</t>
  </si>
  <si>
    <t xml:space="preserve">situação</t>
  </si>
  <si>
    <t xml:space="preserve">título</t>
  </si>
  <si>
    <t xml:space="preserve">autor</t>
  </si>
  <si>
    <t xml:space="preserve">perfil</t>
  </si>
  <si>
    <t xml:space="preserve">gênero</t>
  </si>
  <si>
    <t xml:space="preserve">descrição</t>
  </si>
  <si>
    <t xml:space="preserve">região</t>
  </si>
  <si>
    <t xml:space="preserve">município</t>
  </si>
  <si>
    <t xml:space="preserve">uf</t>
  </si>
  <si>
    <t xml:space="preserve">porcentagem</t>
  </si>
  <si>
    <t xml:space="preserve">valorLevantado</t>
  </si>
  <si>
    <t xml:space="preserve">encerramento</t>
  </si>
  <si>
    <t xml:space="preserve">ano</t>
  </si>
  <si>
    <t xml:space="preserve">apoiadores</t>
  </si>
  <si>
    <t xml:space="preserve">valorMédioApoiado</t>
  </si>
  <si>
    <t xml:space="preserve">vmAte45</t>
  </si>
  <si>
    <t xml:space="preserve">vm45-90</t>
  </si>
  <si>
    <t xml:space="preserve">vmMaior90</t>
  </si>
  <si>
    <t xml:space="preserve">modalidade</t>
  </si>
  <si>
    <t xml:space="preserve">meta</t>
  </si>
  <si>
    <t xml:space="preserve">novidades</t>
  </si>
  <si>
    <t xml:space="preserve">novAte6</t>
  </si>
  <si>
    <t xml:space="preserve">nov6-12</t>
  </si>
  <si>
    <t xml:space="preserve">novMaior12</t>
  </si>
  <si>
    <t xml:space="preserve">recompensas</t>
  </si>
  <si>
    <t xml:space="preserve">mencaoCcxp</t>
  </si>
  <si>
    <t xml:space="preserve">mencaoPolitica</t>
  </si>
  <si>
    <t xml:space="preserve">mencaoEconomia</t>
  </si>
  <si>
    <t xml:space="preserve">mencaoLgbt</t>
  </si>
  <si>
    <t xml:space="preserve">mencaoFeminismo</t>
  </si>
  <si>
    <t xml:space="preserve">mencaoQuestoesDeGenero</t>
  </si>
  <si>
    <t xml:space="preserve">mencaoReligiao</t>
  </si>
  <si>
    <t xml:space="preserve">mencaoHeroi</t>
  </si>
  <si>
    <t xml:space="preserve">mencaoHumor</t>
  </si>
  <si>
    <t xml:space="preserve">mencaoBiografia</t>
  </si>
  <si>
    <t xml:space="preserve">mencaoManga</t>
  </si>
  <si>
    <t xml:space="preserve">mencaoZine</t>
  </si>
  <si>
    <t xml:space="preserve">recAte30</t>
  </si>
  <si>
    <t xml:space="preserve">recAte60</t>
  </si>
  <si>
    <t xml:space="preserve">recAte90</t>
  </si>
  <si>
    <t xml:space="preserve">rec90Mais</t>
  </si>
  <si>
    <t xml:space="preserve">apoioAte30</t>
  </si>
  <si>
    <t xml:space="preserve">apoioAte60</t>
  </si>
  <si>
    <t xml:space="preserve">apoioAte90</t>
  </si>
  <si>
    <t xml:space="preserve">apoio90Mais</t>
  </si>
  <si>
    <t xml:space="preserve">https://catarse.me/_tiraz</t>
  </si>
  <si>
    <t xml:space="preserve">não financiada</t>
  </si>
  <si>
    <t xml:space="preserve">Tiraz</t>
  </si>
  <si>
    <t xml:space="preserve">Guilherme Lagasse (OGUI)</t>
  </si>
  <si>
    <t xml:space="preserve">individual</t>
  </si>
  <si>
    <t xml:space="preserve">masculino</t>
  </si>
  <si>
    <t xml:space="preserve">Quadrinhos afro-periféricos de qualidade.</t>
  </si>
  <si>
    <t xml:space="preserve">sudeste</t>
  </si>
  <si>
    <t xml:space="preserve">Vila Velha</t>
  </si>
  <si>
    <t xml:space="preserve">ES</t>
  </si>
  <si>
    <t xml:space="preserve">16/11/2019</t>
  </si>
  <si>
    <t xml:space="preserve">2019</t>
  </si>
  <si>
    <t xml:space="preserve">tudo ou nada</t>
  </si>
  <si>
    <t xml:space="preserve">N</t>
  </si>
  <si>
    <t xml:space="preserve">https://catarse.me/10_dias_perdidos</t>
  </si>
  <si>
    <t xml:space="preserve">financiada</t>
  </si>
  <si>
    <t xml:space="preserve">10 Dias Perdidos</t>
  </si>
  <si>
    <t xml:space="preserve">SAM RUBEN ATI HART</t>
  </si>
  <si>
    <t xml:space="preserve">Magia, ciência e aventura se unem quando uma jovem tem apenas 10 dias para salvar toda a humanidade.</t>
  </si>
  <si>
    <t xml:space="preserve">São Paulo</t>
  </si>
  <si>
    <t xml:space="preserve">SP</t>
  </si>
  <si>
    <t xml:space="preserve">15/12/2018</t>
  </si>
  <si>
    <t xml:space="preserve">2018</t>
  </si>
  <si>
    <t xml:space="preserve">flex</t>
  </si>
  <si>
    <t xml:space="preserve">S</t>
  </si>
  <si>
    <t xml:space="preserve">https://catarse.me/1028</t>
  </si>
  <si>
    <t xml:space="preserve">1028, apartamento 51</t>
  </si>
  <si>
    <t xml:space="preserve">Remedios</t>
  </si>
  <si>
    <t xml:space="preserve">Respirei fundo, apertei a campainha do apartamento 51 e minha vida nunca mais foi a mesma.</t>
  </si>
  <si>
    <t xml:space="preserve">26/10/2018</t>
  </si>
  <si>
    <t xml:space="preserve">https://catarse.me/10diasperdidos2</t>
  </si>
  <si>
    <t xml:space="preserve">10 Dias Perdidos - capítulo 2</t>
  </si>
  <si>
    <t xml:space="preserve">Magia, ciência e aventura se unem quando uma jovem tem apenas 10 dias para salvar toda a humanidade!</t>
  </si>
  <si>
    <t xml:space="preserve">21/04/2019</t>
  </si>
  <si>
    <t xml:space="preserve">https://catarse.me/10diasperdidos3</t>
  </si>
  <si>
    <t xml:space="preserve">10 Dias Perdidos - capítulo 3</t>
  </si>
  <si>
    <t xml:space="preserve">20/09/2019</t>
  </si>
  <si>
    <t xml:space="preserve">https://catarse.me/18_deleite_no_fio_da_lamina_104f</t>
  </si>
  <si>
    <t xml:space="preserve">[18+] Deleite - no fio da lâmina</t>
  </si>
  <si>
    <t xml:space="preserve">Paloma Diniz</t>
  </si>
  <si>
    <t xml:space="preserve">feminino</t>
  </si>
  <si>
    <t xml:space="preserve">Para vivermos felizes, vivamos escondidos Jean- Pierre Claris de Florian [1755-1794] </t>
  </si>
  <si>
    <t xml:space="preserve">nordeste</t>
  </si>
  <si>
    <t xml:space="preserve">João Pessoa</t>
  </si>
  <si>
    <t xml:space="preserve">PB</t>
  </si>
  <si>
    <t xml:space="preserve">03/08/2019</t>
  </si>
  <si>
    <t xml:space="preserve">https://catarse.me/1PowerCOMICS</t>
  </si>
  <si>
    <t xml:space="preserve">POWER Comics #1</t>
  </si>
  <si>
    <t xml:space="preserve">Team K</t>
  </si>
  <si>
    <t xml:space="preserve">perfil indefinido</t>
  </si>
  <si>
    <t xml:space="preserve">JUNTE-SE A NÓS NESTA BATALHA</t>
  </si>
  <si>
    <t xml:space="preserve">Salvador</t>
  </si>
  <si>
    <t xml:space="preserve">BA</t>
  </si>
  <si>
    <t xml:space="preserve">15/01/2016</t>
  </si>
  <si>
    <t xml:space="preserve">2016</t>
  </si>
  <si>
    <t xml:space="preserve">https://catarse.me/20ageComics</t>
  </si>
  <si>
    <t xml:space="preserve">20age Comics - A Revista!</t>
  </si>
  <si>
    <t xml:space="preserve">Rogerio Casacurta</t>
  </si>
  <si>
    <t xml:space="preserve">Este projeto foi relançado! Procure e apoie!</t>
  </si>
  <si>
    <t xml:space="preserve">sul</t>
  </si>
  <si>
    <t xml:space="preserve">Caxias do Sul</t>
  </si>
  <si>
    <t xml:space="preserve">RS</t>
  </si>
  <si>
    <t xml:space="preserve">17/06/2016</t>
  </si>
  <si>
    <t xml:space="preserve">https://catarse.me/238-achados-e-perdidos</t>
  </si>
  <si>
    <t xml:space="preserve">Achados e Perdidos</t>
  </si>
  <si>
    <t xml:space="preserve">Eduardo Damasceno</t>
  </si>
  <si>
    <t xml:space="preserve">Primeiro lançamento do selo Quadrinhos Rasos! Achados e Perdidos - Quadrinhos, Música e Buracos Negros!!!</t>
  </si>
  <si>
    <t xml:space="preserve">Belo Horizonte</t>
  </si>
  <si>
    <t xml:space="preserve">MG</t>
  </si>
  <si>
    <t xml:space="preserve">10/10/2011</t>
  </si>
  <si>
    <t xml:space="preserve">2011</t>
  </si>
  <si>
    <t xml:space="preserve">https://catarse.me/2x10</t>
  </si>
  <si>
    <t xml:space="preserve">2x10!</t>
  </si>
  <si>
    <t xml:space="preserve">Sam Hart e Will fazem uma parceria inédita numa publicação para comemorar os 10 anos de carreira.</t>
  </si>
  <si>
    <t xml:space="preserve">03/10/2014</t>
  </si>
  <si>
    <t xml:space="preserve">2014</t>
  </si>
  <si>
    <t xml:space="preserve">https://catarse.me/321FastComics</t>
  </si>
  <si>
    <t xml:space="preserve">321: Fast Comics</t>
  </si>
  <si>
    <t xml:space="preserve">Felipe Cagno</t>
  </si>
  <si>
    <t xml:space="preserve">321: Fast Comics - 3 Páginas, 2 Personagens, 1 Final Surpreendente. Respeitando essas três regras, vale qualquer história, vale tudo!</t>
  </si>
  <si>
    <t xml:space="preserve">Santana de Parnaíba</t>
  </si>
  <si>
    <t xml:space="preserve">27/06/2014</t>
  </si>
  <si>
    <t xml:space="preserve">https://catarse.me/321FastComics2</t>
  </si>
  <si>
    <t xml:space="preserve">321: Fast Comics - Vol. 2</t>
  </si>
  <si>
    <t xml:space="preserve">3 Páginas, 2 Personagens, 1 Final Surpreendente... RELOADED! Novo livro da aclamada série de 2014! </t>
  </si>
  <si>
    <t xml:space="preserve">04/07/2015</t>
  </si>
  <si>
    <t xml:space="preserve">2015</t>
  </si>
  <si>
    <t xml:space="preserve">https://catarse.me/38dias</t>
  </si>
  <si>
    <t xml:space="preserve">38 dias</t>
  </si>
  <si>
    <t xml:space="preserve">Lila Cruz - QuadradaEspero que gostem do projeto. E vamos seguindo!</t>
  </si>
  <si>
    <t xml:space="preserve">Uma viagem em quadrinhos por quatro países e cinco cidades.(Ou um guia-diário de viagem para quem não tem medo de correr em aeroporto)</t>
  </si>
  <si>
    <t xml:space="preserve">29/04/2014</t>
  </si>
  <si>
    <t xml:space="preserve">https://catarse.me/3a</t>
  </si>
  <si>
    <t xml:space="preserve">3A, a 1a graphic novel interativa</t>
  </si>
  <si>
    <t xml:space="preserve">André Renato dos Santos de Souza</t>
  </si>
  <si>
    <t xml:space="preserve">Nenhuma ficção é tão emocionante quanto a sua realidade. 3A, A Travessia do Mal, a 1a graphic novel interativa.</t>
  </si>
  <si>
    <t xml:space="preserve">Rio de Janeiro</t>
  </si>
  <si>
    <t xml:space="preserve">RJ</t>
  </si>
  <si>
    <t xml:space="preserve">21/03/2015</t>
  </si>
  <si>
    <t xml:space="preserve">https://catarse.me/503-hq-memorias-de-um-cartunista</t>
  </si>
  <si>
    <t xml:space="preserve">HQ Memórias de um Cartunista</t>
  </si>
  <si>
    <t xml:space="preserve">Alex Sander</t>
  </si>
  <si>
    <t xml:space="preserve">Um cartunista prisioneiro das suas próprias ideias, um escritor à procura de sua identidade e um guerreiro em busca de liberdade. </t>
  </si>
  <si>
    <t xml:space="preserve">São José do Rio Preto</t>
  </si>
  <si>
    <t xml:space="preserve">19/03/2012</t>
  </si>
  <si>
    <t xml:space="preserve">2012</t>
  </si>
  <si>
    <t xml:space="preserve">https://catarse.me/5b5_planB</t>
  </si>
  <si>
    <t xml:space="preserve">5/5: PLAN B HEROES</t>
  </si>
  <si>
    <t xml:space="preserve">Dalton Cara</t>
  </si>
  <si>
    <t xml:space="preserve">PRÉ-VENDA 5/5: PLAN B HEROES, COM DESCONTO!</t>
  </si>
  <si>
    <t xml:space="preserve">05/12/2018</t>
  </si>
  <si>
    <t xml:space="preserve">https://catarse.me/665</t>
  </si>
  <si>
    <t xml:space="preserve">665: A vizinha da besta</t>
  </si>
  <si>
    <t xml:space="preserve">Tiago Holsi</t>
  </si>
  <si>
    <t xml:space="preserve">Todo mundo pode mudar. Até o Diabo por exemplo, foi morar em um apartamento no subúrbio.</t>
  </si>
  <si>
    <t xml:space="preserve">centro-oeste</t>
  </si>
  <si>
    <t xml:space="preserve">Goiânia</t>
  </si>
  <si>
    <t xml:space="preserve">GO</t>
  </si>
  <si>
    <t xml:space="preserve">06/10/2016</t>
  </si>
  <si>
    <t xml:space="preserve">https://catarse.me/833-tirinhas-do-zodiaco-2-edicao</t>
  </si>
  <si>
    <t xml:space="preserve">Tirinhas do Zodíaco (2ª Edição)</t>
  </si>
  <si>
    <t xml:space="preserve">Rafael Koff</t>
  </si>
  <si>
    <t xml:space="preserve">O Tirinhas do Zodíaco é uma paródia do anime Cavaleiros do Zodíaco. Esta é uma reedição do livro independente atualmente esgotado.</t>
  </si>
  <si>
    <t xml:space="preserve">Porto Alegre</t>
  </si>
  <si>
    <t xml:space="preserve">11/09/2012</t>
  </si>
  <si>
    <t xml:space="preserve">https://catarse.me/850-livro-capa-preta-quadrinhos-independentes</t>
  </si>
  <si>
    <t xml:space="preserve">Livro Capa Preta - quadrinhos independentes</t>
  </si>
  <si>
    <t xml:space="preserve">Gustavo Ravaglio</t>
  </si>
  <si>
    <t xml:space="preserve">CAPA PRETA será um livro de quadrinhos independentes. Um novo selo nos quadrinhos e mais um espaço de divulgação de novos artistas.</t>
  </si>
  <si>
    <t xml:space="preserve">São José dos Pinhais</t>
  </si>
  <si>
    <t xml:space="preserve">PR</t>
  </si>
  <si>
    <t xml:space="preserve">18/09/2012</t>
  </si>
  <si>
    <t xml:space="preserve">https://catarse.me/860-happy-slap</t>
  </si>
  <si>
    <t xml:space="preserve">Happy Slap!</t>
  </si>
  <si>
    <t xml:space="preserve">max mauricio maciel figueiredo</t>
  </si>
  <si>
    <t xml:space="preserve">O designer hoje e sempre, tem o papel de instigar a ética por meio da estética. É belo que vê coisas belas.</t>
  </si>
  <si>
    <t xml:space="preserve">31/08/2012</t>
  </si>
  <si>
    <t xml:space="preserve">https://catarse.me/9horas</t>
  </si>
  <si>
    <t xml:space="preserve">9 horas</t>
  </si>
  <si>
    <t xml:space="preserve">Magenta King</t>
  </si>
  <si>
    <t xml:space="preserve">Um casal contra tengus, samurais, colegiais, robôs gigantes, kaijus e um bebê gigante. Em Tóquio!</t>
  </si>
  <si>
    <t xml:space="preserve">25/10/2015</t>
  </si>
  <si>
    <t xml:space="preserve">https://catarse.me/a_balada_de_sylvan</t>
  </si>
  <si>
    <t xml:space="preserve">A balada de Sylvan</t>
  </si>
  <si>
    <t xml:space="preserve">Figura Editora</t>
  </si>
  <si>
    <t xml:space="preserve">coletivo</t>
  </si>
  <si>
    <t xml:space="preserve">Zao Dao, a jovem artista chinesa que está encantando o mundo chega ao Brasil!</t>
  </si>
  <si>
    <t xml:space="preserve">05/09/2019</t>
  </si>
  <si>
    <t xml:space="preserve">https://catarse.me/a_desgracada_missao_de_abel_4157</t>
  </si>
  <si>
    <t xml:space="preserve">A Desgraçada Missão de Abel</t>
  </si>
  <si>
    <t xml:space="preserve">Joshua Cordeiro</t>
  </si>
  <si>
    <t xml:space="preserve">A Desgraça de Abel é uma hq que mostra a Vida de Abel um psicopata que fez um acordo com Bahomet </t>
  </si>
  <si>
    <t xml:space="preserve">Fortaleza</t>
  </si>
  <si>
    <t xml:space="preserve">CE</t>
  </si>
  <si>
    <t xml:space="preserve">09/08/2019</t>
  </si>
  <si>
    <t xml:space="preserve">https://catarse.me/a_genia_do_hazardin_115a</t>
  </si>
  <si>
    <t xml:space="preserve">A gênia do Hazardin</t>
  </si>
  <si>
    <t xml:space="preserve">jP da Silva</t>
  </si>
  <si>
    <t xml:space="preserve">Livro já impresso! Pronto para venda! </t>
  </si>
  <si>
    <t xml:space="preserve">Lagoa Seca</t>
  </si>
  <si>
    <t xml:space="preserve">18/06/2018</t>
  </si>
  <si>
    <t xml:space="preserve">https://catarse.me/a_historia_do_petroleo_em_quadrinhos_8f53</t>
  </si>
  <si>
    <t xml:space="preserve">A História do Petróleo em Quadrinhos</t>
  </si>
  <si>
    <t xml:space="preserve">Tales Pereira</t>
  </si>
  <si>
    <t xml:space="preserve">Saiba tudo sobre a história deste mineral que influenciou a política mundial nos últimos 150 anos!</t>
  </si>
  <si>
    <t xml:space="preserve">08/07/2016</t>
  </si>
  <si>
    <t xml:space="preserve">https://catarse.me/a_jornada_das_abelhas</t>
  </si>
  <si>
    <t xml:space="preserve">A Jornada das Abelhas</t>
  </si>
  <si>
    <t xml:space="preserve">Gustavo Santana</t>
  </si>
  <si>
    <t xml:space="preserve">Ela quer quebrar barreiras e padrões de sua colônia de abelhas.</t>
  </si>
  <si>
    <t xml:space="preserve">Fátima do Sul</t>
  </si>
  <si>
    <t xml:space="preserve">MS</t>
  </si>
  <si>
    <t xml:space="preserve">23/06/2018</t>
  </si>
  <si>
    <t xml:space="preserve">https://catarse.me/a_lenda_do_rato_no_telhado_a31b</t>
  </si>
  <si>
    <t xml:space="preserve">A lenda do rato no telhado</t>
  </si>
  <si>
    <t xml:space="preserve">Felipe Ribeiro Campos</t>
  </si>
  <si>
    <t xml:space="preserve">O que você faria se algo ruim invadisse a sua casa? Saiba que algumas lendas podem ser perigosas...</t>
  </si>
  <si>
    <t xml:space="preserve">10/11/2016</t>
  </si>
  <si>
    <t xml:space="preserve">https://catarse.me/a_mascara_da_morte_rubra</t>
  </si>
  <si>
    <t xml:space="preserve">A Máscara da Morte Rubra e Outros Contos de Poe</t>
  </si>
  <si>
    <t xml:space="preserve">O encontro de dois gênios do horror: Dino Battaglia adapta a Edgar Allan Poe</t>
  </si>
  <si>
    <t xml:space="preserve">05/04/2019</t>
  </si>
  <si>
    <t xml:space="preserve">https://catarse.me/abacate</t>
  </si>
  <si>
    <t xml:space="preserve">Caroço de abacate</t>
  </si>
  <si>
    <t xml:space="preserve">Majory Yokomizo</t>
  </si>
  <si>
    <t xml:space="preserve">Éramos semente, agora flor e quem sabe um dia árvore, criando veias por essas terras...</t>
  </si>
  <si>
    <t xml:space="preserve">20/10/2019</t>
  </si>
  <si>
    <t xml:space="preserve">https://catarse.me/AbaiteBandeirantes</t>
  </si>
  <si>
    <t xml:space="preserve">Abaité: Bandeirantes</t>
  </si>
  <si>
    <t xml:space="preserve">Richard Dantas Soares</t>
  </si>
  <si>
    <t xml:space="preserve">Ambientada no Brasil Colônia, a HQ narra as desventuras de uma expedição pelo interior do país. Arrepender-se não é o bastante.</t>
  </si>
  <si>
    <t xml:space="preserve">21/03/2013</t>
  </si>
  <si>
    <t xml:space="preserve">2013</t>
  </si>
  <si>
    <t xml:space="preserve">https://catarse.me/abobrinhas</t>
  </si>
  <si>
    <t xml:space="preserve">Abobrinhas Mutantes Zumbis</t>
  </si>
  <si>
    <t xml:space="preserve">O incrível ataque das terríveis abobrinhas mutantes zumbis comedoras de cérebro</t>
  </si>
  <si>
    <t xml:space="preserve">04/11/2019</t>
  </si>
  <si>
    <t xml:space="preserve">https://catarse.me/abril</t>
  </si>
  <si>
    <t xml:space="preserve">Livro: Os Quadrinhos da Editora Abril</t>
  </si>
  <si>
    <t xml:space="preserve">Manoel de Souza</t>
  </si>
  <si>
    <t xml:space="preserve">Uma obra essencial para quem curte Disney, Marvel/DC, Mauricio de Sousa... e bastidores das HQs!</t>
  </si>
  <si>
    <t xml:space="preserve">17/02/2019</t>
  </si>
  <si>
    <t xml:space="preserve">https://catarse.me/acabana</t>
  </si>
  <si>
    <t xml:space="preserve">A Cabana - Pela Querida Cibele</t>
  </si>
  <si>
    <t xml:space="preserve">Outside.co</t>
  </si>
  <si>
    <t xml:space="preserve">Eles estão entre nós</t>
  </si>
  <si>
    <t xml:space="preserve">23/09/2019</t>
  </si>
  <si>
    <t xml:space="preserve">https://catarse.me/acelerasp</t>
  </si>
  <si>
    <t xml:space="preserve">Acelera SP</t>
  </si>
  <si>
    <t xml:space="preserve">Cadu Simões</t>
  </si>
  <si>
    <t xml:space="preserve">Uma São Paulo cyberpunk onde todos os serviços públicos foram privatizados e não há mais Estado.</t>
  </si>
  <si>
    <t xml:space="preserve">Osasco</t>
  </si>
  <si>
    <t xml:space="preserve">14/11/2017</t>
  </si>
  <si>
    <t xml:space="preserve">2017</t>
  </si>
  <si>
    <t xml:space="preserve">https://catarse.me/acorlovecraft</t>
  </si>
  <si>
    <t xml:space="preserve">A Cor - Lovecraft</t>
  </si>
  <si>
    <t xml:space="preserve">Canhotorium Arte Aplicada</t>
  </si>
  <si>
    <t xml:space="preserve">Graphic novel livremente inspirada no conto A Cor que Veio do Espaço de H.P. Lovecraft.</t>
  </si>
  <si>
    <t xml:space="preserve">11/11/2018</t>
  </si>
  <si>
    <t xml:space="preserve">https://catarse.me/acquine2</t>
  </si>
  <si>
    <t xml:space="preserve">Acquine - Volume 2</t>
  </si>
  <si>
    <t xml:space="preserve">André Inacio</t>
  </si>
  <si>
    <t xml:space="preserve">Acquine acompanha a inusitada historia de amor entre um aspirante a pirata e um tritão perdido.</t>
  </si>
  <si>
    <t xml:space="preserve">Caldas Novas</t>
  </si>
  <si>
    <t xml:space="preserve">12/10/2019</t>
  </si>
  <si>
    <t xml:space="preserve">https://catarse.me/acreditar</t>
  </si>
  <si>
    <t xml:space="preserve">Fazendo o Homem Acreditar</t>
  </si>
  <si>
    <t xml:space="preserve">Felipe Morcelli</t>
  </si>
  <si>
    <t xml:space="preserve">Prove você também que o homem pode acreditar!</t>
  </si>
  <si>
    <t xml:space="preserve">17/11/2013</t>
  </si>
  <si>
    <t xml:space="preserve">https://catarse.me/adao_e_eva_do_paraiso_ao_consumo_9030</t>
  </si>
  <si>
    <t xml:space="preserve">Adão e Eva do Paraíso ao Consumo, do Super 8 à HQ</t>
  </si>
  <si>
    <t xml:space="preserve">Bernardo Aurélio</t>
  </si>
  <si>
    <t xml:space="preserve">Não deixe o paraíso</t>
  </si>
  <si>
    <t xml:space="preserve">Teresina</t>
  </si>
  <si>
    <t xml:space="preserve">PI</t>
  </si>
  <si>
    <t xml:space="preserve">16/05/2019</t>
  </si>
  <si>
    <t xml:space="preserve">https://catarse.me/adeusterra</t>
  </si>
  <si>
    <t xml:space="preserve">Adeus, Terra</t>
  </si>
  <si>
    <t xml:space="preserve">Rodrigo Geraldo</t>
  </si>
  <si>
    <t xml:space="preserve">O que você faria se a Terra explodisse na sua frente, levando tudo que você conhece embora?</t>
  </si>
  <si>
    <t xml:space="preserve">Blumenau</t>
  </si>
  <si>
    <t xml:space="preserve">SC</t>
  </si>
  <si>
    <t xml:space="preserve">03/02/2019</t>
  </si>
  <si>
    <t xml:space="preserve">https://catarse.me/aerea</t>
  </si>
  <si>
    <t xml:space="preserve">Aérea </t>
  </si>
  <si>
    <t xml:space="preserve">Philipe Peters</t>
  </si>
  <si>
    <t xml:space="preserve">O que é importante de verdade pra você?</t>
  </si>
  <si>
    <t xml:space="preserve">Cabo Frio</t>
  </si>
  <si>
    <t xml:space="preserve">03/10/2018</t>
  </si>
  <si>
    <t xml:space="preserve">https://catarse.me/afantasticaaventuradesermulher</t>
  </si>
  <si>
    <t xml:space="preserve">A Fantástica Aventura de Ser Mulher</t>
  </si>
  <si>
    <t xml:space="preserve">Rita Juliane Rodrigues Tatim </t>
  </si>
  <si>
    <t xml:space="preserve">“A fantástica aventura de ser mulher” coloca em pauta assédio, identidade. gênero e feminicidio.</t>
  </si>
  <si>
    <t xml:space="preserve">04/04/2018</t>
  </si>
  <si>
    <t xml:space="preserve">https://catarse.me/afonsinho</t>
  </si>
  <si>
    <t xml:space="preserve">Afonsinho e seus amigxs</t>
  </si>
  <si>
    <t xml:space="preserve">Fernando Castaño</t>
  </si>
  <si>
    <t xml:space="preserve">Ajude o primeiro livro do Afonsinho a entrar pro papel!</t>
  </si>
  <si>
    <t xml:space="preserve">27/01/2019</t>
  </si>
  <si>
    <t xml:space="preserve">https://catarse.me/afronta</t>
  </si>
  <si>
    <t xml:space="preserve">Afronta</t>
  </si>
  <si>
    <t xml:space="preserve">Dieferson Trindade</t>
  </si>
  <si>
    <t xml:space="preserve">Isac e Ignacio só podem assistir sua família se afundar cada vez mais em problemas.</t>
  </si>
  <si>
    <t xml:space="preserve">03/02/2018</t>
  </si>
  <si>
    <t xml:space="preserve">https://catarse.me/afugadezefogueira</t>
  </si>
  <si>
    <t xml:space="preserve">A fuga de Zé Fogueira</t>
  </si>
  <si>
    <t xml:space="preserve">Rainer Petter</t>
  </si>
  <si>
    <t xml:space="preserve">Como reviver o passado sem fugir da realidade? Zé Fogueira corre em busca de suas memórias.</t>
  </si>
  <si>
    <t xml:space="preserve">Uberlândia</t>
  </si>
  <si>
    <t xml:space="preserve">14/10/2018</t>
  </si>
  <si>
    <t xml:space="preserve">https://catarse.me/agouro_hq</t>
  </si>
  <si>
    <t xml:space="preserve">Agouro</t>
  </si>
  <si>
    <t xml:space="preserve">Diego Esteves</t>
  </si>
  <si>
    <t xml:space="preserve">Uma HQ sobre vikings e mistério em alto mar!</t>
  </si>
  <si>
    <t xml:space="preserve">22/02/2018</t>
  </si>
  <si>
    <t xml:space="preserve">https://catarse.me/agrandecruzada</t>
  </si>
  <si>
    <t xml:space="preserve">A Grande Cruzada</t>
  </si>
  <si>
    <t xml:space="preserve">Theo Szczepanski</t>
  </si>
  <si>
    <t xml:space="preserve">Seja um herege.</t>
  </si>
  <si>
    <t xml:space="preserve">Curitiba</t>
  </si>
  <si>
    <t xml:space="preserve">04/10/2015</t>
  </si>
  <si>
    <t xml:space="preserve">https://catarse.me/ailhade_faroe</t>
  </si>
  <si>
    <t xml:space="preserve">A ilha de Faroé</t>
  </si>
  <si>
    <t xml:space="preserve">Natacha Leonelo</t>
  </si>
  <si>
    <t xml:space="preserve">Quando a únicas opções para se tomar uma decisão são ruins, o melhor é optar pela menos pior (?). </t>
  </si>
  <si>
    <t xml:space="preserve">17/11/2018</t>
  </si>
  <si>
    <t xml:space="preserve">https://catarse.me/album-de-coletanea-do-petisco</t>
  </si>
  <si>
    <t xml:space="preserve">Álbum de Coletânea do Petisco</t>
  </si>
  <si>
    <t xml:space="preserve">Um álbum reunindo histórias curtas e inéditas das séries em quadrinhos publicadas no site petisco.org</t>
  </si>
  <si>
    <t xml:space="preserve">21/09/2012</t>
  </si>
  <si>
    <t xml:space="preserve">https://catarse.me/albumdqb</t>
  </si>
  <si>
    <t xml:space="preserve">Álbum DQB - Heróis Brasileiros: A ORDEM!</t>
  </si>
  <si>
    <t xml:space="preserve">Elyan Lopes</t>
  </si>
  <si>
    <t xml:space="preserve">Graphic Novel de 100 páginas coloridas. Mais de 20 Super-Heróis Brasileiros! Uma saga épica!</t>
  </si>
  <si>
    <t xml:space="preserve">Niterói</t>
  </si>
  <si>
    <t xml:space="preserve">09/01/2015</t>
  </si>
  <si>
    <t xml:space="preserve">https://catarse.me/alemdonorte</t>
  </si>
  <si>
    <t xml:space="preserve">O Vento Sopra para Além do Norte </t>
  </si>
  <si>
    <t xml:space="preserve">Anthony Mazza </t>
  </si>
  <si>
    <t xml:space="preserve">Uma história em quadrinhos sobre o Imaginário e o Real. O Azul e o Cinza. A Maresia e o Caos. </t>
  </si>
  <si>
    <t xml:space="preserve">Jaupaci</t>
  </si>
  <si>
    <t xml:space="preserve">02/10/2015</t>
  </si>
  <si>
    <t xml:space="preserve">https://catarse.me/alemdovermelho</t>
  </si>
  <si>
    <t xml:space="preserve">Além do Vermelho</t>
  </si>
  <si>
    <t xml:space="preserve">IndieVisivel Press</t>
  </si>
  <si>
    <t xml:space="preserve">O erótico pela visão feminina. Um livro feito exclusivamente por mulheres.</t>
  </si>
  <si>
    <t xml:space="preserve">21/10/2018</t>
  </si>
  <si>
    <t xml:space="preserve">https://catarse.me/ALFA</t>
  </si>
  <si>
    <t xml:space="preserve">ALFA - A Primeira Ordem. Parte 1</t>
  </si>
  <si>
    <t xml:space="preserve">Faça parte dessa mega operação que reúne os maiores e clássicos super-heróis em uma super aventura!</t>
  </si>
  <si>
    <t xml:space="preserve">21/04/2017</t>
  </si>
  <si>
    <t xml:space="preserve">https://catarse.me/alfa2</t>
  </si>
  <si>
    <t xml:space="preserve">ALFA - A Primeira Ordem: Parte 2</t>
  </si>
  <si>
    <t xml:space="preserve">A conclusão épica da revista que reúne os maiores e clássicos super-heróis nacionais! Seja parte!</t>
  </si>
  <si>
    <t xml:space="preserve">11/10/2018</t>
  </si>
  <si>
    <t xml:space="preserve">https://catarse.me/alfaparte2</t>
  </si>
  <si>
    <t xml:space="preserve">HQ ALFA - Parte 2</t>
  </si>
  <si>
    <t xml:space="preserve">Onde está seu herói? Erga seu seu punho e una-se aos heróis na batalha final contra Aéris.</t>
  </si>
  <si>
    <t xml:space="preserve">20/07/2019</t>
  </si>
  <si>
    <t xml:space="preserve">https://catarse.me/alhoporo</t>
  </si>
  <si>
    <t xml:space="preserve">ALHO-PORÓ</t>
  </si>
  <si>
    <t xml:space="preserve">Bianca Pinheiro</t>
  </si>
  <si>
    <t xml:space="preserve">Preparar uma quiche de alho-poró nunca significou tanta coisa!</t>
  </si>
  <si>
    <t xml:space="preserve">11/11/2017</t>
  </si>
  <si>
    <t xml:space="preserve">https://catarse.me/aliens_na_argentina_6c20</t>
  </si>
  <si>
    <t xml:space="preserve">Extraterrestres na Argentina</t>
  </si>
  <si>
    <t xml:space="preserve">Editora Quanta</t>
  </si>
  <si>
    <t xml:space="preserve">Vamos a Argentina entrevistar pessoas que tiveram experiencias com Ovnis</t>
  </si>
  <si>
    <t xml:space="preserve">20/06/2019</t>
  </si>
  <si>
    <t xml:space="preserve">https://catarse.me/aliga</t>
  </si>
  <si>
    <t xml:space="preserve">A Liga - Episódio Um</t>
  </si>
  <si>
    <t xml:space="preserve">Rodrigo dos Reis Cabral</t>
  </si>
  <si>
    <t xml:space="preserve">A Liga é uma HQ Noir sobre como um super heroi luta para se manter incorruptível num mundo de política, intriga, paranóia e medo.</t>
  </si>
  <si>
    <t xml:space="preserve">12/09/2013</t>
  </si>
  <si>
    <t xml:space="preserve">https://catarse.me/alynna</t>
  </si>
  <si>
    <t xml:space="preserve">Alynna</t>
  </si>
  <si>
    <t xml:space="preserve">Lais Lima Menini</t>
  </si>
  <si>
    <t xml:space="preserve">Ela lê mentes enquanto soluciona mistérios. Inspirado em obras como Akira com uma pitada de P!nk!</t>
  </si>
  <si>
    <t xml:space="preserve">31/10/2019</t>
  </si>
  <si>
    <t xml:space="preserve">https://catarse.me/amahoy</t>
  </si>
  <si>
    <t xml:space="preserve">HQ - AMAHOY </t>
  </si>
  <si>
    <t xml:space="preserve">Thiago Egg</t>
  </si>
  <si>
    <t xml:space="preserve">Existe um mundo chamado AMAHOY, um lugar fantástico habitado por criaturas muito especiais. </t>
  </si>
  <si>
    <t xml:space="preserve">Vitória</t>
  </si>
  <si>
    <t xml:space="preserve">04/09/2017</t>
  </si>
  <si>
    <t xml:space="preserve">https://catarse.me/amahoy2</t>
  </si>
  <si>
    <t xml:space="preserve">Amahoy 2</t>
  </si>
  <si>
    <t xml:space="preserve">Retorne ao mundo de Amahoy com o segundo volume da HQ e a conclusão dessa história fantástica.</t>
  </si>
  <si>
    <t xml:space="preserve">https://catarse.me/amalgama</t>
  </si>
  <si>
    <t xml:space="preserve">AMÁLGAMA</t>
  </si>
  <si>
    <t xml:space="preserve">Fabio Quill</t>
  </si>
  <si>
    <t xml:space="preserve">8 hqs curtas (34 pgs), 2 contos, 33 pgs de murais e pinturas, 22 pgs de processo criativo e extras!</t>
  </si>
  <si>
    <t xml:space="preserve">07/11/2019</t>
  </si>
  <si>
    <t xml:space="preserve">https://catarse.me/amanteigados</t>
  </si>
  <si>
    <t xml:space="preserve">Receituário: Amanteigados</t>
  </si>
  <si>
    <t xml:space="preserve">Alexandre Carvalho</t>
  </si>
  <si>
    <t xml:space="preserve">De que lhe vale alguns minutos na cama, se a verdadeira razão de viver está assando em algum lugar?</t>
  </si>
  <si>
    <t xml:space="preserve">https://catarse.me/amantesdosquadrinhos</t>
  </si>
  <si>
    <t xml:space="preserve">O começo de um novo herói</t>
  </si>
  <si>
    <t xml:space="preserve">Flávio de Assis Produções</t>
  </si>
  <si>
    <t xml:space="preserve">Esta história em quadrinhos cheia de aventura e humor conta como foi o surgimento do Super Spiro.</t>
  </si>
  <si>
    <t xml:space="preserve">Mogi das Cruzes</t>
  </si>
  <si>
    <t xml:space="preserve">24/08/2017</t>
  </si>
  <si>
    <t xml:space="preserve">https://catarse.me/amare</t>
  </si>
  <si>
    <t xml:space="preserve">Amaré♡</t>
  </si>
  <si>
    <t xml:space="preserve">Tulidoim</t>
  </si>
  <si>
    <t xml:space="preserve">Apesar da maré balançar nosso barquinho, há sempre mares que virão para bem. - Tirinhas de amô ♡</t>
  </si>
  <si>
    <t xml:space="preserve">09/10/2018</t>
  </si>
  <si>
    <t xml:space="preserve">https://catarse.me/ameninaeoguardiao</t>
  </si>
  <si>
    <t xml:space="preserve">A menina e o guardião</t>
  </si>
  <si>
    <t xml:space="preserve">Bárbara Machado</t>
  </si>
  <si>
    <t xml:space="preserve">A menina e o guardião tiveram diversas aventuras, confira todas aqui!</t>
  </si>
  <si>
    <t xml:space="preserve">Recife</t>
  </si>
  <si>
    <t xml:space="preserve">PE</t>
  </si>
  <si>
    <t xml:space="preserve">16/03/2018</t>
  </si>
  <si>
    <t xml:space="preserve">https://catarse.me/ameninaeoguardiao_origem</t>
  </si>
  <si>
    <t xml:space="preserve">A Menina e o Guardião - Origem</t>
  </si>
  <si>
    <t xml:space="preserve">Venha conhecer a história de amizade entre uma bruxinha e um guardião da floresta!</t>
  </si>
  <si>
    <t xml:space="preserve">16/08/2019</t>
  </si>
  <si>
    <t xml:space="preserve">https://catarse.me/ametisto</t>
  </si>
  <si>
    <t xml:space="preserve">Ametisto</t>
  </si>
  <si>
    <t xml:space="preserve">Marcos Garcia</t>
  </si>
  <si>
    <t xml:space="preserve">AMETISTO: Nossos pais nos ensinaram a ser obedientes. Quem nos ensinará a desobedecer?</t>
  </si>
  <si>
    <t xml:space="preserve">Natal</t>
  </si>
  <si>
    <t xml:space="preserve">RN</t>
  </si>
  <si>
    <t xml:space="preserve">29/09/2015</t>
  </si>
  <si>
    <t xml:space="preserve">https://catarse.me/amoremquadrinhos</t>
  </si>
  <si>
    <t xml:space="preserve">Amor em Quadrinhos</t>
  </si>
  <si>
    <t xml:space="preserve">Milena Azevedo</t>
  </si>
  <si>
    <t xml:space="preserve">Participe desta história de amor com a gente!</t>
  </si>
  <si>
    <t xml:space="preserve">03/08/2017</t>
  </si>
  <si>
    <t xml:space="preserve">https://catarse.me/anaeosapo</t>
  </si>
  <si>
    <t xml:space="preserve">Ana e o Sapo: quadrinhos de um quadro só</t>
  </si>
  <si>
    <t xml:space="preserve">AnaLu Medeiros</t>
  </si>
  <si>
    <t xml:space="preserve">Falar sozinha é muito estranho, então eu resolvi falar com um sapo.</t>
  </si>
  <si>
    <t xml:space="preserve">19/11/2013</t>
  </si>
  <si>
    <t xml:space="preserve">https://catarse.me/ancestral</t>
  </si>
  <si>
    <t xml:space="preserve">Ancestral</t>
  </si>
  <si>
    <t xml:space="preserve">Craft Comic Books</t>
  </si>
  <si>
    <t xml:space="preserve">Bruna ressuscita cinco das suas ancestrais por acidente. </t>
  </si>
  <si>
    <t xml:space="preserve">Brasília</t>
  </si>
  <si>
    <t xml:space="preserve">DF</t>
  </si>
  <si>
    <t xml:space="preserve">07/04/2017</t>
  </si>
  <si>
    <t xml:space="preserve">https://catarse.me/anesia</t>
  </si>
  <si>
    <t xml:space="preserve">Anésia | O Livro</t>
  </si>
  <si>
    <t xml:space="preserve">Will Leite</t>
  </si>
  <si>
    <t xml:space="preserve">As tiras da velhinha mais mal humorada e querida da internet reunidas em um livro.</t>
  </si>
  <si>
    <t xml:space="preserve">Apucarana</t>
  </si>
  <si>
    <t xml:space="preserve">03/10/2017</t>
  </si>
  <si>
    <t xml:space="preserve">https://catarse.me/angelinaeodragaoflamejante</t>
  </si>
  <si>
    <t xml:space="preserve">Angelina e o Dragão Flamejante</t>
  </si>
  <si>
    <t xml:space="preserve">Thiago Lima</t>
  </si>
  <si>
    <t xml:space="preserve">Vikings, Princesas, Castelos e Dragões! Um Livro que se transforma em HQ, ao passar de páginas.</t>
  </si>
  <si>
    <t xml:space="preserve">Ipatinga</t>
  </si>
  <si>
    <t xml:space="preserve">30/07/2015</t>
  </si>
  <si>
    <t xml:space="preserve">https://catarse.me/anhanga</t>
  </si>
  <si>
    <t xml:space="preserve">Anhangá</t>
  </si>
  <si>
    <t xml:space="preserve">Wuta-Tumaki</t>
  </si>
  <si>
    <t xml:space="preserve">Venha conhecer uma nova aventura com personagens do folclore brasileiro!</t>
  </si>
  <si>
    <t xml:space="preserve">09/11/2019</t>
  </si>
  <si>
    <t xml:space="preserve">https://catarse.me/animefairembu3edicao</t>
  </si>
  <si>
    <t xml:space="preserve">Anime Fair Embu - 3ª Edição</t>
  </si>
  <si>
    <t xml:space="preserve">Leonel Andreoli</t>
  </si>
  <si>
    <t xml:space="preserve">Ajude-nos a realizar o Anime Fair Embu - 3ª Edição. Contamos com você!!! </t>
  </si>
  <si>
    <t xml:space="preserve">Embu</t>
  </si>
  <si>
    <t xml:space="preserve">24/06/2016</t>
  </si>
  <si>
    <t xml:space="preserve">https://catarse.me/annabolenna</t>
  </si>
  <si>
    <t xml:space="preserve">Anna Bolenna o Livro </t>
  </si>
  <si>
    <t xml:space="preserve">Bianca Reis</t>
  </si>
  <si>
    <t xml:space="preserve">Coletânea dos quadrinhos mais perturbados da internet. Apoie este projeto!</t>
  </si>
  <si>
    <t xml:space="preserve">07/05/2015</t>
  </si>
  <si>
    <t xml:space="preserve">https://catarse.me/annabolenna5anos</t>
  </si>
  <si>
    <t xml:space="preserve">Anna Bolenna 5 anos - o livro</t>
  </si>
  <si>
    <t xml:space="preserve">Edição comemorativa de 5 anos de quadrinhos!</t>
  </si>
  <si>
    <t xml:space="preserve">02/12/2017</t>
  </si>
  <si>
    <t xml:space="preserve">https://catarse.me/annasaito</t>
  </si>
  <si>
    <t xml:space="preserve">Anna Saito – Journalist Fighter</t>
  </si>
  <si>
    <t xml:space="preserve">Diego Sanches</t>
  </si>
  <si>
    <t xml:space="preserve">Para solucionar seus casos, a jornalista Anna precisa usar uma habilidade que tenta esconder.</t>
  </si>
  <si>
    <t xml:space="preserve">https://catarse.me/antiok</t>
  </si>
  <si>
    <t xml:space="preserve">Antiok, o sem corpo - Volume 1</t>
  </si>
  <si>
    <t xml:space="preserve">Dario Vetere</t>
  </si>
  <si>
    <t xml:space="preserve">E se algumas pessoas pudessem viver para sempre?</t>
  </si>
  <si>
    <t xml:space="preserve">11/04/2015</t>
  </si>
  <si>
    <t xml:space="preserve">https://catarse.me/antipus_artbook</t>
  </si>
  <si>
    <t xml:space="preserve">Antipus ArtBook I</t>
  </si>
  <si>
    <t xml:space="preserve">Antipus</t>
  </si>
  <si>
    <t xml:space="preserve">Vida, Ilustração e Comics</t>
  </si>
  <si>
    <t xml:space="preserve">30/06/2019</t>
  </si>
  <si>
    <t xml:space="preserve">https://catarse.me/antologiames</t>
  </si>
  <si>
    <t xml:space="preserve">Antologia MÊS 2015</t>
  </si>
  <si>
    <t xml:space="preserve">MÊS</t>
  </si>
  <si>
    <t xml:space="preserve">MÊS é uma editora de zines e quadrinhos. Ajude a publicar 27 autores de todo país na Antologia 2015.</t>
  </si>
  <si>
    <t xml:space="preserve">17/10/2015</t>
  </si>
  <si>
    <t xml:space="preserve">https://catarse.me/anunnaki</t>
  </si>
  <si>
    <t xml:space="preserve">Anunnaki - Os Senhores da Eternidade</t>
  </si>
  <si>
    <t xml:space="preserve">Van Ted</t>
  </si>
  <si>
    <t xml:space="preserve">A maior história de todos os tempos, vai virar História em Quadrinhos!</t>
  </si>
  <si>
    <t xml:space="preserve">09/12/2016</t>
  </si>
  <si>
    <t xml:space="preserve">https://catarse.me/aokigahara</t>
  </si>
  <si>
    <t xml:space="preserve">Aokigahara</t>
  </si>
  <si>
    <t xml:space="preserve">Renato Quirino</t>
  </si>
  <si>
    <t xml:space="preserve">Aokigahara é uma história em quadrinhos que acompanha a rotina de dois jovens suicidas, no Japão. Por André Turtelli Poles e Renato Quirino.</t>
  </si>
  <si>
    <t xml:space="preserve">Bauru</t>
  </si>
  <si>
    <t xml:space="preserve">05/12/2014</t>
  </si>
  <si>
    <t xml:space="preserve">https://catarse.me/apagao</t>
  </si>
  <si>
    <t xml:space="preserve">Apagão - Vol. 1 - Cidade Sem Lei/Luz</t>
  </si>
  <si>
    <t xml:space="preserve">Editora Draco</t>
  </si>
  <si>
    <t xml:space="preserve">Perdida em um blecaute sem fim, São Paulo foi tomada por gangues e o único meio de transporte que funciona é a violência.</t>
  </si>
  <si>
    <t xml:space="preserve">05/07/2013</t>
  </si>
  <si>
    <t xml:space="preserve">https://catarse.me/apalavramagica</t>
  </si>
  <si>
    <t xml:space="preserve">A Palavra Mágica</t>
  </si>
  <si>
    <t xml:space="preserve">Venham conosco gritar a palavra SHAZAM!</t>
  </si>
  <si>
    <t xml:space="preserve">16/06/2019</t>
  </si>
  <si>
    <t xml:space="preserve">https://catarse.me/apocalipseporfavor</t>
  </si>
  <si>
    <t xml:space="preserve">Apocalipse, por favor</t>
  </si>
  <si>
    <t xml:space="preserve">Felipe Parucci</t>
  </si>
  <si>
    <t xml:space="preserve">Apocalipse, por favor é uma Graphic Novel que fala de problemas de nosso cotidiano, e problemas fantásticos! Ajude a financiar esse projeto!</t>
  </si>
  <si>
    <t xml:space="preserve">Florianópolis</t>
  </si>
  <si>
    <t xml:space="preserve">22/12/2014</t>
  </si>
  <si>
    <t xml:space="preserve">https://catarse.me/apocrypha</t>
  </si>
  <si>
    <t xml:space="preserve">Apocrypha</t>
  </si>
  <si>
    <t xml:space="preserve">Cristiano Henriques de Melo</t>
  </si>
  <si>
    <t xml:space="preserve">Acredite! Ouse! Aventure-se nos corredores escuros sobrenaturais de Apocrypha!</t>
  </si>
  <si>
    <t xml:space="preserve">01/11/2013</t>
  </si>
  <si>
    <t xml:space="preserve">https://catarse.me/apoieacomicnanquim</t>
  </si>
  <si>
    <t xml:space="preserve">Apoie a editora Comic &amp; Nanquim</t>
  </si>
  <si>
    <t xml:space="preserve">josé vitor ferreira queiroz</t>
  </si>
  <si>
    <t xml:space="preserve">Ajude a Comic &amp; Nanquim</t>
  </si>
  <si>
    <t xml:space="preserve">Petrolina</t>
  </si>
  <si>
    <t xml:space="preserve">02/03/2018</t>
  </si>
  <si>
    <t xml:space="preserve">https://catarse.me/apoieoprimeiro</t>
  </si>
  <si>
    <t xml:space="preserve">HQ-Livro O Primeiro (Fantasia)</t>
  </si>
  <si>
    <t xml:space="preserve">Cristina Pezel (Escritora e Roteirista) - Selo PICTOS</t>
  </si>
  <si>
    <t xml:space="preserve">Vilões encantadores... neste HQ Livro, conheça a infância de Vorten Mibos e a origem de seu poder...</t>
  </si>
  <si>
    <t xml:space="preserve">21/07/2019</t>
  </si>
  <si>
    <t xml:space="preserve">https://catarse.me/Apollo</t>
  </si>
  <si>
    <t xml:space="preserve">Apollo </t>
  </si>
  <si>
    <t xml:space="preserve">Eric Blake Art</t>
  </si>
  <si>
    <t xml:space="preserve">Apollo - Zuar é bom, imagine com poderes!</t>
  </si>
  <si>
    <t xml:space="preserve">norte</t>
  </si>
  <si>
    <t xml:space="preserve">Tucuruí</t>
  </si>
  <si>
    <t xml:space="preserve">PA</t>
  </si>
  <si>
    <t xml:space="preserve">15/03/2017</t>
  </si>
  <si>
    <t xml:space="preserve">https://catarse.me/aprotetora</t>
  </si>
  <si>
    <t xml:space="preserve">A protetora</t>
  </si>
  <si>
    <t xml:space="preserve">Caroline Menegaz</t>
  </si>
  <si>
    <t xml:space="preserve">Nyra e suas indecisões quanto a sua missão a cumprir.</t>
  </si>
  <si>
    <t xml:space="preserve">Tubarão</t>
  </si>
  <si>
    <t xml:space="preserve">29/12/2017</t>
  </si>
  <si>
    <t xml:space="preserve">https://catarse.me/arainhapirata</t>
  </si>
  <si>
    <t xml:space="preserve">A Rainha Pirata</t>
  </si>
  <si>
    <t xml:space="preserve">Studio Magenta (Ânima Academia de Arte)</t>
  </si>
  <si>
    <t xml:space="preserve">Grace OMalley só queria navegar com seu pai, mas se tornou a mulher pirata mais famosa da História.</t>
  </si>
  <si>
    <t xml:space="preserve">Campinas</t>
  </si>
  <si>
    <t xml:space="preserve">12/05/2017</t>
  </si>
  <si>
    <t xml:space="preserve">https://catarse.me/arcabouco</t>
  </si>
  <si>
    <t xml:space="preserve">Arcabouço</t>
  </si>
  <si>
    <t xml:space="preserve">Diego Risan</t>
  </si>
  <si>
    <t xml:space="preserve">No Arcabouço, heróis e vilões são meros peões em uma trama de corrupção interdimensional.</t>
  </si>
  <si>
    <t xml:space="preserve">30/01/2018</t>
  </si>
  <si>
    <t xml:space="preserve">https://catarse.me/arcanesally</t>
  </si>
  <si>
    <t xml:space="preserve">Arcane Sally e Mr. Steam</t>
  </si>
  <si>
    <t xml:space="preserve">Jefferson Costa</t>
  </si>
  <si>
    <t xml:space="preserve">Agentes da Coroa, perigosas teorias matemáticas de Lewis Carroll e o sobrenatural na Era Vitoriana.</t>
  </si>
  <si>
    <t xml:space="preserve">05/11/2018</t>
  </si>
  <si>
    <t xml:space="preserve">https://catarse.me/aretha_6c81</t>
  </si>
  <si>
    <t xml:space="preserve">Aretha</t>
  </si>
  <si>
    <t xml:space="preserve">Paulo Alberto</t>
  </si>
  <si>
    <t xml:space="preserve">O mundo está cercado por demônios. E somente ela pode combater este mal.</t>
  </si>
  <si>
    <t xml:space="preserve">Presidente Prudente</t>
  </si>
  <si>
    <t xml:space="preserve">07/10/2016</t>
  </si>
  <si>
    <t xml:space="preserve">https://catarse.me/aristocracia_a_vila_das_marionetes</t>
  </si>
  <si>
    <t xml:space="preserve">A Aristocracia + A Vila das Marionetes</t>
  </si>
  <si>
    <t xml:space="preserve">Thiago Spyked</t>
  </si>
  <si>
    <t xml:space="preserve">Duas HQs, duas histórias diferentes na mesma cidade. Uma saga de terror.</t>
  </si>
  <si>
    <t xml:space="preserve">02/12/2019</t>
  </si>
  <si>
    <t xml:space="preserve">https://catarse.me/armasvivasextragenes</t>
  </si>
  <si>
    <t xml:space="preserve">Armas Vivas &amp; Extragenes</t>
  </si>
  <si>
    <t xml:space="preserve">Equipe Bugio</t>
  </si>
  <si>
    <t xml:space="preserve">Você não pode fugir da guerra. Você não pode fugir da abdução. Mas você pode enfrentá-las! </t>
  </si>
  <si>
    <t xml:space="preserve">Pinhais</t>
  </si>
  <si>
    <t xml:space="preserve">06/05/2014</t>
  </si>
  <si>
    <t xml:space="preserve">https://catarse.me/armasvivasextragenes2</t>
  </si>
  <si>
    <t xml:space="preserve">Armas Vivas &amp; Extragenes 2</t>
  </si>
  <si>
    <t xml:space="preserve">Você não pode fugir da guerra nem da abdução. Mas você pode enfrentá-las mais uma vez!</t>
  </si>
  <si>
    <t xml:space="preserve">17/08/2015</t>
  </si>
  <si>
    <t xml:space="preserve">https://catarse.me/armasvivasextragenes3</t>
  </si>
  <si>
    <t xml:space="preserve">Armas Vivas &amp; Extragenes 3</t>
  </si>
  <si>
    <t xml:space="preserve">1 é pouco, 2 é bom, 3 ... é D+!! (no bom sentido)</t>
  </si>
  <si>
    <t xml:space="preserve">14/08/2017</t>
  </si>
  <si>
    <t xml:space="preserve">https://catarse.me/art_book_anjos_dc0e</t>
  </si>
  <si>
    <t xml:space="preserve">Art Book Anjos</t>
  </si>
  <si>
    <t xml:space="preserve">Wesley Araújo</t>
  </si>
  <si>
    <t xml:space="preserve">Aprecie a arte dos anjos!!!!</t>
  </si>
  <si>
    <t xml:space="preserve">Anápolis</t>
  </si>
  <si>
    <t xml:space="preserve">30/12/2017</t>
  </si>
  <si>
    <t xml:space="preserve">https://catarse.me/artbook_jose_wilson_magalhaes_72cf</t>
  </si>
  <si>
    <t xml:space="preserve">ARTBOOK JOSÉ WILSON MAGALHÃES</t>
  </si>
  <si>
    <t xml:space="preserve">José Wilson Magalhães</t>
  </si>
  <si>
    <t xml:space="preserve">Coletânea com artes de capas e páginas Disney, DC Comics e Marvel em mais de 30 anos de carreira.</t>
  </si>
  <si>
    <t xml:space="preserve">17/11/2019</t>
  </si>
  <si>
    <t xml:space="preserve">https://catarse.me/artbook54_af98</t>
  </si>
  <si>
    <t xml:space="preserve">Artbook54</t>
  </si>
  <si>
    <t xml:space="preserve">Octavio Cariello</t>
  </si>
  <si>
    <t xml:space="preserve">Octavio Cariello: 36 anos fazendo arte</t>
  </si>
  <si>
    <t xml:space="preserve">27/07/2017</t>
  </si>
  <si>
    <t xml:space="preserve">https://catarse.me/artbookcatraca</t>
  </si>
  <si>
    <t xml:space="preserve">The art of Rodrigo Catraca</t>
  </si>
  <si>
    <t xml:space="preserve">Rodrigo Catraca</t>
  </si>
  <si>
    <t xml:space="preserve">Um Artbook com dicas e processos de criação! </t>
  </si>
  <si>
    <t xml:space="preserve">Maceió</t>
  </si>
  <si>
    <t xml:space="preserve">AL</t>
  </si>
  <si>
    <t xml:space="preserve">30/08/2019</t>
  </si>
  <si>
    <t xml:space="preserve">https://catarse.me/artbookpistillia</t>
  </si>
  <si>
    <t xml:space="preserve">Artbook Pistillia</t>
  </si>
  <si>
    <t xml:space="preserve">Kiwii Anônimo</t>
  </si>
  <si>
    <t xml:space="preserve">Podes cortar todas as flores mas não podes impedir a Primavera de florescer</t>
  </si>
  <si>
    <t xml:space="preserve">Barra Mansa</t>
  </si>
  <si>
    <t xml:space="preserve">02/10/2018</t>
  </si>
  <si>
    <t xml:space="preserve">https://catarse.me/artemisia_volume_1_a84d</t>
  </si>
  <si>
    <t xml:space="preserve">Artemísia - Volume 1</t>
  </si>
  <si>
    <t xml:space="preserve">Francélia Pereira</t>
  </si>
  <si>
    <t xml:space="preserve">Ela busca a eternidade, para que eterna também seja a sua vingança...</t>
  </si>
  <si>
    <t xml:space="preserve">27/09/2018</t>
  </si>
  <si>
    <t xml:space="preserve">https://catarse.me/arthur_e_o_sol</t>
  </si>
  <si>
    <t xml:space="preserve">Arthur e o Sol</t>
  </si>
  <si>
    <t xml:space="preserve">Raphael HHS</t>
  </si>
  <si>
    <t xml:space="preserve">A lenda do Rei Arthur de um jeito que você nunca viu antes.</t>
  </si>
  <si>
    <t xml:space="preserve">20/07/2017</t>
  </si>
  <si>
    <t xml:space="preserve">https://catarse.me/arthur_e_o_sol_02</t>
  </si>
  <si>
    <t xml:space="preserve">Arthur e o Sol #02</t>
  </si>
  <si>
    <t xml:space="preserve">15/06/2018</t>
  </si>
  <si>
    <t xml:space="preserve">https://catarse.me/artureosmedosvolume1</t>
  </si>
  <si>
    <t xml:space="preserve">Artur e os medos vol.1</t>
  </si>
  <si>
    <t xml:space="preserve">O que você faria se pudesse conversar com os seus medos?</t>
  </si>
  <si>
    <t xml:space="preserve">14/10/2017</t>
  </si>
  <si>
    <t xml:space="preserve">https://catarse.me/artureosmedosvolume2</t>
  </si>
  <si>
    <t xml:space="preserve">Artur e os medos - vol.2</t>
  </si>
  <si>
    <t xml:space="preserve">Artur está de volta e com muitas confusões. O que você faria se pudesse falar com seus medos?</t>
  </si>
  <si>
    <t xml:space="preserve">20/07/2018</t>
  </si>
  <si>
    <t xml:space="preserve">https://catarse.me/ARuiva</t>
  </si>
  <si>
    <t xml:space="preserve">Os Poucos &amp; Amaldiçoados</t>
  </si>
  <si>
    <t xml:space="preserve">Direto das páginas do 321: Fast Comics, embarque em um novo western pós-apocalíptico com a Ruiva!</t>
  </si>
  <si>
    <t xml:space="preserve">22/12/2015</t>
  </si>
  <si>
    <t xml:space="preserve">https://catarse.me/ARuiva2</t>
  </si>
  <si>
    <t xml:space="preserve">Os Poucos &amp; Amaldiçoados - Parte 2 de 6</t>
  </si>
  <si>
    <t xml:space="preserve">A Ruiva continua sua caçada aos Corvos de ManaOlana em mais um eletrizante episódio!</t>
  </si>
  <si>
    <t xml:space="preserve">07/05/2016</t>
  </si>
  <si>
    <t xml:space="preserve">https://catarse.me/ARuiva3</t>
  </si>
  <si>
    <t xml:space="preserve">Os Poucos &amp; Amaldiçoados - Partes 3 &amp; 4 de 6</t>
  </si>
  <si>
    <t xml:space="preserve">🦇 A Ruiva continua sua caçada aos Corvos de ManaOlana em não uma, mas duas novas revistas! 🦇</t>
  </si>
  <si>
    <t xml:space="preserve">Barueri</t>
  </si>
  <si>
    <t xml:space="preserve">01/11/2017</t>
  </si>
  <si>
    <t xml:space="preserve">https://catarse.me/ARuiva5</t>
  </si>
  <si>
    <t xml:space="preserve">Os Poucos &amp; Amaldiçoados - Parte 5 de 6</t>
  </si>
  <si>
    <t xml:space="preserve">💀 E a Ruiva continua a sua caçada pelos Corvos de ManaOlana! 💀</t>
  </si>
  <si>
    <t xml:space="preserve">15/08/2018</t>
  </si>
  <si>
    <t xml:space="preserve">https://catarse.me/aRuiva6</t>
  </si>
  <si>
    <t xml:space="preserve">Os Poucos &amp; Amaldiçoados - Parte 6 de 6 - Finale!</t>
  </si>
  <si>
    <t xml:space="preserve">💀 É o confronto final entre a Ruiva e os Corvos! Pack com a série completa também disponível! 💀</t>
  </si>
  <si>
    <t xml:space="preserve">24/10/2019</t>
  </si>
  <si>
    <t xml:space="preserve">https://catarse.me/as_cronicas</t>
  </si>
  <si>
    <t xml:space="preserve">As Crônicas de Os Poucos &amp; Amaldiçoados</t>
  </si>
  <si>
    <t xml:space="preserve">💀 Você já conhece a Ruiva. Agora está na hora de conhecer seu universo... 💀</t>
  </si>
  <si>
    <t xml:space="preserve">07/08/2017</t>
  </si>
  <si>
    <t xml:space="preserve">https://catarse.me/asamurai</t>
  </si>
  <si>
    <t xml:space="preserve">A Samurai</t>
  </si>
  <si>
    <t xml:space="preserve">Mylle Silva</t>
  </si>
  <si>
    <t xml:space="preserve">Oito quadrinistas incríveis reunidos para contar a história de uma gueixa que não medirá...</t>
  </si>
  <si>
    <t xml:space="preserve">08/06/2015</t>
  </si>
  <si>
    <t xml:space="preserve">https://catarse.me/asamurai-primeira-batalha</t>
  </si>
  <si>
    <t xml:space="preserve">A Samurai - Primeira Batalha</t>
  </si>
  <si>
    <t xml:space="preserve">Ao manchar suas mãos com sangue inocente, a consciência de Michiko entrará em colapso</t>
  </si>
  <si>
    <t xml:space="preserve">06/10/2017</t>
  </si>
  <si>
    <t xml:space="preserve">https://catarse.me/asamurai2</t>
  </si>
  <si>
    <t xml:space="preserve">A Samurai: Yorimichi</t>
  </si>
  <si>
    <t xml:space="preserve">Em busca do seu propósito de vida, Michiko atravessa caminhos tortuosos e volta 20 anos no tempo </t>
  </si>
  <si>
    <t xml:space="preserve">30/08/2016</t>
  </si>
  <si>
    <t xml:space="preserve">https://catarse.me/asaventurasdasabida</t>
  </si>
  <si>
    <t xml:space="preserve">SEM ÁGUA NÃO DÁ</t>
  </si>
  <si>
    <t xml:space="preserve">Associação Rede Internacional de Comunicação Apostólica - RICA</t>
  </si>
  <si>
    <t xml:space="preserve">Procuram-se heróis contra o Dr. Desperdicius!</t>
  </si>
  <si>
    <t xml:space="preserve">Taubaté</t>
  </si>
  <si>
    <t xml:space="preserve">20/04/2014</t>
  </si>
  <si>
    <t xml:space="preserve">https://catarse.me/asfloresfalam</t>
  </si>
  <si>
    <t xml:space="preserve">As Flores Falam</t>
  </si>
  <si>
    <t xml:space="preserve">Val Armanelli</t>
  </si>
  <si>
    <t xml:space="preserve">Flores e espinhos em quadrinhos. </t>
  </si>
  <si>
    <t xml:space="preserve">17/05/2018</t>
  </si>
  <si>
    <t xml:space="preserve">https://catarse.me/asilo</t>
  </si>
  <si>
    <t xml:space="preserve">Asilo</t>
  </si>
  <si>
    <t xml:space="preserve">A velhice chega para os sortudos... A vida também.</t>
  </si>
  <si>
    <t xml:space="preserve">15/10/2018</t>
  </si>
  <si>
    <t xml:space="preserve">https://catarse.me/assis_bezerra_e_sua_veia_fatal_1022</t>
  </si>
  <si>
    <t xml:space="preserve">Assis Bezerra e sua Veia Fatal</t>
  </si>
  <si>
    <t xml:space="preserve">Pedro Ben </t>
  </si>
  <si>
    <t xml:space="preserve">Loucura torna-se realidade a partir do momento que o real é a fantasia e a verdade a própria loucura</t>
  </si>
  <si>
    <t xml:space="preserve">30/01/2019</t>
  </si>
  <si>
    <t xml:space="preserve">https://catarse.me/astolat</t>
  </si>
  <si>
    <t xml:space="preserve">ASTOLAT - O Mundo Particular de Parzifal e Elaine</t>
  </si>
  <si>
    <t xml:space="preserve">Hiro Kawahara</t>
  </si>
  <si>
    <t xml:space="preserve">A história de Elaine, que criou um mundo de fantasia para proteger sua filha de um futuro sombrio.</t>
  </si>
  <si>
    <t xml:space="preserve">28/06/2019</t>
  </si>
  <si>
    <t xml:space="preserve">https://catarse.me/ateaquitudobem</t>
  </si>
  <si>
    <t xml:space="preserve">Até Aqui Tudo Bem</t>
  </si>
  <si>
    <t xml:space="preserve">Rafael Corrêa</t>
  </si>
  <si>
    <t xml:space="preserve">Apoie a publicação da primeira coletânea de cartuns de Rafael Corrêa!</t>
  </si>
  <si>
    <t xml:space="preserve">https://catarse.me/ateaultimabala</t>
  </si>
  <si>
    <t xml:space="preserve">Projeto Caçada Até a Última Bala</t>
  </si>
  <si>
    <t xml:space="preserve">Marvin Rodriguez</t>
  </si>
  <si>
    <t xml:space="preserve">Bem vindo ao Apocalipse Western de Caçada até a Última Bala!</t>
  </si>
  <si>
    <t xml:space="preserve">09/11/2015</t>
  </si>
  <si>
    <t xml:space="preserve">https://catarse.me/atequeomar</t>
  </si>
  <si>
    <t xml:space="preserve">Até que o Mar nos Separe</t>
  </si>
  <si>
    <t xml:space="preserve">Edson Bortolotte</t>
  </si>
  <si>
    <t xml:space="preserve">O coração do homem é muito parecido com o mar, ele tem suas tempestades, suas marés e suas ...</t>
  </si>
  <si>
    <t xml:space="preserve">23/05/2019</t>
  </si>
  <si>
    <t xml:space="preserve">https://catarse.me/atlantida_f508</t>
  </si>
  <si>
    <t xml:space="preserve">Atlântida</t>
  </si>
  <si>
    <t xml:space="preserve">thiago lemos</t>
  </si>
  <si>
    <t xml:space="preserve">um jovem que vai pilotar um robô gigante para ajudar a mãe doente em um mundo pós-apocalíptico </t>
  </si>
  <si>
    <t xml:space="preserve">01/11/2018</t>
  </si>
  <si>
    <t xml:space="preserve">https://catarse.me/atv</t>
  </si>
  <si>
    <t xml:space="preserve">A Trilha dos Vermes</t>
  </si>
  <si>
    <t xml:space="preserve">Sergio dos Santos</t>
  </si>
  <si>
    <t xml:space="preserve">A revolução dos quadrinhos!</t>
  </si>
  <si>
    <t xml:space="preserve">16/02/2014</t>
  </si>
  <si>
    <t xml:space="preserve">https://catarse.me/augusto</t>
  </si>
  <si>
    <t xml:space="preserve">A SITUAÇÃO DE AUGUSTO</t>
  </si>
  <si>
    <t xml:space="preserve">Lexy Soares</t>
  </si>
  <si>
    <t xml:space="preserve">Uma história de suspense Lovecraftiano.</t>
  </si>
  <si>
    <t xml:space="preserve">Mauá</t>
  </si>
  <si>
    <t xml:space="preserve">07/12/2018</t>
  </si>
  <si>
    <t xml:space="preserve">https://catarse.me/AURION_VOL01</t>
  </si>
  <si>
    <t xml:space="preserve">AURION</t>
  </si>
  <si>
    <t xml:space="preserve">Thiago Vieira</t>
  </si>
  <si>
    <t xml:space="preserve">Embarque nesse mundo desconhecido de AURION</t>
  </si>
  <si>
    <t xml:space="preserve">16/10/2018</t>
  </si>
  <si>
    <t xml:space="preserve">https://catarse.me/aurionmanga</t>
  </si>
  <si>
    <t xml:space="preserve">AURION </t>
  </si>
  <si>
    <t xml:space="preserve">Um mundo de Aventura e Fantasia!</t>
  </si>
  <si>
    <t xml:space="preserve">12/12/2019</t>
  </si>
  <si>
    <t xml:space="preserve">https://catarse.me/aurora2chaos</t>
  </si>
  <si>
    <t xml:space="preserve">CHAOS</t>
  </si>
  <si>
    <t xml:space="preserve">Felipe Folgosi</t>
  </si>
  <si>
    <t xml:space="preserve">A Máquina reage...</t>
  </si>
  <si>
    <t xml:space="preserve">10/10/2018</t>
  </si>
  <si>
    <t xml:space="preserve">https://catarse.me/AuroraHQ</t>
  </si>
  <si>
    <t xml:space="preserve">Aurora</t>
  </si>
  <si>
    <t xml:space="preserve">O Homem é apenas o começo.</t>
  </si>
  <si>
    <t xml:space="preserve">07/12/2014</t>
  </si>
  <si>
    <t xml:space="preserve">https://catarse.me/austrinho</t>
  </si>
  <si>
    <t xml:space="preserve">Revistas em Quadrinhos - Austrinho</t>
  </si>
  <si>
    <t xml:space="preserve">IFL-SP</t>
  </si>
  <si>
    <t xml:space="preserve">O Austrinho é uma forma dinâmica e divertida de disseminar os conceitos do liberalismo econômico.</t>
  </si>
  <si>
    <t xml:space="preserve">25/09/2019</t>
  </si>
  <si>
    <t xml:space="preserve">https://catarse.me/auto</t>
  </si>
  <si>
    <t xml:space="preserve">Auto da Catingueira em Quadrinhos</t>
  </si>
  <si>
    <t xml:space="preserve">Marcos Guerra</t>
  </si>
  <si>
    <t xml:space="preserve">Sinhoris dono da casa, o cantadô pede licença pra puxar a viola rasa aqui na vossa presença!</t>
  </si>
  <si>
    <t xml:space="preserve">15/10/2016</t>
  </si>
  <si>
    <t xml:space="preserve">https://catarse.me/avante</t>
  </si>
  <si>
    <t xml:space="preserve">AVANTE!</t>
  </si>
  <si>
    <t xml:space="preserve">Estúdio_Casinha</t>
  </si>
  <si>
    <t xml:space="preserve">Desafios, mistérios e lugares estranhos aguardam esses heróis. Se aventure com eles. AVANTE!</t>
  </si>
  <si>
    <t xml:space="preserve">08/10/2017</t>
  </si>
  <si>
    <t xml:space="preserve">https://catarse.me/aventura_na_amazonia</t>
  </si>
  <si>
    <t xml:space="preserve">AVENTURA NA AMAZÔNIA - VIGILANTES AMBIENTAIS</t>
  </si>
  <si>
    <t xml:space="preserve">AGUINALDO LAZARINI E YURI ANDREY</t>
  </si>
  <si>
    <t xml:space="preserve">IMAGINE UM LOBO QUE SE TELE-TRANSPORTA E CRIANCAS EM UMA AVENTURA NA AMAZONIA...</t>
  </si>
  <si>
    <t xml:space="preserve">Franca</t>
  </si>
  <si>
    <t xml:space="preserve">27/08/2016</t>
  </si>
  <si>
    <t xml:space="preserve">https://catarse.me/avidacomlogan</t>
  </si>
  <si>
    <t xml:space="preserve">A Vida com Logan para Ler no Sofá</t>
  </si>
  <si>
    <t xml:space="preserve">Flavio Francisco Soares Brandão</t>
  </si>
  <si>
    <t xml:space="preserve">A Vida com Logan para Ler no Sofá - Leve as tiras da internet para sua estante de livros (com material inédito)!</t>
  </si>
  <si>
    <t xml:space="preserve">18/11/2013</t>
  </si>
  <si>
    <t xml:space="preserve">https://catarse.me/avidaocultadefernandopessoa</t>
  </si>
  <si>
    <t xml:space="preserve">A Vida Oculta de Fernando Pessoa</t>
  </si>
  <si>
    <t xml:space="preserve">Alexandre Leoni</t>
  </si>
  <si>
    <t xml:space="preserve">Descubra a origem dos famosos heterônimos de Fernando Pessoa nesta graphic novel luso-brasileira.</t>
  </si>
  <si>
    <t xml:space="preserve">Campo Grande</t>
  </si>
  <si>
    <t xml:space="preserve">29/08/2015</t>
  </si>
  <si>
    <t xml:space="preserve">https://catarse.me/avozdofogo</t>
  </si>
  <si>
    <t xml:space="preserve">Catálogo A Voz do Fogo</t>
  </si>
  <si>
    <t xml:space="preserve">Evaldo do Nascimento Vasconcelos</t>
  </si>
  <si>
    <t xml:space="preserve">Há uma relação inversa entre criatividade e dinheiro. ALAN MOORE</t>
  </si>
  <si>
    <t xml:space="preserve">Manaus</t>
  </si>
  <si>
    <t xml:space="preserve">AM</t>
  </si>
  <si>
    <t xml:space="preserve">21/01/2015</t>
  </si>
  <si>
    <t xml:space="preserve">https://catarse.me/awvas</t>
  </si>
  <si>
    <t xml:space="preserve">A Vida de Awvas</t>
  </si>
  <si>
    <t xml:space="preserve">Anderson Awvas</t>
  </si>
  <si>
    <t xml:space="preserve">Quadrinhos sobre uma vida de reflexões, humor, fantasia, amor e outras coisas sem nexo.</t>
  </si>
  <si>
    <t xml:space="preserve">22/09/2016</t>
  </si>
  <si>
    <t xml:space="preserve">https://catarse.me/axmaniac</t>
  </si>
  <si>
    <t xml:space="preserve">aXmaniac</t>
  </si>
  <si>
    <t xml:space="preserve">fábrica</t>
  </si>
  <si>
    <t xml:space="preserve">Viaje de volta aos anos 80 e acompanhe um grupo de adolescentes enquanto eles são abatidos um a um.</t>
  </si>
  <si>
    <t xml:space="preserve">Santos</t>
  </si>
  <si>
    <t xml:space="preserve">13/10/2019</t>
  </si>
  <si>
    <t xml:space="preserve">https://catarse.me/ba3</t>
  </si>
  <si>
    <t xml:space="preserve">O Beijo Adolescente 3</t>
  </si>
  <si>
    <t xml:space="preserve">Rafael dos Santos Coutinho</t>
  </si>
  <si>
    <t xml:space="preserve">O BEIJO ADOLESCENTE 3: CURVEM-SE AO REI!</t>
  </si>
  <si>
    <t xml:space="preserve">29/12/2013</t>
  </si>
  <si>
    <t xml:space="preserve">https://catarse.me/BadHabbit</t>
  </si>
  <si>
    <t xml:space="preserve">Bad Habbit</t>
  </si>
  <si>
    <t xml:space="preserve">Ana Mei</t>
  </si>
  <si>
    <t xml:space="preserve">Estamos vivendo ou apenas pagando boletos? </t>
  </si>
  <si>
    <t xml:space="preserve">06/11/2018</t>
  </si>
  <si>
    <t xml:space="preserve">https://catarse.me/badomen3</t>
  </si>
  <si>
    <t xml:space="preserve">Bad Omen 3</t>
  </si>
  <si>
    <t xml:space="preserve">Alice Monstrinho</t>
  </si>
  <si>
    <t xml:space="preserve">Uma lobisomem e um caminhoneiro unem forças para destruir um poderoso bando de vampiros!</t>
  </si>
  <si>
    <t xml:space="preserve">https://catarse.me/badomen4</t>
  </si>
  <si>
    <t xml:space="preserve">Bad Omen 4: Genus</t>
  </si>
  <si>
    <t xml:space="preserve">O mau presságio retorna à mais perigosa tribo de lobisomens. Conseguirão enfrentar o vampiro Jano?</t>
  </si>
  <si>
    <t xml:space="preserve">19/11/2019</t>
  </si>
  <si>
    <t xml:space="preserve">https://catarse.me/bailarinacontraataca</t>
  </si>
  <si>
    <t xml:space="preserve">A Última Bailarina Contra-Ataca</t>
  </si>
  <si>
    <t xml:space="preserve">Guilherme de Sousa </t>
  </si>
  <si>
    <t xml:space="preserve">Uma bailarina, um unicórnio e um urso de pelúcia desbocado tentam sobreviver a um apocalipse zumbi!</t>
  </si>
  <si>
    <t xml:space="preserve">31/10/2016</t>
  </si>
  <si>
    <t xml:space="preserve">https://catarse.me/baixinhonasociedade</t>
  </si>
  <si>
    <t xml:space="preserve">A vida de um baixinho na sociedade - O livro</t>
  </si>
  <si>
    <t xml:space="preserve">Alison Andrei</t>
  </si>
  <si>
    <t xml:space="preserve">HQ da série de tirinhas completa do Baixinho para você começar a olhar a vida por outro ângulo!</t>
  </si>
  <si>
    <t xml:space="preserve">Ponta Grossa</t>
  </si>
  <si>
    <t xml:space="preserve">05/06/2017</t>
  </si>
  <si>
    <t xml:space="preserve">https://catarse.me/balascontadas</t>
  </si>
  <si>
    <t xml:space="preserve">Balas Contadas</t>
  </si>
  <si>
    <t xml:space="preserve">Hiram Miller</t>
  </si>
  <si>
    <t xml:space="preserve">Uma aventura no Velho Oeste sobre o valor da amizade, lealdade e perda.</t>
  </si>
  <si>
    <t xml:space="preserve">08/09/2017</t>
  </si>
  <si>
    <t xml:space="preserve">https://catarse.me/balcao</t>
  </si>
  <si>
    <t xml:space="preserve">Balcão Graphic Novel</t>
  </si>
  <si>
    <t xml:space="preserve">ex.ignorantia</t>
  </si>
  <si>
    <t xml:space="preserve">Balcão é uma graphic novel adulta que explora diversas narrativas curtas unidas por um local.</t>
  </si>
  <si>
    <t xml:space="preserve">30/10/2018</t>
  </si>
  <si>
    <t xml:space="preserve">https://catarse.me/baleia3</t>
  </si>
  <si>
    <t xml:space="preserve">Baleia #3</t>
  </si>
  <si>
    <t xml:space="preserve">Rebeca Prado</t>
  </si>
  <si>
    <t xml:space="preserve">Tirinhas cotidianas, porque a vida não tá fácil pra ninguém.</t>
  </si>
  <si>
    <t xml:space="preserve">12/06/2016</t>
  </si>
  <si>
    <t xml:space="preserve">https://catarse.me/banca-de-quadrinhos-no-fiq</t>
  </si>
  <si>
    <t xml:space="preserve">Banca de Quadrinhos no FIQ</t>
  </si>
  <si>
    <t xml:space="preserve">Felipe Meyer de Souza</t>
  </si>
  <si>
    <t xml:space="preserve">Ajude a levar o programa de tv Banca de Quadrinhos aos Festival Internacional de Quadrinhos de Belo Horizonte</t>
  </si>
  <si>
    <t xml:space="preserve">27/10/2011</t>
  </si>
  <si>
    <t xml:space="preserve">https://catarse.me/baraomacaco</t>
  </si>
  <si>
    <t xml:space="preserve">BARÃO MACACO</t>
  </si>
  <si>
    <t xml:space="preserve">Hector Lima</t>
  </si>
  <si>
    <t xml:space="preserve">Suspense policial na selva de pedra! De Hector Lima, Milton Sobreiro e Felipe Sobreiro</t>
  </si>
  <si>
    <t xml:space="preserve">13/11/2014</t>
  </si>
  <si>
    <t xml:space="preserve">https://catarse.me/barbaros_c20s</t>
  </si>
  <si>
    <t xml:space="preserve">Bárbaros </t>
  </si>
  <si>
    <t xml:space="preserve">Irina Alves</t>
  </si>
  <si>
    <t xml:space="preserve">Malburk o Bárbaro, conheça e se apaixone.</t>
  </si>
  <si>
    <t xml:space="preserve">Aracaju</t>
  </si>
  <si>
    <t xml:space="preserve">SE</t>
  </si>
  <si>
    <t xml:space="preserve">https://catarse.me/bardosdeerin</t>
  </si>
  <si>
    <t xml:space="preserve">Os Bardos de Erin | Bando Celta</t>
  </si>
  <si>
    <t xml:space="preserve">Bando Celta</t>
  </si>
  <si>
    <t xml:space="preserve">VENHA NAVEGAR COM O BANDO CELTA E OS BARDOS DE ERIN</t>
  </si>
  <si>
    <t xml:space="preserve">20/09/2017</t>
  </si>
  <si>
    <t xml:space="preserve">https://catarse.me/barrigasepelos</t>
  </si>
  <si>
    <t xml:space="preserve">Barrigas e Pelos - A Arte de Marco ByM</t>
  </si>
  <si>
    <t xml:space="preserve">O primeiro artbook nacional voltado para os Ursos e seus admiradores. Uma coletânea de artes de ByM.</t>
  </si>
  <si>
    <t xml:space="preserve">06/05/2019</t>
  </si>
  <si>
    <t xml:space="preserve">https://catarse.me/barrildobrado</t>
  </si>
  <si>
    <t xml:space="preserve">Barril Dobrado (HQs)!</t>
  </si>
  <si>
    <t xml:space="preserve">Daiandreson Victor</t>
  </si>
  <si>
    <t xml:space="preserve">Se um já é bom, imagina Barril Dobrado! Duas HQs em uma porrada só!!</t>
  </si>
  <si>
    <t xml:space="preserve">04/10/2019</t>
  </si>
  <si>
    <t xml:space="preserve">https://catarse.me/bartok</t>
  </si>
  <si>
    <t xml:space="preserve">Bartok: O Flagelo da Galáxia</t>
  </si>
  <si>
    <t xml:space="preserve">Leonardo Maciel</t>
  </si>
  <si>
    <t xml:space="preserve">Bartok - o Flagelo da Galáxia™! Uma sátira e homenagem a um período clássico dos super-heróis!</t>
  </si>
  <si>
    <t xml:space="preserve">20/10/2018</t>
  </si>
  <si>
    <t xml:space="preserve">https://catarse.me/basidio2</t>
  </si>
  <si>
    <t xml:space="preserve">Basídio 2</t>
  </si>
  <si>
    <t xml:space="preserve">Rosemário Souza</t>
  </si>
  <si>
    <t xml:space="preserve">Ajude autores de quadrinhos independentes a publicar uma antologia</t>
  </si>
  <si>
    <t xml:space="preserve">22/04/2018</t>
  </si>
  <si>
    <t xml:space="preserve">https://catarse.me/bastidores</t>
  </si>
  <si>
    <t xml:space="preserve">Bastidores</t>
  </si>
  <si>
    <t xml:space="preserve">Curiosidades ilustradas sobre 100 grandes obras cinematográficas.</t>
  </si>
  <si>
    <t xml:space="preserve">16/12/2016</t>
  </si>
  <si>
    <t xml:space="preserve">https://catarse.me/batatinhas</t>
  </si>
  <si>
    <t xml:space="preserve">Livro Batatinha Fantasma</t>
  </si>
  <si>
    <t xml:space="preserve">Batatinha Fantasma </t>
  </si>
  <si>
    <t xml:space="preserve">Batatinha Fantasma - Amor em Quadrinhos! </t>
  </si>
  <si>
    <t xml:space="preserve">06/10/2019</t>
  </si>
  <si>
    <t xml:space="preserve">https://catarse.me/bateboletes</t>
  </si>
  <si>
    <t xml:space="preserve">Bate-boletes</t>
  </si>
  <si>
    <t xml:space="preserve">Farpa Editora</t>
  </si>
  <si>
    <t xml:space="preserve">Três amigas curtem o Carnaval até que uma parada sinistra acontece. </t>
  </si>
  <si>
    <t xml:space="preserve">14/11/2019</t>
  </si>
  <si>
    <t xml:space="preserve">https://catarse.me/batera_em_orbita_hq_biografia_da_baterista_fernanda_terra_704f</t>
  </si>
  <si>
    <t xml:space="preserve">HQ biografia baterista Fernanda Terra</t>
  </si>
  <si>
    <t xml:space="preserve">Fernanda Terra</t>
  </si>
  <si>
    <t xml:space="preserve">A baterista Fernanda Terra e sua trajetória no mundo do rock! Yeah!</t>
  </si>
  <si>
    <t xml:space="preserve">08/11/2019</t>
  </si>
  <si>
    <t xml:space="preserve">https://catarse.me/batmovel</t>
  </si>
  <si>
    <t xml:space="preserve">A Caminho da Justiça</t>
  </si>
  <si>
    <t xml:space="preserve">Vamos juntos construir um novo Batmóvel!</t>
  </si>
  <si>
    <t xml:space="preserve">03/02/2015</t>
  </si>
  <si>
    <t xml:space="preserve">https://catarse.me/batsuman</t>
  </si>
  <si>
    <t xml:space="preserve">Batsuman - Ano Um (e dois também)</t>
  </si>
  <si>
    <t xml:space="preserve">Lobo Limão</t>
  </si>
  <si>
    <t xml:space="preserve">Batsuman! O poderoso, supremo, retumbante, inoxidável, strogonófico herói do LoboLimão agora num livro impresso!</t>
  </si>
  <si>
    <t xml:space="preserve">15/07/2014</t>
  </si>
  <si>
    <t xml:space="preserve">https://catarse.me/batsuman2</t>
  </si>
  <si>
    <t xml:space="preserve">Batsuman - Crise nessas terra tudo</t>
  </si>
  <si>
    <t xml:space="preserve">Yoshi Itice</t>
  </si>
  <si>
    <t xml:space="preserve">O poderoso, supremo, retumbante, inoxidável, strogonófico e modesto herói voltou!</t>
  </si>
  <si>
    <t xml:space="preserve">https://catarse.me/bebe</t>
  </si>
  <si>
    <t xml:space="preserve">Coisas que Aprendi com um Bebê</t>
  </si>
  <si>
    <t xml:space="preserve">Você tem um bebê, quer ter um bebê ou já foi um bebê? Então este é o livro perfeito para você.</t>
  </si>
  <si>
    <t xml:space="preserve">05/10/2019</t>
  </si>
  <si>
    <t xml:space="preserve">https://catarse.me/beladona</t>
  </si>
  <si>
    <t xml:space="preserve">Beladona</t>
  </si>
  <si>
    <t xml:space="preserve">DENIS MELLO</t>
  </si>
  <si>
    <t xml:space="preserve">Samantha tem pesadelos. Terríveis! E agora, Beladona, a principal hq de terror da web chega em um belo e definitivo livro.</t>
  </si>
  <si>
    <t xml:space="preserve">10/11/2014</t>
  </si>
  <si>
    <t xml:space="preserve">https://catarse.me/beltranos</t>
  </si>
  <si>
    <t xml:space="preserve">Beltranos e Beltranas</t>
  </si>
  <si>
    <t xml:space="preserve">Pedro Hutsch Balboni</t>
  </si>
  <si>
    <t xml:space="preserve">Fulanos, Ciclanos.... Beltranos!! 50 tirinhas de humor desenhadas por 50 artistas diferentes. </t>
  </si>
  <si>
    <t xml:space="preserve">https://catarse.me/bemmelhoragora</t>
  </si>
  <si>
    <t xml:space="preserve">Bem melhor agora</t>
  </si>
  <si>
    <t xml:space="preserve">Isaac Tiago</t>
  </si>
  <si>
    <t xml:space="preserve">UM plano, DOIS desconhecidos, TRÊS itens e QUATRO pessoas felizes!</t>
  </si>
  <si>
    <t xml:space="preserve">20/07/2015</t>
  </si>
  <si>
    <t xml:space="preserve">https://catarse.me/bemnafita</t>
  </si>
  <si>
    <t xml:space="preserve">Bem na Fita</t>
  </si>
  <si>
    <t xml:space="preserve">Skript Editora</t>
  </si>
  <si>
    <t xml:space="preserve">MÚSICA, NOSTALGIA E QUADRINHOS... aperte o play e rebobine para os anos 90</t>
  </si>
  <si>
    <t xml:space="preserve">02/11/2019</t>
  </si>
  <si>
    <t xml:space="preserve">https://catarse.me/bendita_cura_1</t>
  </si>
  <si>
    <t xml:space="preserve">Bendita Cura - volume 1</t>
  </si>
  <si>
    <t xml:space="preserve">Mário César dos Santos Oliveira</t>
  </si>
  <si>
    <t xml:space="preserve">Cura seu preconceito! Uma HQ sobre cura gay e homofobia.</t>
  </si>
  <si>
    <t xml:space="preserve">01/05/2018</t>
  </si>
  <si>
    <t xml:space="preserve">https://catarse.me/benditacura2</t>
  </si>
  <si>
    <t xml:space="preserve">Bendita Cura - Volume 2</t>
  </si>
  <si>
    <t xml:space="preserve">Preconceito tem cura!</t>
  </si>
  <si>
    <t xml:space="preserve">19/09/2019</t>
  </si>
  <si>
    <t xml:space="preserve">https://catarse.me/betevive</t>
  </si>
  <si>
    <t xml:space="preserve">Bete Vive: Jonatan</t>
  </si>
  <si>
    <t xml:space="preserve">Lita Hayata</t>
  </si>
  <si>
    <t xml:space="preserve">Jonatan visita a irmã Bete sem saber que ela mora com a Morte. Não deixe o menino morrer, Bete!</t>
  </si>
  <si>
    <t xml:space="preserve">31/10/2015</t>
  </si>
  <si>
    <t xml:space="preserve">https://catarse.me/betinavladhq1</t>
  </si>
  <si>
    <t xml:space="preserve">Betina Vlad e a Maldição da Múmia</t>
  </si>
  <si>
    <t xml:space="preserve">Douglas MCT</t>
  </si>
  <si>
    <t xml:space="preserve">A filha brasileira do Drácula agora tem que investigar um mistério ancestral além das pirâmides!</t>
  </si>
  <si>
    <t xml:space="preserve">Socorro</t>
  </si>
  <si>
    <t xml:space="preserve">27/09/2019</t>
  </si>
  <si>
    <t xml:space="preserve">https://catarse.me/bibi_lembrancas_da_infancia</t>
  </si>
  <si>
    <t xml:space="preserve">Bibi - Lembranças da infância</t>
  </si>
  <si>
    <t xml:space="preserve">Fabiana Shizue</t>
  </si>
  <si>
    <t xml:space="preserve">Bibi conta sobre suas aventuras da infância! Descobertas, diversões e percepções.</t>
  </si>
  <si>
    <t xml:space="preserve">26/11/2019</t>
  </si>
  <si>
    <t xml:space="preserve">https://catarse.me/biblioteca_otaku_178b</t>
  </si>
  <si>
    <t xml:space="preserve">Biblioteca Otaku</t>
  </si>
  <si>
    <t xml:space="preserve">Rafael Silva Santos</t>
  </si>
  <si>
    <t xml:space="preserve">Biblioteca Otaku no Rio de Janeiro. </t>
  </si>
  <si>
    <t xml:space="preserve">21/11/2017</t>
  </si>
  <si>
    <t xml:space="preserve">https://catarse.me/bienvenido_nova_edicao_af01</t>
  </si>
  <si>
    <t xml:space="preserve">Bienvenido - Nova Edição</t>
  </si>
  <si>
    <t xml:space="preserve">Paulo Ramos</t>
  </si>
  <si>
    <t xml:space="preserve">Nova edição, ampliada e atualizada.</t>
  </si>
  <si>
    <t xml:space="preserve">18/05/2016</t>
  </si>
  <si>
    <t xml:space="preserve">https://catarse.me/bikesxsk8s</t>
  </si>
  <si>
    <t xml:space="preserve">Black Emperors: Bikes vs SK8s</t>
  </si>
  <si>
    <t xml:space="preserve">Monstros, lutas, vingança, e... Bicicletas contra Skates! Bem vindos a BLACK EMPERORS: Bikes vs Sk8s</t>
  </si>
  <si>
    <t xml:space="preserve">03/11/2017</t>
  </si>
  <si>
    <t xml:space="preserve">https://catarse.me/bil</t>
  </si>
  <si>
    <t xml:space="preserve">Bil</t>
  </si>
  <si>
    <t xml:space="preserve">Keto Pagano</t>
  </si>
  <si>
    <t xml:space="preserve">Um gato muito azarado, uma mãe bipolar, uma escola para bichanos... Conheça a Ilha Felina!</t>
  </si>
  <si>
    <t xml:space="preserve">Extrema</t>
  </si>
  <si>
    <t xml:space="preserve">14/03/2018</t>
  </si>
  <si>
    <t xml:space="preserve">https://catarse.me/bilflex</t>
  </si>
  <si>
    <t xml:space="preserve">15/04/2018</t>
  </si>
  <si>
    <t xml:space="preserve">https://catarse.me/bilhetes</t>
  </si>
  <si>
    <t xml:space="preserve">HQ Bilhetes</t>
  </si>
  <si>
    <t xml:space="preserve">Paulo Borges</t>
  </si>
  <si>
    <t xml:space="preserve">Seis histórias. Seis enigmáticos bilhetes. E é você quem terá que descobrir o que está escrito neles</t>
  </si>
  <si>
    <t xml:space="preserve">https://catarse.me/bimbaoesuaturminha</t>
  </si>
  <si>
    <t xml:space="preserve">Bimbão e sua turminha</t>
  </si>
  <si>
    <t xml:space="preserve">Rafael Lopes</t>
  </si>
  <si>
    <t xml:space="preserve">A primeira revistinha com várias historinhas para a criançada se divertir bastante. </t>
  </si>
  <si>
    <t xml:space="preserve">Itapetininga</t>
  </si>
  <si>
    <t xml:space="preserve">03/09/2016</t>
  </si>
  <si>
    <t xml:space="preserve">https://catarse.me/bipolar</t>
  </si>
  <si>
    <t xml:space="preserve">Bipolar | Quadrinho de Ficção Científica </t>
  </si>
  <si>
    <t xml:space="preserve">Renan Bertrand Campos Rivero</t>
  </si>
  <si>
    <t xml:space="preserve">Um artefato misterioso irá reiniciar a guerra entre o Oriente e o Ocidente. HQ de Ficção Científica.</t>
  </si>
  <si>
    <t xml:space="preserve">07/07/2017</t>
  </si>
  <si>
    <t xml:space="preserve">https://catarse.me/black_desert_51aa</t>
  </si>
  <si>
    <t xml:space="preserve">Black desert</t>
  </si>
  <si>
    <t xml:space="preserve">Rafael Sam</t>
  </si>
  <si>
    <t xml:space="preserve">Junte se a nós nesta aventura medonha!</t>
  </si>
  <si>
    <t xml:space="preserve">13/10/2018</t>
  </si>
  <si>
    <t xml:space="preserve">https://catarse.me/black_emperors_bxs</t>
  </si>
  <si>
    <t xml:space="preserve">BLACK EMPERORS: BIKES vs SK8s</t>
  </si>
  <si>
    <t xml:space="preserve">30/11/2017</t>
  </si>
  <si>
    <t xml:space="preserve">https://catarse.me/blackdesert2</t>
  </si>
  <si>
    <t xml:space="preserve">Black Desert#2:Cuidado com o que vem de baixo</t>
  </si>
  <si>
    <t xml:space="preserve">junte-se a nós nessa aventura medonha!</t>
  </si>
  <si>
    <t xml:space="preserve">https://catarse.me/blackfriday</t>
  </si>
  <si>
    <t xml:space="preserve">Black Friday</t>
  </si>
  <si>
    <t xml:space="preserve">Robson Moura</t>
  </si>
  <si>
    <t xml:space="preserve">Sobre a carne mais barata. Queima de estoque. Liquidação de todos o dias... toda sexta-feira. </t>
  </si>
  <si>
    <t xml:space="preserve">06/09/2017</t>
  </si>
  <si>
    <t xml:space="preserve">https://catarse.me/blackout_8deb</t>
  </si>
  <si>
    <t xml:space="preserve">BLACKOUT </t>
  </si>
  <si>
    <t xml:space="preserve">Ana Cardoso</t>
  </si>
  <si>
    <t xml:space="preserve">Da ideia ao projeto final, esses jovens artistas expõem suas ideias em uma coletânea de quadrinhos!</t>
  </si>
  <si>
    <t xml:space="preserve">https://catarse.me/blackout2</t>
  </si>
  <si>
    <t xml:space="preserve">Blackout Vol.2 - Pré-Venda</t>
  </si>
  <si>
    <t xml:space="preserve">Chris Tex</t>
  </si>
  <si>
    <t xml:space="preserve">Monstros Noturnos, o apocalipse se aproxima. Um grupo inusitado de guerreiros surge. Será o fim?</t>
  </si>
  <si>
    <t xml:space="preserve">09/10/2019</t>
  </si>
  <si>
    <t xml:space="preserve">https://catarse.me/blacksilence</t>
  </si>
  <si>
    <t xml:space="preserve">Black Silence</t>
  </si>
  <si>
    <t xml:space="preserve">Mariana Cagnin</t>
  </si>
  <si>
    <t xml:space="preserve">Uma viagem para o espaço. Um planeta misterioso.</t>
  </si>
  <si>
    <t xml:space="preserve">31/08/2016</t>
  </si>
  <si>
    <t xml:space="preserve">https://catarse.me/blindsoulsvolume1</t>
  </si>
  <si>
    <t xml:space="preserve">Blindsouls - volume 1</t>
  </si>
  <si>
    <t xml:space="preserve">Zigurate</t>
  </si>
  <si>
    <t xml:space="preserve">Novos deuses, e com eles as mudanças vieram... terão sido boas?! </t>
  </si>
  <si>
    <t xml:space="preserve">09/10/2017</t>
  </si>
  <si>
    <t xml:space="preserve">https://catarse.me/blue</t>
  </si>
  <si>
    <t xml:space="preserve">BLUE - Um dia de gato</t>
  </si>
  <si>
    <t xml:space="preserve">Paulo KielwagenNão esqueça que teremos outros sorteios em breve, aproveite para garantir e ajudar o projeto BLUE - Um dia de gato.</t>
  </si>
  <si>
    <t xml:space="preserve">Uma nova aventura da série em quadrinhos BLUE. Gosta de gatos ou apenas de um bom humor? Então venha conferir essa história!</t>
  </si>
  <si>
    <t xml:space="preserve">11/07/2014</t>
  </si>
  <si>
    <t xml:space="preserve">https://catarse.me/blue3</t>
  </si>
  <si>
    <t xml:space="preserve">BLUE - Esmagatinho</t>
  </si>
  <si>
    <t xml:space="preserve">Paulo Kielwagen</t>
  </si>
  <si>
    <t xml:space="preserve">Gatos e um bebê em uma combinação mais do que fofa! Confira o 3º livro da série BLUE.</t>
  </si>
  <si>
    <t xml:space="preserve">04/09/2018</t>
  </si>
  <si>
    <t xml:space="preserve">https://catarse.me/boafortuna</t>
  </si>
  <si>
    <t xml:space="preserve">A Maldição de Boa Fortuna</t>
  </si>
  <si>
    <t xml:space="preserve">André Só</t>
  </si>
  <si>
    <t xml:space="preserve">Uma HQ de terror em que três amigos mochileiros vão parar em uma fazenda sem saber que ela é assombrada pela família do Senhor de Engenho </t>
  </si>
  <si>
    <t xml:space="preserve">24/05/2013</t>
  </si>
  <si>
    <t xml:space="preserve">https://catarse.me/boasorte</t>
  </si>
  <si>
    <t xml:space="preserve">Boa Noite, Boa Sorte</t>
  </si>
  <si>
    <t xml:space="preserve">Larry e Bete se metem em altas confusões em duas histórias sobrenaturais!</t>
  </si>
  <si>
    <t xml:space="preserve">29/11/2019</t>
  </si>
  <si>
    <t xml:space="preserve">https://catarse.me/Bocadolixo</t>
  </si>
  <si>
    <t xml:space="preserve">BOCA DO LIXO - OS ANOS QUE ESTÃO POR VIR</t>
  </si>
  <si>
    <t xml:space="preserve">Wendell Cavalcanti Silva</t>
  </si>
  <si>
    <t xml:space="preserve">São Paulo, anos 60. Três amigos buscam ser artistas na Boca do lixo. Ou morrer de fome tentando.</t>
  </si>
  <si>
    <t xml:space="preserve">21/10/2015</t>
  </si>
  <si>
    <t xml:space="preserve">https://catarse.me/Bocca</t>
  </si>
  <si>
    <t xml:space="preserve">Bocca: Investigações privadas</t>
  </si>
  <si>
    <t xml:space="preserve">Gabriel Sá Britto do Nascimento</t>
  </si>
  <si>
    <t xml:space="preserve">Conheça o detetive falastrão.</t>
  </si>
  <si>
    <t xml:space="preserve">28/11/2016</t>
  </si>
  <si>
    <t xml:space="preserve">https://catarse.me/boi_relacionamentos</t>
  </si>
  <si>
    <t xml:space="preserve">Bói: Relacionamentos toscos para acalmar o coração</t>
  </si>
  <si>
    <t xml:space="preserve">Jorake 12</t>
  </si>
  <si>
    <t xml:space="preserve">🏃‍♂ Rolé tosco é rolé tosco. 🏃‍♂</t>
  </si>
  <si>
    <t xml:space="preserve">https://catarse.me/bolhadetinta</t>
  </si>
  <si>
    <t xml:space="preserve">Universo em Bolha de Tinta</t>
  </si>
  <si>
    <t xml:space="preserve">Bruna Morgan</t>
  </si>
  <si>
    <t xml:space="preserve">Tirinhas e quadrinhos super coloridos sobre bad vibes, crises existenciais e coração partido!</t>
  </si>
  <si>
    <t xml:space="preserve">26/04/2018</t>
  </si>
  <si>
    <t xml:space="preserve">https://catarse.me/BomDemais</t>
  </si>
  <si>
    <t xml:space="preserve">Bom Demais</t>
  </si>
  <si>
    <t xml:space="preserve">Ele é aspirante a quadrinista. Ela é uma estrela de Hollywood. Um encontro improvável, certo?</t>
  </si>
  <si>
    <t xml:space="preserve">15/02/2017</t>
  </si>
  <si>
    <t xml:space="preserve">https://catarse.me/Boris</t>
  </si>
  <si>
    <t xml:space="preserve">80-R.15 - BóRIS </t>
  </si>
  <si>
    <t xml:space="preserve">Mari Santtos</t>
  </si>
  <si>
    <t xml:space="preserve">Qual o propósito de um robô sem função? Ora, encontrar a si mesmo! </t>
  </si>
  <si>
    <t xml:space="preserve">24/07/2018</t>
  </si>
  <si>
    <t xml:space="preserve">https://catarse.me/born_cartolla_5a1c</t>
  </si>
  <si>
    <t xml:space="preserve">Born Cartolla</t>
  </si>
  <si>
    <t xml:space="preserve">Levi Tonin de Souza</t>
  </si>
  <si>
    <t xml:space="preserve">384 páginas de mangá em uma aventura fantástica sem qualquer limite! </t>
  </si>
  <si>
    <t xml:space="preserve">30/09/2018</t>
  </si>
  <si>
    <t xml:space="preserve">https://catarse.me/botamem</t>
  </si>
  <si>
    <t xml:space="preserve">Tiras do Bota</t>
  </si>
  <si>
    <t xml:space="preserve">Felipe Assumpção Soares</t>
  </si>
  <si>
    <t xml:space="preserve">Bota + Homem = Botamem</t>
  </si>
  <si>
    <t xml:space="preserve">26/10/2015</t>
  </si>
  <si>
    <t xml:space="preserve">https://catarse.me/bouken_kanpai</t>
  </si>
  <si>
    <t xml:space="preserve">BOUKEN KANPAI - Um Brinde à Aventura!</t>
  </si>
  <si>
    <t xml:space="preserve">Estúdio Tanuki</t>
  </si>
  <si>
    <t xml:space="preserve">Monstros, perigos, armadilhas e altas confusões nessa história baseada numa campanha de RPG!</t>
  </si>
  <si>
    <t xml:space="preserve">Criciúma</t>
  </si>
  <si>
    <t xml:space="preserve">30/07/2018</t>
  </si>
  <si>
    <t xml:space="preserve">https://catarse.me/brad_barron1</t>
  </si>
  <si>
    <t xml:space="preserve">Brad Barron Vol. 1</t>
  </si>
  <si>
    <t xml:space="preserve">Graphite Editora </t>
  </si>
  <si>
    <t xml:space="preserve">Inédito no Brasil, Brad Barron mostrará aos Aliens a força da raça humana. Um herói hard-boiled. </t>
  </si>
  <si>
    <t xml:space="preserve">Nova Iguaçu</t>
  </si>
  <si>
    <t xml:space="preserve">15/10/2019</t>
  </si>
  <si>
    <t xml:space="preserve">https://catarse.me/bravohq</t>
  </si>
  <si>
    <t xml:space="preserve">Bravo</t>
  </si>
  <si>
    <t xml:space="preserve">Guilherme Lipari</t>
  </si>
  <si>
    <t xml:space="preserve">Um porquinho da índia tem que atravessar uma floresta para poder reencontrar sua família</t>
  </si>
  <si>
    <t xml:space="preserve">30/09/2019</t>
  </si>
  <si>
    <t xml:space="preserve">https://catarse.me/breakdown</t>
  </si>
  <si>
    <t xml:space="preserve">Breakdown</t>
  </si>
  <si>
    <t xml:space="preserve">Tom Gomes</t>
  </si>
  <si>
    <t xml:space="preserve">Um céu em vermelho e pessoas que se tornam a pior das criaturas já viventes sobre a terra. </t>
  </si>
  <si>
    <t xml:space="preserve">18/12/2016</t>
  </si>
  <si>
    <t xml:space="preserve">https://catarse.me/brindoavida1</t>
  </si>
  <si>
    <t xml:space="preserve">Brindo: a Vida - Volume 1</t>
  </si>
  <si>
    <t xml:space="preserve">Rafael Brindo</t>
  </si>
  <si>
    <t xml:space="preserve">Uma coletânea de tirinhas sobre infortúnios, inseguranças, e devaneios da vida</t>
  </si>
  <si>
    <t xml:space="preserve">06/08/2019</t>
  </si>
  <si>
    <t xml:space="preserve">https://catarse.me/brisa_errada</t>
  </si>
  <si>
    <t xml:space="preserve">Brisa Errada</t>
  </si>
  <si>
    <t xml:space="preserve">amanda treze</t>
  </si>
  <si>
    <t xml:space="preserve">para jovens zicados</t>
  </si>
  <si>
    <t xml:space="preserve">https://catarse.me/brummmmm</t>
  </si>
  <si>
    <t xml:space="preserve">Brummmmm!!! - Itismailaifi</t>
  </si>
  <si>
    <t xml:space="preserve">Rodrigo Serra Brum Machado</t>
  </si>
  <si>
    <t xml:space="preserve">Confira mais essa divertidíssima coletânea de tiras autobiográficas do BRUMMMMM!!!</t>
  </si>
  <si>
    <t xml:space="preserve">Parnamirim</t>
  </si>
  <si>
    <t xml:space="preserve">21/08/2015</t>
  </si>
  <si>
    <t xml:space="preserve">https://catarse.me/brunoliveirasketchbook</t>
  </si>
  <si>
    <t xml:space="preserve">Bruno Oliveira Sketchbook</t>
  </si>
  <si>
    <t xml:space="preserve">Bruno de Sousa Oliveira</t>
  </si>
  <si>
    <t xml:space="preserve">Primeiro Sketchbook do artista Bruno Oliveira</t>
  </si>
  <si>
    <t xml:space="preserve">https://catarse.me/bruxaria_cap2</t>
  </si>
  <si>
    <t xml:space="preserve">☽ Bruxaria Cap 2 ☀</t>
  </si>
  <si>
    <t xml:space="preserve">Erica Linhares</t>
  </si>
  <si>
    <t xml:space="preserve">Bruxaria Cápitulo 2 Dever Adiado, Prazer do Diabo</t>
  </si>
  <si>
    <t xml:space="preserve">01/11/2019</t>
  </si>
  <si>
    <t xml:space="preserve">https://catarse.me/budatrainee</t>
  </si>
  <si>
    <t xml:space="preserve">Buda Trainee</t>
  </si>
  <si>
    <t xml:space="preserve">TERCIO ALVES DOS SANTOS</t>
  </si>
  <si>
    <t xml:space="preserve">A meditação só não é o melhor caminho para quem tem hemorróida.</t>
  </si>
  <si>
    <t xml:space="preserve">São Luís</t>
  </si>
  <si>
    <t xml:space="preserve">MA</t>
  </si>
  <si>
    <t xml:space="preserve">11/01/2014</t>
  </si>
  <si>
    <t xml:space="preserve">https://catarse.me/buddy_hunter_d9cc</t>
  </si>
  <si>
    <t xml:space="preserve">Buddy Hunter </t>
  </si>
  <si>
    <t xml:space="preserve">Bruno Corrêa Gauto</t>
  </si>
  <si>
    <t xml:space="preserve">O Nerd mais F#@&amp;* dos quadrinhos!</t>
  </si>
  <si>
    <t xml:space="preserve">02/10/2019</t>
  </si>
  <si>
    <t xml:space="preserve">https://catarse.me/buenalucha</t>
  </si>
  <si>
    <t xml:space="preserve">Buena Lucha</t>
  </si>
  <si>
    <t xml:space="preserve">Klewerton Bortoli</t>
  </si>
  <si>
    <t xml:space="preserve">Se sobreviver ao torneio Buena Lucha a Bailarina Mascarada vai mudar de vida para sempre.</t>
  </si>
  <si>
    <t xml:space="preserve">30/01/2017</t>
  </si>
  <si>
    <t xml:space="preserve">https://catarse.me/cabraops</t>
  </si>
  <si>
    <t xml:space="preserve">Cabra DÁgua e Opticus</t>
  </si>
  <si>
    <t xml:space="preserve">O verdadeiro superpoder desses caras é tentar ajudar alguém no Brasil da treta!</t>
  </si>
  <si>
    <t xml:space="preserve">29/08/2019</t>
  </si>
  <si>
    <t xml:space="preserve">https://catarse.me/cacadora_de_fas</t>
  </si>
  <si>
    <t xml:space="preserve">Caçadora de fãs: uma aventura acadêmica</t>
  </si>
  <si>
    <t xml:space="preserve">Larissa Becko</t>
  </si>
  <si>
    <t xml:space="preserve">A trajetória de uma pesquisa acadêmica sobre fãs de super-heróis contada em uma HQ!</t>
  </si>
  <si>
    <t xml:space="preserve">https://catarse.me/cacadora_de_mitos_2087</t>
  </si>
  <si>
    <t xml:space="preserve">Caçadora de Mitos</t>
  </si>
  <si>
    <t xml:space="preserve">Guido Silva</t>
  </si>
  <si>
    <t xml:space="preserve">Num país onde as lendas e costumes estão morrendo, somente uma garota poderá manter o equilíbrio!</t>
  </si>
  <si>
    <t xml:space="preserve">12/01/2017</t>
  </si>
  <si>
    <t xml:space="preserve">https://catarse.me/cacadoresdemonstros</t>
  </si>
  <si>
    <t xml:space="preserve">Caçadores de Monstros</t>
  </si>
  <si>
    <t xml:space="preserve">Paulo GT</t>
  </si>
  <si>
    <t xml:space="preserve">Mangá Brasileiro sobre monstros, lendas e outras coisas assustadoras.</t>
  </si>
  <si>
    <t xml:space="preserve">Cabo de Santo Agostinho</t>
  </si>
  <si>
    <t xml:space="preserve">01/05/2019</t>
  </si>
  <si>
    <t xml:space="preserve">https://catarse.me/cacadoresmonstro</t>
  </si>
  <si>
    <t xml:space="preserve">Caçadores de Monstro</t>
  </si>
  <si>
    <t xml:space="preserve">As lendas não surgem do nada, Alguma coisa deu inicio a elas. </t>
  </si>
  <si>
    <t xml:space="preserve">04/01/2016</t>
  </si>
  <si>
    <t xml:space="preserve">https://catarse.me/cafe</t>
  </si>
  <si>
    <t xml:space="preserve">Café</t>
  </si>
  <si>
    <t xml:space="preserve">Gabriel Jardim </t>
  </si>
  <si>
    <t xml:space="preserve">Conheça a história em quadrinhos de um contador de histórias.</t>
  </si>
  <si>
    <t xml:space="preserve">05/03/2014</t>
  </si>
  <si>
    <t xml:space="preserve">https://catarse.me/caio_no_otaku_jump_2a0d</t>
  </si>
  <si>
    <t xml:space="preserve">Caio no Otaku Jump</t>
  </si>
  <si>
    <t xml:space="preserve">Caio Oliveira</t>
  </si>
  <si>
    <t xml:space="preserve">ME DÊ SUA GRANA, OTAKUUUUUU!! (ler com a voz do Seiya)</t>
  </si>
  <si>
    <t xml:space="preserve">https://catarse.me/calango_quadrinhos</t>
  </si>
  <si>
    <t xml:space="preserve">CALANGO Revista em Quadrinhos Singular</t>
  </si>
  <si>
    <t xml:space="preserve">cristiano seixas</t>
  </si>
  <si>
    <t xml:space="preserve">A história de uma menina e seu pequeno amigo, tentando sobreviver num sertão apocalíptico.</t>
  </si>
  <si>
    <t xml:space="preserve">06/11/2017</t>
  </si>
  <si>
    <t xml:space="preserve">https://catarse.me/calendar</t>
  </si>
  <si>
    <t xml:space="preserve">Calendar</t>
  </si>
  <si>
    <t xml:space="preserve">Ligia Zanella</t>
  </si>
  <si>
    <t xml:space="preserve">Uma obra sobre mudanças e crescimentos e como uma porta fechada pode abrir novos horizontes.</t>
  </si>
  <si>
    <t xml:space="preserve">Sorocaba</t>
  </si>
  <si>
    <t xml:space="preserve">08/04/2017</t>
  </si>
  <si>
    <t xml:space="preserve">https://catarse.me/calendar_2_995a</t>
  </si>
  <si>
    <t xml:space="preserve">Calendar 2</t>
  </si>
  <si>
    <t xml:space="preserve">16/04/2018</t>
  </si>
  <si>
    <t xml:space="preserve">https://catarse.me/calendarfinal</t>
  </si>
  <si>
    <t xml:space="preserve">Calendar Final</t>
  </si>
  <si>
    <t xml:space="preserve">A obra que está tocando o coração de centenas de leitores, agora completa em 3 volumes!!</t>
  </si>
  <si>
    <t xml:space="preserve">02/04/2019</t>
  </si>
  <si>
    <t xml:space="preserve">https://catarse.me/caligari</t>
  </si>
  <si>
    <t xml:space="preserve">O Gabinete do Dr. Caligari</t>
  </si>
  <si>
    <t xml:space="preserve">Victor Moura</t>
  </si>
  <si>
    <t xml:space="preserve">Adaptação do classico filme expressionista de 1920 em uma história em quadrinhos de 72 páginas</t>
  </si>
  <si>
    <t xml:space="preserve">03/07/2015</t>
  </si>
  <si>
    <t xml:space="preserve">https://catarse.me/candymachinehq</t>
  </si>
  <si>
    <t xml:space="preserve">Candy Machine</t>
  </si>
  <si>
    <t xml:space="preserve">Pedro e Dharilya</t>
  </si>
  <si>
    <t xml:space="preserve">Uma garotinha que buscava gostosuras encontra apenas travessuras na noite de halloween!</t>
  </si>
  <si>
    <t xml:space="preserve">08/12/2017</t>
  </si>
  <si>
    <t xml:space="preserve">https://catarse.me/cantinho_do_caio_r_lyeh_boy_d0fc</t>
  </si>
  <si>
    <t xml:space="preserve">Cantinho do Caio: RLyeh Boy</t>
  </si>
  <si>
    <t xml:space="preserve">Foi Cthulhu que me deu vai estar adesivado no meu PS4!</t>
  </si>
  <si>
    <t xml:space="preserve">18/09/2017</t>
  </si>
  <si>
    <t xml:space="preserve">https://catarse.me/caos</t>
  </si>
  <si>
    <t xml:space="preserve">Caos</t>
  </si>
  <si>
    <t xml:space="preserve">Robespierre A. Souza</t>
  </si>
  <si>
    <t xml:space="preserve">Durante um coma, Pedro fica preso em uma dimensão paralela, onde batalha contra a morte e...</t>
  </si>
  <si>
    <t xml:space="preserve">01/06/2015</t>
  </si>
  <si>
    <t xml:space="preserve">https://catarse.me/capitao_miolo_mole_762a</t>
  </si>
  <si>
    <t xml:space="preserve">Capitão MIOLO-MOLE</t>
  </si>
  <si>
    <t xml:space="preserve">James Lee</t>
  </si>
  <si>
    <t xml:space="preserve">Um super-herói atrapalhado, medroso e desastrado, que vai tentar salvar o mundo de bizarros vilões!</t>
  </si>
  <si>
    <t xml:space="preserve">https://catarse.me/caraeusoulegal</t>
  </si>
  <si>
    <t xml:space="preserve">Cara, eu sou legal!</t>
  </si>
  <si>
    <t xml:space="preserve">Marilia Bruno</t>
  </si>
  <si>
    <t xml:space="preserve">Quadrinho rosa para meninas e meninos (não de todas as idades).</t>
  </si>
  <si>
    <t xml:space="preserve">07/09/2013</t>
  </si>
  <si>
    <t xml:space="preserve">https://catarse.me/caraunicornio</t>
  </si>
  <si>
    <t xml:space="preserve">Cara-Unicórnio</t>
  </si>
  <si>
    <t xml:space="preserve">Adri A.</t>
  </si>
  <si>
    <t xml:space="preserve">Uma HQ bem humana sobre diversidade, com superpoderes, colantes coloridos e um Cara-Unicórnio.</t>
  </si>
  <si>
    <t xml:space="preserve">04/08/2017</t>
  </si>
  <si>
    <t xml:space="preserve">https://catarse.me/caravana_jurassica_d41b</t>
  </si>
  <si>
    <t xml:space="preserve">Caravana Jurássica</t>
  </si>
  <si>
    <t xml:space="preserve">Um grupo de viajantes do tempo, tentando sobreviver nos momentos finais do cretáceo!</t>
  </si>
  <si>
    <t xml:space="preserve">Campina Grande</t>
  </si>
  <si>
    <t xml:space="preserve">27/09/2016</t>
  </si>
  <si>
    <t xml:space="preserve">https://catarse.me/caricatura</t>
  </si>
  <si>
    <t xml:space="preserve">Minha crazy caricatura!</t>
  </si>
  <si>
    <t xml:space="preserve">Rabelo</t>
  </si>
  <si>
    <t xml:space="preserve">Sua crazy caricatura em um livro, e ainda receba o original!</t>
  </si>
  <si>
    <t xml:space="preserve">31/10/2018</t>
  </si>
  <si>
    <t xml:space="preserve">https://catarse.me/carne_viva</t>
  </si>
  <si>
    <t xml:space="preserve">CARNE VIVA - Novela Gráfica - Pré-venda</t>
  </si>
  <si>
    <t xml:space="preserve">ANDRÉ MACEDO</t>
  </si>
  <si>
    <t xml:space="preserve">Contribua e conheça a história de Duda e sua luta pela sobrevivência em uma sociedade opressiva.</t>
  </si>
  <si>
    <t xml:space="preserve">Pelotas</t>
  </si>
  <si>
    <t xml:space="preserve">07/03/2019</t>
  </si>
  <si>
    <t xml:space="preserve">https://catarse.me/carnivora</t>
  </si>
  <si>
    <t xml:space="preserve">Carnívora</t>
  </si>
  <si>
    <t xml:space="preserve">PJ Kaiowá</t>
  </si>
  <si>
    <t xml:space="preserve">E quando o sangue, a morte e o terror são espalhados por uma força muito superior a dos traficantes ou policiais?</t>
  </si>
  <si>
    <t xml:space="preserve">24/11/2014</t>
  </si>
  <si>
    <t xml:space="preserve">https://catarse.me/carolinasuavidavaiserlinda</t>
  </si>
  <si>
    <t xml:space="preserve">Carolina, sua vida vai ser linda</t>
  </si>
  <si>
    <t xml:space="preserve">Luara Almeida</t>
  </si>
  <si>
    <t xml:space="preserve">Uma bisavó com muitas histórias para contar. Uma história em quadrinhos que você vai se apaixonar!</t>
  </si>
  <si>
    <t xml:space="preserve">12/11/2014</t>
  </si>
  <si>
    <t xml:space="preserve">https://catarse.me/carrapato2</t>
  </si>
  <si>
    <t xml:space="preserve">Carrapato: Estágio 2</t>
  </si>
  <si>
    <t xml:space="preserve">Tony Brandão</t>
  </si>
  <si>
    <t xml:space="preserve">Sequencia da alucinante e divertida edição de 2014, uma história de ação e super poderes em SP. </t>
  </si>
  <si>
    <t xml:space="preserve">08/07/2018</t>
  </si>
  <si>
    <t xml:space="preserve">https://catarse.me/cartilha_cuidados_basicos_para_criancas_c6f3</t>
  </si>
  <si>
    <t xml:space="preserve">Cartilha  Cuidados Básicos para Crianças</t>
  </si>
  <si>
    <t xml:space="preserve">Eddu Menêzes</t>
  </si>
  <si>
    <t xml:space="preserve">Venha Apoiar esse trabalho para as crianças.</t>
  </si>
  <si>
    <t xml:space="preserve">https://catarse.me/carvalhos</t>
  </si>
  <si>
    <t xml:space="preserve">Carvalhos</t>
  </si>
  <si>
    <t xml:space="preserve">Um livro de tirinhas com a família da qual você sempre sonhou em fazer parte. Ou não. Provavelmente </t>
  </si>
  <si>
    <t xml:space="preserve">30/05/2015</t>
  </si>
  <si>
    <t xml:space="preserve">https://catarse.me/casaroucasar</t>
  </si>
  <si>
    <t xml:space="preserve">Casar ou Casar</t>
  </si>
  <si>
    <t xml:space="preserve">Vinícius Schier</t>
  </si>
  <si>
    <t xml:space="preserve">Chega uma hora que só se tem uma opção: é casar ou casar. Será que Jorge está preparado?</t>
  </si>
  <si>
    <t xml:space="preserve">https://catarse.me/castanha</t>
  </si>
  <si>
    <t xml:space="preserve">Castanha do Pará</t>
  </si>
  <si>
    <t xml:space="preserve">Gidalti Oliveira Moura Jr</t>
  </si>
  <si>
    <t xml:space="preserve">Uma comédia dramática em quadrinhos sobre a vida de um menino da periferia de Belém</t>
  </si>
  <si>
    <t xml:space="preserve">12/12/2016</t>
  </si>
  <si>
    <t xml:space="preserve">https://catarse.me/catrinomicon</t>
  </si>
  <si>
    <t xml:space="preserve">Catrinomicon</t>
  </si>
  <si>
    <t xml:space="preserve">Carol Cunha</t>
  </si>
  <si>
    <t xml:space="preserve">Uma garotinha com uma mente criativa apresenta à sua babá uma noite de terror</t>
  </si>
  <si>
    <t xml:space="preserve">https://catarse.me/CAUB2</t>
  </si>
  <si>
    <t xml:space="preserve">Caçada Até a Última Bala</t>
  </si>
  <si>
    <t xml:space="preserve">Ficção Científica + Violência + Faroeste = Caçada Até a Última Bala</t>
  </si>
  <si>
    <t xml:space="preserve">25/09/2017</t>
  </si>
  <si>
    <t xml:space="preserve">https://catarse.me/cavaleirosdatavernaredonda</t>
  </si>
  <si>
    <t xml:space="preserve">Cavaleiros da Taverna Redonda</t>
  </si>
  <si>
    <t xml:space="preserve">Filipe Coelho</t>
  </si>
  <si>
    <t xml:space="preserve">Toda boa aventura começa em uma taverna! </t>
  </si>
  <si>
    <t xml:space="preserve">14/10/2015</t>
  </si>
  <si>
    <t xml:space="preserve">https://catarse.me/cavernadodragaoHQ</t>
  </si>
  <si>
    <t xml:space="preserve">HQ Caverna do Dragão - O Reino</t>
  </si>
  <si>
    <t xml:space="preserve">Eduardo Luiz de Campos Assumpção</t>
  </si>
  <si>
    <t xml:space="preserve">Caverna do Dragão - AGORA TEM FINAL !!! - Só que em quadrinhos!!!</t>
  </si>
  <si>
    <t xml:space="preserve">15/03/2014</t>
  </si>
  <si>
    <t xml:space="preserve">https://catarse.me/cda</t>
  </si>
  <si>
    <t xml:space="preserve">Caderneta da Ágatha</t>
  </si>
  <si>
    <t xml:space="preserve">Polyanna Moreira</t>
  </si>
  <si>
    <t xml:space="preserve">You are everthing in your world</t>
  </si>
  <si>
    <t xml:space="preserve">08/09/2019</t>
  </si>
  <si>
    <t xml:space="preserve">https://catarse.me/celestino</t>
  </si>
  <si>
    <t xml:space="preserve">Lanço Celestino</t>
  </si>
  <si>
    <t xml:space="preserve">Um simples uber espacial que se meteu numa missão intergalática extremamente perigosa!</t>
  </si>
  <si>
    <t xml:space="preserve">12/08/2019</t>
  </si>
  <si>
    <t xml:space="preserve">https://catarse.me/cerebro_3</t>
  </si>
  <si>
    <t xml:space="preserve">HQ CÉREBRO #3 - EMBOSCADA</t>
  </si>
  <si>
    <t xml:space="preserve">Eron Villar</t>
  </si>
  <si>
    <t xml:space="preserve">Os CÉREBROS estão de volta em mais aventura eletrizante! Venha fazer parte desta trama alucinógena!</t>
  </si>
  <si>
    <t xml:space="preserve">15/08/2019</t>
  </si>
  <si>
    <t xml:space="preserve">https://catarse.me/cerulean</t>
  </si>
  <si>
    <t xml:space="preserve">Cerulean</t>
  </si>
  <si>
    <t xml:space="preserve">Catharina Baltar</t>
  </si>
  <si>
    <t xml:space="preserve">Conheça a história de Cerulean, uma sereia que se vê cada vez mais atraída pela tecnologia humana.</t>
  </si>
  <si>
    <t xml:space="preserve">18/04/2016</t>
  </si>
  <si>
    <t xml:space="preserve">https://catarse.me/cesariana</t>
  </si>
  <si>
    <t xml:space="preserve">Cesariana</t>
  </si>
  <si>
    <t xml:space="preserve">Lucas Marques Sampaio</t>
  </si>
  <si>
    <t xml:space="preserve">Uma história sobre três jovens amigos, skate, mormonismo e crises existenciais.</t>
  </si>
  <si>
    <t xml:space="preserve">24/10/2015</t>
  </si>
  <si>
    <t xml:space="preserve">https://catarse.me/chacal</t>
  </si>
  <si>
    <t xml:space="preserve">Chacal Os Crimes da Rua do Arvoredo</t>
  </si>
  <si>
    <t xml:space="preserve">Ton Messa</t>
  </si>
  <si>
    <t xml:space="preserve">O instinto venceu a razão: há um chacal adormecido em cada homem.Palavras de Charles Darwin ao saber dos crimes da rua do Arvoredo.</t>
  </si>
  <si>
    <t xml:space="preserve">27/10/2014</t>
  </si>
  <si>
    <t xml:space="preserve">https://catarse.me/chicolorota</t>
  </si>
  <si>
    <t xml:space="preserve">Causos do Chico Lorota</t>
  </si>
  <si>
    <t xml:space="preserve">Cordeiro de Sá</t>
  </si>
  <si>
    <t xml:space="preserve">Um bom caipira, um baita roteirista e um bando de artistas doidos. Só falta você pra tudo acontecer!</t>
  </si>
  <si>
    <t xml:space="preserve">Ribeirão Preto</t>
  </si>
  <si>
    <t xml:space="preserve">22/09/2018</t>
  </si>
  <si>
    <t xml:space="preserve">https://catarse.me/chingling</t>
  </si>
  <si>
    <t xml:space="preserve">Ching Ling: O T-Rex Chinês</t>
  </si>
  <si>
    <t xml:space="preserve">Mateus M. Côrtes</t>
  </si>
  <si>
    <t xml:space="preserve">Um Tiranossauro Rex chinês, precisa de mais um motivo para nos apoiar?! </t>
  </si>
  <si>
    <t xml:space="preserve">https://catarse.me/Chousen</t>
  </si>
  <si>
    <t xml:space="preserve">Chousen</t>
  </si>
  <si>
    <t xml:space="preserve">Eduardo Alves Souza</t>
  </si>
  <si>
    <t xml:space="preserve">Se trata de uma lenda,iniciada por anjos e demônios,que envolve a humanidade,onde tem os escolhidos.</t>
  </si>
  <si>
    <t xml:space="preserve">Jaguaré</t>
  </si>
  <si>
    <t xml:space="preserve">13/08/2017</t>
  </si>
  <si>
    <t xml:space="preserve">https://catarse.me/ciclanoseciclanas</t>
  </si>
  <si>
    <t xml:space="preserve">Ciclanos e Ciclanas</t>
  </si>
  <si>
    <t xml:space="preserve">50 tirinhas de joaninhas + 50 grandes artistas = Humor e Filosofia num livro único. O segundo da coleção!</t>
  </si>
  <si>
    <t xml:space="preserve">15/05/2015</t>
  </si>
  <si>
    <t xml:space="preserve">https://catarse.me/cincovermelhos</t>
  </si>
  <si>
    <t xml:space="preserve">Cinco Vermelhos</t>
  </si>
  <si>
    <t xml:space="preserve">TalessaK</t>
  </si>
  <si>
    <t xml:space="preserve">O som cortante verte pela terra cediça. </t>
  </si>
  <si>
    <t xml:space="preserve">https://catarse.me/cintaralhacomix03</t>
  </si>
  <si>
    <t xml:space="preserve">CINTARALHA COMIX No3: BEBE-MIJOS</t>
  </si>
  <si>
    <t xml:space="preserve">Kainã Lacerda</t>
  </si>
  <si>
    <t xml:space="preserve">Ascensão, Auge e Queda do BEBE-MIJOS</t>
  </si>
  <si>
    <t xml:space="preserve">05/11/2019</t>
  </si>
  <si>
    <t xml:space="preserve">https://catarse.me/ciranda</t>
  </si>
  <si>
    <t xml:space="preserve">Ciranda da Solidão - EntreQuadros</t>
  </si>
  <si>
    <t xml:space="preserve">Quadrinho com temática GLBT da série EntreQuadros do autor Mário César</t>
  </si>
  <si>
    <t xml:space="preserve">08/08/2013</t>
  </si>
  <si>
    <t xml:space="preserve">https://catarse.me/clackHQ</t>
  </si>
  <si>
    <t xml:space="preserve">CLACK!</t>
  </si>
  <si>
    <t xml:space="preserve">Guilherme Sfredo Miorando</t>
  </si>
  <si>
    <t xml:space="preserve">Temos que apoiar! ...e beliscar!</t>
  </si>
  <si>
    <t xml:space="preserve">10/12/2016</t>
  </si>
  <si>
    <t xml:space="preserve">https://catarse.me/claracarcosa</t>
  </si>
  <si>
    <t xml:space="preserve">Clara Carcosa</t>
  </si>
  <si>
    <t xml:space="preserve">Juliana Fiorese</t>
  </si>
  <si>
    <t xml:space="preserve">Ela perdeu noção de tempo e espaço. E agora precisa de sanidade para encontrar todas as respostas.</t>
  </si>
  <si>
    <t xml:space="preserve">31/08/2018</t>
  </si>
  <si>
    <t xml:space="preserve">https://catarse.me/classified01</t>
  </si>
  <si>
    <t xml:space="preserve">Classified #01</t>
  </si>
  <si>
    <t xml:space="preserve">HQ de espionagem que mistura história real com ficção e conta o inicio do Serviço Secreto britânico.</t>
  </si>
  <si>
    <t xml:space="preserve">25/08/2016</t>
  </si>
  <si>
    <t xml:space="preserve">https://catarse.me/cleanbreak</t>
  </si>
  <si>
    <t xml:space="preserve">CLEAN BREAK</t>
  </si>
  <si>
    <t xml:space="preserve">Felipe Nunes</t>
  </si>
  <si>
    <t xml:space="preserve">Altas doses de açúcar, três policiais e um crime sem solução. Bem-vindo à Purificação Completa! </t>
  </si>
  <si>
    <t xml:space="preserve">13/07/2018</t>
  </si>
  <si>
    <t xml:space="preserve">https://catarse.me/cmm</t>
  </si>
  <si>
    <t xml:space="preserve">CMM</t>
  </si>
  <si>
    <t xml:space="preserve">Douglas Phillips Freitas</t>
  </si>
  <si>
    <t xml:space="preserve">UMA PRAGA ZUMBI INICIADA NO BRASIL. O MUNDO DEVASTADO. UM SEGREDO DA IGREJA DE 2.00O ANOS</t>
  </si>
  <si>
    <t xml:space="preserve">09/07/2017</t>
  </si>
  <si>
    <t xml:space="preserve">https://catarse.me/coisas_da_vida_2</t>
  </si>
  <si>
    <t xml:space="preserve">Coisas da Vida 2</t>
  </si>
  <si>
    <t xml:space="preserve">Ana Li</t>
  </si>
  <si>
    <t xml:space="preserve">Uma coletânea de tirinhas sobre as mais diversas situações do dia a dia.</t>
  </si>
  <si>
    <t xml:space="preserve">26/10/2019</t>
  </si>
  <si>
    <t xml:space="preserve">https://catarse.me/colecao_hector_afonso_os_passarinhos</t>
  </si>
  <si>
    <t xml:space="preserve">Coleção Hector &amp; Afonso - Os Passarinhos </t>
  </si>
  <si>
    <t xml:space="preserve">Estevão Ribeiro</t>
  </si>
  <si>
    <t xml:space="preserve">A dupla mais legal das tirinhas nacionais está de volta!</t>
  </si>
  <si>
    <t xml:space="preserve">23/05/2018</t>
  </si>
  <si>
    <t xml:space="preserve">https://catarse.me/colecao-blue</t>
  </si>
  <si>
    <t xml:space="preserve">Coleção BLUE - Páginas em Branco</t>
  </si>
  <si>
    <t xml:space="preserve">Uma série de histórias inéditas utilizando os personagens do site BLUE e os gatos. Confira!</t>
  </si>
  <si>
    <t xml:space="preserve">18/07/2016</t>
  </si>
  <si>
    <t xml:space="preserve">https://catarse.me/colonizacao_do_vale_do_itajai_mirim_16e8</t>
  </si>
  <si>
    <t xml:space="preserve">Colonização do Vale do Itajaí Mirim</t>
  </si>
  <si>
    <t xml:space="preserve">Aldo Maes Dos Anjos</t>
  </si>
  <si>
    <t xml:space="preserve">Fortaleça a memória local de um jeito descontraído!!</t>
  </si>
  <si>
    <t xml:space="preserve">Brusque</t>
  </si>
  <si>
    <t xml:space="preserve">19/01/2018</t>
  </si>
  <si>
    <t xml:space="preserve">https://catarse.me/comborangers</t>
  </si>
  <si>
    <t xml:space="preserve">Combo Rangers</t>
  </si>
  <si>
    <t xml:space="preserve">Fabio Yabu</t>
  </si>
  <si>
    <t xml:space="preserve">Ajude a trazer os Combo Rangers de volta!</t>
  </si>
  <si>
    <t xml:space="preserve">19/02/2013</t>
  </si>
  <si>
    <t xml:space="preserve">https://catarse.me/comborangers3</t>
  </si>
  <si>
    <t xml:space="preserve">Combo Rangers 3 - Somos Iguais</t>
  </si>
  <si>
    <t xml:space="preserve">A parte FINAL da Trilogia Combo Rangers!</t>
  </si>
  <si>
    <t xml:space="preserve">https://catarse.me/comecos</t>
  </si>
  <si>
    <t xml:space="preserve">Começos</t>
  </si>
  <si>
    <t xml:space="preserve">Carol Studzinski</t>
  </si>
  <si>
    <t xml:space="preserve">A história de como uma raposinha da cidade se tornou amiga inseparável de uma coelhinha aventureira.</t>
  </si>
  <si>
    <t xml:space="preserve">05/10/2018</t>
  </si>
  <si>
    <t xml:space="preserve">https://catarse.me/comicprint</t>
  </si>
  <si>
    <t xml:space="preserve">COMICPRINT</t>
  </si>
  <si>
    <t xml:space="preserve">Adriano Gon</t>
  </si>
  <si>
    <t xml:space="preserve">​Especializada em impressão de prints, os famosos pôsteres dos eventos de cultura pop.</t>
  </si>
  <si>
    <t xml:space="preserve">Americana</t>
  </si>
  <si>
    <t xml:space="preserve">07/11/2018</t>
  </si>
  <si>
    <t xml:space="preserve">https://catarse.me/comigo_ninguem_pode</t>
  </si>
  <si>
    <t xml:space="preserve">Comigo-Ninguém-Pode</t>
  </si>
  <si>
    <t xml:space="preserve">LaCruz</t>
  </si>
  <si>
    <t xml:space="preserve">O que você faria ao descobrir que Luís é seu vizinho e no meio da noite ouvisse gritos vindo do apê?</t>
  </si>
  <si>
    <t xml:space="preserve">29/08/2018</t>
  </si>
  <si>
    <t xml:space="preserve">https://catarse.me/como-avacalhar-uma-historia-de-romance</t>
  </si>
  <si>
    <t xml:space="preserve">Fotonovela: Como Avacalhar Uma História de Romance</t>
  </si>
  <si>
    <t xml:space="preserve">Alessandra Lacerda</t>
  </si>
  <si>
    <t xml:space="preserve">Um gênero literário esquecido, agora resgatado como um quadrinho experimental.</t>
  </si>
  <si>
    <t xml:space="preserve">29/05/2017</t>
  </si>
  <si>
    <t xml:space="preserve">https://catarse.me/comodiriameugato</t>
  </si>
  <si>
    <t xml:space="preserve">Como diria meu gato</t>
  </si>
  <si>
    <t xml:space="preserve">Manu Cunhas</t>
  </si>
  <si>
    <t xml:space="preserve">Livro ilustrado mostrando o mundo da perspectiva felina!</t>
  </si>
  <si>
    <t xml:space="preserve">26/07/2015</t>
  </si>
  <si>
    <t xml:space="preserve">https://catarse.me/comofazeramigos</t>
  </si>
  <si>
    <t xml:space="preserve">Como Fazer Amigos e Enfrentar Fantasmas</t>
  </si>
  <si>
    <t xml:space="preserve">Gustavo Borges</t>
  </si>
  <si>
    <t xml:space="preserve">Leo só quer um final de semana tranquilo. Olívia quer encontrar fenômenos sobrenaturais!</t>
  </si>
  <si>
    <t xml:space="preserve">06/11/2019</t>
  </si>
  <si>
    <t xml:space="preserve">https://catarse.me/ComunhaoHQ</t>
  </si>
  <si>
    <t xml:space="preserve">Comunhão</t>
  </si>
  <si>
    <t xml:space="preserve">Sobreviver não é o bastante...</t>
  </si>
  <si>
    <t xml:space="preserve">30/07/2016</t>
  </si>
  <si>
    <t xml:space="preserve">https://catarse.me/condenados</t>
  </si>
  <si>
    <t xml:space="preserve">Condenados</t>
  </si>
  <si>
    <t xml:space="preserve">Marcos T. Nogueira</t>
  </si>
  <si>
    <t xml:space="preserve">Condenados é uma antologia com 4 histórias que envolvem o horror, o fantástico e o sobrenatural.</t>
  </si>
  <si>
    <t xml:space="preserve">Ibirubá</t>
  </si>
  <si>
    <t xml:space="preserve">21/12/2015</t>
  </si>
  <si>
    <t xml:space="preserve">https://catarse.me/Conequim</t>
  </si>
  <si>
    <t xml:space="preserve">Conexão Nanquim Impressa!</t>
  </si>
  <si>
    <t xml:space="preserve">Caique Felipe Serafim dos Santos</t>
  </si>
  <si>
    <t xml:space="preserve">Uma edição especial da mais querida antologia digital de mangás!</t>
  </si>
  <si>
    <t xml:space="preserve">São Caetano do Sul</t>
  </si>
  <si>
    <t xml:space="preserve">31/10/2013</t>
  </si>
  <si>
    <t xml:space="preserve">https://catarse.me/confissoes_de_atendente</t>
  </si>
  <si>
    <t xml:space="preserve">Confissões de Atendente</t>
  </si>
  <si>
    <t xml:space="preserve">Anderson Vieira</t>
  </si>
  <si>
    <t xml:space="preserve">Venha conhecer a vida de um atendente de uma rede de fast food</t>
  </si>
  <si>
    <t xml:space="preserve">Mairinque</t>
  </si>
  <si>
    <t xml:space="preserve">28/08/2018</t>
  </si>
  <si>
    <t xml:space="preserve">https://catarse.me/contos_daquela_terra_volume_1_e072</t>
  </si>
  <si>
    <t xml:space="preserve">Contos Daquela Terra - Volume 1</t>
  </si>
  <si>
    <t xml:space="preserve">John Russo</t>
  </si>
  <si>
    <t xml:space="preserve">Ajude-nos a contas as histórias de Sudaméria!</t>
  </si>
  <si>
    <t xml:space="preserve">28/10/2019</t>
  </si>
  <si>
    <t xml:space="preserve">https://catarse.me/contos_de_orun_aiye_edd8</t>
  </si>
  <si>
    <t xml:space="preserve">Contos dos Orixás</t>
  </si>
  <si>
    <t xml:space="preserve">Hugo Canuto </t>
  </si>
  <si>
    <t xml:space="preserve">As grandes histórias da mitologia Yorubá levadas para o universo dos Quadrinhos. </t>
  </si>
  <si>
    <t xml:space="preserve">13/01/2017</t>
  </si>
  <si>
    <t xml:space="preserve">https://catarse.me/contos_dos_orixas_pre_venda</t>
  </si>
  <si>
    <t xml:space="preserve">Contos dos Orixás - Pré-Venda</t>
  </si>
  <si>
    <t xml:space="preserve">Pré-Venda - As grandes histórias da mitologia Yorubá, levadas para o universo dos Quadrinhos.</t>
  </si>
  <si>
    <t xml:space="preserve">18/01/2019</t>
  </si>
  <si>
    <t xml:space="preserve">https://catarse.me/contos_dos_orixasnovaedicao</t>
  </si>
  <si>
    <t xml:space="preserve">Contos dos Orixás - Nova Edição</t>
  </si>
  <si>
    <t xml:space="preserve">Uma jornada épica pelo mundo das narrativas africanas, em nova publicação. </t>
  </si>
  <si>
    <t xml:space="preserve">19/12/2019</t>
  </si>
  <si>
    <t xml:space="preserve">https://catarse.me/contospellanor</t>
  </si>
  <si>
    <t xml:space="preserve">Contos de Pellanor</t>
  </si>
  <si>
    <t xml:space="preserve">A guerreira hurit Zahara chega a uma vila no meio das montanhas. Mas sair dali não será tão fácil!</t>
  </si>
  <si>
    <t xml:space="preserve">13/10/2017</t>
  </si>
  <si>
    <t xml:space="preserve">https://catarse.me/contrato_do_diabo_a3e4</t>
  </si>
  <si>
    <t xml:space="preserve">Contrato do Diabo</t>
  </si>
  <si>
    <t xml:space="preserve">Fernando DEP</t>
  </si>
  <si>
    <t xml:space="preserve">Se você sofresse uma injustiça que pode custar sua vida e a fé?</t>
  </si>
  <si>
    <t xml:space="preserve">https://catarse.me/coprolitos</t>
  </si>
  <si>
    <t xml:space="preserve">Coprólitos - Antologia</t>
  </si>
  <si>
    <t xml:space="preserve">Francisco Marcatti</t>
  </si>
  <si>
    <t xml:space="preserve">Coprólitos: antologia completa e definitiva da fase mais alucinada e escatológica de Marcatti</t>
  </si>
  <si>
    <t xml:space="preserve">20/08/2013</t>
  </si>
  <si>
    <t xml:space="preserve">https://catarse.me/corenstein</t>
  </si>
  <si>
    <t xml:space="preserve">Corenstein - Coletânea de Tiras</t>
  </si>
  <si>
    <t xml:space="preserve">Cora Ottoni</t>
  </si>
  <si>
    <t xml:space="preserve">Um projeto de quadrinho pra tentar descobrir que que eu tou fazendo com a minha vida.</t>
  </si>
  <si>
    <t xml:space="preserve">11/10/2017</t>
  </si>
  <si>
    <t xml:space="preserve">https://catarse.me/corenstein02</t>
  </si>
  <si>
    <t xml:space="preserve">Corenstein - Volume 2</t>
  </si>
  <si>
    <t xml:space="preserve">Segunda coletânea de tirinhas autobiográficas onde conto meus podres e as vergonhas que eu passo!</t>
  </si>
  <si>
    <t xml:space="preserve">11/10/2019</t>
  </si>
  <si>
    <t xml:space="preserve">https://catarse.me/cornos</t>
  </si>
  <si>
    <t xml:space="preserve">Cornos</t>
  </si>
  <si>
    <t xml:space="preserve">As vezes nos perdemos tanto, que acabamos enlouquecendo.</t>
  </si>
  <si>
    <t xml:space="preserve">06/11/2016</t>
  </si>
  <si>
    <t xml:space="preserve">https://catarse.me/cornos_1</t>
  </si>
  <si>
    <t xml:space="preserve">08/08/2016</t>
  </si>
  <si>
    <t xml:space="preserve">https://catarse.me/cornucopia</t>
  </si>
  <si>
    <t xml:space="preserve">Cornücópia</t>
  </si>
  <si>
    <t xml:space="preserve">BRÄO</t>
  </si>
  <si>
    <t xml:space="preserve">Uma HQ erótica do BRÄO.</t>
  </si>
  <si>
    <t xml:space="preserve">29/10/2015</t>
  </si>
  <si>
    <t xml:space="preserve">https://catarse.me/corpos-secos</t>
  </si>
  <si>
    <t xml:space="preserve">Corpos-Secos</t>
  </si>
  <si>
    <t xml:space="preserve">Rogério Faria</t>
  </si>
  <si>
    <t xml:space="preserve">Ninguém sabe, na verdade, se por acaso a morte não é o maior de todos os bens. (Sócrates)</t>
  </si>
  <si>
    <t xml:space="preserve">São José dos Campos</t>
  </si>
  <si>
    <t xml:space="preserve">19/04/2019</t>
  </si>
  <si>
    <t xml:space="preserve">https://catarse.me/corruption</t>
  </si>
  <si>
    <t xml:space="preserve">Corruption - O Senhor do Abismo Cósmico</t>
  </si>
  <si>
    <t xml:space="preserve">💀Políticos corruptos conciliam com um poder oculto para controlar o seu destino💀</t>
  </si>
  <si>
    <t xml:space="preserve">São Gonçalo</t>
  </si>
  <si>
    <t xml:space="preserve">13/11/2018</t>
  </si>
  <si>
    <t xml:space="preserve">https://catarse.me/corruption2</t>
  </si>
  <si>
    <t xml:space="preserve">Corruption - Parte 2 (Exclusivo Catarse)</t>
  </si>
  <si>
    <t xml:space="preserve">Num Brasil Cyberpunk governado por forças ocultas, nem todos se curvarão para o inominável </t>
  </si>
  <si>
    <t xml:space="preserve">https://catarse.me/cosmogonias</t>
  </si>
  <si>
    <t xml:space="preserve">Cosmogonias</t>
  </si>
  <si>
    <t xml:space="preserve">Revista reunindo HQs curtas que falam sobre a Criação nos seus mais diversos aspectos</t>
  </si>
  <si>
    <t xml:space="preserve">10/10/2016</t>
  </si>
  <si>
    <t xml:space="preserve">https://catarse.me/cospefogo</t>
  </si>
  <si>
    <t xml:space="preserve">Cospe Fogo!</t>
  </si>
  <si>
    <t xml:space="preserve">Arnaldo Junior</t>
  </si>
  <si>
    <t xml:space="preserve">Ô moça, ô moço, se achegue cá... Vem com a gente, fazer nascer esse cordel em quadrinhos!</t>
  </si>
  <si>
    <t xml:space="preserve">11/05/2017</t>
  </si>
  <si>
    <t xml:space="preserve">https://catarse.me/CranioQuadrinhos</t>
  </si>
  <si>
    <t xml:space="preserve">Crânio Quadrinhos</t>
  </si>
  <si>
    <t xml:space="preserve">Edu Bruks</t>
  </si>
  <si>
    <t xml:space="preserve">Quadrinhos feitos à base de coragem, conhecimento e cafeína! </t>
  </si>
  <si>
    <t xml:space="preserve">25/08/2015</t>
  </si>
  <si>
    <t xml:space="preserve">https://catarse.me/criancasveronicasaiki</t>
  </si>
  <si>
    <t xml:space="preserve">CRIANÇAS</t>
  </si>
  <si>
    <t xml:space="preserve">Verônica Saiki</t>
  </si>
  <si>
    <t xml:space="preserve">Viva o simples.</t>
  </si>
  <si>
    <t xml:space="preserve">10/09/2018</t>
  </si>
  <si>
    <t xml:space="preserve">https://catarse.me/criatividadehb</t>
  </si>
  <si>
    <t xml:space="preserve">Livro - Criatividade com Hermes &amp; Browni</t>
  </si>
  <si>
    <t xml:space="preserve">Universo Hermes &amp; Browni</t>
  </si>
  <si>
    <t xml:space="preserve">Um livro criativo, ilustrado e profundo que te mostra como se tornar o máximo do que você pode ser!</t>
  </si>
  <si>
    <t xml:space="preserve">Cavalcante</t>
  </si>
  <si>
    <t xml:space="preserve">14/11/2018</t>
  </si>
  <si>
    <t xml:space="preserve">https://catarse.me/crime101</t>
  </si>
  <si>
    <t xml:space="preserve">Crime 101</t>
  </si>
  <si>
    <t xml:space="preserve">Ibraim Roberson</t>
  </si>
  <si>
    <t xml:space="preserve">Crime 101 - Assassinatos Bizarros</t>
  </si>
  <si>
    <t xml:space="preserve">22/04/2016</t>
  </si>
  <si>
    <t xml:space="preserve">https://catarse.me/crimes_e_castigos_de_carlos_nine_d1a6</t>
  </si>
  <si>
    <t xml:space="preserve">CRIMES E CASTIGOS de Carlos Nine</t>
  </si>
  <si>
    <t xml:space="preserve">Violência, sexo e humor. Um gênio mundial do desenho, em sua primeira HQ a ser editada no Brasil.</t>
  </si>
  <si>
    <t xml:space="preserve">09/06/2018</t>
  </si>
  <si>
    <t xml:space="preserve">https://catarse.me/cristirinhas</t>
  </si>
  <si>
    <t xml:space="preserve">CRIS COM C DE CHATA</t>
  </si>
  <si>
    <t xml:space="preserve">Aline Cristine</t>
  </si>
  <si>
    <t xml:space="preserve">Uma coletânea de tirinhas doidimais, sô!</t>
  </si>
  <si>
    <t xml:space="preserve">https://catarse.me/cronicast2</t>
  </si>
  <si>
    <t xml:space="preserve">Crônicas de Thelfrounland 2</t>
  </si>
  <si>
    <t xml:space="preserve">Adriano F. Araújo ( Panda )</t>
  </si>
  <si>
    <t xml:space="preserve">Uma aventura teve início, perguntas surgiram, mas só agora as respostas chegaram.</t>
  </si>
  <si>
    <t xml:space="preserve">16/04/2019</t>
  </si>
  <si>
    <t xml:space="preserve">https://catarse.me/cronos</t>
  </si>
  <si>
    <t xml:space="preserve">Cronos, Edição Impressa!</t>
  </si>
  <si>
    <t xml:space="preserve">Lucas e Lara passaram por muitas dificuldades para finalmente poderem ficar juntos, agora, com este novo desafio, contamos com você! </t>
  </si>
  <si>
    <t xml:space="preserve">Patos de Minas</t>
  </si>
  <si>
    <t xml:space="preserve">23/12/2014</t>
  </si>
  <si>
    <t xml:space="preserve">https://catarse.me/crowley</t>
  </si>
  <si>
    <t xml:space="preserve">Crowley - A Grande Besta</t>
  </si>
  <si>
    <t xml:space="preserve">Um conto biográfico em quadrinhos do “Homem Mais Perverso do Mundo!”. MAGICK!!</t>
  </si>
  <si>
    <t xml:space="preserve">https://catarse.me/ctrevas</t>
  </si>
  <si>
    <t xml:space="preserve">Os Cavaleiros das Trevas</t>
  </si>
  <si>
    <t xml:space="preserve">O maior crossover da Internet. Uma bat-enciclopédia com mais de 200 páginas. Imperdível!</t>
  </si>
  <si>
    <t xml:space="preserve">https://catarse.me/cuecas</t>
  </si>
  <si>
    <t xml:space="preserve">Cuecas por Cima das Calças</t>
  </si>
  <si>
    <t xml:space="preserve">Um livro com tiras parodiando o universo dos super-heróis!</t>
  </si>
  <si>
    <t xml:space="preserve">07/07/2013</t>
  </si>
  <si>
    <t xml:space="preserve">https://catarse.me/culpa</t>
  </si>
  <si>
    <t xml:space="preserve">Nico e Alf: Culpa</t>
  </si>
  <si>
    <t xml:space="preserve">Julio Almeida</t>
  </si>
  <si>
    <t xml:space="preserve">Um monstro revelado e uma cidade destruída. Será que Nico e Alf saberão lidar com a CULPA?</t>
  </si>
  <si>
    <t xml:space="preserve">https://catarse.me/cyberpunks</t>
  </si>
  <si>
    <t xml:space="preserve">cyberpunks</t>
  </si>
  <si>
    <t xml:space="preserve">Silvio dB</t>
  </si>
  <si>
    <t xml:space="preserve">Explore a estética cyberpunk nesse Sketchbook temático do artista Silvio dB</t>
  </si>
  <si>
    <t xml:space="preserve">20/11/2016</t>
  </si>
  <si>
    <t xml:space="preserve">https://catarse.me/cyberpunks01</t>
  </si>
  <si>
    <t xml:space="preserve">Cyberpunks #01</t>
  </si>
  <si>
    <t xml:space="preserve">Portal Entretenimento</t>
  </si>
  <si>
    <t xml:space="preserve">O mundo sem governo, as corporações prevalecem e revoltas sociais explodiram, venha conhecer.</t>
  </si>
  <si>
    <t xml:space="preserve">Novo Hamburgo</t>
  </si>
  <si>
    <t xml:space="preserve">https://catarse.me/dagon2019</t>
  </si>
  <si>
    <t xml:space="preserve">A Testemunha</t>
  </si>
  <si>
    <t xml:space="preserve">Lovecraft... mitos de Cthulhu... uma HQ em homenagem ao centenário de publicação de DAGON</t>
  </si>
  <si>
    <t xml:space="preserve">07/04/2019</t>
  </si>
  <si>
    <t xml:space="preserve">https://catarse.me/dampyr</t>
  </si>
  <si>
    <t xml:space="preserve">A Volta de Dampyr ao Brasil!!!</t>
  </si>
  <si>
    <t xml:space="preserve">Editora 85</t>
  </si>
  <si>
    <t xml:space="preserve">Um dos maiores quadrinhos de terror da atualidade está de volta ao Brasil!!!</t>
  </si>
  <si>
    <t xml:space="preserve">10/01/2018</t>
  </si>
  <si>
    <t xml:space="preserve">https://catarse.me/dampyr1</t>
  </si>
  <si>
    <t xml:space="preserve">Dampyr Vol.1</t>
  </si>
  <si>
    <t xml:space="preserve">As 4 primeiras histórias do caçador de vampiros! </t>
  </si>
  <si>
    <t xml:space="preserve">https://catarse.me/dampyr2e3</t>
  </si>
  <si>
    <t xml:space="preserve">Dampyr Vol.2 + Vol.3</t>
  </si>
  <si>
    <t xml:space="preserve">Nosso caçador de vampiros em mais 776 páginas incríveis!</t>
  </si>
  <si>
    <t xml:space="preserve">02/08/2019</t>
  </si>
  <si>
    <t xml:space="preserve">https://catarse.me/dandara</t>
  </si>
  <si>
    <t xml:space="preserve">Dandara</t>
  </si>
  <si>
    <t xml:space="preserve">Jean Carlos</t>
  </si>
  <si>
    <t xml:space="preserve">Na luta pela liberdade, dois irmãos terão que aprender sobre seu passado e enfrentar forças místicas</t>
  </si>
  <si>
    <t xml:space="preserve">https://catarse.me/dandelion</t>
  </si>
  <si>
    <t xml:space="preserve">Dandelion</t>
  </si>
  <si>
    <t xml:space="preserve">Uma fábula sobre preconceito. Um jardineiro deve descobrir que todas as flores são igualmente belas.</t>
  </si>
  <si>
    <t xml:space="preserve">03/11/2015</t>
  </si>
  <si>
    <t xml:space="preserve">https://catarse.me/dark_frontier1</t>
  </si>
  <si>
    <t xml:space="preserve">Dark Frontier 1</t>
  </si>
  <si>
    <t xml:space="preserve">Red Dragon Publisher</t>
  </si>
  <si>
    <t xml:space="preserve">Um Faroeste Sci-Fi, Obscuro e Distópico entre Mad Max e Fuga de Nova York!</t>
  </si>
  <si>
    <t xml:space="preserve">31/05/2018</t>
  </si>
  <si>
    <t xml:space="preserve">https://catarse.me/dark_frontier2</t>
  </si>
  <si>
    <t xml:space="preserve">Dark Frontier - Parte 2 de 8</t>
  </si>
  <si>
    <t xml:space="preserve">Distopia Sci-Fi pós-apocalíptica entre Mad Max e Fuga de Nova York! </t>
  </si>
  <si>
    <t xml:space="preserve">02/11/2018</t>
  </si>
  <si>
    <t xml:space="preserve">https://catarse.me/daviegolias</t>
  </si>
  <si>
    <t xml:space="preserve">Davi e Golias em Mangá</t>
  </si>
  <si>
    <t xml:space="preserve">Jean Carlos virginio de Sá</t>
  </si>
  <si>
    <t xml:space="preserve">A história que você já conhece, mas contada e desenhada com uma fidelidade que você nunca viu.</t>
  </si>
  <si>
    <t xml:space="preserve">28/11/2015</t>
  </si>
  <si>
    <t xml:space="preserve">https://catarse.me/dbvopm1</t>
  </si>
  <si>
    <t xml:space="preserve">Dragon Ball vs One-Punch Man - Vol. 1</t>
  </si>
  <si>
    <t xml:space="preserve">Bucaneiro Nerd</t>
  </si>
  <si>
    <t xml:space="preserve">KAMEHAMEHAAAAAHHHHH!!!! *grito pirata* =D</t>
  </si>
  <si>
    <t xml:space="preserve">04/06/2018</t>
  </si>
  <si>
    <t xml:space="preserve">https://catarse.me/DDDC</t>
  </si>
  <si>
    <t xml:space="preserve">De Dentro Da Couraça</t>
  </si>
  <si>
    <t xml:space="preserve">Dois mundos em conflito, uma bailarina e um brother se encontram presos num elevador.</t>
  </si>
  <si>
    <t xml:space="preserve">05/05/2015</t>
  </si>
  <si>
    <t xml:space="preserve">https://catarse.me/dds</t>
  </si>
  <si>
    <t xml:space="preserve">Diário do Sol</t>
  </si>
  <si>
    <t xml:space="preserve">Luiz Alberto de Castro</t>
  </si>
  <si>
    <t xml:space="preserve">Há alguns meses me formei e fui destacado para a estação Sol. Desde então a minha vida é uma completa rotina. </t>
  </si>
  <si>
    <t xml:space="preserve">18/12/2014</t>
  </si>
  <si>
    <t xml:space="preserve">https://catarse.me/demetrius_dante_extraordinario</t>
  </si>
  <si>
    <t xml:space="preserve">DEMETRIUS DANTE EXTRAordinário</t>
  </si>
  <si>
    <t xml:space="preserve">Will</t>
  </si>
  <si>
    <t xml:space="preserve">Demetrius Dante envolvido com uma divindade suméria, conflitos ancestrais, lendas e paixão.</t>
  </si>
  <si>
    <t xml:space="preserve">23/03/2019</t>
  </si>
  <si>
    <t xml:space="preserve">https://catarse.me/demetriusdante10</t>
  </si>
  <si>
    <t xml:space="preserve">DEMETRIUS DANTE é 10!!!</t>
  </si>
  <si>
    <t xml:space="preserve">Um novo gibi do Demetrius Dante para comemorar os 10 anos do personagem.</t>
  </si>
  <si>
    <t xml:space="preserve">15/03/2018</t>
  </si>
  <si>
    <t xml:space="preserve">https://catarse.me/demonhunters1</t>
  </si>
  <si>
    <t xml:space="preserve">Demon Hunters - Volume 01</t>
  </si>
  <si>
    <t xml:space="preserve">Estúdio Armon</t>
  </si>
  <si>
    <t xml:space="preserve">A empolgante caçada aos demônios está para começar e só os mais fortes sobreviverão! Venha conosco!</t>
  </si>
  <si>
    <t xml:space="preserve">Presidente Bernardes</t>
  </si>
  <si>
    <t xml:space="preserve">12/05/2019</t>
  </si>
  <si>
    <t xml:space="preserve">https://catarse.me/Demus</t>
  </si>
  <si>
    <t xml:space="preserve">Demus, o demônio do Senador</t>
  </si>
  <si>
    <t xml:space="preserve">Lacerda </t>
  </si>
  <si>
    <t xml:space="preserve">Demus surge em uma Brasília futurista para levar o inferno aos políticos e liderar a rebelião.</t>
  </si>
  <si>
    <t xml:space="preserve">Uberaba</t>
  </si>
  <si>
    <t xml:space="preserve">27/05/2016</t>
  </si>
  <si>
    <t xml:space="preserve">https://catarse.me/depositodowes</t>
  </si>
  <si>
    <t xml:space="preserve">Depósito do Wes - O Livro!</t>
  </si>
  <si>
    <t xml:space="preserve">Wesley Samp</t>
  </si>
  <si>
    <t xml:space="preserve">Uma coletânea com as melhores tiras do Depósito do Wes. Vem com a gente fazer parte deste projeto!</t>
  </si>
  <si>
    <t xml:space="preserve">09/06/2015</t>
  </si>
  <si>
    <t xml:space="preserve">https://catarse.me/desenhosobviosporpessoascliches</t>
  </si>
  <si>
    <t xml:space="preserve">Desenhos Óbvios por Pessoas Clichês: O Livro</t>
  </si>
  <si>
    <t xml:space="preserve">Luiza Maynara Diogo Veras</t>
  </si>
  <si>
    <t xml:space="preserve">Ajude a ter desenhos mais óbvios e histórias de pessoas bem clichês em forma de livro.</t>
  </si>
  <si>
    <t xml:space="preserve">07/11/2014</t>
  </si>
  <si>
    <t xml:space="preserve">https://catarse.me/desenredos</t>
  </si>
  <si>
    <t xml:space="preserve">Desenredos</t>
  </si>
  <si>
    <t xml:space="preserve">Camila Loricchio</t>
  </si>
  <si>
    <t xml:space="preserve">Pegue uma carona conosco nessa HQ de Pedro Vó e Camila Loricchio por estradas e rios!</t>
  </si>
  <si>
    <t xml:space="preserve">20/05/2018</t>
  </si>
  <si>
    <t xml:space="preserve">https://catarse.me/designios</t>
  </si>
  <si>
    <t xml:space="preserve">Desígnios</t>
  </si>
  <si>
    <t xml:space="preserve">C.J</t>
  </si>
  <si>
    <t xml:space="preserve">Nem nos céus nem no inferno, a última guerra dos anjos contra os demônios será no mundo dos homens!</t>
  </si>
  <si>
    <t xml:space="preserve">23/12/2016</t>
  </si>
  <si>
    <t xml:space="preserve">https://catarse.me/destination2</t>
  </si>
  <si>
    <t xml:space="preserve">DestiNation #2</t>
  </si>
  <si>
    <t xml:space="preserve">Alessio Esteves</t>
  </si>
  <si>
    <t xml:space="preserve">Um mercenário ciborgue caça um cyberxamã nesta mistura de cyberpunk com western.</t>
  </si>
  <si>
    <t xml:space="preserve">06/09/2019</t>
  </si>
  <si>
    <t xml:space="preserve">https://catarse.me/destro</t>
  </si>
  <si>
    <t xml:space="preserve">Destro HQ</t>
  </si>
  <si>
    <t xml:space="preserve">DESTRO </t>
  </si>
  <si>
    <t xml:space="preserve">Num mundo onde o socialismo venceu, ele é a última chance para a liberdade.</t>
  </si>
  <si>
    <t xml:space="preserve">01/12/2019</t>
  </si>
  <si>
    <t xml:space="preserve">https://catarse.me/desventurashq</t>
  </si>
  <si>
    <t xml:space="preserve">As Desventuras de Beto &amp; Bobby - A Revista</t>
  </si>
  <si>
    <t xml:space="preserve">Denis Rizzoli</t>
  </si>
  <si>
    <t xml:space="preserve">As tirinhas do menino Beto e do robô Bobby para folhear quando quiser!</t>
  </si>
  <si>
    <t xml:space="preserve">06/09/2018</t>
  </si>
  <si>
    <t xml:space="preserve">https://catarse.me/devaneionojardim</t>
  </si>
  <si>
    <t xml:space="preserve">O Devaneio no Jardim</t>
  </si>
  <si>
    <t xml:space="preserve">Márcio Willian</t>
  </si>
  <si>
    <t xml:space="preserve">Uma história em quadrinhos sobre dor e fantasia.</t>
  </si>
  <si>
    <t xml:space="preserve">https://catarse.me/devaneios</t>
  </si>
  <si>
    <t xml:space="preserve">Devaneios: A Estrada Até Aqui</t>
  </si>
  <si>
    <t xml:space="preserve">Yorhán Araújo</t>
  </si>
  <si>
    <t xml:space="preserve">Um cachorro, uma raposa, uma capivara e um gato em situações que todos podem se identificar!</t>
  </si>
  <si>
    <t xml:space="preserve">Volta Redonda</t>
  </si>
  <si>
    <t xml:space="preserve">https://catarse.me/devaneios2</t>
  </si>
  <si>
    <t xml:space="preserve">Devaneios 2</t>
  </si>
  <si>
    <t xml:space="preserve">Tirinhas com dilemas entre um cachorro, uma raposa, uma capivara e um gato!</t>
  </si>
  <si>
    <t xml:space="preserve">https://catarse.me/devaneioshq</t>
  </si>
  <si>
    <t xml:space="preserve">Devaneios</t>
  </si>
  <si>
    <t xml:space="preserve">Jefferson Venancius</t>
  </si>
  <si>
    <t xml:space="preserve">Histórias curtas em forma de devaneios, interpretadas por vários ilustradores na maneira e estilo de cada um.</t>
  </si>
  <si>
    <t xml:space="preserve">Poços de Caldas</t>
  </si>
  <si>
    <t xml:space="preserve">14/02/2015</t>
  </si>
  <si>
    <t xml:space="preserve">https://catarse.me/devilgirl</t>
  </si>
  <si>
    <t xml:space="preserve">Devil Girl &amp; Daniel #1 - O Início</t>
  </si>
  <si>
    <t xml:space="preserve">Roteirista Empreendedor</t>
  </si>
  <si>
    <t xml:space="preserve">Chutando Bundas e Anotando Nomes!</t>
  </si>
  <si>
    <t xml:space="preserve">06/04/2019</t>
  </si>
  <si>
    <t xml:space="preserve">https://catarse.me/devilgirlcomics</t>
  </si>
  <si>
    <t xml:space="preserve">Devil Girl &amp; Daniel</t>
  </si>
  <si>
    <t xml:space="preserve">O Bem e o Mal Andam de mãos Dadas.</t>
  </si>
  <si>
    <t xml:space="preserve">10/10/2019</t>
  </si>
  <si>
    <t xml:space="preserve">https://catarse.me/devotus_vince</t>
  </si>
  <si>
    <t xml:space="preserve">Devotus Vince - Maldito Vince</t>
  </si>
  <si>
    <t xml:space="preserve">Oito Pontas Studios</t>
  </si>
  <si>
    <t xml:space="preserve">Que ou aquele que foi objeto de maldição amaldiçoado, condenado.</t>
  </si>
  <si>
    <t xml:space="preserve">30/12/2019</t>
  </si>
  <si>
    <t xml:space="preserve">https://catarse.me/diabolik</t>
  </si>
  <si>
    <t xml:space="preserve">O Retorno de Diabolik ao Brasil</t>
  </si>
  <si>
    <t xml:space="preserve">O retorno ao Brasil do anti-herói mais famoso dos quadrinhos europeus.</t>
  </si>
  <si>
    <t xml:space="preserve">https://catarse.me/diabolik2</t>
  </si>
  <si>
    <t xml:space="preserve">Diabolik Vol.2</t>
  </si>
  <si>
    <t xml:space="preserve">O enigmático anti-herói dos quadrinhos italianos em mais 480 páginas inéditas...</t>
  </si>
  <si>
    <t xml:space="preserve">15/03/2019</t>
  </si>
  <si>
    <t xml:space="preserve">https://catarse.me/dialeticomix_a8ed</t>
  </si>
  <si>
    <t xml:space="preserve">Dialeticomix</t>
  </si>
  <si>
    <t xml:space="preserve">glaucia campregher</t>
  </si>
  <si>
    <t xml:space="preserve">Aprender a pensar dialeticamente é tarefa fundamental pra todos aqueles que pretendem ser livres.</t>
  </si>
  <si>
    <t xml:space="preserve">30/12/2016</t>
  </si>
  <si>
    <t xml:space="preserve">https://catarse.me/diario_de_uma_caneleira_3d35</t>
  </si>
  <si>
    <t xml:space="preserve">Diário de uma caneleira</t>
  </si>
  <si>
    <t xml:space="preserve">Daniel Lucavis</t>
  </si>
  <si>
    <t xml:space="preserve">Só de pensar nessa humanidade, já me ferve a seiva!!! </t>
  </si>
  <si>
    <t xml:space="preserve">Guarulhos</t>
  </si>
  <si>
    <t xml:space="preserve">https://catarse.me/diario_ilustrado</t>
  </si>
  <si>
    <t xml:space="preserve">Diário Ilustrado da Paternidade</t>
  </si>
  <si>
    <t xml:space="preserve">Rodrigo Bueno</t>
  </si>
  <si>
    <t xml:space="preserve">As melhores histórias do Diário Ilustrado da Paternidade vão virar livro!</t>
  </si>
  <si>
    <t xml:space="preserve">https://catarse.me/diarioastronauta</t>
  </si>
  <si>
    <t xml:space="preserve">Diário de um Astronauta</t>
  </si>
  <si>
    <t xml:space="preserve">HyL Art</t>
  </si>
  <si>
    <t xml:space="preserve">Um quadrinho para os Exploradores do Universo</t>
  </si>
  <si>
    <t xml:space="preserve">https://catarse.me/diariodeumsuper</t>
  </si>
  <si>
    <t xml:space="preserve">Diário de um Super - Especial de Natal</t>
  </si>
  <si>
    <t xml:space="preserve">Eric Peleias</t>
  </si>
  <si>
    <t xml:space="preserve">Super, Fantasma dos Natais Passados, Pootsie e muitos outros reunidos na noite de natal.</t>
  </si>
  <si>
    <t xml:space="preserve">26/10/2016</t>
  </si>
  <si>
    <t xml:space="preserve">https://catarse.me/diariodeviagem</t>
  </si>
  <si>
    <t xml:space="preserve">Diário de Viagem da Dra. Invisibilis</t>
  </si>
  <si>
    <t xml:space="preserve">Marina Fraguas</t>
  </si>
  <si>
    <t xml:space="preserve">Uma bióloga e seus amigos partem em uma jornada mágica atrás de um ser invisível misterioso</t>
  </si>
  <si>
    <t xml:space="preserve">https://catarse.me/diasdehorror</t>
  </si>
  <si>
    <t xml:space="preserve">Dias de Horror - Chiaroscuro Studios Yearbook 2017</t>
  </si>
  <si>
    <t xml:space="preserve">Ivan Costa - Chiaroscuro Studios</t>
  </si>
  <si>
    <t xml:space="preserve">DIAS DE HORROR - Graphic novel por Danilo Beyruth e mais de 50 artistas da Chiaroscuro Studios</t>
  </si>
  <si>
    <t xml:space="preserve">19/10/2017</t>
  </si>
  <si>
    <t xml:space="preserve">https://catarse.me/diasestranhos</t>
  </si>
  <si>
    <t xml:space="preserve">Dias Estranhos</t>
  </si>
  <si>
    <t xml:space="preserve">RISCØ HQs INDEPENDENTES</t>
  </si>
  <si>
    <t xml:space="preserve">A feitiçaria passa a ser o único caminho possível, transformando a vida de três amigos para sempre.</t>
  </si>
  <si>
    <t xml:space="preserve">16/01/2016</t>
  </si>
  <si>
    <t xml:space="preserve">https://catarse.me/diasestranhos2</t>
  </si>
  <si>
    <t xml:space="preserve">Dias Estranhos 2: Bruxas entre nós</t>
  </si>
  <si>
    <t xml:space="preserve">O pesadelo acabou. Mas Jean acordou num mundo diferente agora.</t>
  </si>
  <si>
    <t xml:space="preserve">12/06/2017</t>
  </si>
  <si>
    <t xml:space="preserve">https://catarse.me/diasestranhos3</t>
  </si>
  <si>
    <t xml:space="preserve">Dias Estranhos 3: Madrugada na Montanha Mística</t>
  </si>
  <si>
    <t xml:space="preserve">Olhe ao seu redor, Jean. Leve-me ao seu pesadelo pois está na hora de acordar de uma vez.</t>
  </si>
  <si>
    <t xml:space="preserve">04/05/2018</t>
  </si>
  <si>
    <t xml:space="preserve">https://catarse.me/diesirae</t>
  </si>
  <si>
    <t xml:space="preserve">Dies Irae</t>
  </si>
  <si>
    <t xml:space="preserve">Frank Tartarus</t>
  </si>
  <si>
    <t xml:space="preserve">Deuses caem mortos por todo planeta. A humanidade perde a fé em si mesma. Seria esse o fim do mundo?</t>
  </si>
  <si>
    <t xml:space="preserve">22/12/2017</t>
  </si>
  <si>
    <t xml:space="preserve">https://catarse.me/digude_manga</t>
  </si>
  <si>
    <t xml:space="preserve">Digude.</t>
  </si>
  <si>
    <t xml:space="preserve">Vinicius de Souza</t>
  </si>
  <si>
    <t xml:space="preserve">Ajude Digude a alcançar o objetivo e aproveite uma história sensacional em um formato incrível!</t>
  </si>
  <si>
    <t xml:space="preserve">19/03/2017</t>
  </si>
  <si>
    <t xml:space="preserve">https://catarse.me/dina_dee_8dd6</t>
  </si>
  <si>
    <t xml:space="preserve">Dina Dee</t>
  </si>
  <si>
    <t xml:space="preserve">Sharon Cardoso</t>
  </si>
  <si>
    <t xml:space="preserve">Meooo, aqui quem fala é a Dina, quem apoiar o projeto do meu gibi, receberá uma meditação quântica!</t>
  </si>
  <si>
    <t xml:space="preserve">31/03/2019</t>
  </si>
  <si>
    <t xml:space="preserve">https://catarse.me/dinamicadebruto2</t>
  </si>
  <si>
    <t xml:space="preserve">Dinâmica de Bruto 2</t>
  </si>
  <si>
    <t xml:space="preserve">Bruno Maron</t>
  </si>
  <si>
    <t xml:space="preserve">Segundo volume da Coletânea dos melhores quadrinhos do blog Dinâmica de Bruto, de Bruno Maron</t>
  </si>
  <si>
    <t xml:space="preserve">02/08/2018</t>
  </si>
  <si>
    <t xml:space="preserve">https://catarse.me/Dionisio</t>
  </si>
  <si>
    <t xml:space="preserve">DIONÍSIO - Graphic Novel</t>
  </si>
  <si>
    <t xml:space="preserve">JERRI DIAS DA SILVA</t>
  </si>
  <si>
    <t xml:space="preserve">A primeira graphic novel produzida em 3D digital no Brasil!</t>
  </si>
  <si>
    <t xml:space="preserve">22/10/2013</t>
  </si>
  <si>
    <t xml:space="preserve">https://catarse.me/dionisio3d</t>
  </si>
  <si>
    <t xml:space="preserve">DIONÍSIO - Novela Gráfica</t>
  </si>
  <si>
    <t xml:space="preserve">DIONÍSIO é uma graphic novel de aventura, erotismo e horror realizada completamente em 3D digital. </t>
  </si>
  <si>
    <t xml:space="preserve">30/06/2014</t>
  </si>
  <si>
    <t xml:space="preserve">https://catarse.me/diorama7</t>
  </si>
  <si>
    <t xml:space="preserve">Diorama 7</t>
  </si>
  <si>
    <t xml:space="preserve">Rodrigo de Freitas</t>
  </si>
  <si>
    <t xml:space="preserve">O início de uma jornada por terras pálidas e perigosas. Sob o olhar do Devorador...</t>
  </si>
  <si>
    <t xml:space="preserve">04/06/2019</t>
  </si>
  <si>
    <t xml:space="preserve">https://catarse.me/disturbio</t>
  </si>
  <si>
    <t xml:space="preserve">Distúrbio</t>
  </si>
  <si>
    <t xml:space="preserve">Dani Dias</t>
  </si>
  <si>
    <t xml:space="preserve">Era pra ser apenas uma inocente dieta pra perder uns quilinhos.</t>
  </si>
  <si>
    <t xml:space="preserve">Cuiabá</t>
  </si>
  <si>
    <t xml:space="preserve">MT</t>
  </si>
  <si>
    <t xml:space="preserve">05/08/2019</t>
  </si>
  <si>
    <t xml:space="preserve">https://catarse.me/divasatanica</t>
  </si>
  <si>
    <t xml:space="preserve">Diva Satänica</t>
  </si>
  <si>
    <t xml:space="preserve">Um solitário homem fica obcecado em descobrir se a fantasia de seus sonhos pode se realizar.</t>
  </si>
  <si>
    <t xml:space="preserve">https://catarse.me/dnkb</t>
  </si>
  <si>
    <t xml:space="preserve">DNKB</t>
  </si>
  <si>
    <t xml:space="preserve">Johan Wolf</t>
  </si>
  <si>
    <t xml:space="preserve">Participe da iniciativa DNKB! Uma das primeiras series de Mangá brasileira! participe desta história!!! bem vindo ao projeto DNKB!!!</t>
  </si>
  <si>
    <t xml:space="preserve">Mossoró</t>
  </si>
  <si>
    <t xml:space="preserve">12/05/2015</t>
  </si>
  <si>
    <t xml:space="preserve">https://catarse.me/do_bronze_ao_ouro</t>
  </si>
  <si>
    <t xml:space="preserve">Do Bronze ao Ouro + de 170 Desenhos para Recordar</t>
  </si>
  <si>
    <t xml:space="preserve">Diego Luís Trajano Junqueira Pinheiro</t>
  </si>
  <si>
    <t xml:space="preserve">Coleção com mais de 170 desenhos com o tema CDZ. Feitos entre Jan/16 a Setembro/18. Confira! </t>
  </si>
  <si>
    <t xml:space="preserve">14/12/2018</t>
  </si>
  <si>
    <t xml:space="preserve">https://catarse.me/dobra</t>
  </si>
  <si>
    <t xml:space="preserve">Dobra</t>
  </si>
  <si>
    <t xml:space="preserve">Fernanda Montoni</t>
  </si>
  <si>
    <t xml:space="preserve">Conheça o mundo ao lado de Mino e Mena, fazendo das limitações uma chave para o ilimitado.</t>
  </si>
  <si>
    <t xml:space="preserve">https://catarse.me/docejazz</t>
  </si>
  <si>
    <t xml:space="preserve">Doce Jazz</t>
  </si>
  <si>
    <t xml:space="preserve">Acompanhe Elisa em sua jornada de autodescoberta regida por jazz e novos amigos em um país distante</t>
  </si>
  <si>
    <t xml:space="preserve">17/08/2018</t>
  </si>
  <si>
    <t xml:space="preserve">https://catarse.me/doislivrinhos</t>
  </si>
  <si>
    <t xml:space="preserve">Dois Livrinhos</t>
  </si>
  <si>
    <t xml:space="preserve">Ajude-me a produzir dois livrinhos loucos de uma vez só.</t>
  </si>
  <si>
    <t xml:space="preserve">https://catarse.me/don_t_touch_me_cafe_c2f5</t>
  </si>
  <si>
    <t xml:space="preserve">Dont Touch Me Cafe</t>
  </si>
  <si>
    <t xml:space="preserve">Kai Maxnuk</t>
  </si>
  <si>
    <t xml:space="preserve">É a primeira história em quadrinhos do cara e ele já quer vender</t>
  </si>
  <si>
    <t xml:space="preserve">09/06/2019</t>
  </si>
  <si>
    <t xml:space="preserve">https://catarse.me/donbrothers</t>
  </si>
  <si>
    <t xml:space="preserve">DON Brothers - Suor, Stress e Cafeína</t>
  </si>
  <si>
    <t xml:space="preserve">Max Andrade</t>
  </si>
  <si>
    <t xml:space="preserve">PRÉ-VENDA! Antologia reunindo alguns dos maiores nomes do mangá nacional em alta performance!</t>
  </si>
  <si>
    <t xml:space="preserve">16/12/2017</t>
  </si>
  <si>
    <t xml:space="preserve">https://catarse.me/doppler_8743</t>
  </si>
  <si>
    <t xml:space="preserve">Doppler</t>
  </si>
  <si>
    <t xml:space="preserve">Doug Lira</t>
  </si>
  <si>
    <t xml:space="preserve">Não importa a ameaça do presente, a maior luta é contra os ecos do passado.</t>
  </si>
  <si>
    <t xml:space="preserve">20/12/2017</t>
  </si>
  <si>
    <t xml:space="preserve">https://catarse.me/dora</t>
  </si>
  <si>
    <t xml:space="preserve">Dora</t>
  </si>
  <si>
    <t xml:space="preserve">E se sua filha fosse tão diferente e tão perigosa? Dora é uma HQ por Bianca Pinheiro.</t>
  </si>
  <si>
    <t xml:space="preserve">https://catarse.me/doraeagata</t>
  </si>
  <si>
    <t xml:space="preserve">Dora e a gata: o livro</t>
  </si>
  <si>
    <t xml:space="preserve">Helô DAngelo</t>
  </si>
  <si>
    <t xml:space="preserve">A história completa da webcomic Dora e a Gata impressa em um livro lindo!</t>
  </si>
  <si>
    <t xml:space="preserve">13/08/2019</t>
  </si>
  <si>
    <t xml:space="preserve">https://catarse.me/dormir</t>
  </si>
  <si>
    <t xml:space="preserve">101 maneiras de dormir</t>
  </si>
  <si>
    <t xml:space="preserve">Manual ilustrado com 101 maneiras de dormir para gatos e amantes do sono. zzz...</t>
  </si>
  <si>
    <t xml:space="preserve">https://catarse.me/dorsalhq</t>
  </si>
  <si>
    <t xml:space="preserve">DORSAL ATLÂNTICA HQ</t>
  </si>
  <si>
    <t xml:space="preserve">Carlos Lopes da Silva Antonio</t>
  </si>
  <si>
    <t xml:space="preserve">A história da banda Dorsal Atlântica em quadrinhos. </t>
  </si>
  <si>
    <t xml:space="preserve">06/02/2016</t>
  </si>
  <si>
    <t xml:space="preserve">https://catarse.me/dosanguedekeldorn</t>
  </si>
  <si>
    <t xml:space="preserve">DO SANGUE DE KELDORN</t>
  </si>
  <si>
    <t xml:space="preserve">JP_Schimidt</t>
  </si>
  <si>
    <t xml:space="preserve">E se sua campanha de RPG que durou 10 anos virasse livro? E se o sucesso disto permitisse fazer HQs?</t>
  </si>
  <si>
    <t xml:space="preserve">05/06/2018</t>
  </si>
  <si>
    <t xml:space="preserve">https://catarse.me/dragaonegro</t>
  </si>
  <si>
    <t xml:space="preserve">Operação Dragão Negro</t>
  </si>
  <si>
    <t xml:space="preserve">Paulo Moreira</t>
  </si>
  <si>
    <t xml:space="preserve">Quatro amigos numa aventura cheia de amor, kung fu e uma festa de aniversário</t>
  </si>
  <si>
    <t xml:space="preserve">23/03/2017</t>
  </si>
  <si>
    <t xml:space="preserve">https://catarse.me/dragonballnonsense</t>
  </si>
  <si>
    <t xml:space="preserve">Dragon Ball Nonsense</t>
  </si>
  <si>
    <t xml:space="preserve">Daniel Franklin</t>
  </si>
  <si>
    <t xml:space="preserve">A saga de Goku contada da maneira mais sem noção que você já viu. Levante a mão e nos ajude nesta Genki-dama!</t>
  </si>
  <si>
    <t xml:space="preserve">Campos dos Goytacazes</t>
  </si>
  <si>
    <t xml:space="preserve">29/12/2014</t>
  </si>
  <si>
    <t xml:space="preserve">https://catarse.me/dtm_c</t>
  </si>
  <si>
    <t xml:space="preserve">Uma história sobre amizade, café, e mais café</t>
  </si>
  <si>
    <t xml:space="preserve">14/07/2019</t>
  </si>
  <si>
    <t xml:space="preserve">https://catarse.me/duquemortes</t>
  </si>
  <si>
    <t xml:space="preserve">Duque e as Mortes</t>
  </si>
  <si>
    <t xml:space="preserve">A saga dos homens sempre foi a mesma. Derrotar a morte. Eis o drama do Duque de Ferro.</t>
  </si>
  <si>
    <t xml:space="preserve">24/05/2019</t>
  </si>
  <si>
    <t xml:space="preserve">https://catarse.me/e_xtincao_b021</t>
  </si>
  <si>
    <t xml:space="preserve">E(xtinção)</t>
  </si>
  <si>
    <t xml:space="preserve">Raphus Press</t>
  </si>
  <si>
    <t xml:space="preserve">O artifício da eliminação é o reflexo defensivo de todo espe­cialista. (Stanisław Lem)</t>
  </si>
  <si>
    <t xml:space="preserve">10/01/2019</t>
  </si>
  <si>
    <t xml:space="preserve">https://catarse.me/eduardoeafonso</t>
  </si>
  <si>
    <t xml:space="preserve">Eventos Semiapocalípticos - Eduardo e Afonso</t>
  </si>
  <si>
    <t xml:space="preserve">Acompanhe Eduardo e Afonso na busca pelo MAIOR MAGO DO UNIVERSO... ou qualquer coisa do tipo.</t>
  </si>
  <si>
    <t xml:space="preserve">https://catarse.me/educacao_para_abolicao_charges_e_hqs_no_segundo_reinado_a466</t>
  </si>
  <si>
    <t xml:space="preserve">EDUCAÇÃO PARA ABOLIÇÃO:CHARGES E HQs NO 2º REINADO</t>
  </si>
  <si>
    <t xml:space="preserve">Thiago Modenesi (Quadriculando)</t>
  </si>
  <si>
    <t xml:space="preserve">Apoie uma obra que resgata um dos precursores das HQs no Brasil: Angelo Agostini!</t>
  </si>
  <si>
    <t xml:space="preserve">https://catarse.me/eduquadrinhos</t>
  </si>
  <si>
    <t xml:space="preserve">Histórias em Quadrinhos na Educação</t>
  </si>
  <si>
    <t xml:space="preserve">Fábio Paiva</t>
  </si>
  <si>
    <t xml:space="preserve">Um livro para aproximar os Quadrinhos das práticas educativas.</t>
  </si>
  <si>
    <t xml:space="preserve">30/03/2017</t>
  </si>
  <si>
    <t xml:space="preserve">https://catarse.me/egum</t>
  </si>
  <si>
    <t xml:space="preserve">Egum - HQ</t>
  </si>
  <si>
    <t xml:space="preserve">Andre Luiz Alonso de Assis</t>
  </si>
  <si>
    <t xml:space="preserve">O que acontece na morte de um político corrupto?Veja A história de um anti-herói brasileiro em uma HQ com artistas de varias partes do país.</t>
  </si>
  <si>
    <t xml:space="preserve">São Vicente</t>
  </si>
  <si>
    <t xml:space="preserve">14/06/2013</t>
  </si>
  <si>
    <t xml:space="preserve">https://catarse.me/eiji_rotfather</t>
  </si>
  <si>
    <t xml:space="preserve">Eiji: Yakuza Origins</t>
  </si>
  <si>
    <t xml:space="preserve">Rebeca Acco</t>
  </si>
  <si>
    <t xml:space="preserve">Eiji vive uma nova jornada desde a noite fria que lhe trouxe a morte silenciosa e um olhar vazio.</t>
  </si>
  <si>
    <t xml:space="preserve">08/10/2016</t>
  </si>
  <si>
    <t xml:space="preserve">https://catarse.me/eldritch</t>
  </si>
  <si>
    <t xml:space="preserve">ELDRITCH! Edição Brasileira</t>
  </si>
  <si>
    <t xml:space="preserve">Guilherme Moraes</t>
  </si>
  <si>
    <t xml:space="preserve">ELDRITCH! é uma história de aventura que dose na medida certa o humor com o horro de pegada lovecraftiana!</t>
  </si>
  <si>
    <t xml:space="preserve">11/05/2014</t>
  </si>
  <si>
    <t xml:space="preserve">https://catarse.me/elemental_kings_fire_hearts_parte_2_f484</t>
  </si>
  <si>
    <t xml:space="preserve">Elemental Kings Fire Hearts: Parte 2</t>
  </si>
  <si>
    <t xml:space="preserve">Henry Saints</t>
  </si>
  <si>
    <t xml:space="preserve">Apoie, divulgue e entre nessa jornada! Faça tudo com o coração pegando fogo!</t>
  </si>
  <si>
    <t xml:space="preserve">30/11/2019</t>
  </si>
  <si>
    <t xml:space="preserve">https://catarse.me/elo</t>
  </si>
  <si>
    <t xml:space="preserve">Elo</t>
  </si>
  <si>
    <t xml:space="preserve">As árvores estão secando. Será preciso coragem e amor para superar o inverno e acender um novo elo.</t>
  </si>
  <si>
    <t xml:space="preserve">14/07/2018</t>
  </si>
  <si>
    <t xml:space="preserve">https://catarse.me/enquadrinhos</t>
  </si>
  <si>
    <t xml:space="preserve">I EnQuadrinhos - Encontro de Quadrinhos de Brasília</t>
  </si>
  <si>
    <t xml:space="preserve">Raimundo Lima</t>
  </si>
  <si>
    <t xml:space="preserve">I Encontro de Quadrinhos de Brasília. Palestras, oficinas e comunicações.</t>
  </si>
  <si>
    <t xml:space="preserve">24/08/2015</t>
  </si>
  <si>
    <t xml:space="preserve">https://catarse.me/entardecer</t>
  </si>
  <si>
    <t xml:space="preserve">Entardecer dos Mortos</t>
  </si>
  <si>
    <t xml:space="preserve">Uma história fechada (One-Shot) que narra a trajetória de Romeu Homero, zumbi vendedor de sabonetes.</t>
  </si>
  <si>
    <t xml:space="preserve">05/11/2015</t>
  </si>
  <si>
    <t xml:space="preserve">https://catarse.me/entrespaco</t>
  </si>
  <si>
    <t xml:space="preserve">Entrespaço</t>
  </si>
  <si>
    <t xml:space="preserve">Daniel Sousa</t>
  </si>
  <si>
    <t xml:space="preserve">No espaço, você não é nada além de você mesmo.</t>
  </si>
  <si>
    <t xml:space="preserve">https://catarse.me/enxaqueca</t>
  </si>
  <si>
    <t xml:space="preserve">Enxaqueca</t>
  </si>
  <si>
    <t xml:space="preserve">Uma autobiografia surreal, sobre um ser humano amaldiçoado por uma entidade cósmica mal-humorada.</t>
  </si>
  <si>
    <t xml:space="preserve">19/10/2018</t>
  </si>
  <si>
    <t xml:space="preserve">https://catarse.me/enxertohq</t>
  </si>
  <si>
    <t xml:space="preserve">Enxerto</t>
  </si>
  <si>
    <t xml:space="preserve">Didi Mamushka</t>
  </si>
  <si>
    <t xml:space="preserve">Se você acha que a família são apenas laços sanguíneos, talvez devesse ler essa história.</t>
  </si>
  <si>
    <t xml:space="preserve">02/06/2017</t>
  </si>
  <si>
    <t xml:space="preserve">https://catarse.me/era-uma-vez</t>
  </si>
  <si>
    <t xml:space="preserve">Era Uma Vez - Um Feliz Para Sempre</t>
  </si>
  <si>
    <t xml:space="preserve">Em cada página, um era uma vez único e diferente. Venha viver o seu feliz para sempre!</t>
  </si>
  <si>
    <t xml:space="preserve">23/09/2016</t>
  </si>
  <si>
    <t xml:space="preserve">https://catarse.me/eradaferrugem</t>
  </si>
  <si>
    <t xml:space="preserve">Eventos Intrigantes da Era da Ferrugem </t>
  </si>
  <si>
    <t xml:space="preserve">Samuel Fonseca</t>
  </si>
  <si>
    <t xml:space="preserve">Quadrinhos e animação - Bem vindos à Era da Ferrugem!</t>
  </si>
  <si>
    <t xml:space="preserve">São Pedro</t>
  </si>
  <si>
    <t xml:space="preserve">https://catarse.me/eradeouro</t>
  </si>
  <si>
    <t xml:space="preserve">GOLDEN AGE - A ERA DE OURO DOS QUADRINHOS</t>
  </si>
  <si>
    <t xml:space="preserve">Marcelo Pirani Ghilardi</t>
  </si>
  <si>
    <t xml:space="preserve">Está na hora do fã brasileiro de quadrinhos conhecer os grandes personagens e histórias que deram início a tudo</t>
  </si>
  <si>
    <t xml:space="preserve">Balneário Camboriú</t>
  </si>
  <si>
    <t xml:space="preserve">29/11/2013</t>
  </si>
  <si>
    <t xml:space="preserve">https://catarse.me/eruve</t>
  </si>
  <si>
    <t xml:space="preserve">Eruvë</t>
  </si>
  <si>
    <t xml:space="preserve">Mariana Petrovana (YoukO)</t>
  </si>
  <si>
    <t xml:space="preserve">O conto da Dama que é de vidro, porém inquebrável!</t>
  </si>
  <si>
    <t xml:space="preserve">16/10/2015</t>
  </si>
  <si>
    <t xml:space="preserve">https://catarse.me/eruve2</t>
  </si>
  <si>
    <t xml:space="preserve">Eruvë 02</t>
  </si>
  <si>
    <t xml:space="preserve">A elfinha Diana esta de volta para o Volume 02 de Eruvë! Fugir não é mais o suficiente!</t>
  </si>
  <si>
    <t xml:space="preserve">https://catarse.me/escape4</t>
  </si>
  <si>
    <t xml:space="preserve">Escape HQ #4</t>
  </si>
  <si>
    <t xml:space="preserve">Fernando Barone</t>
  </si>
  <si>
    <t xml:space="preserve">Pré-venda da quarta edição da revista mais bizarra do Brasil!</t>
  </si>
  <si>
    <t xml:space="preserve">13/08/2016</t>
  </si>
  <si>
    <t xml:space="preserve">https://catarse.me/escoladopavor</t>
  </si>
  <si>
    <t xml:space="preserve">Escola do Pavor</t>
  </si>
  <si>
    <t xml:space="preserve">Era para ser um escola normal, se não fosse seus alunos: monstros adolescentes do folclore nacional!</t>
  </si>
  <si>
    <t xml:space="preserve">19/05/2019</t>
  </si>
  <si>
    <t xml:space="preserve">https://catarse.me/escolhas</t>
  </si>
  <si>
    <t xml:space="preserve">Escolhas</t>
  </si>
  <si>
    <t xml:space="preserve">Todos nós temos sonhos impossíveis. Essa é a história de João Humberto e o sonho dele. Qual é o seu?</t>
  </si>
  <si>
    <t xml:space="preserve">30/11/2016</t>
  </si>
  <si>
    <t xml:space="preserve">https://catarse.me/escoriacomics</t>
  </si>
  <si>
    <t xml:space="preserve">ESCÓRIA: O Maldito sem Sangue</t>
  </si>
  <si>
    <t xml:space="preserve">Muirak Studio </t>
  </si>
  <si>
    <t xml:space="preserve">UM VIGILANTE SANGUINÁRIO caça aqueles que escaparam da lei. É a vez de os caras maus sentirem medo!</t>
  </si>
  <si>
    <t xml:space="preserve">Belém</t>
  </si>
  <si>
    <t xml:space="preserve">14/09/2019</t>
  </si>
  <si>
    <t xml:space="preserve">https://catarse.me/escutem_a_alice</t>
  </si>
  <si>
    <t xml:space="preserve">Alice falava outra Língua</t>
  </si>
  <si>
    <t xml:space="preserve">Quanta atenção você dedica à voz dos pequenos?</t>
  </si>
  <si>
    <t xml:space="preserve">30/04/2019</t>
  </si>
  <si>
    <t xml:space="preserve">https://catarse.me/espalhafuso</t>
  </si>
  <si>
    <t xml:space="preserve">Espalhafuso</t>
  </si>
  <si>
    <t xml:space="preserve">Danilo Fernando De Angeli</t>
  </si>
  <si>
    <t xml:space="preserve">Numa Galáxia nada distante, um grupo de heróis quase comuns se aventuram numa jornada só de ida...</t>
  </si>
  <si>
    <t xml:space="preserve">Piracicaba</t>
  </si>
  <si>
    <t xml:space="preserve">27/10/2017</t>
  </si>
  <si>
    <t xml:space="preserve">https://catarse.me/esquadraoamazonia</t>
  </si>
  <si>
    <t xml:space="preserve">ESQUADRÃO AMAZÔNIA</t>
  </si>
  <si>
    <t xml:space="preserve">Alan Yango</t>
  </si>
  <si>
    <t xml:space="preserve">Eles se unirão para combater uma ameaça de proporções cósmicas.</t>
  </si>
  <si>
    <t xml:space="preserve">20/09/2016</t>
  </si>
  <si>
    <t xml:space="preserve">https://catarse.me/essintyalquadrinhos</t>
  </si>
  <si>
    <t xml:space="preserve">Uma aventura nas nuvens que dá Split Book!</t>
  </si>
  <si>
    <t xml:space="preserve">Goya Maru</t>
  </si>
  <si>
    <t xml:space="preserve">Uma estrela de outro planeta vai salvar o mundo. Antes, ela ainda tem muito que aprender!</t>
  </si>
  <si>
    <t xml:space="preserve">07/03/2018</t>
  </si>
  <si>
    <t xml:space="preserve">https://catarse.me/estados_brasileiros_em_quadrinhos_5c08</t>
  </si>
  <si>
    <t xml:space="preserve">Estados Brasileiros em Quadrinhos</t>
  </si>
  <si>
    <t xml:space="preserve">Kyuu Mangaka</t>
  </si>
  <si>
    <t xml:space="preserve">Tira essa bolacha da minha cara!</t>
  </si>
  <si>
    <t xml:space="preserve">08/11/2018</t>
  </si>
  <si>
    <t xml:space="preserve">https://catarse.me/estellavic1922</t>
  </si>
  <si>
    <t xml:space="preserve">Estella Vic: 1922 e o Manifesto Futurista</t>
  </si>
  <si>
    <t xml:space="preserve">Marcelo Alves da Silva</t>
  </si>
  <si>
    <t xml:space="preserve">Uma artista pretende explodir o Theatro Municipal na Semana de 22 e inaugurar o Futurismo.</t>
  </si>
  <si>
    <t xml:space="preserve">https://catarse.me/estranhos</t>
  </si>
  <si>
    <t xml:space="preserve">Estranhos</t>
  </si>
  <si>
    <t xml:space="preserve">Fefê Torquato</t>
  </si>
  <si>
    <t xml:space="preserve">Uma hq sobre estranhos conhecidos de todos nós. Afinal quem é você quando ninguém está olhando? </t>
  </si>
  <si>
    <t xml:space="preserve">Imbituba</t>
  </si>
  <si>
    <t xml:space="preserve">09/10/2015</t>
  </si>
  <si>
    <t xml:space="preserve">https://catarse.me/estrelaplanadamorte</t>
  </si>
  <si>
    <t xml:space="preserve">Estrela Plana da Morte</t>
  </si>
  <si>
    <t xml:space="preserve">Marcel Camargo Melfi</t>
  </si>
  <si>
    <t xml:space="preserve">Acompanhe a batalha do império do mal (dos cidadãos de bem) contra a resistência (da loucura)</t>
  </si>
  <si>
    <t xml:space="preserve">11/06/2019</t>
  </si>
  <si>
    <t xml:space="preserve">https://catarse.me/estrondo</t>
  </si>
  <si>
    <t xml:space="preserve">ESTRONDO</t>
  </si>
  <si>
    <t xml:space="preserve">BRUNO BATISTA</t>
  </si>
  <si>
    <t xml:space="preserve">Um herói da década de 70 e o seu Black Power: Essa revista vai ser um Estrondo.</t>
  </si>
  <si>
    <t xml:space="preserve">02/02/2017</t>
  </si>
  <si>
    <t xml:space="preserve">https://catarse.me/eudaimonia</t>
  </si>
  <si>
    <t xml:space="preserve">Eudaimonia</t>
  </si>
  <si>
    <t xml:space="preserve">Luciano Salles</t>
  </si>
  <si>
    <t xml:space="preserve">Um estranho e solitário caçador tem apenas sua segunda chance para abater uma parte de sua presa. </t>
  </si>
  <si>
    <t xml:space="preserve">Araraquara</t>
  </si>
  <si>
    <t xml:space="preserve">21/10/2017</t>
  </si>
  <si>
    <t xml:space="preserve">https://catarse.me/eusoulume</t>
  </si>
  <si>
    <t xml:space="preserve">EU SOU LUME</t>
  </si>
  <si>
    <t xml:space="preserve">nossa própria representatividade? temos!!! com pitadas de ziriguidum e supers.</t>
  </si>
  <si>
    <t xml:space="preserve">https://catarse.me/eventosgabriela</t>
  </si>
  <si>
    <t xml:space="preserve">Eventos Semiapocalípticos - Gabriela</t>
  </si>
  <si>
    <t xml:space="preserve">Gabriela precisa viajar no tempo para tentar evitar um grande Evento Semiapocalíptico!</t>
  </si>
  <si>
    <t xml:space="preserve">12/07/2019</t>
  </si>
  <si>
    <t xml:space="preserve">https://catarse.me/exercito_de_deus</t>
  </si>
  <si>
    <t xml:space="preserve">O Exército de Deus: Fogo e Enxofre</t>
  </si>
  <si>
    <t xml:space="preserve">Esta é uma batalha para decidir quem são os condenados ao inferno.</t>
  </si>
  <si>
    <t xml:space="preserve">01/01/2019</t>
  </si>
  <si>
    <t xml:space="preserve">https://catarse.me/existeoutrocaminho</t>
  </si>
  <si>
    <t xml:space="preserve">Existe Outro Caminho [parte 1] (CCXP19)</t>
  </si>
  <si>
    <t xml:space="preserve">Illustra Doug</t>
  </si>
  <si>
    <t xml:space="preserve">No rap nacional rimar é só pré-requisito.</t>
  </si>
  <si>
    <t xml:space="preserve">https://catarse.me/explosiva</t>
  </si>
  <si>
    <t xml:space="preserve">Explosiva</t>
  </si>
  <si>
    <t xml:space="preserve">Caio Majado</t>
  </si>
  <si>
    <t xml:space="preserve">Uma super heroína adolescente, suas preocupações, medos e... garotos!</t>
  </si>
  <si>
    <t xml:space="preserve">09/07/2019</t>
  </si>
  <si>
    <t xml:space="preserve">https://catarse.me/exu</t>
  </si>
  <si>
    <t xml:space="preserve">Exú - o Guardião</t>
  </si>
  <si>
    <t xml:space="preserve">FLAVIO GIMENES</t>
  </si>
  <si>
    <t xml:space="preserve">O GUARDIÃO DOS VIVOS E DOS MORTOS COMO VOCÊ NUNCA IMAGINOU</t>
  </si>
  <si>
    <t xml:space="preserve">10/03/2017</t>
  </si>
  <si>
    <t xml:space="preserve">https://catarse.me/fahrenheit_quadrinhos</t>
  </si>
  <si>
    <t xml:space="preserve">Os Caras do Fahrenheit</t>
  </si>
  <si>
    <t xml:space="preserve">OS CARAS DO FAHRENHEIT: AGINDO, EM MISSÕES PICARETAS, COMO SE OS ANOS 80 E 90 NÃO TIVESSEM ACABADO.</t>
  </si>
  <si>
    <t xml:space="preserve">https://catarse.me/fantasma</t>
  </si>
  <si>
    <t xml:space="preserve">Nocturne: Fantasma</t>
  </si>
  <si>
    <t xml:space="preserve">Fred Cassar</t>
  </si>
  <si>
    <t xml:space="preserve">Um violonista solitário, uma cabeça instável, uma noite especialmente barulhenta. </t>
  </si>
  <si>
    <t xml:space="preserve">https://catarse.me/fanzine_gross_o_monstro</t>
  </si>
  <si>
    <t xml:space="preserve">Fanzine Gross, O Monstro</t>
  </si>
  <si>
    <t xml:space="preserve">Delacroix Sasha</t>
  </si>
  <si>
    <t xml:space="preserve">Uma relação com monstros internos e como lidar com eles.</t>
  </si>
  <si>
    <t xml:space="preserve">Itapevi</t>
  </si>
  <si>
    <t xml:space="preserve">https://catarse.me/farofa</t>
  </si>
  <si>
    <t xml:space="preserve">Farofa e outros causos</t>
  </si>
  <si>
    <t xml:space="preserve">Clayton Ramos Rabelo</t>
  </si>
  <si>
    <t xml:space="preserve">160 tiras selecionadas e premiadas em salões de humor durante uma década!</t>
  </si>
  <si>
    <t xml:space="preserve">03/10/2015</t>
  </si>
  <si>
    <t xml:space="preserve">https://catarse.me/faz_parte_da_vida</t>
  </si>
  <si>
    <t xml:space="preserve">Faz parte da Vida - Vi Marchetti</t>
  </si>
  <si>
    <t xml:space="preserve">Vi Marchetti</t>
  </si>
  <si>
    <t xml:space="preserve">Tirinhas divertidas sobre o dia a dia! Da internet para a página impressa e mais conteúdo exclusivo</t>
  </si>
  <si>
    <t xml:space="preserve">29/11/2018</t>
  </si>
  <si>
    <t xml:space="preserve">https://catarse.me/feb_ilustrada</t>
  </si>
  <si>
    <t xml:space="preserve">FEB Ilustrada</t>
  </si>
  <si>
    <t xml:space="preserve">Lucas T.Vasconcelos</t>
  </si>
  <si>
    <t xml:space="preserve">O Brasil na SegundaGuerraMundial, como nunca visto.</t>
  </si>
  <si>
    <t xml:space="preserve">30/06/2017</t>
  </si>
  <si>
    <t xml:space="preserve">https://catarse.me/feirahq</t>
  </si>
  <si>
    <t xml:space="preserve">Revista Feira HQ</t>
  </si>
  <si>
    <t xml:space="preserve">Núcleo de Quadrinhos do Piauí - Participar para realizar</t>
  </si>
  <si>
    <t xml:space="preserve">https://catarse.me/fh16</t>
  </si>
  <si>
    <t xml:space="preserve">Fábrica de Herois 2016</t>
  </si>
  <si>
    <t xml:space="preserve">Eduardo José Reis</t>
  </si>
  <si>
    <t xml:space="preserve">Crie o seu Herói!</t>
  </si>
  <si>
    <t xml:space="preserve">Marilândia</t>
  </si>
  <si>
    <t xml:space="preserve">27/03/2015</t>
  </si>
  <si>
    <t xml:space="preserve">https://catarse.me/filedegato</t>
  </si>
  <si>
    <t xml:space="preserve">Pelica + Felpudo</t>
  </si>
  <si>
    <t xml:space="preserve">Carla Pilla</t>
  </si>
  <si>
    <t xml:space="preserve">O segundo livro de quadrinhos do Filé de Gato!</t>
  </si>
  <si>
    <t xml:space="preserve">14/07/2017</t>
  </si>
  <si>
    <t xml:space="preserve">https://catarse.me/filhodofreud</t>
  </si>
  <si>
    <t xml:space="preserve">Filho do Freud 3</t>
  </si>
  <si>
    <t xml:space="preserve">Pacha Urbano</t>
  </si>
  <si>
    <t xml:space="preserve">Intrigas, fantasias, muitos atos falhos e um ou outro trote do Dr. Jung para o Dr. Freud. </t>
  </si>
  <si>
    <t xml:space="preserve">12/12/2017</t>
  </si>
  <si>
    <t xml:space="preserve">https://catarse.me/filhote</t>
  </si>
  <si>
    <t xml:space="preserve">FILHOTE DE MANDRIÃO</t>
  </si>
  <si>
    <t xml:space="preserve">Rafael Marçal</t>
  </si>
  <si>
    <t xml:space="preserve">Dois pinguins acabam adotando um filhote de Mandrião, um dos maiores predadores do polo sul.</t>
  </si>
  <si>
    <t xml:space="preserve">Hortolândia</t>
  </si>
  <si>
    <t xml:space="preserve">13/09/2019</t>
  </si>
  <si>
    <t xml:space="preserve">https://catarse.me/filmetchezine</t>
  </si>
  <si>
    <t xml:space="preserve">Filme Fanzine Tchê: 30 Anos de Resistência</t>
  </si>
  <si>
    <t xml:space="preserve">Paulo Kobielski</t>
  </si>
  <si>
    <t xml:space="preserve">Zine, resistência, arte, desde 1987, mais de 40 edições publicadas! Vamos transformar em um filme?</t>
  </si>
  <si>
    <t xml:space="preserve">Alvorada</t>
  </si>
  <si>
    <t xml:space="preserve">31/01/2018</t>
  </si>
  <si>
    <t xml:space="preserve">https://catarse.me/findacosmos</t>
  </si>
  <si>
    <t xml:space="preserve">Finda Cosmos</t>
  </si>
  <si>
    <t xml:space="preserve">Nilton Frederico Teixeira</t>
  </si>
  <si>
    <t xml:space="preserve">Todos são culpados de alguma coisa. Isso não quer dizer que eles são o culpado que você procura.</t>
  </si>
  <si>
    <t xml:space="preserve">23/08/2016</t>
  </si>
  <si>
    <t xml:space="preserve">https://catarse.me/finger2019</t>
  </si>
  <si>
    <t xml:space="preserve">BILL FINGER</t>
  </si>
  <si>
    <t xml:space="preserve">Conheça a história secreta da criação do Batman e do seu verdadeiro criador: Bill Finger!</t>
  </si>
  <si>
    <t xml:space="preserve">22/04/2019</t>
  </si>
  <si>
    <t xml:space="preserve">https://catarse.me/finion</t>
  </si>
  <si>
    <t xml:space="preserve">FINION</t>
  </si>
  <si>
    <t xml:space="preserve">DANIEL ARCOS</t>
  </si>
  <si>
    <t xml:space="preserve">Um novo planeta habitável pode salvar a humanidade da aniquilação. Mas, pode salvá-la de si mesma?</t>
  </si>
  <si>
    <t xml:space="preserve">02/04/2017</t>
  </si>
  <si>
    <t xml:space="preserve">https://catarse.me/fireside</t>
  </si>
  <si>
    <t xml:space="preserve">Fireside</t>
  </si>
  <si>
    <t xml:space="preserve">Emanuel Franco</t>
  </si>
  <si>
    <t xml:space="preserve">Qual o motivo de criarmos tantas algemas enquanto vivemos? Filosofia, romance e mistério. Fireside.</t>
  </si>
  <si>
    <t xml:space="preserve">27/10/2015</t>
  </si>
  <si>
    <t xml:space="preserve">https://catarse.me/fliperamamundocao</t>
  </si>
  <si>
    <t xml:space="preserve">Álbum Fliperama Mundo Cão Parte I </t>
  </si>
  <si>
    <t xml:space="preserve">JR Hellboy Menezes</t>
  </si>
  <si>
    <t xml:space="preserve">Apoie ROQUE, o anti-herói engolido por uma sinistra máquina de pinball no final dos anos setenta. </t>
  </si>
  <si>
    <t xml:space="preserve">https://catarse.me/florestamorta</t>
  </si>
  <si>
    <t xml:space="preserve">Floresta Morta</t>
  </si>
  <si>
    <t xml:space="preserve">Uma aventura floresta toma um rumo inesperado quando são atacados por um Zumbi Hippie andarilho.</t>
  </si>
  <si>
    <t xml:space="preserve">30/09/2017</t>
  </si>
  <si>
    <t xml:space="preserve">https://catarse.me/flypvolume1</t>
  </si>
  <si>
    <t xml:space="preserve">Flyp - Volume 1</t>
  </si>
  <si>
    <t xml:space="preserve">Flyp Equipe</t>
  </si>
  <si>
    <t xml:space="preserve">Já quis sair em uma grande aventura em busca de seus sonhos? Conheça Flyp e embarque nessa jornada!</t>
  </si>
  <si>
    <t xml:space="preserve">22/07/2018</t>
  </si>
  <si>
    <t xml:space="preserve">https://catarse.me/fma</t>
  </si>
  <si>
    <t xml:space="preserve">Filha, Mãe e Avó</t>
  </si>
  <si>
    <t xml:space="preserve">Alex</t>
  </si>
  <si>
    <t xml:space="preserve">Divertidos quadrinhos que mostram a relação entre três gerações de mulheres.</t>
  </si>
  <si>
    <t xml:space="preserve">09/07/2018</t>
  </si>
  <si>
    <t xml:space="preserve">https://catarse.me/fogofato</t>
  </si>
  <si>
    <t xml:space="preserve">FOGO FATO</t>
  </si>
  <si>
    <t xml:space="preserve">Aline Lemos</t>
  </si>
  <si>
    <t xml:space="preserve">Hackers &amp; fantasmas em uma HQ sobre amor e resistência!</t>
  </si>
  <si>
    <t xml:space="preserve">11/11/2019</t>
  </si>
  <si>
    <t xml:space="preserve">https://catarse.me/foices_e_facoes_cavaleiros_do_zodiaco_68f9</t>
  </si>
  <si>
    <t xml:space="preserve">Foices e Facões &amp; Cavaleiros do Zodíaco</t>
  </si>
  <si>
    <t xml:space="preserve">Faça elevar!</t>
  </si>
  <si>
    <t xml:space="preserve">31/03/2018</t>
  </si>
  <si>
    <t xml:space="preserve">https://catarse.me/folcloreesquecido</t>
  </si>
  <si>
    <t xml:space="preserve">Folclore Esquecido</t>
  </si>
  <si>
    <t xml:space="preserve">Lorar Laurenti</t>
  </si>
  <si>
    <t xml:space="preserve">Um livro de contos, ilustrações e concept art de lendas que foram sendo esquecidas com o tempo. </t>
  </si>
  <si>
    <t xml:space="preserve">03/11/2018</t>
  </si>
  <si>
    <t xml:space="preserve">https://catarse.me/forestcomics</t>
  </si>
  <si>
    <t xml:space="preserve">Forest Comics - quadrinhos socioambientais</t>
  </si>
  <si>
    <t xml:space="preserve">Forest Comunicação</t>
  </si>
  <si>
    <t xml:space="preserve">Lançamento da primeira edição da revistinha do Forest Comics. </t>
  </si>
  <si>
    <t xml:space="preserve">23/12/2019</t>
  </si>
  <si>
    <t xml:space="preserve">https://catarse.me/FoundFootageHQ</t>
  </si>
  <si>
    <t xml:space="preserve">Found Footage</t>
  </si>
  <si>
    <t xml:space="preserve">Baseado em casos reais do submundo da Deep Web. Uma HQ de horror como você nunca viu!</t>
  </si>
  <si>
    <t xml:space="preserve">09/05/2019</t>
  </si>
  <si>
    <t xml:space="preserve">https://catarse.me/frankenstein_200</t>
  </si>
  <si>
    <t xml:space="preserve">Frankenstein 200</t>
  </si>
  <si>
    <t xml:space="preserve">Jorge Gonçalves de Oliveira Júnior</t>
  </si>
  <si>
    <t xml:space="preserve">200 anos após a publicação da obra de Mary Shelley, 12 artistas recriam o clássico Frankenstein.</t>
  </si>
  <si>
    <t xml:space="preserve">09/11/2018</t>
  </si>
  <si>
    <t xml:space="preserve">https://catarse.me/frauzio</t>
  </si>
  <si>
    <t xml:space="preserve">Frauzio ESSE PODE</t>
  </si>
  <si>
    <t xml:space="preserve">Nojeira e escatologia para toda a família</t>
  </si>
  <si>
    <t xml:space="preserve">https://catarse.me/freddyandjasonhavefun</t>
  </si>
  <si>
    <t xml:space="preserve">Freddy and Jason Have Fun</t>
  </si>
  <si>
    <t xml:space="preserve">Uma série de cartoons bonitinhos, engraçados, românticos e sangrentos em homenagem aos filmes de terror. Agora reunidos em um livro!</t>
  </si>
  <si>
    <t xml:space="preserve">08/02/2013</t>
  </si>
  <si>
    <t xml:space="preserve">https://catarse.me/fronteira_livre</t>
  </si>
  <si>
    <t xml:space="preserve">Fronteira Livre</t>
  </si>
  <si>
    <t xml:space="preserve">A arte rompe fronteiras.</t>
  </si>
  <si>
    <t xml:space="preserve">20/11/2014</t>
  </si>
  <si>
    <t xml:space="preserve">https://catarse.me/full_house</t>
  </si>
  <si>
    <t xml:space="preserve">Full House</t>
  </si>
  <si>
    <t xml:space="preserve">House 137 Studio</t>
  </si>
  <si>
    <t xml:space="preserve">Bem vindo à Casa 137!!!</t>
  </si>
  <si>
    <t xml:space="preserve">29/09/2019</t>
  </si>
  <si>
    <t xml:space="preserve">https://catarse.me/fuzuesp2019</t>
  </si>
  <si>
    <t xml:space="preserve">Fuzuê Nerd - edição SP 2019</t>
  </si>
  <si>
    <t xml:space="preserve">FUZUÊ NERD</t>
  </si>
  <si>
    <t xml:space="preserve">Quadrinhos, palestras, workshops e concurso de cosplay em um evento nerd imperdível </t>
  </si>
  <si>
    <t xml:space="preserve">https://catarse.me/gaivotas</t>
  </si>
  <si>
    <t xml:space="preserve">Onde as gaivotas fazem seus ninhos</t>
  </si>
  <si>
    <t xml:space="preserve">Minna Miná</t>
  </si>
  <si>
    <t xml:space="preserve">Um viajante, uma imigrante, uma executiva e um menino de luto em busca de seus ninhos.</t>
  </si>
  <si>
    <t xml:space="preserve">https://catarse.me/Galicia</t>
  </si>
  <si>
    <t xml:space="preserve">Galicia</t>
  </si>
  <si>
    <t xml:space="preserve">Marsal</t>
  </si>
  <si>
    <t xml:space="preserve">Galicia. Ficção esculpida em três mil horas de nankin. Um universo tão novo que parece antigo.</t>
  </si>
  <si>
    <t xml:space="preserve">24/07/2016</t>
  </si>
  <si>
    <t xml:space="preserve">https://catarse.me/galocosta</t>
  </si>
  <si>
    <t xml:space="preserve">Galo Costa</t>
  </si>
  <si>
    <t xml:space="preserve">Rai Guimarães</t>
  </si>
  <si>
    <t xml:space="preserve">Ajude o GALO COSTA a ter mais uma revista!!</t>
  </si>
  <si>
    <t xml:space="preserve">20/03/2017</t>
  </si>
  <si>
    <t xml:space="preserve">https://catarse.me/gangazumba</t>
  </si>
  <si>
    <t xml:space="preserve">Em Busca de Gangazumba</t>
  </si>
  <si>
    <t xml:space="preserve">Emerson Costa</t>
  </si>
  <si>
    <t xml:space="preserve">5 aventureiros em Busca de uma lenda viva! Ajude-nos a dar inicio a esta saga!</t>
  </si>
  <si>
    <t xml:space="preserve">https://catarse.me/gangue_rebelde_abb6</t>
  </si>
  <si>
    <t xml:space="preserve">Gangue Rebelde</t>
  </si>
  <si>
    <t xml:space="preserve">Cartoonzando</t>
  </si>
  <si>
    <t xml:space="preserve">💣QUE VENÇA A MELHOR GANGUE!!! 💣</t>
  </si>
  <si>
    <t xml:space="preserve">Caxias</t>
  </si>
  <si>
    <t xml:space="preserve">13/07/2019</t>
  </si>
  <si>
    <t xml:space="preserve">https://catarse.me/garotasiririca</t>
  </si>
  <si>
    <t xml:space="preserve">Garota Siririca</t>
  </si>
  <si>
    <t xml:space="preserve">Lovelove6</t>
  </si>
  <si>
    <t xml:space="preserve">Todas as aventuras eróticas da Garota Siririca impressas num LIVRO incrível!!!</t>
  </si>
  <si>
    <t xml:space="preserve">24/12/2014</t>
  </si>
  <si>
    <t xml:space="preserve">https://catarse.me/garotasmagicasdoespaco</t>
  </si>
  <si>
    <t xml:space="preserve">Garotas Mágicas do Espaço</t>
  </si>
  <si>
    <t xml:space="preserve">Jane Carmen Oliveira</t>
  </si>
  <si>
    <t xml:space="preserve">Garotas, mágicas e do Espaço. Precisa de mais? </t>
  </si>
  <si>
    <t xml:space="preserve">18/10/2018</t>
  </si>
  <si>
    <t xml:space="preserve">https://catarse.me/gatisserie</t>
  </si>
  <si>
    <t xml:space="preserve">Gatisserie</t>
  </si>
  <si>
    <t xml:space="preserve">Pri Mizuh</t>
  </si>
  <si>
    <t xml:space="preserve">Conheça a Gatisserie, a confeitaria dos gatos!</t>
  </si>
  <si>
    <t xml:space="preserve">https://catarse.me/gatuno</t>
  </si>
  <si>
    <t xml:space="preserve">Coleção BLUE - O Mistério de Gatuno</t>
  </si>
  <si>
    <t xml:space="preserve">Um criminoso chamado Gatuno precisa ser desmascarado nessa história cheia de mistérios e gatos.</t>
  </si>
  <si>
    <t xml:space="preserve">30/10/2017</t>
  </si>
  <si>
    <t xml:space="preserve">https://catarse.me/ghilan</t>
  </si>
  <si>
    <t xml:space="preserve">Ghilan</t>
  </si>
  <si>
    <t xml:space="preserve">Mariá de Sá Frizzera Scárdua</t>
  </si>
  <si>
    <t xml:space="preserve">O que são monstros? Bichos debaixo da cama? Imaginação pura? Descubra nesta nova HQ de Mariá Raposa Branca!</t>
  </si>
  <si>
    <t xml:space="preserve">27/10/2013</t>
  </si>
  <si>
    <t xml:space="preserve">https://catarse.me/ghowndangard_vol_1</t>
  </si>
  <si>
    <t xml:space="preserve">Crônicas de Ghowndangard Vol 1</t>
  </si>
  <si>
    <t xml:space="preserve">Mergulhe conosco neste mundo de fantasia épica.</t>
  </si>
  <si>
    <t xml:space="preserve">06/10/2018</t>
  </si>
  <si>
    <t xml:space="preserve">https://catarse.me/gibi_de_menininha</t>
  </si>
  <si>
    <t xml:space="preserve">[+16] Gibi de Menininha</t>
  </si>
  <si>
    <t xml:space="preserve">germana viana</t>
  </si>
  <si>
    <t xml:space="preserve">[+16] Gibi de Menininha - 13 quadrinistas, 6 historietas e uma capa de f &lt;3 der!</t>
  </si>
  <si>
    <t xml:space="preserve">21/08/2018</t>
  </si>
  <si>
    <t xml:space="preserve">https://catarse.me/Gibi_de_Menininha_2</t>
  </si>
  <si>
    <t xml:space="preserve">[+18] Gibi de Menininha 2</t>
  </si>
  <si>
    <t xml:space="preserve">Agora que vimos que você aguenta, metemos a espora no cavalo! (ui) </t>
  </si>
  <si>
    <t xml:space="preserve">https://catarse.me/gibi_x_1</t>
  </si>
  <si>
    <t xml:space="preserve">GIBI X #1</t>
  </si>
  <si>
    <t xml:space="preserve">HQs IMPRESSAS A PARTIR DOS ORIGINAIS! O Homem Força de Altair Gelatti e outras histórias dos anos 60</t>
  </si>
  <si>
    <t xml:space="preserve">04/11/2018</t>
  </si>
  <si>
    <t xml:space="preserve">https://catarse.me/gibi_x_2</t>
  </si>
  <si>
    <t xml:space="preserve">Gibi X #2</t>
  </si>
  <si>
    <t xml:space="preserve">Altair Gelatti c/ HQs do Homem Força e a ficção O Planeta Morto. Ainda: Watson Portela e Iotti.</t>
  </si>
  <si>
    <t xml:space="preserve">20/05/2019</t>
  </si>
  <si>
    <t xml:space="preserve">https://catarse.me/gibizinhosgostososdemais</t>
  </si>
  <si>
    <t xml:space="preserve">2 em 1: Mute Print + Puff no Piripaf</t>
  </si>
  <si>
    <t xml:space="preserve">DOIS livros em uma campanha! Me ajude a financiar meus novos lançamentos nesta PRÉ-VENDA!</t>
  </si>
  <si>
    <t xml:space="preserve">13/11/2019</t>
  </si>
  <si>
    <t xml:space="preserve">https://catarse.me/giekim</t>
  </si>
  <si>
    <t xml:space="preserve">Gi &amp; Kim, os Bem Casados</t>
  </si>
  <si>
    <t xml:space="preserve">Marcos Noel</t>
  </si>
  <si>
    <t xml:space="preserve">O cotidiano dos apaixonados em tirinhas! Porque a vida a dois deve ser encarada com humor &amp; alegria!</t>
  </si>
  <si>
    <t xml:space="preserve">https://catarse.me/gilmar</t>
  </si>
  <si>
    <t xml:space="preserve">Eventos Semiapocalípticos - Gilmar</t>
  </si>
  <si>
    <t xml:space="preserve">Gilmar é um cara com cabeça de peixe que trabalha em um supermercado num mundo semiapocalíptico.</t>
  </si>
  <si>
    <t xml:space="preserve">https://catarse.me/girlsjin</t>
  </si>
  <si>
    <t xml:space="preserve">GirlsJIN★</t>
  </si>
  <si>
    <t xml:space="preserve">Sapo Lendário</t>
  </si>
  <si>
    <t xml:space="preserve">Patrulha espacial GirlsJIN★</t>
  </si>
  <si>
    <t xml:space="preserve">Caruaru</t>
  </si>
  <si>
    <t xml:space="preserve">21/07/2018</t>
  </si>
  <si>
    <t xml:space="preserve">https://catarse.me/glande</t>
  </si>
  <si>
    <t xml:space="preserve">Glande</t>
  </si>
  <si>
    <t xml:space="preserve">Alex Dates</t>
  </si>
  <si>
    <t xml:space="preserve">Viva a história de um roqueiro em um projeto de Quadrinhos e Música Open Source (colaborativo)!!!!</t>
  </si>
  <si>
    <t xml:space="preserve">21/06/2017</t>
  </si>
  <si>
    <t xml:space="preserve">https://catarse.me/gn</t>
  </si>
  <si>
    <t xml:space="preserve">GUARDIÃO NOTURNO</t>
  </si>
  <si>
    <t xml:space="preserve">Renan Laviola</t>
  </si>
  <si>
    <t xml:space="preserve">O que fazer quando além de não saber quem é o inimigo, você não confia em ninguém?</t>
  </si>
  <si>
    <t xml:space="preserve">05/01/2016</t>
  </si>
  <si>
    <t xml:space="preserve">https://catarse.me/gnut</t>
  </si>
  <si>
    <t xml:space="preserve">Gnut</t>
  </si>
  <si>
    <t xml:space="preserve">Paulo Rodrigo Vieira Funfas</t>
  </si>
  <si>
    <t xml:space="preserve">Um universo fantástico e cheio de seres estranhos!</t>
  </si>
  <si>
    <t xml:space="preserve">20/04/2013</t>
  </si>
  <si>
    <t xml:space="preserve">https://catarse.me/golden_race_1352</t>
  </si>
  <si>
    <t xml:space="preserve">Golden Race - Vol. 01</t>
  </si>
  <si>
    <t xml:space="preserve">Ayrton Rodrigues</t>
  </si>
  <si>
    <t xml:space="preserve">Sonhos não se tornam pó.</t>
  </si>
  <si>
    <t xml:space="preserve">13/01/2018</t>
  </si>
  <si>
    <t xml:space="preserve">https://catarse.me/goldilockonehq001</t>
  </si>
  <si>
    <t xml:space="preserve">Goldilock One HQ Edição 001 - (Erich)</t>
  </si>
  <si>
    <t xml:space="preserve">WILL Emmerich</t>
  </si>
  <si>
    <t xml:space="preserve">Conheça os 3 personagens principais de Goldilock One, uma HQ que promete dar orgulho para o Brasil.</t>
  </si>
  <si>
    <t xml:space="preserve">São Mateus</t>
  </si>
  <si>
    <t xml:space="preserve">24/12/2019</t>
  </si>
  <si>
    <t xml:space="preserve">https://catarse.me/gookebou</t>
  </si>
  <si>
    <t xml:space="preserve">Goók &amp; Bou</t>
  </si>
  <si>
    <t xml:space="preserve">Walber Santos</t>
  </si>
  <si>
    <t xml:space="preserve">Ajude a nossa página a crescer, tornando nosso projeto ainda mais conhecido.</t>
  </si>
  <si>
    <t xml:space="preserve">17/11/2017</t>
  </si>
  <si>
    <t xml:space="preserve">https://catarse.me/gopanda</t>
  </si>
  <si>
    <t xml:space="preserve">Go Panda! 1° temporada</t>
  </si>
  <si>
    <t xml:space="preserve">Rafael Anderson Bezerra</t>
  </si>
  <si>
    <t xml:space="preserve">A versão impressa da hq mais porradora e insana da internet brasileira! </t>
  </si>
  <si>
    <t xml:space="preserve">26/10/2017</t>
  </si>
  <si>
    <t xml:space="preserve">https://catarse.me/gotama_74d5</t>
  </si>
  <si>
    <t xml:space="preserve">Gotama </t>
  </si>
  <si>
    <t xml:space="preserve">Marcio Zanini</t>
  </si>
  <si>
    <t xml:space="preserve">Um mangá de ação, aventura e comédia magistralmente desenhada. Acompanhe a saga de Gotama.</t>
  </si>
  <si>
    <t xml:space="preserve">24/02/2017</t>
  </si>
  <si>
    <t xml:space="preserve">https://catarse.me/goticadesanimada</t>
  </si>
  <si>
    <t xml:space="preserve">Gótica Desanimada - A Noite dos Vampiros</t>
  </si>
  <si>
    <t xml:space="preserve">Gótica Desanimada</t>
  </si>
  <si>
    <t xml:space="preserve">Se arrepie com a fantasmagórica e vampiresca história de terror clássico da Gótica Desanimada</t>
  </si>
  <si>
    <t xml:space="preserve">Jacareí</t>
  </si>
  <si>
    <t xml:space="preserve">07/04/2018</t>
  </si>
  <si>
    <t xml:space="preserve">https://catarse.me/gotohell_volume1_impresso</t>
  </si>
  <si>
    <t xml:space="preserve">Go to hell - Volume 1 impresso</t>
  </si>
  <si>
    <t xml:space="preserve">Pistashi</t>
  </si>
  <si>
    <t xml:space="preserve">Após uma série de eventos absurdos, Skull Grim descobre que é filho do grande Ceifador Sinistro.</t>
  </si>
  <si>
    <t xml:space="preserve">06/04/2017</t>
  </si>
  <si>
    <t xml:space="preserve">https://catarse.me/GPmetanoia</t>
  </si>
  <si>
    <t xml:space="preserve">Grand Prix METANOIA</t>
  </si>
  <si>
    <t xml:space="preserve">Uma corrida entre dois pilotos irá para além de suas habilidades e transcenderá a realidade.</t>
  </si>
  <si>
    <t xml:space="preserve">16/10/2019</t>
  </si>
  <si>
    <t xml:space="preserve">https://catarse.me/graffic_noire_jersey</t>
  </si>
  <si>
    <t xml:space="preserve">GRAFFIC NOIRE JERSEY REDUX</t>
  </si>
  <si>
    <t xml:space="preserve">Gerson De Lima Galvao</t>
  </si>
  <si>
    <t xml:space="preserve">JOGO DE ASSASSINOS EM UMA NOITE INSANA EM CHINATOWN!</t>
  </si>
  <si>
    <t xml:space="preserve">02/05/2019</t>
  </si>
  <si>
    <t xml:space="preserve">https://catarse.me/graffic_noire_jersey_6376</t>
  </si>
  <si>
    <t xml:space="preserve">GRAFFIC NOIRE - JERSEY</t>
  </si>
  <si>
    <t xml:space="preserve">ASSASSINOS CONVERGEM PARA UM PEQUENO RESTAURANTE EM CHINATOWN, NY. MUITA AÇÃO, PERSEGUIÇÕES E LUTAS!</t>
  </si>
  <si>
    <t xml:space="preserve">09/02/2019</t>
  </si>
  <si>
    <t xml:space="preserve">https://catarse.me/grakorius</t>
  </si>
  <si>
    <t xml:space="preserve">Grakorius - Um conto sobre Orcs!</t>
  </si>
  <si>
    <t xml:space="preserve">Adler Daré</t>
  </si>
  <si>
    <t xml:space="preserve">Orcs, sangue e muita curtição!</t>
  </si>
  <si>
    <t xml:space="preserve">https://catarse.me/Grakorius2Mundos</t>
  </si>
  <si>
    <t xml:space="preserve">Grakorius - Entre Dois Mundos</t>
  </si>
  <si>
    <t xml:space="preserve">Uma aventura medieval no mundo dos Orcs! Onde eles são tanto os heróis quanto os vilões da história!</t>
  </si>
  <si>
    <t xml:space="preserve">09/09/2019</t>
  </si>
  <si>
    <t xml:space="preserve">https://catarse.me/gralha</t>
  </si>
  <si>
    <t xml:space="preserve">O Gralha - Artbook</t>
  </si>
  <si>
    <t xml:space="preserve">Antonio Eder</t>
  </si>
  <si>
    <t xml:space="preserve">O Gralha - Artbook é um álbum para celebrar os 18 anos do Vigilante das Araucárias!</t>
  </si>
  <si>
    <t xml:space="preserve">18/07/2015</t>
  </si>
  <si>
    <t xml:space="preserve">https://catarse.me/graphic_pada_ze_gatao</t>
  </si>
  <si>
    <t xml:space="preserve">Graphic P.A.D.A. Zé Gatão</t>
  </si>
  <si>
    <t xml:space="preserve">Leonardo Santana</t>
  </si>
  <si>
    <t xml:space="preserve">ZÉ GATÃO éo melhor exemplo de quadrinho autoral: sem concessão mas cheio de anseios e críticas.</t>
  </si>
  <si>
    <t xml:space="preserve">Olinda</t>
  </si>
  <si>
    <t xml:space="preserve">20/01/2017</t>
  </si>
  <si>
    <t xml:space="preserve">https://catarse.me/graveland_1</t>
  </si>
  <si>
    <t xml:space="preserve">Graveland - Parte 1 de 5</t>
  </si>
  <si>
    <t xml:space="preserve">Monstros gigantes famintos pela carne humana!</t>
  </si>
  <si>
    <t xml:space="preserve">https://catarse.me/gravidez_tirasdehumor</t>
  </si>
  <si>
    <t xml:space="preserve">graviDEZ - a gestação em tiras de humor</t>
  </si>
  <si>
    <t xml:space="preserve">Lorde Lobo</t>
  </si>
  <si>
    <t xml:space="preserve">O título do projeto já diz tudo: graviDEZ, a gestação em tiras de humor... é disso que se trata.</t>
  </si>
  <si>
    <t xml:space="preserve">Rio Grande</t>
  </si>
  <si>
    <t xml:space="preserve">30/12/2018</t>
  </si>
  <si>
    <t xml:space="preserve">https://catarse.me/greg</t>
  </si>
  <si>
    <t xml:space="preserve">Greg: O Contador de Histórias</t>
  </si>
  <si>
    <t xml:space="preserve">Marcio R. Gotland</t>
  </si>
  <si>
    <t xml:space="preserve">Os primeiros dois volumes da webcomic, indicada ao HQ Mix 2016 como melhor web-quadrinhos.</t>
  </si>
  <si>
    <t xml:space="preserve">14/10/2016</t>
  </si>
  <si>
    <t xml:space="preserve">https://catarse.me/greg3</t>
  </si>
  <si>
    <t xml:space="preserve">Greg: O Contador de Histórias 3</t>
  </si>
  <si>
    <t xml:space="preserve">O Contador de Histórias volta com mais uma aventura!</t>
  </si>
  <si>
    <t xml:space="preserve">13/05/2017</t>
  </si>
  <si>
    <t xml:space="preserve">https://catarse.me/greg4</t>
  </si>
  <si>
    <t xml:space="preserve">Greg: O Contador de Histórias 4</t>
  </si>
  <si>
    <t xml:space="preserve">Com 3 indicações ao HQ Mix, a minissérie volta ao Catarse com o Volume 4!</t>
  </si>
  <si>
    <t xml:space="preserve">12/08/2018</t>
  </si>
  <si>
    <t xml:space="preserve">https://catarse.me/grins</t>
  </si>
  <si>
    <t xml:space="preserve">A Lenda de Grins</t>
  </si>
  <si>
    <t xml:space="preserve">Bi Aguiart</t>
  </si>
  <si>
    <t xml:space="preserve">Imagine se os maiores Deuses Brasileiros tivessem uma filha? Eles têm e ela gosta de sorvete!!!</t>
  </si>
  <si>
    <t xml:space="preserve">https://catarse.me/grio</t>
  </si>
  <si>
    <t xml:space="preserve">Contos de Griô</t>
  </si>
  <si>
    <t xml:space="preserve">Uma coletânea de lendas e contos africanos. Venha com Muhara em uma busca entre o Orum e o Ayê</t>
  </si>
  <si>
    <t xml:space="preserve">18/10/2019</t>
  </si>
  <si>
    <t xml:space="preserve">https://catarse.me/gritos_noturnos</t>
  </si>
  <si>
    <t xml:space="preserve">Gritos Noturnos - Graphic Novel</t>
  </si>
  <si>
    <t xml:space="preserve">Conseguirá o detetive Morante capturar o assassino, enquanto a noite grita por misericórdia?</t>
  </si>
  <si>
    <t xml:space="preserve">https://catarse.me/guaiamum_historias_esquecidas_973a</t>
  </si>
  <si>
    <t xml:space="preserve">Guaiamum - Histórias esquecidas</t>
  </si>
  <si>
    <t xml:space="preserve">Charles Mos</t>
  </si>
  <si>
    <t xml:space="preserve">Uma história com magia e sangue contada do ponto de vista indígena do séc. XVI</t>
  </si>
  <si>
    <t xml:space="preserve">Indaiatuba</t>
  </si>
  <si>
    <t xml:space="preserve">20/06/2018</t>
  </si>
  <si>
    <t xml:space="preserve">https://catarse.me/guardians</t>
  </si>
  <si>
    <t xml:space="preserve">GUARDIANS OF DESTINY</t>
  </si>
  <si>
    <t xml:space="preserve">Jorge Luiz Cerqueira Peixoto</t>
  </si>
  <si>
    <t xml:space="preserve">Os maiores guerreiros de épocas distintas irão se unir em uma batalha épica no final dos tempos!</t>
  </si>
  <si>
    <t xml:space="preserve">15/07/2017</t>
  </si>
  <si>
    <t xml:space="preserve">https://catarse.me/guardioes_</t>
  </si>
  <si>
    <t xml:space="preserve">Guardiões</t>
  </si>
  <si>
    <t xml:space="preserve">Os portoes do inferno foram abertos. </t>
  </si>
  <si>
    <t xml:space="preserve">25/06/2017</t>
  </si>
  <si>
    <t xml:space="preserve">https://catarse.me/guardioes_o_despertar</t>
  </si>
  <si>
    <t xml:space="preserve">Guardiões-O despertar</t>
  </si>
  <si>
    <t xml:space="preserve">Os portões do inferno estam abertos, o mal esta sobre nós. A única esperança esta nos Guardiões!</t>
  </si>
  <si>
    <t xml:space="preserve">São José</t>
  </si>
  <si>
    <t xml:space="preserve">25/07/2017</t>
  </si>
  <si>
    <t xml:space="preserve">https://catarse.me/guerreirosdouniverso</t>
  </si>
  <si>
    <t xml:space="preserve">Guerreiros do universo</t>
  </si>
  <si>
    <t xml:space="preserve">Calvin Golcal</t>
  </si>
  <si>
    <t xml:space="preserve">Um dia, Kevin conhece uma anciã misteriosa que lhe confia um GRANDE SEGREDO que vai mudar sua vida.</t>
  </si>
  <si>
    <t xml:space="preserve">https://catarse.me/guiasdosexo</t>
  </si>
  <si>
    <t xml:space="preserve">Guias do SEXO ilustrados</t>
  </si>
  <si>
    <t xml:space="preserve">Lasciva</t>
  </si>
  <si>
    <t xml:space="preserve">Manuais práticos para proporcionar prazer e muito mais</t>
  </si>
  <si>
    <t xml:space="preserve">25/07/2013</t>
  </si>
  <si>
    <t xml:space="preserve">https://catarse.me/hackingwave</t>
  </si>
  <si>
    <t xml:space="preserve">Hacking Wave</t>
  </si>
  <si>
    <t xml:space="preserve">Larissa Palmieri</t>
  </si>
  <si>
    <t xml:space="preserve">Você já hackeou a sua realidade hoje?</t>
  </si>
  <si>
    <t xml:space="preserve">https://catarse.me/haiti_7_0_richter_8503</t>
  </si>
  <si>
    <t xml:space="preserve">Haiti 7.0 Richter</t>
  </si>
  <si>
    <t xml:space="preserve">Alan Marques</t>
  </si>
  <si>
    <t xml:space="preserve">A Arte é a maneira que nos permite conhecer a verdade</t>
  </si>
  <si>
    <t xml:space="preserve">24/03/2018</t>
  </si>
  <si>
    <t xml:space="preserve">https://catarse.me/handebol_nova_geracao_2231</t>
  </si>
  <si>
    <t xml:space="preserve">Handebol Nova Geração </t>
  </si>
  <si>
    <t xml:space="preserve">Ze Antonio Mizael Neto</t>
  </si>
  <si>
    <t xml:space="preserve">Ajude o projeto Nova Geração Ituiutaba a arrecadar um dinheiro para a viagem da final da Liga</t>
  </si>
  <si>
    <t xml:space="preserve">Ituiutaba</t>
  </si>
  <si>
    <t xml:space="preserve">28/11/2018</t>
  </si>
  <si>
    <t xml:space="preserve">https://catarse.me/hansgrotz</t>
  </si>
  <si>
    <t xml:space="preserve">Coletânea de tiras com o personagem Hans Grotz publicadas originalmente no Jornal Super Notícias de 2012 a 2015.</t>
  </si>
  <si>
    <t xml:space="preserve">Lucas Libanio</t>
  </si>
  <si>
    <t xml:space="preserve">Aos brutos de alma sensível!</t>
  </si>
  <si>
    <t xml:space="preserve">20/09/2015</t>
  </si>
  <si>
    <t xml:space="preserve">https://catarse.me/harmonihq</t>
  </si>
  <si>
    <t xml:space="preserve">HarmoniHQ</t>
  </si>
  <si>
    <t xml:space="preserve">As peças de um quebra-cabeça são diferentes entre si, mas juntas, formam uma incrível obra de arte!</t>
  </si>
  <si>
    <t xml:space="preserve">29/10/2019</t>
  </si>
  <si>
    <t xml:space="preserve">https://catarse.me/harou</t>
  </si>
  <si>
    <t xml:space="preserve">Harou: A Joia do Sol Vermelho</t>
  </si>
  <si>
    <t xml:space="preserve">Uma declaração de amor à obra de Robert E. Howard e o gênero Espada e Planeta.</t>
  </si>
  <si>
    <t xml:space="preserve">https://catarse.me/hayumarca</t>
  </si>
  <si>
    <t xml:space="preserve">Hayu Marca</t>
  </si>
  <si>
    <t xml:space="preserve">Amanda Martinelli e Cainã Fontes</t>
  </si>
  <si>
    <t xml:space="preserve">O que você faria se de repente se encontrasse em um cinema interdimensional? </t>
  </si>
  <si>
    <t xml:space="preserve">19/10/2019</t>
  </si>
  <si>
    <t xml:space="preserve">https://catarse.me/hellno</t>
  </si>
  <si>
    <t xml:space="preserve">Hell NO! - Meu Pai é o Diabo</t>
  </si>
  <si>
    <t xml:space="preserve">Leonardo Finocchi</t>
  </si>
  <si>
    <t xml:space="preserve">Sua família, seu colégio, sua vida, tudo é um inferno quando seu pai é o Diabo!</t>
  </si>
  <si>
    <t xml:space="preserve">31/07/2017</t>
  </si>
  <si>
    <t xml:space="preserve">https://catarse.me/hellno2</t>
  </si>
  <si>
    <t xml:space="preserve">Hell NO! - Parte 2</t>
  </si>
  <si>
    <t xml:space="preserve">Os Diabos tão soltos na Terra! </t>
  </si>
  <si>
    <t xml:space="preserve">10/04/2018</t>
  </si>
  <si>
    <t xml:space="preserve">https://catarse.me/hellno3</t>
  </si>
  <si>
    <t xml:space="preserve">Hell NO! - parte 3</t>
  </si>
  <si>
    <t xml:space="preserve">Lúcio, Bel e Satã precisam achar as relíquias sagradas pra poder voltar ao Inferno!</t>
  </si>
  <si>
    <t xml:space="preserve">12/10/2018</t>
  </si>
  <si>
    <t xml:space="preserve">https://catarse.me/hellno4</t>
  </si>
  <si>
    <t xml:space="preserve">Hell NO! parte 4 (parte final)</t>
  </si>
  <si>
    <t xml:space="preserve">Bem-vindo ao INFERNO! Lúcio, Bel e Satã voltam pro Inferno e tem que enfrentar o Rofocale.</t>
  </si>
  <si>
    <t xml:space="preserve">25/05/2019</t>
  </si>
  <si>
    <t xml:space="preserve">https://catarse.me/hermanoteu</t>
  </si>
  <si>
    <t xml:space="preserve">Os Melhores do Mundo / Hermanoteu em Quadrinhos</t>
  </si>
  <si>
    <t xml:space="preserve">ComoequetaláLivro de quadrinhos da peça Hermanoteu, comemorativo dos 20 anos da Cia de Comédia Os Melhores do Mundo.</t>
  </si>
  <si>
    <t xml:space="preserve">A Cia. de Comédia Os Melhores do Mundo completa 20 anos e, para comemorar, querem lançar o livro - Hermanoteu em Quadrinhos</t>
  </si>
  <si>
    <t xml:space="preserve">23/05/2015</t>
  </si>
  <si>
    <t xml:space="preserve">https://catarse.me/heroi</t>
  </si>
  <si>
    <t xml:space="preserve">Herói</t>
  </si>
  <si>
    <t xml:space="preserve">Régis Rocha</t>
  </si>
  <si>
    <t xml:space="preserve">Venha ser um herói do mundo real!</t>
  </si>
  <si>
    <t xml:space="preserve">https://catarse.me/herois_2180</t>
  </si>
  <si>
    <t xml:space="preserve">Heróis</t>
  </si>
  <si>
    <t xml:space="preserve">Marcão Rocker</t>
  </si>
  <si>
    <t xml:space="preserve">Shike Schel entra em uma aventura para deter Bruno e sua gangue antes que eles causem o caos em SP</t>
  </si>
  <si>
    <t xml:space="preserve">04/10/2017</t>
  </si>
  <si>
    <t xml:space="preserve">https://catarse.me/higorpesadelos</t>
  </si>
  <si>
    <t xml:space="preserve">Higor Pesadelos</t>
  </si>
  <si>
    <t xml:space="preserve">Suzanne Cascardi</t>
  </si>
  <si>
    <t xml:space="preserve">Todos nascem com um amigo imaginário, mas poucos podem vê-los! Conheçam o quadrinho Higor Pesadelos!</t>
  </si>
  <si>
    <t xml:space="preserve">14/10/2019</t>
  </si>
  <si>
    <t xml:space="preserve">https://catarse.me/hilario</t>
  </si>
  <si>
    <t xml:space="preserve">Relativamente Hilário</t>
  </si>
  <si>
    <t xml:space="preserve">Quadrinhos que você vai amar ou odiar. Ou achar que foi ok.</t>
  </si>
  <si>
    <t xml:space="preserve">11/08/2018</t>
  </si>
  <si>
    <t xml:space="preserve">https://catarse.me/hiperbole</t>
  </si>
  <si>
    <t xml:space="preserve">HIPÉRBOLE</t>
  </si>
  <si>
    <t xml:space="preserve">Luan Zuchi</t>
  </si>
  <si>
    <t xml:space="preserve">Em tempos de realidade aumentada, Luan Zuchi propõe a realidade exagerada. </t>
  </si>
  <si>
    <t xml:space="preserve">Flores da Cunha</t>
  </si>
  <si>
    <t xml:space="preserve">https://catarse.me/hiperbole3</t>
  </si>
  <si>
    <t xml:space="preserve">HIPÉRBOLE #03</t>
  </si>
  <si>
    <t xml:space="preserve">Tão exagerado quanto Hipérbole 1 &amp; 2, mas agora com uma tartaruga, porque loucura pouca é bobagem!</t>
  </si>
  <si>
    <t xml:space="preserve">13/06/2018</t>
  </si>
  <si>
    <t xml:space="preserve">https://catarse.me/historias_de_tirar_o_sono_cbc6</t>
  </si>
  <si>
    <t xml:space="preserve">Histórias de tirar o sono</t>
  </si>
  <si>
    <t xml:space="preserve">Histórias que meus avós contavam antes de dormir, não vão pregar os olhos.</t>
  </si>
  <si>
    <t xml:space="preserve">Juiz de Fora</t>
  </si>
  <si>
    <t xml:space="preserve">https://catarse.me/historiasparanaodormir</t>
  </si>
  <si>
    <t xml:space="preserve">Histórias para (NÃO) dormir</t>
  </si>
  <si>
    <t xml:space="preserve">Lucas Oliveira</t>
  </si>
  <si>
    <t xml:space="preserve">O quanto mais se afastava do mundo ao redor, mais exuberantes tornavam-se os sonhos</t>
  </si>
  <si>
    <t xml:space="preserve">27/05/2019</t>
  </si>
  <si>
    <t xml:space="preserve">https://catarse.me/historiaspassageiras</t>
  </si>
  <si>
    <t xml:space="preserve">HISTÓRIAS PASSAGEIRAS</t>
  </si>
  <si>
    <t xml:space="preserve">Edu Dieb</t>
  </si>
  <si>
    <t xml:space="preserve">Viaje nas histórias vividas, ouvidas e contadas pelo Edu Dieb e mais 21 artistas.</t>
  </si>
  <si>
    <t xml:space="preserve">https://catarse.me/historiasquentinhas</t>
  </si>
  <si>
    <t xml:space="preserve">Histórias Quentinhas Sobre Sair do Armário</t>
  </si>
  <si>
    <t xml:space="preserve">Ellie Irineu</t>
  </si>
  <si>
    <t xml:space="preserve">Quadrinhos LGBT com finais felizes e quentinhos garantidos!</t>
  </si>
  <si>
    <t xml:space="preserve">https://catarse.me/historiastristes</t>
  </si>
  <si>
    <t xml:space="preserve">Histórias Tristes e Piadas Ruins</t>
  </si>
  <si>
    <t xml:space="preserve">Laura Athayde</t>
  </si>
  <si>
    <t xml:space="preserve">Uma coletânea de tirinhas semi autobiográficas sobre o amor e outras tretas</t>
  </si>
  <si>
    <t xml:space="preserve">23/08/2018</t>
  </si>
  <si>
    <t xml:space="preserve">https://catarse.me/hobrat</t>
  </si>
  <si>
    <t xml:space="preserve">Hobrat</t>
  </si>
  <si>
    <t xml:space="preserve">Hobrat está disposto a vingar-se, derramar o sangue de seus algozes é só o começo. HQ de terror.</t>
  </si>
  <si>
    <t xml:space="preserve">Vitória da Conquista</t>
  </si>
  <si>
    <t xml:space="preserve">17/06/2017</t>
  </si>
  <si>
    <t xml:space="preserve">https://catarse.me/hologramas</t>
  </si>
  <si>
    <t xml:space="preserve">Hologramas</t>
  </si>
  <si>
    <t xml:space="preserve">Eliane Bonadio</t>
  </si>
  <si>
    <t xml:space="preserve">Após sua abdução, Breno descobre que vive em um mundo paralelo e agora vai fazer de tudo para fugir!</t>
  </si>
  <si>
    <t xml:space="preserve">https://catarse.me/hombres_de_honra</t>
  </si>
  <si>
    <t xml:space="preserve">HOMBRES DE HONRA</t>
  </si>
  <si>
    <t xml:space="preserve">MARMOTA &amp; LUCAS</t>
  </si>
  <si>
    <t xml:space="preserve">Uma épica narrativa com pitadas de Lucha Libre, Chilli, Tequila e Guacamole!!!</t>
  </si>
  <si>
    <t xml:space="preserve">https://catarse.me/hooliganvolume3</t>
  </si>
  <si>
    <t xml:space="preserve">Hooligan Vol. 3</t>
  </si>
  <si>
    <t xml:space="preserve">Jayson Santos</t>
  </si>
  <si>
    <t xml:space="preserve">Em um mundo quebrado, a sociedade tenta se reerguer pelas mãos de jovens inconsequentes.</t>
  </si>
  <si>
    <t xml:space="preserve">05/10/2017</t>
  </si>
  <si>
    <t xml:space="preserve">https://catarse.me/horadedormir</t>
  </si>
  <si>
    <t xml:space="preserve">Hora de Dormir</t>
  </si>
  <si>
    <t xml:space="preserve">Alex gosta de ouvir historias de terror antes de dormir. Mas há um segredo que o pai dele não sabe. </t>
  </si>
  <si>
    <t xml:space="preserve">Cruz Alta</t>
  </si>
  <si>
    <t xml:space="preserve">15/12/2017</t>
  </si>
  <si>
    <t xml:space="preserve">https://catarse.me/horizontedeeventos</t>
  </si>
  <si>
    <t xml:space="preserve">Horizonte de Eventos </t>
  </si>
  <si>
    <t xml:space="preserve">Ricardo Foganholo</t>
  </si>
  <si>
    <t xml:space="preserve">“O coração de um homem no corpo de um deus, singrando o cosmo em busca de si mesmo”</t>
  </si>
  <si>
    <t xml:space="preserve">Jaú</t>
  </si>
  <si>
    <t xml:space="preserve">https://catarse.me/horo</t>
  </si>
  <si>
    <t xml:space="preserve">Horo - O castelo da neblina</t>
  </si>
  <si>
    <t xml:space="preserve">Fábio Coala Cavalcanti</t>
  </si>
  <si>
    <t xml:space="preserve">Tudo que lhe restou foi a lembrança de uma lenda, um castelo que guardava todas as respostas.</t>
  </si>
  <si>
    <t xml:space="preserve">23/06/2016</t>
  </si>
  <si>
    <t xml:space="preserve">https://catarse.me/horo2</t>
  </si>
  <si>
    <t xml:space="preserve">Horo - A floresta dos esquecidos</t>
  </si>
  <si>
    <t xml:space="preserve">Nem a floresta mais assustadora, nem as criaturas mais terríveis, o impediriam de encontrá-la.</t>
  </si>
  <si>
    <t xml:space="preserve">Guarujá</t>
  </si>
  <si>
    <t xml:space="preserve">https://catarse.me/horrores-mortais</t>
  </si>
  <si>
    <t xml:space="preserve">HORRORES MORTAIS</t>
  </si>
  <si>
    <t xml:space="preserve">Jhonas Vieira </t>
  </si>
  <si>
    <t xml:space="preserve">QUATRO HISTÓRIAS sombrias em estilo NOIR </t>
  </si>
  <si>
    <t xml:space="preserve">06/07/2018</t>
  </si>
  <si>
    <t xml:space="preserve">https://catarse.me/HPND2</t>
  </si>
  <si>
    <t xml:space="preserve">Histórias para não Dormir</t>
  </si>
  <si>
    <t xml:space="preserve">Rafael Danesin</t>
  </si>
  <si>
    <t xml:space="preserve">17 artistas condensam o inominável em 10 narrativas gráficas únicas.</t>
  </si>
  <si>
    <t xml:space="preserve">21/09/2019</t>
  </si>
  <si>
    <t xml:space="preserve">https://catarse.me/hq_25_paginas_8fe6</t>
  </si>
  <si>
    <t xml:space="preserve">HQ - 25PÁGINAS</t>
  </si>
  <si>
    <t xml:space="preserve">Caio Zero</t>
  </si>
  <si>
    <t xml:space="preserve">Po, quadrinho legal, gostei! - Amigxs</t>
  </si>
  <si>
    <t xml:space="preserve">15/12/2019</t>
  </si>
  <si>
    <t xml:space="preserve">https://catarse.me/HQ_Adagio</t>
  </si>
  <si>
    <t xml:space="preserve">ADAGIO</t>
  </si>
  <si>
    <t xml:space="preserve">Você sonha... a gente compartilha. Conheça ADAGIO, o app que posta os seus sonhos na internet.</t>
  </si>
  <si>
    <t xml:space="preserve">https://catarse.me/hq_br_comics_9100</t>
  </si>
  <si>
    <t xml:space="preserve">HQ Br Comics</t>
  </si>
  <si>
    <t xml:space="preserve">Isaac Editora</t>
  </si>
  <si>
    <t xml:space="preserve">Br Comics, a hq oficial do povo brasileiro.</t>
  </si>
  <si>
    <t xml:space="preserve">Duque de Caxias</t>
  </si>
  <si>
    <t xml:space="preserve">10/11/2019</t>
  </si>
  <si>
    <t xml:space="preserve">https://catarse.me/hq_de_briga</t>
  </si>
  <si>
    <t xml:space="preserve">HQ de Briga</t>
  </si>
  <si>
    <t xml:space="preserve">Silva João</t>
  </si>
  <si>
    <t xml:space="preserve">Ajude o Protagonista a vencer o torneio de artes marciais!</t>
  </si>
  <si>
    <t xml:space="preserve">17/09/2019</t>
  </si>
  <si>
    <t xml:space="preserve">https://catarse.me/hq_mato_maldito_4e9d</t>
  </si>
  <si>
    <t xml:space="preserve">Financiamento Coletivo HQ Mato Maldito</t>
  </si>
  <si>
    <t xml:space="preserve">Rafael Santos</t>
  </si>
  <si>
    <t xml:space="preserve">Mato Maldito é uma HQ horripilante em uma área rural de Pelotas. Venha fazer parte dessa história!!!</t>
  </si>
  <si>
    <t xml:space="preserve">https://catarse.me/hq_no_principio_6368</t>
  </si>
  <si>
    <t xml:space="preserve">NO PRINCÍPIO</t>
  </si>
  <si>
    <t xml:space="preserve">Anderson Pacheco</t>
  </si>
  <si>
    <t xml:space="preserve">ANTES DO HOMEM OS FILHOS DE DEUS JÁ PECAVAM</t>
  </si>
  <si>
    <t xml:space="preserve">Tupã</t>
  </si>
  <si>
    <t xml:space="preserve">https://catarse.me/hqaura</t>
  </si>
  <si>
    <t xml:space="preserve">Aura</t>
  </si>
  <si>
    <t xml:space="preserve">Allan Albuquerque</t>
  </si>
  <si>
    <t xml:space="preserve">Embarque na jornada de uma jovem que enfrenta os desafios da vida de uma forma bastante incomum.</t>
  </si>
  <si>
    <t xml:space="preserve">05/12/2017</t>
  </si>
  <si>
    <t xml:space="preserve">https://catarse.me/hqcaronte</t>
  </si>
  <si>
    <t xml:space="preserve">Caronte - Na Cidade dos Mortos</t>
  </si>
  <si>
    <t xml:space="preserve">Elisa Guimarães Santos</t>
  </si>
  <si>
    <t xml:space="preserve">Se você pudesse escolher, qual objeto levaria para o mundo dos mortos?</t>
  </si>
  <si>
    <t xml:space="preserve">07/11/2015</t>
  </si>
  <si>
    <t xml:space="preserve">https://catarse.me/hqcia</t>
  </si>
  <si>
    <t xml:space="preserve">Programa HQ&amp;CIA mais Dinâmico</t>
  </si>
  <si>
    <t xml:space="preserve">Leonardo Vicente Di Sessa</t>
  </si>
  <si>
    <t xml:space="preserve">Programa HQ&amp;CIA Mais Dinâmico: a cultura pop com divulgação mais extensa.</t>
  </si>
  <si>
    <t xml:space="preserve">28/05/2016</t>
  </si>
  <si>
    <t xml:space="preserve">https://catarse.me/hqciencia</t>
  </si>
  <si>
    <t xml:space="preserve">História da Ciência em Quadrinhos - Volume I</t>
  </si>
  <si>
    <t xml:space="preserve">Laboratório LEDS / UFOP</t>
  </si>
  <si>
    <t xml:space="preserve">Uma incrível viagem pela história da ciência - embarque imediato!</t>
  </si>
  <si>
    <t xml:space="preserve">João Monlevade</t>
  </si>
  <si>
    <t xml:space="preserve">26/12/2016</t>
  </si>
  <si>
    <t xml:space="preserve">https://catarse.me/hqcriatividade</t>
  </si>
  <si>
    <t xml:space="preserve">Criatividade: Uma história real no reino Imaginação</t>
  </si>
  <si>
    <t xml:space="preserve">Eduardo Baltasar Francisco</t>
  </si>
  <si>
    <t xml:space="preserve">Talvez, o primeiro Imaginary Novel. </t>
  </si>
  <si>
    <t xml:space="preserve">22/05/2015</t>
  </si>
  <si>
    <t xml:space="preserve">https://catarse.me/hqdesignio</t>
  </si>
  <si>
    <t xml:space="preserve">DESÍGNIO</t>
  </si>
  <si>
    <t xml:space="preserve">Érica Sena</t>
  </si>
  <si>
    <t xml:space="preserve">Uma história sobre o desenho, a observação e os desígnios de uma desenhista!</t>
  </si>
  <si>
    <t xml:space="preserve">https://catarse.me/hqdeusmaquina</t>
  </si>
  <si>
    <t xml:space="preserve">Deus Máquina</t>
  </si>
  <si>
    <t xml:space="preserve">Lucas Salles</t>
  </si>
  <si>
    <t xml:space="preserve">Um universo em sincronia absoluta. A perfeita conexão entre o todo.</t>
  </si>
  <si>
    <t xml:space="preserve">18/06/2017</t>
  </si>
  <si>
    <t xml:space="preserve">https://catarse.me/hqeducacao</t>
  </si>
  <si>
    <t xml:space="preserve">QUADRINHOS &amp; EDUCAÇÃO VOL. 1 - SÉRIE II</t>
  </si>
  <si>
    <t xml:space="preserve">Contribua e participe da publicação do primeiro volume da série II do Quadrinhos &amp; Educação! </t>
  </si>
  <si>
    <t xml:space="preserve">Jaboatão dos Guararapes</t>
  </si>
  <si>
    <t xml:space="preserve">29/07/2018</t>
  </si>
  <si>
    <t xml:space="preserve">https://catarse.me/hqeducacao4</t>
  </si>
  <si>
    <t xml:space="preserve">QUADRINHOS &amp; EDUCAÇÃO VOLUME 4</t>
  </si>
  <si>
    <t xml:space="preserve">Pesquisa em Quadrinhos com Qualidade!</t>
  </si>
  <si>
    <t xml:space="preserve">07/10/2018</t>
  </si>
  <si>
    <t xml:space="preserve">https://catarse.me/hqentrelendas</t>
  </si>
  <si>
    <t xml:space="preserve">HQ Entre LendaS</t>
  </si>
  <si>
    <t xml:space="preserve">Caroline Calzolari</t>
  </si>
  <si>
    <t xml:space="preserve">Lendas só vivem se alguém sobreviver para contá-las. E algumas são tão reais quanto eu e você.</t>
  </si>
  <si>
    <t xml:space="preserve">22/01/2017</t>
  </si>
  <si>
    <t xml:space="preserve">https://catarse.me/HQentrelendas2</t>
  </si>
  <si>
    <t xml:space="preserve">ENTRE LENDAS - A Melodia</t>
  </si>
  <si>
    <t xml:space="preserve">Lendas pertencem ao passado. Porém, partes delas continuam em nós por gerações e gerações.</t>
  </si>
  <si>
    <t xml:space="preserve">15/11/2017</t>
  </si>
  <si>
    <t xml:space="preserve">https://catarse.me/hqposes</t>
  </si>
  <si>
    <t xml:space="preserve">Poses de HQ - Guia de referência para personagens</t>
  </si>
  <si>
    <t xml:space="preserve">André Modesto</t>
  </si>
  <si>
    <t xml:space="preserve">Desenhe as mais diversas poses com a ajuda desse incrível guia!</t>
  </si>
  <si>
    <t xml:space="preserve">15/11/2015</t>
  </si>
  <si>
    <t xml:space="preserve">https://catarse.me/hqsonhos</t>
  </si>
  <si>
    <t xml:space="preserve">Sonhos</t>
  </si>
  <si>
    <t xml:space="preserve">HB Comics Studio</t>
  </si>
  <si>
    <t xml:space="preserve">Você está preparado para descobrir a diferença entre Sonhos e Pesadelos? </t>
  </si>
  <si>
    <t xml:space="preserve">10/11/2017</t>
  </si>
  <si>
    <t xml:space="preserve">https://catarse.me/humor_em_gerenciamento_de_projetos_4b72</t>
  </si>
  <si>
    <t xml:space="preserve">Humor em gerenciamento de projetos </t>
  </si>
  <si>
    <t xml:space="preserve">José Roberto Cavalcante Alves</t>
  </si>
  <si>
    <t xml:space="preserve">Ajudem Geplanus Pranada, o gerente de projetos, a provar que planejar vale a pena !</t>
  </si>
  <si>
    <t xml:space="preserve">31/05/2016</t>
  </si>
  <si>
    <t xml:space="preserve">https://catarse.me/hungry_snacks_os_salgaditos_975e</t>
  </si>
  <si>
    <t xml:space="preserve">Hungry Snacks, Os Salgaditos!</t>
  </si>
  <si>
    <t xml:space="preserve">Noé da Matta Ribeiro</t>
  </si>
  <si>
    <t xml:space="preserve">Alimente Seus Sonhos! Hungry Snacks, Os Salgaditos!</t>
  </si>
  <si>
    <t xml:space="preserve">18/05/2018</t>
  </si>
  <si>
    <t xml:space="preserve">https://catarse.me/hunter_ebc6</t>
  </si>
  <si>
    <t xml:space="preserve">Hunter</t>
  </si>
  <si>
    <t xml:space="preserve">Vinicios Santana</t>
  </si>
  <si>
    <t xml:space="preserve">Quando uma aventura de RPG transcende a mesa.</t>
  </si>
  <si>
    <t xml:space="preserve">Formiga</t>
  </si>
  <si>
    <t xml:space="preserve">30/06/2018</t>
  </si>
  <si>
    <t xml:space="preserve">https://catarse.me/hurulla</t>
  </si>
  <si>
    <t xml:space="preserve">Hurulla</t>
  </si>
  <si>
    <t xml:space="preserve">Clayton inLoco</t>
  </si>
  <si>
    <t xml:space="preserve">Hurulla! A saga de um homem e seu passado em um mundo cheio de fantasia e aventura! </t>
  </si>
  <si>
    <t xml:space="preserve">11/03/2014</t>
  </si>
  <si>
    <t xml:space="preserve">https://catarse.me/hurulla2</t>
  </si>
  <si>
    <t xml:space="preserve">Hurulla vol. 2!</t>
  </si>
  <si>
    <t xml:space="preserve">Começa a campanha para o segundo volume do Hurulla!</t>
  </si>
  <si>
    <t xml:space="preserve">22/04/2015</t>
  </si>
  <si>
    <t xml:space="preserve">https://catarse.me/icones</t>
  </si>
  <si>
    <t xml:space="preserve">Livro Ícones dos Quadrinhos</t>
  </si>
  <si>
    <t xml:space="preserve">100 ícones dos quadrinhos interpretados por 100 artistas brasileiros e estrangeiros em um livro único</t>
  </si>
  <si>
    <t xml:space="preserve">https://catarse.me/identidade</t>
  </si>
  <si>
    <t xml:space="preserve">HQ Identidade</t>
  </si>
  <si>
    <t xml:space="preserve">Gabriel Rodrigues da Silva</t>
  </si>
  <si>
    <t xml:space="preserve">Ao se tornar alvo da polícia, sua única alternativa é seguir uma desconhecida que salva sua vida Conheça o projeto!</t>
  </si>
  <si>
    <t xml:space="preserve">03/11/2014</t>
  </si>
  <si>
    <t xml:space="preserve">https://catarse.me/identidadehq</t>
  </si>
  <si>
    <t xml:space="preserve">Identidade</t>
  </si>
  <si>
    <t xml:space="preserve">Uma História em Quadrinhos de descoberta e afirmação.</t>
  </si>
  <si>
    <t xml:space="preserve">https://catarse.me/impeach-man</t>
  </si>
  <si>
    <t xml:space="preserve">O Homem da Capa Amarela</t>
  </si>
  <si>
    <t xml:space="preserve">Luciano Harres Braga</t>
  </si>
  <si>
    <t xml:space="preserve">Impeach-Man: serial killer ou super herói? </t>
  </si>
  <si>
    <t xml:space="preserve">11/10/2014</t>
  </si>
  <si>
    <t xml:space="preserve">https://catarse.me/imperiocomics</t>
  </si>
  <si>
    <t xml:space="preserve">Império Comics </t>
  </si>
  <si>
    <t xml:space="preserve">Alan Alves de Oliveira</t>
  </si>
  <si>
    <t xml:space="preserve">Nos ajude a produzir HQs é o que amamos fazer realize o nosso sonho em nome de toda equipe agradeço</t>
  </si>
  <si>
    <t xml:space="preserve">Ariquemes</t>
  </si>
  <si>
    <t xml:space="preserve">RO</t>
  </si>
  <si>
    <t xml:space="preserve">28/05/2019</t>
  </si>
  <si>
    <t xml:space="preserve">https://catarse.me/impessoais</t>
  </si>
  <si>
    <t xml:space="preserve">Im.pessoais</t>
  </si>
  <si>
    <t xml:space="preserve">Letícia Pusti</t>
  </si>
  <si>
    <t xml:space="preserve">O que acontece quando prestamos atenção nas pequenas coisas do cotidiano?</t>
  </si>
  <si>
    <t xml:space="preserve">https://catarse.me/inconcebivel</t>
  </si>
  <si>
    <t xml:space="preserve">INCONCEBÍVEL - O LIVRO</t>
  </si>
  <si>
    <t xml:space="preserve">Valter do Carmo Moreira</t>
  </si>
  <si>
    <t xml:space="preserve">Tudo aquilo que não foi dito, mudará suas vidas para sempre.</t>
  </si>
  <si>
    <t xml:space="preserve">Londrina</t>
  </si>
  <si>
    <t xml:space="preserve">08/10/2014</t>
  </si>
  <si>
    <t xml:space="preserve">https://catarse.me/indievisivelpress</t>
  </si>
  <si>
    <t xml:space="preserve">Lançamentos IndieVisivel Press</t>
  </si>
  <si>
    <t xml:space="preserve">Um estúdio independente, histórias humanas e personagens cativantes: três quadrinhos de uma só vez!</t>
  </si>
  <si>
    <t xml:space="preserve">03/08/2018</t>
  </si>
  <si>
    <t xml:space="preserve">https://catarse.me/indievisivelpress2</t>
  </si>
  <si>
    <t xml:space="preserve">IndieVisivel Press - Ano2</t>
  </si>
  <si>
    <t xml:space="preserve">Gatos, Drag Queens, Samba, Aventuras medievais e aspirantes a rockstar! Tudo isso na Indie Ano 2!</t>
  </si>
  <si>
    <t xml:space="preserve">20/08/2019</t>
  </si>
  <si>
    <t xml:space="preserve">https://catarse.me/indivisivel</t>
  </si>
  <si>
    <t xml:space="preserve">Indivisível - Edição Especial</t>
  </si>
  <si>
    <t xml:space="preserve">Marília Marz</t>
  </si>
  <si>
    <t xml:space="preserve">Uma narrativa sobre a cultura negra e oriental no bairro da Liberdade, em São Paulo</t>
  </si>
  <si>
    <t xml:space="preserve">03/06/2019</t>
  </si>
  <si>
    <t xml:space="preserve">https://catarse.me/inesepedro</t>
  </si>
  <si>
    <t xml:space="preserve">Inês e Pedro - Um amor que abalou Portugal</t>
  </si>
  <si>
    <t xml:space="preserve">O mito do amor eterno consagrado em HQ e narrado com ousadia e profundidade inéditas.</t>
  </si>
  <si>
    <t xml:space="preserve">https://catarse.me/inkgirls</t>
  </si>
  <si>
    <t xml:space="preserve">INKGIRLS</t>
  </si>
  <si>
    <t xml:space="preserve">☠ PERIGO, NÃO ULTRAPASSE! ☠</t>
  </si>
  <si>
    <t xml:space="preserve">09/03/2017</t>
  </si>
  <si>
    <t xml:space="preserve">https://catarse.me/inktoberextended</t>
  </si>
  <si>
    <t xml:space="preserve">Inktober Extended</t>
  </si>
  <si>
    <t xml:space="preserve">Bruno Seelig</t>
  </si>
  <si>
    <t xml:space="preserve">101 personagens e muitos extras no Inktober mais longo de 2015!</t>
  </si>
  <si>
    <t xml:space="preserve">06/05/2016</t>
  </si>
  <si>
    <t xml:space="preserve">https://catarse.me/insistente</t>
  </si>
  <si>
    <t xml:space="preserve">Insistente - o livro</t>
  </si>
  <si>
    <t xml:space="preserve">Para ser feliz é preciso ser Insistente :)</t>
  </si>
  <si>
    <t xml:space="preserve">22/07/2017</t>
  </si>
  <si>
    <t xml:space="preserve">https://catarse.me/institutoaprendabio_50HQC</t>
  </si>
  <si>
    <t xml:space="preserve">Tiragem e Distribuição Solidária de Livro de Tirinhas - 50HQC</t>
  </si>
  <si>
    <t xml:space="preserve">Instituto Aprenda.bio</t>
  </si>
  <si>
    <t xml:space="preserve">Juntos poderemos distribuir exemplares do livro 50HQC para escolas públicas da Grande São Paulo. </t>
  </si>
  <si>
    <t xml:space="preserve">16/02/2013</t>
  </si>
  <si>
    <t xml:space="preserve">https://catarse.me/insurreicaohq</t>
  </si>
  <si>
    <t xml:space="preserve">Insurreição</t>
  </si>
  <si>
    <t xml:space="preserve">Francisco Costa</t>
  </si>
  <si>
    <t xml:space="preserve">Assassinada na Revolta dos Jacques, Lara voltará do mundo dos mortos para se vingar.</t>
  </si>
  <si>
    <t xml:space="preserve">https://catarse.me/inventices</t>
  </si>
  <si>
    <t xml:space="preserve">Inventices</t>
  </si>
  <si>
    <t xml:space="preserve">Veja o mundo através dos olhos de uma criança, onde tudo, exatamente tudo, tem vida!</t>
  </si>
  <si>
    <t xml:space="preserve">15/11/2018</t>
  </si>
  <si>
    <t xml:space="preserve">https://catarse.me/irupe</t>
  </si>
  <si>
    <t xml:space="preserve">Contos Tupi-Guarani - Irupé</t>
  </si>
  <si>
    <t xml:space="preserve">Vinicius Galhardo</t>
  </si>
  <si>
    <t xml:space="preserve">Me ajude a valorizar e divulgar a cultura indígena!</t>
  </si>
  <si>
    <t xml:space="preserve">31/01/2019</t>
  </si>
  <si>
    <t xml:space="preserve">https://catarse.me/isolda</t>
  </si>
  <si>
    <t xml:space="preserve">Isolda - A Canção da Espada</t>
  </si>
  <si>
    <t xml:space="preserve">Movida por vingança, Isolda precisa destruir uma fortaleza através de um plano audacioso.</t>
  </si>
  <si>
    <t xml:space="preserve">https://catarse.me/iwannabedino</t>
  </si>
  <si>
    <t xml:space="preserve">Dino</t>
  </si>
  <si>
    <t xml:space="preserve">Michel Ramalho</t>
  </si>
  <si>
    <t xml:space="preserve">Tudo é possível, desde que você acredite de verdade. Até mesmo se tornar um Dino!</t>
  </si>
  <si>
    <t xml:space="preserve">Matão</t>
  </si>
  <si>
    <t xml:space="preserve">04/10/2016</t>
  </si>
  <si>
    <t xml:space="preserve">https://catarse.me/jackkirby_100anos</t>
  </si>
  <si>
    <t xml:space="preserve">Os Mundos de Jack Kirby</t>
  </si>
  <si>
    <t xml:space="preserve">Guia dos Quadrinhos</t>
  </si>
  <si>
    <t xml:space="preserve">100 artistas prestam sua homenagem desenhando os personagens criados pelo Rei dos Quadrinhos!</t>
  </si>
  <si>
    <t xml:space="preserve">16/03/2017</t>
  </si>
  <si>
    <t xml:space="preserve">https://catarse.me/jackpot</t>
  </si>
  <si>
    <t xml:space="preserve">Jackpot</t>
  </si>
  <si>
    <t xml:space="preserve">Guilherme Balbi</t>
  </si>
  <si>
    <t xml:space="preserve">Dizem que, de perto, ninguém é normal. No mundo de Jackpot, nada é normal, nem de longe.</t>
  </si>
  <si>
    <t xml:space="preserve">16/06/2015</t>
  </si>
  <si>
    <t xml:space="preserve">https://catarse.me/jaera</t>
  </si>
  <si>
    <t xml:space="preserve">JÁ ERA</t>
  </si>
  <si>
    <t xml:space="preserve">JÁ ERA é uma DRAMÉDIA PSICODÉLICA em quadrinhos que retrata uma tentativa de fuga da realidade</t>
  </si>
  <si>
    <t xml:space="preserve">09/10/2016</t>
  </si>
  <si>
    <t xml:space="preserve">https://catarse.me/jamsessiondequadrinhos</t>
  </si>
  <si>
    <t xml:space="preserve">JAM SESSION: O CRIME DO TEISHOUKO PRETO</t>
  </si>
  <si>
    <t xml:space="preserve">DANIELA RANGEL BAPTISTA</t>
  </si>
  <si>
    <t xml:space="preserve">Vamos bater o Guinness Record de quadrinhos com mais de 500 artistas reunidos numa das mais importantes obras da HQ nacional!</t>
  </si>
  <si>
    <t xml:space="preserve">21/10/2014</t>
  </si>
  <si>
    <t xml:space="preserve">https://catarse.me/japy</t>
  </si>
  <si>
    <t xml:space="preserve">Revista Japy</t>
  </si>
  <si>
    <t xml:space="preserve">Ede Galileu</t>
  </si>
  <si>
    <t xml:space="preserve">O que vai fazer sua vida ter valido à pena?</t>
  </si>
  <si>
    <t xml:space="preserve">Jundiaí</t>
  </si>
  <si>
    <t xml:space="preserve">05/04/2018</t>
  </si>
  <si>
    <t xml:space="preserve">https://catarse.me/jdbussocaba</t>
  </si>
  <si>
    <t xml:space="preserve">Jd. Bussocaba</t>
  </si>
  <si>
    <t xml:space="preserve">Frigoli </t>
  </si>
  <si>
    <t xml:space="preserve">Após a partida do pai de Felipe, como será que uma criança de 5 anos vai lidar com tudo isso?</t>
  </si>
  <si>
    <t xml:space="preserve">https://catarse.me/jiin2</t>
  </si>
  <si>
    <t xml:space="preserve">JIIN - Volume 2</t>
  </si>
  <si>
    <t xml:space="preserve">Felipe Watanabe - WATA</t>
  </si>
  <si>
    <t xml:space="preserve">Em um mundo Pós-Apocalíptico, JIIN e seus amigos vão conhecer o verdadeiro poder de seu inimigo!</t>
  </si>
  <si>
    <t xml:space="preserve">https://catarse.me/JLsketchbook2019</t>
  </si>
  <si>
    <t xml:space="preserve">José Luís Sketchbook 2019</t>
  </si>
  <si>
    <t xml:space="preserve">José Luís: Mitos &amp; Lendas [Edição Limitada]</t>
  </si>
  <si>
    <t xml:space="preserve">27/10/2019</t>
  </si>
  <si>
    <t xml:space="preserve">https://catarse.me/jogo_do_trono_de_pau_brasil_7a38</t>
  </si>
  <si>
    <t xml:space="preserve">Jogo do Trono de Pau-brasil</t>
  </si>
  <si>
    <t xml:space="preserve">Adriano de Melo Kitani</t>
  </si>
  <si>
    <t xml:space="preserve">Conspirações, confrontos e sangue. Uma história de poder nos cinco reinos de Terra Brasilis. </t>
  </si>
  <si>
    <t xml:space="preserve">24/12/2016</t>
  </si>
  <si>
    <t xml:space="preserve">https://catarse.me/juba_o_mico_leao_preto_ddee</t>
  </si>
  <si>
    <t xml:space="preserve">JUBA o mico-leão-preto</t>
  </si>
  <si>
    <t xml:space="preserve">JHONATAN FREIRE</t>
  </si>
  <si>
    <t xml:space="preserve">Uma educativa aventura ambiental para salvar uma espécie ameaçada de extinção.</t>
  </si>
  <si>
    <t xml:space="preserve">Teodoro Sampaio</t>
  </si>
  <si>
    <t xml:space="preserve">16/07/2019</t>
  </si>
  <si>
    <t xml:space="preserve">https://catarse.me/jubia_a_jornada_1b70</t>
  </si>
  <si>
    <t xml:space="preserve">Jubiá. A jornada</t>
  </si>
  <si>
    <t xml:space="preserve">Rick Bastos</t>
  </si>
  <si>
    <t xml:space="preserve">Do que você seria capaz para salvar a vida de seu pai ? Junte se a nós nesta jornada!</t>
  </si>
  <si>
    <t xml:space="preserve">Glorinha</t>
  </si>
  <si>
    <t xml:space="preserve">29/07/2016</t>
  </si>
  <si>
    <t xml:space="preserve">https://catarse.me/JubiaAJornada</t>
  </si>
  <si>
    <t xml:space="preserve">Jubiá A jornada</t>
  </si>
  <si>
    <t xml:space="preserve">Salvar a vida de seu pai. Esta era a única preocupação quando ele saiu de casa. </t>
  </si>
  <si>
    <t xml:space="preserve">16/09/2015</t>
  </si>
  <si>
    <t xml:space="preserve">https://catarse.me/judokaporfhaf</t>
  </si>
  <si>
    <t xml:space="preserve">O Judoka, por FHAF</t>
  </si>
  <si>
    <t xml:space="preserve">Francisco Ucha</t>
  </si>
  <si>
    <t xml:space="preserve">O JUDOKA, pelo seu maior artista! Este livro resgata a obra genial de FHAF, perdida nos anos 70!</t>
  </si>
  <si>
    <t xml:space="preserve">https://catarse.me/jugular</t>
  </si>
  <si>
    <t xml:space="preserve">Jugular</t>
  </si>
  <si>
    <t xml:space="preserve">CALFA</t>
  </si>
  <si>
    <t xml:space="preserve">UM CONTO DE TERROR E SUSPENSE SOBRE A VINGANÇA QUE SE ESVAI EM LOUCURA</t>
  </si>
  <si>
    <t xml:space="preserve">05/07/2019</t>
  </si>
  <si>
    <t xml:space="preserve">https://catarse.me/juntos</t>
  </si>
  <si>
    <t xml:space="preserve">Nico e Alf: JUNTOS!</t>
  </si>
  <si>
    <t xml:space="preserve">Gatos, magia, robôs malvadões e a difícil vida de casal! Nico e Alf estão cercados, porém JUNTOS!</t>
  </si>
  <si>
    <t xml:space="preserve">https://catarse.me/JusticaSideral</t>
  </si>
  <si>
    <t xml:space="preserve">Justiça Sideral</t>
  </si>
  <si>
    <t xml:space="preserve">Deyvison Manes</t>
  </si>
  <si>
    <t xml:space="preserve">Encadernado do primeiro arco do site Justiça Sideral com 128 páginas, sendo 30 delas INÉDITAS.</t>
  </si>
  <si>
    <t xml:space="preserve">https://catarse.me/justicasideral3</t>
  </si>
  <si>
    <t xml:space="preserve">Justiça Sideral - O Conselho Pt3</t>
  </si>
  <si>
    <t xml:space="preserve">Conheça a ELITE, uma agência de investigação interplanetária em uma HQ que mistura CSI com Star Wars</t>
  </si>
  <si>
    <t xml:space="preserve">https://catarse.me/justiceiros</t>
  </si>
  <si>
    <t xml:space="preserve">Justiceiros</t>
  </si>
  <si>
    <t xml:space="preserve">Um grupo de heróis fracassados e suas aventuras em busca da fama.</t>
  </si>
  <si>
    <t xml:space="preserve">26/09/2015</t>
  </si>
  <si>
    <t xml:space="preserve">https://catarse.me/kaiju</t>
  </si>
  <si>
    <t xml:space="preserve">Kaiju Parade</t>
  </si>
  <si>
    <t xml:space="preserve">O dia a dia de uma cidade infestada de Kaijus!</t>
  </si>
  <si>
    <t xml:space="preserve">https://catarse.me/kaleidoscope</t>
  </si>
  <si>
    <t xml:space="preserve">Kaleidoscope</t>
  </si>
  <si>
    <t xml:space="preserve">Nathália Adário</t>
  </si>
  <si>
    <t xml:space="preserve">Um mahou shoujo com uma protagonista nada convencional. </t>
  </si>
  <si>
    <t xml:space="preserve">Marília</t>
  </si>
  <si>
    <t xml:space="preserve">https://catarse.me/kaminari_ressaka</t>
  </si>
  <si>
    <t xml:space="preserve">Kaminari RessaKa 2019</t>
  </si>
  <si>
    <t xml:space="preserve">Kaminari Rondonia</t>
  </si>
  <si>
    <t xml:space="preserve">Você é a diferença nesse encontro, apoie o projeto e já deixe sua participação garantida!</t>
  </si>
  <si>
    <t xml:space="preserve">Porto Velho</t>
  </si>
  <si>
    <t xml:space="preserve">https://catarse.me/KauiraDorme</t>
  </si>
  <si>
    <t xml:space="preserve">Kauira Dorme - HQ</t>
  </si>
  <si>
    <t xml:space="preserve">Lucas Andrade</t>
  </si>
  <si>
    <t xml:space="preserve">Mesmo morando na periferia, ainda é possível sonhar? </t>
  </si>
  <si>
    <t xml:space="preserve">22/02/2019</t>
  </si>
  <si>
    <t xml:space="preserve">https://catarse.me/kauiradorme2</t>
  </si>
  <si>
    <t xml:space="preserve">KAUIRA DORME | HQ de periferia</t>
  </si>
  <si>
    <t xml:space="preserve">Dá pra descobrir sua vocação, mesmo morando na periferia?</t>
  </si>
  <si>
    <t xml:space="preserve">28/11/2019</t>
  </si>
  <si>
    <t xml:space="preserve">https://catarse.me/kelev</t>
  </si>
  <si>
    <t xml:space="preserve">Kelev: O Caçador de Gigantes</t>
  </si>
  <si>
    <t xml:space="preserve">Daniel Siqueira Lopez Lago</t>
  </si>
  <si>
    <t xml:space="preserve">A luta de Josué e Calebe contra os reis gigantes</t>
  </si>
  <si>
    <t xml:space="preserve">28/12/2016</t>
  </si>
  <si>
    <t xml:space="preserve">https://catarse.me/kematians</t>
  </si>
  <si>
    <t xml:space="preserve">Kematians - O Livro</t>
  </si>
  <si>
    <t xml:space="preserve">Erike Miranda</t>
  </si>
  <si>
    <t xml:space="preserve">Kematians é uma graphic novel de caráter filosófico que conta a jornada de Baru.</t>
  </si>
  <si>
    <t xml:space="preserve">https://catarse.me/killthebullychrisnazza</t>
  </si>
  <si>
    <t xml:space="preserve">Kill The Bully</t>
  </si>
  <si>
    <t xml:space="preserve">Chris Nazza</t>
  </si>
  <si>
    <t xml:space="preserve">Não deixe de apoiar !!!</t>
  </si>
  <si>
    <t xml:space="preserve">Descoberto</t>
  </si>
  <si>
    <t xml:space="preserve">10/06/2015</t>
  </si>
  <si>
    <t xml:space="preserve">https://catarse.me/kin</t>
  </si>
  <si>
    <r>
      <rPr>
        <sz val="10"/>
        <rFont val="Ubuntu"/>
        <family val="0"/>
      </rPr>
      <t xml:space="preserve">金 </t>
    </r>
    <r>
      <rPr>
        <sz val="10"/>
        <rFont val="Arial"/>
        <family val="0"/>
      </rPr>
      <t xml:space="preserve">KIN: A garota fantasma da Liberdade</t>
    </r>
  </si>
  <si>
    <t xml:space="preserve">Toda lenda tem uma razão de ser por trás do véu da noite</t>
  </si>
  <si>
    <t xml:space="preserve">15/09/2017</t>
  </si>
  <si>
    <t xml:space="preserve">https://catarse.me/klgextra2017</t>
  </si>
  <si>
    <t xml:space="preserve">klgextra2017</t>
  </si>
  <si>
    <t xml:space="preserve">Carlos Alberto Silva</t>
  </si>
  <si>
    <t xml:space="preserve">é bom viver, mas tem dias que a gente esquece de tudo, e, dá o estalo, um som: Klg! </t>
  </si>
  <si>
    <t xml:space="preserve">01/10/2017</t>
  </si>
  <si>
    <t xml:space="preserve">https://catarse.me/koinoneko</t>
  </si>
  <si>
    <t xml:space="preserve">Koi No Neko</t>
  </si>
  <si>
    <t xml:space="preserve">Jaciara Nisaria dantas</t>
  </si>
  <si>
    <t xml:space="preserve">Koi No Neko: um mangá yaoi, com romance, drama, humor e investigação policial pra quem gosta de histórias BL</t>
  </si>
  <si>
    <t xml:space="preserve">Florânia</t>
  </si>
  <si>
    <t xml:space="preserve">23/11/2013</t>
  </si>
  <si>
    <t xml:space="preserve">https://catarse.me/komixrevistas</t>
  </si>
  <si>
    <t xml:space="preserve">Quadrinhos Komix</t>
  </si>
  <si>
    <t xml:space="preserve">Komix Brasil</t>
  </si>
  <si>
    <t xml:space="preserve">Vamos fazer o quadrinho nacional alcançar um público inimaginável!</t>
  </si>
  <si>
    <t xml:space="preserve">22/07/2014</t>
  </si>
  <si>
    <t xml:space="preserve">https://catarse.me/kraken</t>
  </si>
  <si>
    <t xml:space="preserve">Kraken</t>
  </si>
  <si>
    <t xml:space="preserve">A mais aclamada obra da dupla Segura e Bernet pela primeira vez publicada na íntegra no Brasil</t>
  </si>
  <si>
    <t xml:space="preserve">13/12/2019</t>
  </si>
  <si>
    <t xml:space="preserve">https://catarse.me/krumer_omercenario</t>
  </si>
  <si>
    <t xml:space="preserve">KRUMER, O MERCENÁRIO</t>
  </si>
  <si>
    <t xml:space="preserve">Um guerreiro sem medo da morte encarando uma missão suicida.</t>
  </si>
  <si>
    <t xml:space="preserve">https://catarse.me/kung_fu_ganja_vol_1_d2b9</t>
  </si>
  <si>
    <t xml:space="preserve">Kung Fu Ganja - Vol 1</t>
  </si>
  <si>
    <t xml:space="preserve">Davi Calil</t>
  </si>
  <si>
    <t xml:space="preserve">Uma história sobre querer proteger algo que você sabe que vai desaparecer.</t>
  </si>
  <si>
    <t xml:space="preserve">10/10/2017</t>
  </si>
  <si>
    <t xml:space="preserve">https://catarse.me/labirinto_hq</t>
  </si>
  <si>
    <t xml:space="preserve">Labirinto</t>
  </si>
  <si>
    <t xml:space="preserve">Thiago Souto</t>
  </si>
  <si>
    <t xml:space="preserve">Em busca do amigo desaparecido, Góreck inicia sua jornada em um labirinto de sonhos e memórias.</t>
  </si>
  <si>
    <t xml:space="preserve">20/05/2017</t>
  </si>
  <si>
    <t xml:space="preserve">https://catarse.me/lacos_quadrinho</t>
  </si>
  <si>
    <t xml:space="preserve">LAÇOS - A história de muitos</t>
  </si>
  <si>
    <t xml:space="preserve">Eu sou infinito - Sandro Manesco Jr</t>
  </si>
  <si>
    <t xml:space="preserve">Um quadrinho que nos faz rever o quão fortes realmente são os laços que temos com quem mais amamos.</t>
  </si>
  <si>
    <t xml:space="preserve">São Sebastião da Amoreira</t>
  </si>
  <si>
    <t xml:space="preserve">01/06/2019</t>
  </si>
  <si>
    <t xml:space="preserve">https://catarse.me/lacrimosa</t>
  </si>
  <si>
    <t xml:space="preserve">Lacrimosa</t>
  </si>
  <si>
    <t xml:space="preserve">Acompanhe a jornada de uma pequena lágrima que ganha vida.</t>
  </si>
  <si>
    <t xml:space="preserve">https://catarse.me/lamina_selvagem_7dd0</t>
  </si>
  <si>
    <t xml:space="preserve">Lâmina Selvagem</t>
  </si>
  <si>
    <t xml:space="preserve">Adriano Ferreira da Silva</t>
  </si>
  <si>
    <t xml:space="preserve">Lá fora acham que o Brasil é um país selvagem, eles estão corretos. Seja um herói de verdade.</t>
  </si>
  <si>
    <t xml:space="preserve">https://catarse.me/lancamento_da_edicao_zero_do_hq_os_notaveis_45ae</t>
  </si>
  <si>
    <t xml:space="preserve">Lançamento da edição zero do HQ Os Notáveis</t>
  </si>
  <si>
    <t xml:space="preserve">Fabio Diamond</t>
  </si>
  <si>
    <t xml:space="preserve">SÓ COM A AJUDA DE TODOS PODEREMOS MUDAR O CONCEITO DE HQs DE HERÓIS NO BRASIL.</t>
  </si>
  <si>
    <t xml:space="preserve">01/12/2016</t>
  </si>
  <si>
    <t xml:space="preserve">https://catarse.me/lanco</t>
  </si>
  <si>
    <t xml:space="preserve">26/04/2019</t>
  </si>
  <si>
    <t xml:space="preserve">https://catarse.me/lapsos</t>
  </si>
  <si>
    <t xml:space="preserve">Lapsos</t>
  </si>
  <si>
    <t xml:space="preserve">Luiz Felipe L. Valsani</t>
  </si>
  <si>
    <t xml:space="preserve">Depressão, relacionamentos tóxicos, solidão e amizade. Tudo isso em um mundo de Lapsos de memórias.</t>
  </si>
  <si>
    <t xml:space="preserve">12/03/2018</t>
  </si>
  <si>
    <t xml:space="preserve">https://catarse.me/larryecoelho</t>
  </si>
  <si>
    <t xml:space="preserve">Larry e Coelho: IMPRESSO!</t>
  </si>
  <si>
    <t xml:space="preserve">Jonnhy Jota</t>
  </si>
  <si>
    <t xml:space="preserve">Que tal ver as coisas por outro ângulo?</t>
  </si>
  <si>
    <t xml:space="preserve">02/05/2018</t>
  </si>
  <si>
    <t xml:space="preserve">https://catarse.me/last-rpg-fantasy-livro-jogo</t>
  </si>
  <si>
    <t xml:space="preserve">Last RPG Fantasy - livro jogo</t>
  </si>
  <si>
    <t xml:space="preserve">Desbrave o mundo e enfrente temíveis monstros - o destino do Reino de Midgreen depende de suas escolhas no livro-jogo Last RPG Fantasy!</t>
  </si>
  <si>
    <t xml:space="preserve">26/08/2012</t>
  </si>
  <si>
    <t xml:space="preserve">https://catarse.me/lebreecoelho</t>
  </si>
  <si>
    <t xml:space="preserve">Lebre e Coelho: IMPRESSO!</t>
  </si>
  <si>
    <t xml:space="preserve">Finalmente a versão impressa de uma das mais queridas webcomics nacionais õ/</t>
  </si>
  <si>
    <t xml:space="preserve">https://catarse.me/legume</t>
  </si>
  <si>
    <t xml:space="preserve">Légume</t>
  </si>
  <si>
    <t xml:space="preserve">Você já imaginou o que faria se pudesse controlar o próprio tempo? Descubra ao lado de Légume!</t>
  </si>
  <si>
    <t xml:space="preserve">16/11/2017</t>
  </si>
  <si>
    <t xml:space="preserve">https://catarse.me/legume2</t>
  </si>
  <si>
    <t xml:space="preserve">Légume do lado avesso</t>
  </si>
  <si>
    <t xml:space="preserve">Qual a medida certa de seguir os velhos ideais, ainda que em algum ponto eles tenham mudado?</t>
  </si>
  <si>
    <t xml:space="preserve">https://catarse.me/lendas</t>
  </si>
  <si>
    <t xml:space="preserve">LENDAS | Chiaroscuro Studios Yearbook 2018</t>
  </si>
  <si>
    <t xml:space="preserve">50 personagens do folclore no traço de grandes quadrinistas brasileiros da atualidade.</t>
  </si>
  <si>
    <t xml:space="preserve">https://catarse.me/lendasdoavesso</t>
  </si>
  <si>
    <t xml:space="preserve">Livro de HQ LENDAS DO AVESSO </t>
  </si>
  <si>
    <t xml:space="preserve">Henrique Antonio Kipper</t>
  </si>
  <si>
    <t xml:space="preserve">As HQs de “Lendas do Avesso” abordam a desumanização na cidade industrial e consumista. </t>
  </si>
  <si>
    <t xml:space="preserve">22/01/2014</t>
  </si>
  <si>
    <t xml:space="preserve">https://catarse.me/lenfer</t>
  </si>
  <si>
    <t xml:space="preserve">Uma Noite em LEnfer</t>
  </si>
  <si>
    <t xml:space="preserve">Van Gogh encontra com Paul Gauguin, Gustav Klimt e Toulouse Lautrec no sinistro Cabaret de L´Enfer.</t>
  </si>
  <si>
    <t xml:space="preserve">Guararema</t>
  </si>
  <si>
    <t xml:space="preserve">https://catarse.me/lenora</t>
  </si>
  <si>
    <t xml:space="preserve">Lenora</t>
  </si>
  <si>
    <t xml:space="preserve">Uma adaptação em quadrinhos do poema Lenore de Edgar Allan Poe.</t>
  </si>
  <si>
    <t xml:space="preserve">31/05/2019</t>
  </si>
  <si>
    <t xml:space="preserve">https://catarse.me/leounicornio</t>
  </si>
  <si>
    <t xml:space="preserve">Leo</t>
  </si>
  <si>
    <t xml:space="preserve">Um unicórnio sonha em ser campeão de pole dance, mas precisa lutar contra as forças do mal.</t>
  </si>
  <si>
    <t xml:space="preserve">https://catarse.me/leviathan</t>
  </si>
  <si>
    <t xml:space="preserve">Leviathan</t>
  </si>
  <si>
    <t xml:space="preserve">E se os nazistas tivessem criado algo mais poderoso que um super soldado?</t>
  </si>
  <si>
    <t xml:space="preserve">https://catarse.me/LexyComics</t>
  </si>
  <si>
    <t xml:space="preserve">LEXY COMICS</t>
  </si>
  <si>
    <t xml:space="preserve">Tiras variadas de humor surreal, de um autor idem.</t>
  </si>
  <si>
    <t xml:space="preserve">11/08/2016</t>
  </si>
  <si>
    <t xml:space="preserve">https://catarse.me/liberdadehq</t>
  </si>
  <si>
    <t xml:space="preserve">Liberdade HQ</t>
  </si>
  <si>
    <t xml:space="preserve">Igor Santos Bastos</t>
  </si>
  <si>
    <t xml:space="preserve">Afinal, o que é liberdade? Ela realmente existe? </t>
  </si>
  <si>
    <t xml:space="preserve">Divinópolis</t>
  </si>
  <si>
    <t xml:space="preserve">07/10/2015</t>
  </si>
  <si>
    <t xml:space="preserve">https://catarse.me/lilith1</t>
  </si>
  <si>
    <t xml:space="preserve">Lilith vol. 1</t>
  </si>
  <si>
    <t xml:space="preserve">A estreia de Lilith no Brasil. Série de ficção científica, histórica e fantasia. </t>
  </si>
  <si>
    <t xml:space="preserve">https://catarse.me/lillium_hq</t>
  </si>
  <si>
    <t xml:space="preserve">LILLIUM</t>
  </si>
  <si>
    <t xml:space="preserve">Rosane Sousa</t>
  </si>
  <si>
    <t xml:space="preserve">A ira da Princesa Anette moverá as engrenagens monárquicas de Lillium. </t>
  </si>
  <si>
    <t xml:space="preserve">https://catarse.me/limaocomsal</t>
  </si>
  <si>
    <t xml:space="preserve">Limão com Sal</t>
  </si>
  <si>
    <t xml:space="preserve">Laura Maria Marques Paulo</t>
  </si>
  <si>
    <t xml:space="preserve">Verdades inconvenientes em um livrinho de tirinhas clichê pra caralho que pode ferrar sua mente.</t>
  </si>
  <si>
    <t xml:space="preserve">https://catarse.me/linhadefrente</t>
  </si>
  <si>
    <t xml:space="preserve">Tinta Fresca: Linha de Frente</t>
  </si>
  <si>
    <t xml:space="preserve">Digo Freitas</t>
  </si>
  <si>
    <t xml:space="preserve">Grafitti, magia e conspirações! A saga indicada em 2017 ao maior prêmio de HQ brasileira continua!</t>
  </si>
  <si>
    <t xml:space="preserve">https://catarse.me/livro_caminhos</t>
  </si>
  <si>
    <t xml:space="preserve">Caminhos</t>
  </si>
  <si>
    <t xml:space="preserve">Histórias curtas sobre as grandes e pequenas aventuras dos amigos Choco e Mocca</t>
  </si>
  <si>
    <t xml:space="preserve">18/11/2019</t>
  </si>
  <si>
    <t xml:space="preserve">https://catarse.me/livro_da_familia_a19b</t>
  </si>
  <si>
    <t xml:space="preserve">Livro da Familia</t>
  </si>
  <si>
    <t xml:space="preserve">Silvia Zatta Gonzatto</t>
  </si>
  <si>
    <t xml:space="preserve">Família, todos temos, mas nem toda família é igual. Quais as diferenças entre as famílias?</t>
  </si>
  <si>
    <t xml:space="preserve">Videira</t>
  </si>
  <si>
    <t xml:space="preserve">02/04/2018</t>
  </si>
  <si>
    <t xml:space="preserve">https://catarse.me/livro_mundo_avesso</t>
  </si>
  <si>
    <t xml:space="preserve">Livro Mundo Avesso do Um Sábado Qualquer</t>
  </si>
  <si>
    <t xml:space="preserve">Carlos Ruas</t>
  </si>
  <si>
    <t xml:space="preserve">Tirinhas reflexivas e filosóficas</t>
  </si>
  <si>
    <t xml:space="preserve">https://catarse.me/livrocores</t>
  </si>
  <si>
    <t xml:space="preserve">Cores</t>
  </si>
  <si>
    <t xml:space="preserve">Carol Rossetti</t>
  </si>
  <si>
    <t xml:space="preserve">A revolução começa no quarto de brinquedos.</t>
  </si>
  <si>
    <t xml:space="preserve">https://catarse.me/livrodoismistiras</t>
  </si>
  <si>
    <t xml:space="preserve">Mistiras Volume Dois</t>
  </si>
  <si>
    <t xml:space="preserve">Ary Araujo de Santa Cruz Oliveira Netto</t>
  </si>
  <si>
    <t xml:space="preserve">Até que enfim, heim?</t>
  </si>
  <si>
    <t xml:space="preserve">https://catarse.me/livrodomistiras</t>
  </si>
  <si>
    <t xml:space="preserve">Mistiras Volume Um </t>
  </si>
  <si>
    <t xml:space="preserve">As tirinhas do criativo Ary Santa Cruz e do espetacular Luciano Félix prestes a se tornar livro. Só depende de você!</t>
  </si>
  <si>
    <t xml:space="preserve">02/12/2013</t>
  </si>
  <si>
    <t xml:space="preserve">https://catarse.me/livroheroi</t>
  </si>
  <si>
    <t xml:space="preserve">Livro Herói</t>
  </si>
  <si>
    <t xml:space="preserve">A história da revista que inspirou uma geração.</t>
  </si>
  <si>
    <t xml:space="preserve">16/11/2015</t>
  </si>
  <si>
    <t xml:space="preserve">https://catarse.me/lobo_mau_1b9e</t>
  </si>
  <si>
    <t xml:space="preserve">🐺 LOBO MAU 🐺 </t>
  </si>
  <si>
    <t xml:space="preserve">Dani B.</t>
  </si>
  <si>
    <t xml:space="preserve">🐺 Uma ação pode ter mais significados do que se pensa 🐺</t>
  </si>
  <si>
    <t xml:space="preserve">https://catarse.me/LochlannVolume1</t>
  </si>
  <si>
    <t xml:space="preserve">Lochlann - Volume 1</t>
  </si>
  <si>
    <t xml:space="preserve">Quais seriam as consequências de quando a Loucura Humana é o Desejo dos Deuses?</t>
  </si>
  <si>
    <t xml:space="preserve">https://catarse.me/longedecasa</t>
  </si>
  <si>
    <t xml:space="preserve">Longe de casa</t>
  </si>
  <si>
    <t xml:space="preserve">Editora Diário Macabro</t>
  </si>
  <si>
    <t xml:space="preserve">O medo é sempre mais forte... longe de casa.</t>
  </si>
  <si>
    <t xml:space="preserve">Rio Claro</t>
  </si>
  <si>
    <t xml:space="preserve">https://catarse.me/lorennacomics</t>
  </si>
  <si>
    <t xml:space="preserve">Lorenna - Vingança Radioativa</t>
  </si>
  <si>
    <t xml:space="preserve">Studio Marcio Abreu</t>
  </si>
  <si>
    <t xml:space="preserve">Os dias do tirano Três Dedos estão contados. Lorenna está chegando. E não vem desarmada.</t>
  </si>
  <si>
    <t xml:space="preserve">https://catarse.me/Lorotas2017</t>
  </si>
  <si>
    <t xml:space="preserve">LOROTAS </t>
  </si>
  <si>
    <t xml:space="preserve">Gabriel Infante</t>
  </si>
  <si>
    <t xml:space="preserve">Cuidado ao Olhar no espelho, você pode não ser a única coisa feia olhando de volta!</t>
  </si>
  <si>
    <t xml:space="preserve">https://catarse.me/los_amigos_00f0</t>
  </si>
  <si>
    <t xml:space="preserve">Los Amigos</t>
  </si>
  <si>
    <t xml:space="preserve">Chinue Batista</t>
  </si>
  <si>
    <t xml:space="preserve">Não percam as inscríveis aventuras desta galerinha irreverente.</t>
  </si>
  <si>
    <t xml:space="preserve">01/4/2019</t>
  </si>
  <si>
    <t xml:space="preserve">https://catarse.me/lost_angel_portas_do_ceu_b5e5</t>
  </si>
  <si>
    <t xml:space="preserve">Lost Angel: Portas do Céu</t>
  </si>
  <si>
    <t xml:space="preserve">Marcos Felipe Lopes Rodrigues</t>
  </si>
  <si>
    <t xml:space="preserve">O bem e o mal é só um ponto de vista! </t>
  </si>
  <si>
    <t xml:space="preserve">https://catarse.me/lost_kids_republicando_uma_epica_aventura_8743</t>
  </si>
  <si>
    <t xml:space="preserve">Lost Kids: Republicando uma Épica Aventura!</t>
  </si>
  <si>
    <t xml:space="preserve">Esgotado em 2014, eis uma nova chance de visitar o mundo de magia, fantasia e airships de Lost Kids!</t>
  </si>
  <si>
    <t xml:space="preserve">https://catarse.me/LostKids</t>
  </si>
  <si>
    <t xml:space="preserve">Lost Kids: Buscando Samarkand</t>
  </si>
  <si>
    <t xml:space="preserve">Se perderem em um mundo fantástico de magia, Airships e monstros foi apenas o começo da Aventura deles! Junte-se à busca por Samarkand!</t>
  </si>
  <si>
    <t xml:space="preserve">https://catarse.me/loucura2019</t>
  </si>
  <si>
    <t xml:space="preserve">Nas Profundezas da Loucura</t>
  </si>
  <si>
    <t xml:space="preserve">Lovecraft, Cthulhu, mundo pós apocalíptico, suspense e terror... curtiu? Este é o projeto!</t>
  </si>
  <si>
    <t xml:space="preserve">12/04/2019</t>
  </si>
  <si>
    <t xml:space="preserve">https://catarse.me/love_sucks</t>
  </si>
  <si>
    <t xml:space="preserve">Love Sucks</t>
  </si>
  <si>
    <t xml:space="preserve">Vinícius Gressana</t>
  </si>
  <si>
    <t xml:space="preserve">Haverá vida após o pé na bunda? É o que Diego Marques está tentando descobrir!</t>
  </si>
  <si>
    <t xml:space="preserve">https://catarse.me/loveofthedead</t>
  </si>
  <si>
    <t xml:space="preserve">Love of the Dead</t>
  </si>
  <si>
    <t xml:space="preserve">Werllen Holanda</t>
  </si>
  <si>
    <t xml:space="preserve">George é um zumbi, um morto vivo sem coração... e tudo o que ele quer é encontrar um amor.</t>
  </si>
  <si>
    <t xml:space="preserve">07/10/2017</t>
  </si>
  <si>
    <t xml:space="preserve">https://catarse.me/loveup</t>
  </si>
  <si>
    <t xml:space="preserve">Love Up! </t>
  </si>
  <si>
    <t xml:space="preserve">Omamori Studio</t>
  </si>
  <si>
    <t xml:space="preserve">Bem-vindo viajante! Tenho uma nova quest para você: Apoie esse projeto e ganhe grandes recompensas.</t>
  </si>
  <si>
    <t xml:space="preserve">01/06/2018</t>
  </si>
  <si>
    <t xml:space="preserve">https://catarse.me/luanegrahq</t>
  </si>
  <si>
    <t xml:space="preserve">Lua Negra Graphic Novel</t>
  </si>
  <si>
    <t xml:space="preserve">E se o amor fosse apenas o reflexo sombrio de um mal oculto nas trevas?</t>
  </si>
  <si>
    <t xml:space="preserve">31/07/2018</t>
  </si>
  <si>
    <t xml:space="preserve">https://catarse.me/LucyInTheSky</t>
  </si>
  <si>
    <t xml:space="preserve">Lucy in the Sky</t>
  </si>
  <si>
    <t xml:space="preserve">Uma aventura lisérgica pela terra dos sonhos e do amor.</t>
  </si>
  <si>
    <t xml:space="preserve">12/11/2016</t>
  </si>
  <si>
    <t xml:space="preserve">https://catarse.me/luto_HQ</t>
  </si>
  <si>
    <t xml:space="preserve">Luto </t>
  </si>
  <si>
    <t xml:space="preserve">b.j. fogueteiro </t>
  </si>
  <si>
    <t xml:space="preserve">A guerra é a continuação da política por outros meios.</t>
  </si>
  <si>
    <t xml:space="preserve">02/09/2018</t>
  </si>
  <si>
    <t xml:space="preserve">https://catarse.me/luzesdeniteroi</t>
  </si>
  <si>
    <t xml:space="preserve">Luzes de Niterói</t>
  </si>
  <si>
    <t xml:space="preserve">Editora Veneta</t>
  </si>
  <si>
    <t xml:space="preserve">A nova HQ do quadrinista Marcello Quintanilha, ganhador do prêmio Angoulême. Faça parte do projeto!</t>
  </si>
  <si>
    <t xml:space="preserve">12/12/2018</t>
  </si>
  <si>
    <t xml:space="preserve">https://catarse.me/ma_rin_ga_d563</t>
  </si>
  <si>
    <t xml:space="preserve">Ma-rin-gá</t>
  </si>
  <si>
    <t xml:space="preserve">Três livros em uma única campanha! Últimas horas! Ainda dá tempo de adquirir o seu!</t>
  </si>
  <si>
    <t xml:space="preserve">08/02/2018</t>
  </si>
  <si>
    <t xml:space="preserve">https://catarse.me/machadodeassis2</t>
  </si>
  <si>
    <t xml:space="preserve">Machado de Assis: caçador de monstros Vol. 2</t>
  </si>
  <si>
    <t xml:space="preserve">Machado de Assis ao lado de seus personagens literários vs. o médico e o monstro! </t>
  </si>
  <si>
    <t xml:space="preserve">https://catarse.me/mackanzo_hq</t>
  </si>
  <si>
    <t xml:space="preserve">Mackanzo</t>
  </si>
  <si>
    <t xml:space="preserve">Eduardo Maciel</t>
  </si>
  <si>
    <t xml:space="preserve">Mackanzo é uma cara que poderia ser qualquer um, mas qualquer um está longe de ser Mackanzo.</t>
  </si>
  <si>
    <t xml:space="preserve">21/04/2018</t>
  </si>
  <si>
    <t xml:space="preserve">https://catarse.me/maconhasemtabus</t>
  </si>
  <si>
    <t xml:space="preserve">CannabiComix apresenta: MACONHA SEM TABUS</t>
  </si>
  <si>
    <t xml:space="preserve">Felipe Navarro</t>
  </si>
  <si>
    <t xml:space="preserve">Ajude a desmistificar a canábis e seus usos medicinais, industriais e recreativo pelos quadrinhos!</t>
  </si>
  <si>
    <t xml:space="preserve">https://catarse.me/madre_muerte_volume_2_de_7_4f71</t>
  </si>
  <si>
    <t xml:space="preserve">Madre Muerte, Volume 2 de 7</t>
  </si>
  <si>
    <t xml:space="preserve">Madre Muerte acaba exposta na mídia e o autor dos misteriosos assassinatos se revela! </t>
  </si>
  <si>
    <t xml:space="preserve">29/12/2016</t>
  </si>
  <si>
    <t xml:space="preserve">https://catarse.me/madremuerte</t>
  </si>
  <si>
    <t xml:space="preserve">Madre Muerte Volume 1 </t>
  </si>
  <si>
    <t xml:space="preserve">Linda suspeita que uma série de mortes brutais estejam diretamente ligadas ao seu passado.</t>
  </si>
  <si>
    <t xml:space="preserve">11/03/2016</t>
  </si>
  <si>
    <t xml:space="preserve">https://catarse.me/maezumbi</t>
  </si>
  <si>
    <t xml:space="preserve">Mãe, eu quero um apocalipse zumbi!</t>
  </si>
  <si>
    <t xml:space="preserve">Edegar Agostinho</t>
  </si>
  <si>
    <t xml:space="preserve">E se os únicos sobreviventes do apocalipse zumbi fossem 4 nerds que só sabem jogar rpg e videogame?</t>
  </si>
  <si>
    <t xml:space="preserve">09/05/2016</t>
  </si>
  <si>
    <t xml:space="preserve">https://catarse.me/magarefe</t>
  </si>
  <si>
    <t xml:space="preserve">Magarefe : Minha vida após a morte.</t>
  </si>
  <si>
    <t xml:space="preserve">Will Leão</t>
  </si>
  <si>
    <t xml:space="preserve">Conheça a história desse menino que teve uma segunda chance!</t>
  </si>
  <si>
    <t xml:space="preserve">https://catarse.me/magraderuim</t>
  </si>
  <si>
    <t xml:space="preserve">Magra de Ruim - O Livro </t>
  </si>
  <si>
    <t xml:space="preserve">Sirlanney </t>
  </si>
  <si>
    <t xml:space="preserve">Greatest Hits da página Magra de Ruim, numa publicação impressa! </t>
  </si>
  <si>
    <t xml:space="preserve">05/06/2014</t>
  </si>
  <si>
    <t xml:space="preserve">https://catarse.me/maiscuecas</t>
  </si>
  <si>
    <t xml:space="preserve">Mais Cuecas por Cima das Calças</t>
  </si>
  <si>
    <t xml:space="preserve">Uma coletânea de tirinhas parodiando a vida dos heróis. Segundo volume da série.</t>
  </si>
  <si>
    <t xml:space="preserve">10/06/2016</t>
  </si>
  <si>
    <t xml:space="preserve">https://catarse.me/makaimail</t>
  </si>
  <si>
    <t xml:space="preserve">Makai Mail - Graphic Novel</t>
  </si>
  <si>
    <t xml:space="preserve">Como funciona uma empresa de correios no mundo dos mortos?</t>
  </si>
  <si>
    <t xml:space="preserve">11/04/2018</t>
  </si>
  <si>
    <t xml:space="preserve">https://catarse.me/maki</t>
  </si>
  <si>
    <t xml:space="preserve">MAKI</t>
  </si>
  <si>
    <t xml:space="preserve">O que um inventor falido, um caçador de recompensas e um robô sonhador tem em comum? Descubra em MAKI a nova HQ do LoboLimão!</t>
  </si>
  <si>
    <t xml:space="preserve">23/09/2013</t>
  </si>
  <si>
    <t xml:space="preserve">https://catarse.me/malditakaren</t>
  </si>
  <si>
    <t xml:space="preserve">Maldita Karen</t>
  </si>
  <si>
    <t xml:space="preserve">Francis Ortolan</t>
  </si>
  <si>
    <t xml:space="preserve">Quadrinhos sobre uma menina complicada com a qual as coisas mais estranhas acontecem.</t>
  </si>
  <si>
    <t xml:space="preserve">05/08/2016</t>
  </si>
  <si>
    <t xml:space="preserve">https://catarse.me/manara</t>
  </si>
  <si>
    <t xml:space="preserve">Manara - O Perfume do Invisível</t>
  </si>
  <si>
    <t xml:space="preserve">Mythos Editora</t>
  </si>
  <si>
    <t xml:space="preserve">Uma obra-prima de Milo Manara ! A melhor HQ européia do selo Gold Edition só no Catarse. Saiba mais </t>
  </si>
  <si>
    <t xml:space="preserve">13/01/2019</t>
  </si>
  <si>
    <t xml:space="preserve">https://catarse.me/manga_livro_para_colorir_para_fas_5318</t>
  </si>
  <si>
    <t xml:space="preserve">MANGA - Livro para Colorir para Fãs</t>
  </si>
  <si>
    <t xml:space="preserve">Somos Todos UM</t>
  </si>
  <si>
    <t xml:space="preserve">Entre no excitante reino dos quadrinhos Japoneses com este livro de colorir de Manga e faça ARTE!</t>
  </si>
  <si>
    <t xml:space="preserve">26/08/2019</t>
  </si>
  <si>
    <t xml:space="preserve">https://catarse.me/mangamachadodeassis</t>
  </si>
  <si>
    <t xml:space="preserve">Mangá Machado de Assis: caçador de monstros</t>
  </si>
  <si>
    <t xml:space="preserve">Participe deste projeto!</t>
  </si>
  <si>
    <t xml:space="preserve">15/11/2016</t>
  </si>
  <si>
    <t xml:space="preserve">https://catarse.me/manok</t>
  </si>
  <si>
    <t xml:space="preserve">Mano K - Nº 01</t>
  </si>
  <si>
    <t xml:space="preserve">Edna Pessanha</t>
  </si>
  <si>
    <t xml:space="preserve">O garoto pobre da periferia de São Paulo que adquire o poder de manipular a Energia do Caos </t>
  </si>
  <si>
    <t xml:space="preserve">https://catarse.me/manual_pratico_da_garota_magica_981d</t>
  </si>
  <si>
    <t xml:space="preserve">Manual Prático da Garota Mágica</t>
  </si>
  <si>
    <t xml:space="preserve">Heitor Pinheiro da Costa</t>
  </si>
  <si>
    <t xml:space="preserve">Já pensou em se transformar em uma garota mágica? Apoie esse projeto e descubra como! </t>
  </si>
  <si>
    <t xml:space="preserve">23/09/2017</t>
  </si>
  <si>
    <t xml:space="preserve">https://catarse.me/mapinguari</t>
  </si>
  <si>
    <t xml:space="preserve">Mapinguari</t>
  </si>
  <si>
    <t xml:space="preserve">Rodrigo Otäguro</t>
  </si>
  <si>
    <t xml:space="preserve">Uma história envolvente de dualidade entre homem e criatura</t>
  </si>
  <si>
    <t xml:space="preserve">10/05/2017</t>
  </si>
  <si>
    <t xml:space="preserve">https://catarse.me/maquinazerov2</t>
  </si>
  <si>
    <t xml:space="preserve">MÁQUINA ZERO volume 2</t>
  </si>
  <si>
    <t xml:space="preserve">Sergio Barretto</t>
  </si>
  <si>
    <t xml:space="preserve">COLETÂNEA DE QUADRINHOS AUTORAIS COM TRABALHOS DE GRANDES E NOVOS TALENTOS DA NONA ARTE</t>
  </si>
  <si>
    <t xml:space="preserve">15/09/2015</t>
  </si>
  <si>
    <t xml:space="preserve">https://catarse.me/maramunha</t>
  </si>
  <si>
    <t xml:space="preserve">Maramunhã - A Guerra dos Jabutis e dos Quatipurus</t>
  </si>
  <si>
    <t xml:space="preserve">Um épico grego na Floresta Amazônica.</t>
  </si>
  <si>
    <t xml:space="preserve">02/05/2014</t>
  </si>
  <si>
    <t xml:space="preserve">https://catarse.me/maranishi2</t>
  </si>
  <si>
    <t xml:space="preserve">O Último Maranishi #02</t>
  </si>
  <si>
    <t xml:space="preserve">Cris Camargo</t>
  </si>
  <si>
    <t xml:space="preserve">Direto de Hoxor para a Terra, a jornada de Hanzo para salvar o último Maranishi continua.</t>
  </si>
  <si>
    <t xml:space="preserve">02/09/2016</t>
  </si>
  <si>
    <t xml:space="preserve">https://catarse.me/marcatti40</t>
  </si>
  <si>
    <t xml:space="preserve">Marcatti 40</t>
  </si>
  <si>
    <t xml:space="preserve">Ugra Press</t>
  </si>
  <si>
    <t xml:space="preserve">Uma homenagem alucinada ao mestre do quadrinho independente brasileiro!</t>
  </si>
  <si>
    <t xml:space="preserve">08/11/2017</t>
  </si>
  <si>
    <t xml:space="preserve">https://catarse.me/marehq</t>
  </si>
  <si>
    <t xml:space="preserve">Maré</t>
  </si>
  <si>
    <t xml:space="preserve">O amor é o único poder capaz de fazer-te afogar em seu próprio mar.</t>
  </si>
  <si>
    <t xml:space="preserve">https://catarse.me/marerosso</t>
  </si>
  <si>
    <t xml:space="preserve">Mare Rosso</t>
  </si>
  <si>
    <t xml:space="preserve">Chairim</t>
  </si>
  <si>
    <t xml:space="preserve">Mare Rosso, Histórias e Contos de Vampiros em Quadrinhos! Um projeto realizado pela Chairim!</t>
  </si>
  <si>
    <t xml:space="preserve">Limeira</t>
  </si>
  <si>
    <t xml:space="preserve">18/10/2016</t>
  </si>
  <si>
    <t xml:space="preserve">https://catarse.me/margemnegra</t>
  </si>
  <si>
    <t xml:space="preserve">MARGEM NEGRA</t>
  </si>
  <si>
    <t xml:space="preserve">Fabrizio Andriani</t>
  </si>
  <si>
    <t xml:space="preserve">Ajude a resgatar esses clássicos dos quadrinhos e perca algumas noites de sono.</t>
  </si>
  <si>
    <t xml:space="preserve">18/09/2015</t>
  </si>
  <si>
    <t xml:space="preserve">https://catarse.me/marieta</t>
  </si>
  <si>
    <t xml:space="preserve">Marieta</t>
  </si>
  <si>
    <t xml:space="preserve">José Veríssimo e Ju Veríssimo</t>
  </si>
  <si>
    <t xml:space="preserve">A mais jovem velhinha das histórias em quadrinhos.</t>
  </si>
  <si>
    <t xml:space="preserve">05/07/2016</t>
  </si>
  <si>
    <t xml:space="preserve">https://catarse.me/marighella</t>
  </si>
  <si>
    <t xml:space="preserve">Marighella #LIVRE</t>
  </si>
  <si>
    <t xml:space="preserve">Não tive tempo de ter medo (Carlos Marighella)</t>
  </si>
  <si>
    <t xml:space="preserve">12/11/2019</t>
  </si>
  <si>
    <t xml:space="preserve">https://catarse.me/marmenino</t>
  </si>
  <si>
    <t xml:space="preserve">Mar Menino</t>
  </si>
  <si>
    <t xml:space="preserve">Tirinhas para toda família com uns palavriados vez ou outra</t>
  </si>
  <si>
    <t xml:space="preserve">https://catarse.me/marry_melody_01</t>
  </si>
  <si>
    <t xml:space="preserve">Marry &amp; Melody - Volume 01</t>
  </si>
  <si>
    <t xml:space="preserve">Tebhata Spekman</t>
  </si>
  <si>
    <t xml:space="preserve">O plano original era dominar o mundo, mas o que elas gostam mesmo, é de diversão! Coletânea de tiras</t>
  </si>
  <si>
    <t xml:space="preserve">13/05/2019</t>
  </si>
  <si>
    <t xml:space="preserve">https://catarse.me/marvelouscitiesrj</t>
  </si>
  <si>
    <t xml:space="preserve">Marvelous Cities: Rio de Janeiro</t>
  </si>
  <si>
    <t xml:space="preserve">Uma HQ que resgata a cidade maravilhosa que habita em todos nós e nos encanta desde a década de 50. </t>
  </si>
  <si>
    <t xml:space="preserve">https://catarse.me/mary_up_agencia_de_investigacoes_c925</t>
  </si>
  <si>
    <t xml:space="preserve">Mary-Up, Agência de Investigações</t>
  </si>
  <si>
    <t xml:space="preserve">Sander Antonelli Jr.</t>
  </si>
  <si>
    <t xml:space="preserve">Mary-Up, agência de investigações, está chegando para resolver mais um mistério</t>
  </si>
  <si>
    <t xml:space="preserve">29/09/2016</t>
  </si>
  <si>
    <t xml:space="preserve">https://catarse.me/mary_up_agencia_de_investigacoes_e175</t>
  </si>
  <si>
    <t xml:space="preserve">Se há um mistério à ser desvendado, Mary e suas meninas estarão lá. </t>
  </si>
  <si>
    <t xml:space="preserve">18/11/2016</t>
  </si>
  <si>
    <t xml:space="preserve">https://catarse.me/mascara_de_ferro_aventura_espacial_0ff0</t>
  </si>
  <si>
    <t xml:space="preserve">Máscara de Ferro Aventura Espacial</t>
  </si>
  <si>
    <t xml:space="preserve">Sou um herói</t>
  </si>
  <si>
    <t xml:space="preserve">01/08/2016</t>
  </si>
  <si>
    <t xml:space="preserve">https://catarse.me/Mascaradeferro</t>
  </si>
  <si>
    <t xml:space="preserve">Por dentro do Máscara de Ferro</t>
  </si>
  <si>
    <t xml:space="preserve">Eu sou um herói!</t>
  </si>
  <si>
    <t xml:space="preserve">30/09/2013</t>
  </si>
  <si>
    <t xml:space="preserve">https://catarse.me/mascaradeferro2</t>
  </si>
  <si>
    <t xml:space="preserve">Máscara de Ferro</t>
  </si>
  <si>
    <t xml:space="preserve">14/01/2016</t>
  </si>
  <si>
    <t xml:space="preserve">https://catarse.me/mascate</t>
  </si>
  <si>
    <t xml:space="preserve">MASCATE - MOTIONCOMIC</t>
  </si>
  <si>
    <t xml:space="preserve">YVES BRIQUET</t>
  </si>
  <si>
    <t xml:space="preserve">Prepare-se para imergir no desconhecido, em uma intensa e assustadora experiência de storytelling.</t>
  </si>
  <si>
    <t xml:space="preserve">26/01/2013</t>
  </si>
  <si>
    <t xml:space="preserve">https://catarse.me/matrioska</t>
  </si>
  <si>
    <t xml:space="preserve">Matrioska</t>
  </si>
  <si>
    <t xml:space="preserve">Uma fotógrafa em busca do sucesso na carreira artística.</t>
  </si>
  <si>
    <t xml:space="preserve">08/03/2017</t>
  </si>
  <si>
    <t xml:space="preserve">https://catarse.me/maximus05</t>
  </si>
  <si>
    <t xml:space="preserve">O PODEROSO MAXIMUS Nº 5</t>
  </si>
  <si>
    <t xml:space="preserve">É HORA DE MAXIMIZAR!!! Venha conhecer MAXIMUS. O mais poderoso heroi nacional. </t>
  </si>
  <si>
    <t xml:space="preserve">09/01/2016</t>
  </si>
  <si>
    <t xml:space="preserve">https://catarse.me/maya</t>
  </si>
  <si>
    <t xml:space="preserve">Maya - o clã dos dragões</t>
  </si>
  <si>
    <t xml:space="preserve">Bruno Telles de Moura</t>
  </si>
  <si>
    <t xml:space="preserve">Maya é um sonho antigo. É uma HQ que envolve fantasia, ação, drama, com humor e filosofia de botequim :0. Pretendo me dedicar 110%.</t>
  </si>
  <si>
    <t xml:space="preserve">10/03/2015</t>
  </si>
  <si>
    <t xml:space="preserve">https://catarse.me/mc</t>
  </si>
  <si>
    <t xml:space="preserve">Mercenary Crusade HQ impressa</t>
  </si>
  <si>
    <t xml:space="preserve">Publicação da revista em Quadrinhos Contos de Mercenary Crusade.</t>
  </si>
  <si>
    <t xml:space="preserve">25/08/2013</t>
  </si>
  <si>
    <t xml:space="preserve">https://catarse.me/mea2</t>
  </si>
  <si>
    <t xml:space="preserve">Mayara &amp; Annabelle Vol. 2</t>
  </si>
  <si>
    <t xml:space="preserve">Talles Rodrigues</t>
  </si>
  <si>
    <t xml:space="preserve">Funcionárias públicas vs. demônios em uma nova aventura!</t>
  </si>
  <si>
    <t xml:space="preserve">11/10/2015</t>
  </si>
  <si>
    <t xml:space="preserve">https://catarse.me/mea3</t>
  </si>
  <si>
    <t xml:space="preserve">Mayara &amp; Annabelle Vol. 3</t>
  </si>
  <si>
    <t xml:space="preserve">A terceira aventura de Mayara &amp; Annabelle!</t>
  </si>
  <si>
    <t xml:space="preserve">https://catarse.me/mea4</t>
  </si>
  <si>
    <t xml:space="preserve">Mayara &amp; Annabelle Vol. 4</t>
  </si>
  <si>
    <t xml:space="preserve">De Fortaleza para São Paulo, uma nova aventura de Mayara &amp; Annabelle!</t>
  </si>
  <si>
    <t xml:space="preserve">09/09/2017</t>
  </si>
  <si>
    <t xml:space="preserve">https://catarse.me/mea5</t>
  </si>
  <si>
    <t xml:space="preserve">Mayara &amp; Annabelle Vol. 5</t>
  </si>
  <si>
    <t xml:space="preserve">Mayara vs Annabelle??? E isso no meio de uma invasão demoníaca em São Paulo?!</t>
  </si>
  <si>
    <t xml:space="preserve">05/08/2018</t>
  </si>
  <si>
    <t xml:space="preserve">https://catarse.me/meahoraextra</t>
  </si>
  <si>
    <t xml:space="preserve">Mayara &amp; Annabelle: Hora Extra</t>
  </si>
  <si>
    <t xml:space="preserve">O que Mayara &amp; Annabelle fizeram além de impedir uma invasão infernal? Vamos contar as Horas Extras!</t>
  </si>
  <si>
    <t xml:space="preserve">https://catarse.me/mechanicalbull</t>
  </si>
  <si>
    <t xml:space="preserve">Mechanical Bull</t>
  </si>
  <si>
    <t xml:space="preserve">Um universo steampunk anos 80, um ex-dublê de filmes de ação, um serial killer, mullets e JETPACKS!</t>
  </si>
  <si>
    <t xml:space="preserve">27/03/2017</t>
  </si>
  <si>
    <t xml:space="preserve">https://catarse.me/medalha_zero_hq1</t>
  </si>
  <si>
    <t xml:space="preserve">Medalha Zero - HQ Nº1</t>
  </si>
  <si>
    <t xml:space="preserve">Rogerio Ferraz da Silva</t>
  </si>
  <si>
    <t xml:space="preserve">Garra foi criado para lutar e achar o poder máximo das Medalhas do Universo... até se apaixonar...</t>
  </si>
  <si>
    <t xml:space="preserve">15/05/2018</t>
  </si>
  <si>
    <t xml:space="preserve">https://catarse.me/medi</t>
  </si>
  <si>
    <t xml:space="preserve">MÉDI</t>
  </si>
  <si>
    <t xml:space="preserve">Nilson Fontes</t>
  </si>
  <si>
    <t xml:space="preserve">Apóie!!!</t>
  </si>
  <si>
    <t xml:space="preserve">https://catarse.me/melaco</t>
  </si>
  <si>
    <t xml:space="preserve">melaço</t>
  </si>
  <si>
    <t xml:space="preserve">Sete quadrinhos em um livro de romance &amp; good vibes!</t>
  </si>
  <si>
    <t xml:space="preserve">https://catarse.me/melissa</t>
  </si>
  <si>
    <t xml:space="preserve">Melissa em Ellipsia</t>
  </si>
  <si>
    <t xml:space="preserve">G. Profeta</t>
  </si>
  <si>
    <t xml:space="preserve">Você também já teve vontade de escapar? [uma campanha relâmpago de apenas 40 dias!]</t>
  </si>
  <si>
    <t xml:space="preserve">23/04/2016</t>
  </si>
  <si>
    <t xml:space="preserve">https://catarse.me/memes-sao-a-salvacao</t>
  </si>
  <si>
    <t xml:space="preserve">Memes São a Salvação</t>
  </si>
  <si>
    <t xml:space="preserve">Cecilia Ramos</t>
  </si>
  <si>
    <t xml:space="preserve">Tirinhas que combatem o mal (humor) </t>
  </si>
  <si>
    <t xml:space="preserve">https://catarse.me/meninadistraida</t>
  </si>
  <si>
    <t xml:space="preserve">Graphic Novel Menina Distraída</t>
  </si>
  <si>
    <t xml:space="preserve">Vanessa Bencz</t>
  </si>
  <si>
    <t xml:space="preserve">A distração traz para Leila muitas cores e apelidos maldosos. HQ elaborada como campanha contra o bullying.</t>
  </si>
  <si>
    <t xml:space="preserve">Joinville</t>
  </si>
  <si>
    <t xml:space="preserve">https://catarse.me/mertini</t>
  </si>
  <si>
    <t xml:space="preserve">MERTINI</t>
  </si>
  <si>
    <t xml:space="preserve">Rafaela Villela</t>
  </si>
  <si>
    <t xml:space="preserve">Um livro sobre drinks ilustrados com sereias que não vivem só de água salgada! </t>
  </si>
  <si>
    <t xml:space="preserve">https://catarse.me/mes</t>
  </si>
  <si>
    <t xml:space="preserve">O MÊS é uma revista independente que reúne novos quadrinistas. Ajude a publicar a antologia de fim de ano e mais duas novas revistas.</t>
  </si>
  <si>
    <t xml:space="preserve">30/11/2013</t>
  </si>
  <si>
    <t xml:space="preserve">https://catarse.me/mesa44</t>
  </si>
  <si>
    <t xml:space="preserve">Mesa 44</t>
  </si>
  <si>
    <t xml:space="preserve">Rapha Pinheiro</t>
  </si>
  <si>
    <t xml:space="preserve">Histórias de bar, desenhadas no bar.</t>
  </si>
  <si>
    <t xml:space="preserve">https://catarse.me/meteorfalls</t>
  </si>
  <si>
    <t xml:space="preserve">Meteor Falls</t>
  </si>
  <si>
    <t xml:space="preserve">A partir do momento que você percebe que não é o herói da historia, o que você faria?</t>
  </si>
  <si>
    <t xml:space="preserve">https://catarse.me/miaral</t>
  </si>
  <si>
    <t xml:space="preserve">Miaral - Safra Um</t>
  </si>
  <si>
    <t xml:space="preserve">Rafael José Geraldo</t>
  </si>
  <si>
    <t xml:space="preserve">Safra Um é uma compilação de HQs produzidas pelos artistas do site Miaral.</t>
  </si>
  <si>
    <t xml:space="preserve">20/12/2014</t>
  </si>
  <si>
    <t xml:space="preserve">https://catarse.me/minhaliberdade</t>
  </si>
  <si>
    <t xml:space="preserve">LIBERDADE! SKETCHBOOK TEMÁTICO</t>
  </si>
  <si>
    <t xml:space="preserve">Sketchbook, agenda ou diário. Seja livre e inspire-se em mais de 30 artes sobre LIBERDADE</t>
  </si>
  <si>
    <t xml:space="preserve">03/11/2019</t>
  </si>
  <si>
    <t xml:space="preserve">https://catarse.me/minhas_ferias_77d6</t>
  </si>
  <si>
    <t xml:space="preserve">Minhas Ferias</t>
  </si>
  <si>
    <t xml:space="preserve">Mateus B</t>
  </si>
  <si>
    <t xml:space="preserve">Conheça as ferias trapalhosas de Mateus em Minhas Ferias</t>
  </si>
  <si>
    <t xml:space="preserve">01/8/2017</t>
  </si>
  <si>
    <t xml:space="preserve">https://catarse.me/miniheros</t>
  </si>
  <si>
    <t xml:space="preserve">Mini Heros Brasil</t>
  </si>
  <si>
    <t xml:space="preserve">Felipe Hall</t>
  </si>
  <si>
    <t xml:space="preserve">Histórias em quadrinhos com os ‘’menores’’ Heróis em cenários reais, com muito humor e ação.</t>
  </si>
  <si>
    <t xml:space="preserve">19/11/2015</t>
  </si>
  <si>
    <t xml:space="preserve">https://catarse.me/minski_dose_dupla</t>
  </si>
  <si>
    <t xml:space="preserve">Minski - Dose Dupla</t>
  </si>
  <si>
    <t xml:space="preserve">Minski, indicado para menores de 98 anos! </t>
  </si>
  <si>
    <t xml:space="preserve">15/11/2019</t>
  </si>
  <si>
    <t xml:space="preserve">https://catarse.me/mirage1</t>
  </si>
  <si>
    <t xml:space="preserve">Mirage Water Chaos</t>
  </si>
  <si>
    <t xml:space="preserve">Paulo Corrêa</t>
  </si>
  <si>
    <t xml:space="preserve">Mirage: o caos da água é uma ficção pós-apocalíptica sobre a falta d´água.</t>
  </si>
  <si>
    <t xml:space="preserve">06/01/2014</t>
  </si>
  <si>
    <t xml:space="preserve">https://catarse.me/mirage2</t>
  </si>
  <si>
    <t xml:space="preserve">Mirage: o caos da água</t>
  </si>
  <si>
    <t xml:space="preserve">01/07/2018</t>
  </si>
  <si>
    <t xml:space="preserve">https://catarse.me/mirage4</t>
  </si>
  <si>
    <t xml:space="preserve">Mirage no FIQ 2020</t>
  </si>
  <si>
    <t xml:space="preserve">31/12/2019</t>
  </si>
  <si>
    <t xml:space="preserve">https://catarse.me/miragem_hq</t>
  </si>
  <si>
    <t xml:space="preserve">MIRAGEM</t>
  </si>
  <si>
    <t xml:space="preserve">Gilvan Lira</t>
  </si>
  <si>
    <t xml:space="preserve">Caçadores obcecados por suas presas e aventureiros em busca de riqueza fácil. Miragens...</t>
  </si>
  <si>
    <t xml:space="preserve">https://catarse.me/missaohq</t>
  </si>
  <si>
    <t xml:space="preserve">Evangelizando através das Histórias em Quadrinhos</t>
  </si>
  <si>
    <t xml:space="preserve">Lindenberg de Paula Mota</t>
  </si>
  <si>
    <t xml:space="preserve">E disse-lhes: Vão pelo mundo todo e preguem o evangelho a todas as pessoas. - Marcos 16:15</t>
  </si>
  <si>
    <t xml:space="preserve">14/11/2015</t>
  </si>
  <si>
    <t xml:space="preserve">https://catarse.me/misterno4</t>
  </si>
  <si>
    <t xml:space="preserve">Mister No Especial 4</t>
  </si>
  <si>
    <t xml:space="preserve">Pré-venda de mais uma aventura inédita do piloto mais legal dos quadrinhos!</t>
  </si>
  <si>
    <t xml:space="preserve">https://catarse.me/mizera</t>
  </si>
  <si>
    <t xml:space="preserve">MIZERA</t>
  </si>
  <si>
    <t xml:space="preserve">Quatro histórias só com personagem mizera!</t>
  </si>
  <si>
    <t xml:space="preserve">28/04/2018</t>
  </si>
  <si>
    <t xml:space="preserve">https://catarse.me/mjadra</t>
  </si>
  <si>
    <t xml:space="preserve">MJADRA</t>
  </si>
  <si>
    <t xml:space="preserve">Thiago Ossostortos</t>
  </si>
  <si>
    <t xml:space="preserve">Um ex-VJ da MTV, um quarto e um recomeço. E a suspeita de que sugaram sua juventude.</t>
  </si>
  <si>
    <t xml:space="preserve">https://catarse.me/mnc</t>
  </si>
  <si>
    <t xml:space="preserve">Máquinas Não Choram</t>
  </si>
  <si>
    <t xml:space="preserve">André Turtelli Poles</t>
  </si>
  <si>
    <t xml:space="preserve">Dois amigos buscam se ver por um último momento antes de perderem suas emoções e sentimentos.</t>
  </si>
  <si>
    <t xml:space="preserve">https://catarse.me/moleque_a_casa_da_bruxa_4df0</t>
  </si>
  <si>
    <t xml:space="preserve">Moleque - A Casa da Bruxa</t>
  </si>
  <si>
    <t xml:space="preserve">Marcos Pena</t>
  </si>
  <si>
    <t xml:space="preserve">Uma poderosa bruxa quer enfeitiçar todos os moradores da vila. HQ inspirada na série Chaves!</t>
  </si>
  <si>
    <t xml:space="preserve">20/10/2017</t>
  </si>
  <si>
    <t xml:space="preserve">https://catarse.me/mondo_muerto_2</t>
  </si>
  <si>
    <t xml:space="preserve">MONDO MUERTO 2: contra O PLANETA DOS PALHAÇOS</t>
  </si>
  <si>
    <t xml:space="preserve">Como escapar do Planeta dos Palhaços? A turma do Mondo Muerto pode ajudar você. Junte-se à nós!</t>
  </si>
  <si>
    <t xml:space="preserve">https://catarse.me/mono</t>
  </si>
  <si>
    <t xml:space="preserve">MONO</t>
  </si>
  <si>
    <t xml:space="preserve">A história de um robô simpático com o propósito de salvar o mundo!</t>
  </si>
  <si>
    <t xml:space="preserve">https://catarse.me/monstro</t>
  </si>
  <si>
    <t xml:space="preserve">MONSTRO</t>
  </si>
  <si>
    <t xml:space="preserve">IKAROW</t>
  </si>
  <si>
    <t xml:space="preserve">Os dois lados do encontro com a lenda viva da Amazônia ... O MAPINGUARY!</t>
  </si>
  <si>
    <t xml:space="preserve">https://catarse.me/montando_o_estudio_7230</t>
  </si>
  <si>
    <t xml:space="preserve">MONTANDO O ESTÚDIO</t>
  </si>
  <si>
    <t xml:space="preserve">Renato Santos</t>
  </si>
  <si>
    <t xml:space="preserve">Com sua grande ajuda, meu pequeno sonho poderá se tornar realidade. Ajude-me a montar meu estúdio!!!</t>
  </si>
  <si>
    <t xml:space="preserve">27/12/2018</t>
  </si>
  <si>
    <t xml:space="preserve">https://catarse.me/mort_cinder</t>
  </si>
  <si>
    <t xml:space="preserve">MORT CINDER de Oesterheld e Breccia</t>
  </si>
  <si>
    <t xml:space="preserve">Um clássico do quadrinho mundial, publicado pela primeira vez no Brasil.</t>
  </si>
  <si>
    <t xml:space="preserve">https://catarse.me/mortecrens</t>
  </si>
  <si>
    <t xml:space="preserve">O Entediante Trabalho de Morte Crens </t>
  </si>
  <si>
    <t xml:space="preserve">O trabalho do ceifador pode ser bastante... Entediante. Novo livro da série de tirinhas Morte Crens!</t>
  </si>
  <si>
    <t xml:space="preserve">11/05/2019</t>
  </si>
  <si>
    <t xml:space="preserve">https://catarse.me/mortesen</t>
  </si>
  <si>
    <t xml:space="preserve">mortesen através dos contos </t>
  </si>
  <si>
    <t xml:space="preserve">Lorde Jimmy</t>
  </si>
  <si>
    <t xml:space="preserve">a trajetória em mundos de contos, sobre evolução individual, morte, perdas, magia, trevas e poesia, </t>
  </si>
  <si>
    <t xml:space="preserve">https://catarse.me/morteu_pelo_bosque</t>
  </si>
  <si>
    <t xml:space="preserve">Morteu pelo Bosque</t>
  </si>
  <si>
    <t xml:space="preserve">Renata C B Lzz</t>
  </si>
  <si>
    <t xml:space="preserve">A Morte e a Vida não são uma lenda.</t>
  </si>
  <si>
    <t xml:space="preserve">18/08/2019</t>
  </si>
  <si>
    <t xml:space="preserve">https://catarse.me/morteu_por_andarilha</t>
  </si>
  <si>
    <t xml:space="preserve">Morteu por Andarilha</t>
  </si>
  <si>
    <t xml:space="preserve">Morgan e Andarilha se encontraram e agora passarão a morte a espera de um grande amor.</t>
  </si>
  <si>
    <t xml:space="preserve">https://catarse.me/msb</t>
  </si>
  <si>
    <t xml:space="preserve">Almanaque de tiras Mas será o Benezinho?</t>
  </si>
  <si>
    <t xml:space="preserve">Rafael Sete</t>
  </si>
  <si>
    <t xml:space="preserve">Benezinho é um garotinho pobre que mora nas ruas. Ele só quer um minutinho da sua atenção!</t>
  </si>
  <si>
    <t xml:space="preserve">06/05/2018</t>
  </si>
  <si>
    <t xml:space="preserve">https://catarse.me/mulheresequadrinhos</t>
  </si>
  <si>
    <t xml:space="preserve">Mulheres &amp; Quadrinhos</t>
  </si>
  <si>
    <t xml:space="preserve">Mais de 500 páginas. Mais de cem mulheres que trabalham com quadrinhos . Uma só obra! </t>
  </si>
  <si>
    <t xml:space="preserve">https://catarse.me/mulhereslivres</t>
  </si>
  <si>
    <t xml:space="preserve">Ao acaso: Mulheres livres, mamilos polêmicos</t>
  </si>
  <si>
    <t xml:space="preserve">Livro de ilustrações em aquarela com mulheres comuns e livres de julgamento.</t>
  </si>
  <si>
    <t xml:space="preserve">21/11/2018</t>
  </si>
  <si>
    <t xml:space="preserve">https://catarse.me/mulheresnosquadrinhos</t>
  </si>
  <si>
    <t xml:space="preserve">Mulheres Nos Quadrinhos - O Livro</t>
  </si>
  <si>
    <t xml:space="preserve">Mulheres Nos Quadrinhos </t>
  </si>
  <si>
    <t xml:space="preserve">Nos ajude com esse projeto, Mulheres Nos Quadrinhos - O Livro. Vai ser lindão </t>
  </si>
  <si>
    <t xml:space="preserve">Itaguaçu</t>
  </si>
  <si>
    <t xml:space="preserve">03/09/2014</t>
  </si>
  <si>
    <t xml:space="preserve">https://catarse.me/mundopretoebranco</t>
  </si>
  <si>
    <t xml:space="preserve">O Mundo em Preto e Branco</t>
  </si>
  <si>
    <t xml:space="preserve">Rafael Fritzen</t>
  </si>
  <si>
    <t xml:space="preserve">O mundo é um lugar engraçado dependendo de pra onde você olha.</t>
  </si>
  <si>
    <t xml:space="preserve">São Leopoldo</t>
  </si>
  <si>
    <t xml:space="preserve">https://catarse.me/mundos_em_miniatura</t>
  </si>
  <si>
    <t xml:space="preserve">Mundos em miniatura</t>
  </si>
  <si>
    <t xml:space="preserve">Priscila Limonta</t>
  </si>
  <si>
    <t xml:space="preserve">Embarque nesses múltiplos mundos em miniatura imaginados por 19 artistas diferentes!</t>
  </si>
  <si>
    <t xml:space="preserve">https://catarse.me/museu_de_grandes_novidades_e1ba</t>
  </si>
  <si>
    <t xml:space="preserve">MUSEU DE GRANDES NOVIDADES</t>
  </si>
  <si>
    <t xml:space="preserve">Ricardo Kuíca</t>
  </si>
  <si>
    <t xml:space="preserve">Bolsanada e sua candidatura a presidência. Uma narrativa surreal para um projeto surreal.</t>
  </si>
  <si>
    <t xml:space="preserve">https://catarse.me/nadacomcoisaalguma</t>
  </si>
  <si>
    <t xml:space="preserve">NADA COM COISA ALGUMA</t>
  </si>
  <si>
    <t xml:space="preserve">Quadrinhofilia / José Aguiar</t>
  </si>
  <si>
    <t xml:space="preserve">Contribua para a publicação da primeira antologia das tiras dessa série surreal, de José Aguiar </t>
  </si>
  <si>
    <t xml:space="preserve">https://catarse.me/nadacomplicado</t>
  </si>
  <si>
    <t xml:space="preserve">Nada Complicado</t>
  </si>
  <si>
    <t xml:space="preserve">Um louco por tirinhas e sua aventura artística. Nada Complicado, viajar no tempo realizar um sonho!</t>
  </si>
  <si>
    <t xml:space="preserve">14/08/2016</t>
  </si>
  <si>
    <t xml:space="preserve">https://catarse.me/nalata</t>
  </si>
  <si>
    <t xml:space="preserve">Na Lata</t>
  </si>
  <si>
    <t xml:space="preserve">Uma hq bem bolada</t>
  </si>
  <si>
    <t xml:space="preserve">https://catarse.me/nanostein</t>
  </si>
  <si>
    <t xml:space="preserve">nanoStein</t>
  </si>
  <si>
    <t xml:space="preserve">Gau Ferreira</t>
  </si>
  <si>
    <t xml:space="preserve">NanoStein! Imagine seu pai ser indicado ao Nobel de Física e você não estará vivo para ver isso!</t>
  </si>
  <si>
    <t xml:space="preserve">Taboão da Serra</t>
  </si>
  <si>
    <t xml:space="preserve">28/12/2018</t>
  </si>
  <si>
    <t xml:space="preserve">https://catarse.me/naosejaincel</t>
  </si>
  <si>
    <t xml:space="preserve">AS INCONCEBÍVEIS AVENTURAS DO SUPER-INCEL</t>
  </si>
  <si>
    <t xml:space="preserve">Uma HQ combativa ao nerd tóxico</t>
  </si>
  <si>
    <t xml:space="preserve">https://catarse.me/naquebrada</t>
  </si>
  <si>
    <t xml:space="preserve">Na Quebrada - Quadrinhos de hip hop</t>
  </si>
  <si>
    <t xml:space="preserve">Coletânea reúne 8 quadrinhos que retratam a vida de quem vive na periferia e tem o rap em suas veias</t>
  </si>
  <si>
    <t xml:space="preserve">11/04/2019</t>
  </si>
  <si>
    <t xml:space="preserve">https://catarse.me/naruna</t>
  </si>
  <si>
    <t xml:space="preserve">Naruna - uma história sobre esculpir travessias</t>
  </si>
  <si>
    <t xml:space="preserve">MAYARA LISTA ALCANTARA</t>
  </si>
  <si>
    <t xml:space="preserve">Só se consegue navegar por essas águas com uma carranca...</t>
  </si>
  <si>
    <t xml:space="preserve">03/05/2018</t>
  </si>
  <si>
    <t xml:space="preserve">https://catarse.me/nas_terras_ipuarana_</t>
  </si>
  <si>
    <t xml:space="preserve">Nas Terras Ipuarana</t>
  </si>
  <si>
    <t xml:space="preserve">jP da SilvaPara todos os apoiadores a partir de 38 reais, se conseguirmos bater nossa meta, iremos financiar outra nova edição, exclusiva e limitada no mesmo traço formidável de João Paulo F. da Silva, apenas para nossos apoiadores antes de seu pré-lançamento na catarse. Isso mesmo, você receberá em casa dois livros diferentes, em vez de um! Confira abaixo.</t>
  </si>
  <si>
    <t xml:space="preserve">Em uma terra de nome indígena, revela diversas histórias populares características desta região!</t>
  </si>
  <si>
    <t xml:space="preserve">23/03/2016</t>
  </si>
  <si>
    <t xml:space="preserve">https://catarse.me/nas_terras_ipuarana_ilustrado_e_em_quadrinhos_59b8</t>
  </si>
  <si>
    <t xml:space="preserve">Nas Terras Ipuarana: Ilustrado e em quadrinhos</t>
  </si>
  <si>
    <t xml:space="preserve">Ainda dá tempo de adquirir dois livros em uma única campanha! Últimas horas, da campanha flex!</t>
  </si>
  <si>
    <t xml:space="preserve">07/09/2017</t>
  </si>
  <si>
    <t xml:space="preserve">https://catarse.me/nave_julhelena</t>
  </si>
  <si>
    <t xml:space="preserve">Nave</t>
  </si>
  <si>
    <t xml:space="preserve">Júlia Helena </t>
  </si>
  <si>
    <t xml:space="preserve">Uma nave. Três mundos. Uma HQ sem texto e com muita cor. </t>
  </si>
  <si>
    <t xml:space="preserve">https://catarse.me/naviodragao</t>
  </si>
  <si>
    <t xml:space="preserve">Navio Dragão</t>
  </si>
  <si>
    <t xml:space="preserve">Navio Dragão é um livro de tirinhas sobre uma Viking um tanto quanto...honesta demais.</t>
  </si>
  <si>
    <t xml:space="preserve">09/04/2015</t>
  </si>
  <si>
    <t xml:space="preserve">https://catarse.me/ndc</t>
  </si>
  <si>
    <t xml:space="preserve">Never Die Club</t>
  </si>
  <si>
    <t xml:space="preserve">Quadro a Quadro</t>
  </si>
  <si>
    <t xml:space="preserve">Viver para sempre é um fardo pesado a se carregar.</t>
  </si>
  <si>
    <t xml:space="preserve">31/10/2017</t>
  </si>
  <si>
    <t xml:space="preserve">https://catarse.me/ndc2</t>
  </si>
  <si>
    <t xml:space="preserve">Never Die Club vol. 2 + Trovões no Rio Negro</t>
  </si>
  <si>
    <t xml:space="preserve">As reviravoltas da saga dos imortais + um faroeste sobrenatural nos rincões da amazônia!</t>
  </si>
  <si>
    <t xml:space="preserve">https://catarse.me/ndc2019</t>
  </si>
  <si>
    <t xml:space="preserve">Never Die Club - Infinito</t>
  </si>
  <si>
    <t xml:space="preserve">Trens descarrilados, mamutes fantasmas e uma sonda espacial tripulada vagando pelo espaço infinito.</t>
  </si>
  <si>
    <t xml:space="preserve">https://catarse.me/necromancer</t>
  </si>
  <si>
    <t xml:space="preserve">Necromancer - Além do Beco</t>
  </si>
  <si>
    <t xml:space="preserve">O sobrenatural é fantástico, mas pode se tornar uma terrível maldição</t>
  </si>
  <si>
    <t xml:space="preserve">https://catarse.me/necromante2019</t>
  </si>
  <si>
    <t xml:space="preserve">A NECROMANTE</t>
  </si>
  <si>
    <t xml:space="preserve">O mais antigo registro de Espada e Feitiçaria, adaptado para os quadrinhos</t>
  </si>
  <si>
    <t xml:space="preserve">https://catarse.me/necromorfus</t>
  </si>
  <si>
    <t xml:space="preserve">Necromorfus - Volumes 1 e 2</t>
  </si>
  <si>
    <t xml:space="preserve">Gabriel Arrais</t>
  </si>
  <si>
    <t xml:space="preserve">Douglas pode ser qualquer pessoa que morreu, só não pode ser ele mesmo.</t>
  </si>
  <si>
    <t xml:space="preserve">https://catarse.me/necromorfus3</t>
  </si>
  <si>
    <t xml:space="preserve">Necromorfus - Volume 3</t>
  </si>
  <si>
    <t xml:space="preserve">Se pudesse se transformar em alguém que morreu, quem você seria? Bem-vindo ao mundo de Douglas...</t>
  </si>
  <si>
    <t xml:space="preserve">https://catarse.me/necromorfus4</t>
  </si>
  <si>
    <t xml:space="preserve">Necromorfus - Volume 4</t>
  </si>
  <si>
    <t xml:space="preserve">Douglas pode se transformar em qualquer pessoa ou ser que morreu. Dom ou maldição? </t>
  </si>
  <si>
    <t xml:space="preserve">24/09/2018</t>
  </si>
  <si>
    <t xml:space="preserve">https://catarse.me/necron</t>
  </si>
  <si>
    <t xml:space="preserve">Magnus NECRON - Volume 01</t>
  </si>
  <si>
    <t xml:space="preserve">Rodrigo Viegas</t>
  </si>
  <si>
    <t xml:space="preserve">[+18] NECRON é sexy, grotesco e cômico. Um quadrinho ANIMAL do mestre Magnus. </t>
  </si>
  <si>
    <t xml:space="preserve">Taquara</t>
  </si>
  <si>
    <t xml:space="preserve">20/11/2018</t>
  </si>
  <si>
    <t xml:space="preserve">https://catarse.me/necron_2</t>
  </si>
  <si>
    <t xml:space="preserve">Necron 2</t>
  </si>
  <si>
    <t xml:space="preserve">Tai Editora</t>
  </si>
  <si>
    <t xml:space="preserve">[+18] Tente (ou não) resistir. Horror, humor e erotismo. Chegou O Navio dos Leprosos, do Magnus! </t>
  </si>
  <si>
    <t xml:space="preserve">https://catarse.me/necropsia</t>
  </si>
  <si>
    <t xml:space="preserve">Necropsia</t>
  </si>
  <si>
    <t xml:space="preserve">Uma história em quadrinhos sobre o eterno e o efêmero.</t>
  </si>
  <si>
    <t xml:space="preserve">23/06/2015</t>
  </si>
  <si>
    <t xml:space="preserve">https://catarse.me/nemmorto</t>
  </si>
  <si>
    <t xml:space="preserve">Nem Morto - Apocalipse</t>
  </si>
  <si>
    <t xml:space="preserve">Miolos! Cerveja! Zumbis! Mais miolos! O APOCALIPSE!!!! </t>
  </si>
  <si>
    <t xml:space="preserve">03/10/2013</t>
  </si>
  <si>
    <t xml:space="preserve">https://catarse.me/NessaHQangelica</t>
  </si>
  <si>
    <t xml:space="preserve">HQ da Nessa Angélicasta</t>
  </si>
  <si>
    <t xml:space="preserve">Determination Maga</t>
  </si>
  <si>
    <t xml:space="preserve">A história da Vivificadora da arte contará a Verdade que pode ser uma decisão da mudança. </t>
  </si>
  <si>
    <t xml:space="preserve">28/05/2018</t>
  </si>
  <si>
    <t xml:space="preserve">https://catarse.me/NICO3</t>
  </si>
  <si>
    <t xml:space="preserve">NICO PARTE III</t>
  </si>
  <si>
    <t xml:space="preserve">MTHSMNDS</t>
  </si>
  <si>
    <t xml:space="preserve">Ajude NICO em seu sonho de se tornar um heroi profissional!</t>
  </si>
  <si>
    <t xml:space="preserve">https://catarse.me/nina-me-ajuda</t>
  </si>
  <si>
    <t xml:space="preserve">Como Sobreviver a Filmes de Terror?</t>
  </si>
  <si>
    <t xml:space="preserve">É a sua única chance de sobreviver se não for uma mulher virgem e puritana.</t>
  </si>
  <si>
    <t xml:space="preserve">28/10/2017</t>
  </si>
  <si>
    <t xml:space="preserve">https://catarse.me/ninaeariel</t>
  </si>
  <si>
    <t xml:space="preserve">Nina e Ariel</t>
  </si>
  <si>
    <t xml:space="preserve">Ed Benes</t>
  </si>
  <si>
    <t xml:space="preserve">Um planeta devastado pela guerra, onde a violência domina, duas mulheres lutam pela sobrevivência!</t>
  </si>
  <si>
    <t xml:space="preserve">Limoeiro do Norte</t>
  </si>
  <si>
    <t xml:space="preserve">30/05/2017</t>
  </si>
  <si>
    <t xml:space="preserve">https://catarse.me/ninatomasvol1</t>
  </si>
  <si>
    <t xml:space="preserve">Nina &amp; Tomas - Vol 1</t>
  </si>
  <si>
    <t xml:space="preserve">Julia Bax</t>
  </si>
  <si>
    <t xml:space="preserve">Aluguel vencido, clientes chatos e um braço possuído.</t>
  </si>
  <si>
    <t xml:space="preserve">13/11/2017</t>
  </si>
  <si>
    <t xml:space="preserve">https://catarse.me/Ninho</t>
  </si>
  <si>
    <t xml:space="preserve">Ninho</t>
  </si>
  <si>
    <t xml:space="preserve">Color Meow Studio</t>
  </si>
  <si>
    <t xml:space="preserve">Um menino sem memória, uma viajante apressada e um mundo que se molda em seus corações.</t>
  </si>
  <si>
    <t xml:space="preserve">https://catarse.me/noitefeliz</t>
  </si>
  <si>
    <t xml:space="preserve">Noite Feliz - o gorro</t>
  </si>
  <si>
    <t xml:space="preserve">Quem você ama NÃO quer ganhar meias e lenços neste Natal!</t>
  </si>
  <si>
    <t xml:space="preserve">16/10/2017</t>
  </si>
  <si>
    <t xml:space="preserve">https://catarse.me/novasamazonas</t>
  </si>
  <si>
    <t xml:space="preserve">As Novas Amazonas</t>
  </si>
  <si>
    <t xml:space="preserve">Bravas guerreiras lutando pela sobrevivência em um Brasil devastado e dominado por homens violentos</t>
  </si>
  <si>
    <t xml:space="preserve">https://catarse.me/nuto</t>
  </si>
  <si>
    <t xml:space="preserve">Nuto</t>
  </si>
  <si>
    <t xml:space="preserve">Leonardo Ferreira</t>
  </si>
  <si>
    <t xml:space="preserve">Revista com quadrinhos de artistas independentes para ajudar no financiamento de desenhos animados.</t>
  </si>
  <si>
    <t xml:space="preserve">https://catarse.me/o_bar_do_pantano</t>
  </si>
  <si>
    <t xml:space="preserve">O Bar do Pântano</t>
  </si>
  <si>
    <t xml:space="preserve">Cobalto Produções</t>
  </si>
  <si>
    <t xml:space="preserve">E se quando você morrer você chegar em um bar? Será que isso é uma boa notícia?</t>
  </si>
  <si>
    <t xml:space="preserve">https://catarse.me/o_blefe_do_homem_morto_em_frances_20ae</t>
  </si>
  <si>
    <t xml:space="preserve">O BLEFE DO HOMEM MORTO EM FRANCÊS</t>
  </si>
  <si>
    <t xml:space="preserve">GUSTAVO DO NASCIMENTO E SILVA</t>
  </si>
  <si>
    <t xml:space="preserve">AJUDE A TRADUZIR A HQ</t>
  </si>
  <si>
    <t xml:space="preserve">21/08/2017</t>
  </si>
  <si>
    <t xml:space="preserve">https://catarse.me/o_blefe_do_homem_morto_em_frances_379d</t>
  </si>
  <si>
    <t xml:space="preserve">https://catarse.me/o_caso_rafael_braga_7a1a</t>
  </si>
  <si>
    <t xml:space="preserve">O caso Rafael Braga </t>
  </si>
  <si>
    <t xml:space="preserve">Caso Rafael Braga - Justiça ou racismo institucionalizado?</t>
  </si>
  <si>
    <t xml:space="preserve">https://catarse.me/o_elisio_pre_venda_6f16</t>
  </si>
  <si>
    <t xml:space="preserve">O Elísio - Pré-venda</t>
  </si>
  <si>
    <t xml:space="preserve">Renato Dal Maso Rodrigues</t>
  </si>
  <si>
    <t xml:space="preserve">Embarque na jornada do soldado Eliseu, nos campos de batalha da Itália, na segunda guerra mundial.</t>
  </si>
  <si>
    <t xml:space="preserve">https://catarse.me/o_grande_specie_verde_origem_brasileira_5156</t>
  </si>
  <si>
    <t xml:space="preserve">O Grande Spécie-Verde Origem Brasileira </t>
  </si>
  <si>
    <t xml:space="preserve">Rodrigo Roza</t>
  </si>
  <si>
    <t xml:space="preserve">Descubra como um jovem seringueiro de família, humilde passou a ter a responsabilidade de salvar o p</t>
  </si>
  <si>
    <t xml:space="preserve">13/04/2017</t>
  </si>
  <si>
    <t xml:space="preserve">https://catarse.me/o_incrivel_mundo_de_gumball_9c42</t>
  </si>
  <si>
    <t xml:space="preserve">O Incrível mundo de Gumball</t>
  </si>
  <si>
    <t xml:space="preserve">Wesley Atena do canal Wesley Atena </t>
  </si>
  <si>
    <t xml:space="preserve">Apoiem O Projeto Da HQ Do Íncrivel Mundo De Gumball HQ Criada Por Agradecimento ao Criador ben Bocq</t>
  </si>
  <si>
    <t xml:space="preserve">01/12/2018</t>
  </si>
  <si>
    <t xml:space="preserve">https://catarse.me/o_inquisidor_8231</t>
  </si>
  <si>
    <t xml:space="preserve">Espectro da punição</t>
  </si>
  <si>
    <t xml:space="preserve">André Pedrosa</t>
  </si>
  <si>
    <t xml:space="preserve">Quando a moral política é uma piada ácida, alguém precisa fazê - los se afogar no próprio veneno.</t>
  </si>
  <si>
    <t xml:space="preserve">Abreu e Lima</t>
  </si>
  <si>
    <t xml:space="preserve">02/01/2018</t>
  </si>
  <si>
    <t xml:space="preserve">https://catarse.me/o_lado_negro_da_praca_d061</t>
  </si>
  <si>
    <t xml:space="preserve">O Lado Negro da Praça </t>
  </si>
  <si>
    <t xml:space="preserve">Vinícius Lemes </t>
  </si>
  <si>
    <t xml:space="preserve">Mistério, dor &amp; injustiças em uma praça no sul do país. Gibi de realismo fantástico. Entre, conheça!</t>
  </si>
  <si>
    <t xml:space="preserve">21/03/2018</t>
  </si>
  <si>
    <t xml:space="preserve">https://catarse.me/o_mestre_disse_viva_ced0</t>
  </si>
  <si>
    <t xml:space="preserve">O mestre disse viva</t>
  </si>
  <si>
    <t xml:space="preserve">Daniel santos Ramos</t>
  </si>
  <si>
    <t xml:space="preserve">Nos iremos criar uma biblioteca, se possivel com quadrinhos caseiros onde o publico pode deixar art</t>
  </si>
  <si>
    <t xml:space="preserve">Gravataí</t>
  </si>
  <si>
    <t xml:space="preserve">21/01/2019</t>
  </si>
  <si>
    <t xml:space="preserve">https://catarse.me/o_meu_primeiro_gibi_26f6</t>
  </si>
  <si>
    <t xml:space="preserve">O meu primeiro Gibi</t>
  </si>
  <si>
    <t xml:space="preserve">Conto com a sua ajuda para a realização desse projeto de origem nacional um super herói Brasileiro</t>
  </si>
  <si>
    <t xml:space="preserve">03/05/2017</t>
  </si>
  <si>
    <t xml:space="preserve">https://catarse.me/o_monstro_a_casa_no_fim_da_rua</t>
  </si>
  <si>
    <t xml:space="preserve">O Monstro - A casa no fim da rua.</t>
  </si>
  <si>
    <t xml:space="preserve">Uma fantasia de infância torna-se real quando um monstro de verdade muda-se pra casa no fim da rua.</t>
  </si>
  <si>
    <t xml:space="preserve">https://catarse.me/o_mundo_de_chico_74c4</t>
  </si>
  <si>
    <t xml:space="preserve">O Mundo de Chico</t>
  </si>
  <si>
    <t xml:space="preserve">Rafael Rodrigues Amorim</t>
  </si>
  <si>
    <t xml:space="preserve">UMA COLETÂNEA DE TIRINHAS E HISTÓRIAS EM QUADRINHOS INSPIRADOS NA VIDA REAL. OU QUASE ISSO!</t>
  </si>
  <si>
    <t xml:space="preserve">Santa Cruz do Sul</t>
  </si>
  <si>
    <t xml:space="preserve">23/03/2018</t>
  </si>
  <si>
    <t xml:space="preserve">https://catarse.me/o_mundo_de_chico_hq_book_bc33</t>
  </si>
  <si>
    <t xml:space="preserve">O MUNDO DE CHICO HQ BOOK</t>
  </si>
  <si>
    <t xml:space="preserve">06/06/2018</t>
  </si>
  <si>
    <t xml:space="preserve">https://catarse.me/o_planta_um_bipede_entre_plantas_d287</t>
  </si>
  <si>
    <t xml:space="preserve">O Planta - Um Bípede Entre Plantas</t>
  </si>
  <si>
    <t xml:space="preserve">Uma planta que não queria ser planta. O personagem sem expressão facial mais carismático de todos.</t>
  </si>
  <si>
    <t xml:space="preserve">https://catarse.me/o_plumo_do_fogo_379d</t>
  </si>
  <si>
    <t xml:space="preserve">O PLUMO DO FOGO</t>
  </si>
  <si>
    <t xml:space="preserve">Hernande Henrique </t>
  </si>
  <si>
    <t xml:space="preserve">Embarque nessa jornada com Cristan e a espada divina rumo a lenda do Plumo do fogo.</t>
  </si>
  <si>
    <t xml:space="preserve">São Roque</t>
  </si>
  <si>
    <t xml:space="preserve">06/01/2017</t>
  </si>
  <si>
    <t xml:space="preserve">https://catarse.me/o_senhor_dos_porcos_b2d5</t>
  </si>
  <si>
    <t xml:space="preserve">O Senhor dos Porcos</t>
  </si>
  <si>
    <t xml:space="preserve">Adriano Loyola </t>
  </si>
  <si>
    <t xml:space="preserve">As desastrosas consequências de um sequestro em pleno final da Idade Média.</t>
  </si>
  <si>
    <t xml:space="preserve">15/08/2016</t>
  </si>
  <si>
    <t xml:space="preserve">https://catarse.me/o_torneio_secreto_as_amazonas_15c9</t>
  </si>
  <si>
    <t xml:space="preserve">O torneio secreto: As Amazonas</t>
  </si>
  <si>
    <t xml:space="preserve">Mont Lunar, o artista gráfico</t>
  </si>
  <si>
    <t xml:space="preserve">A guerra já começou, escolha o seu lado</t>
  </si>
  <si>
    <t xml:space="preserve">https://catarse.me/o_triunfo_de_joana_d_arc_3b9a</t>
  </si>
  <si>
    <t xml:space="preserve">O TRIUNFO DE JOANA DARC</t>
  </si>
  <si>
    <t xml:space="preserve">A história da menina, camponesa, analfabeta que levantou o reino da França, e fez sagrar o rei.</t>
  </si>
  <si>
    <t xml:space="preserve">11/07/2018</t>
  </si>
  <si>
    <t xml:space="preserve">https://catarse.me/o_universo_do_daniel_0f52</t>
  </si>
  <si>
    <t xml:space="preserve">O Universo do Daniel</t>
  </si>
  <si>
    <t xml:space="preserve">Daniel Rodrigues</t>
  </si>
  <si>
    <t xml:space="preserve">Na verdade é o dinossauro de gravata que vai desenhar tudo.</t>
  </si>
  <si>
    <t xml:space="preserve">01/02/2018</t>
  </si>
  <si>
    <t xml:space="preserve">https://catarse.me/o_universo_do_daniel_vol_1_6a7b</t>
  </si>
  <si>
    <t xml:space="preserve">O Universo do Daniel Vol.1</t>
  </si>
  <si>
    <t xml:space="preserve">O GIBI MAIS NON-SENSE DA INTERNET</t>
  </si>
  <si>
    <t xml:space="preserve">https://catarse.me/o-beijo-adolescente-segunda-temporada</t>
  </si>
  <si>
    <t xml:space="preserve">O Beijo Adolescente - Segunda Temporada</t>
  </si>
  <si>
    <t xml:space="preserve">Dizem que a adolescência é a melhor fase da vida, mas ninguém explica o que acontece quando ela acaba. Bem vindos ao Beijo Adolescente.</t>
  </si>
  <si>
    <t xml:space="preserve">19/08/2012</t>
  </si>
  <si>
    <t xml:space="preserve">https://catarse.me/o-dragonauta</t>
  </si>
  <si>
    <t xml:space="preserve">O Dragonauta </t>
  </si>
  <si>
    <t xml:space="preserve">Luiz Fernando da Silva</t>
  </si>
  <si>
    <t xml:space="preserve">Que a aventura comece!</t>
  </si>
  <si>
    <t xml:space="preserve">26/08/2015</t>
  </si>
  <si>
    <t xml:space="preserve">https://catarse.me/obabacadoseculo</t>
  </si>
  <si>
    <t xml:space="preserve">O BABACA DO SÉCULO</t>
  </si>
  <si>
    <t xml:space="preserve">William Pereira</t>
  </si>
  <si>
    <t xml:space="preserve">Eneias? Ulisses? Não! Nessa epopeia de 460 páginas o herói é o Will.</t>
  </si>
  <si>
    <t xml:space="preserve">17/12/2016</t>
  </si>
  <si>
    <t xml:space="preserve">https://catarse.me/objetosinanimados</t>
  </si>
  <si>
    <t xml:space="preserve">Objetos InAnimados - Só as melhores</t>
  </si>
  <si>
    <t xml:space="preserve">Guilherme Bandeira</t>
  </si>
  <si>
    <t xml:space="preserve">Depois que você conhecer este projeto, nunca mais verá os objetos da mesma maneira!</t>
  </si>
  <si>
    <t xml:space="preserve">Valinhos</t>
  </si>
  <si>
    <t xml:space="preserve">24/11/2013</t>
  </si>
  <si>
    <t xml:space="preserve">https://catarse.me/obomomaueonerd</t>
  </si>
  <si>
    <t xml:space="preserve">O Bom, o Mau e o Nerd</t>
  </si>
  <si>
    <t xml:space="preserve">Bruno Sathler Aguiar Silva</t>
  </si>
  <si>
    <t xml:space="preserve">Numa época em que o revólver falava mais alto, um homem vai atrás de sua mulher raptada com a ajuda de um Xerife. O Caos os espera. </t>
  </si>
  <si>
    <t xml:space="preserve">26/04/2014</t>
  </si>
  <si>
    <t xml:space="preserve">https://catarse.me/ocircodoshorrores</t>
  </si>
  <si>
    <t xml:space="preserve">O Circo dos Horrores</t>
  </si>
  <si>
    <t xml:space="preserve">Rogerio Marques de Godoy</t>
  </si>
  <si>
    <t xml:space="preserve">Às vezes o que é horrível para uns é bonito para outros.</t>
  </si>
  <si>
    <t xml:space="preserve">26/08/2016</t>
  </si>
  <si>
    <t xml:space="preserve">https://catarse.me/odaimenthorazero</t>
  </si>
  <si>
    <t xml:space="preserve">Odaiment: Hora Zero</t>
  </si>
  <si>
    <t xml:space="preserve">Acir Gomes</t>
  </si>
  <si>
    <t xml:space="preserve">A peleja do século: animais antropomórficos com poderes versus alienígenas armados!</t>
  </si>
  <si>
    <t xml:space="preserve">Birigui</t>
  </si>
  <si>
    <t xml:space="preserve">https://catarse.me/OddDemons</t>
  </si>
  <si>
    <t xml:space="preserve">Odd Demons</t>
  </si>
  <si>
    <t xml:space="preserve">Luis Henrique Moraes</t>
  </si>
  <si>
    <t xml:space="preserve">Todos tem seus demônios.</t>
  </si>
  <si>
    <t xml:space="preserve">https://catarse.me/odesejoeterno</t>
  </si>
  <si>
    <t xml:space="preserve">O Desejo Eterno</t>
  </si>
  <si>
    <t xml:space="preserve">Mário Orestes Silva</t>
  </si>
  <si>
    <t xml:space="preserve">História em quadrinhos, em formato de comic book, de ficção científica voltada para público adulto.</t>
  </si>
  <si>
    <t xml:space="preserve">13/06/2016</t>
  </si>
  <si>
    <t xml:space="preserve">https://catarse.me/odevaneionojardim</t>
  </si>
  <si>
    <t xml:space="preserve">O Devaneio no Jardim - HQ</t>
  </si>
  <si>
    <t xml:space="preserve">https://catarse.me/odisseianaftalina4</t>
  </si>
  <si>
    <t xml:space="preserve">Odisseia Naftalina</t>
  </si>
  <si>
    <t xml:space="preserve">Odisseia Naftalina - Em Busca de Apolônio Coloque seu agasalho pois a aventura vai começar!</t>
  </si>
  <si>
    <t xml:space="preserve">https://catarse.me/odorvazio</t>
  </si>
  <si>
    <t xml:space="preserve">Odor Vazio</t>
  </si>
  <si>
    <t xml:space="preserve">Ruis Vargas</t>
  </si>
  <si>
    <t xml:space="preserve">Um homem, uma mulher, um assassinato e o odor de um intragável vazio pelo ar.</t>
  </si>
  <si>
    <t xml:space="preserve">23/10/2015</t>
  </si>
  <si>
    <t xml:space="preserve">https://catarse.me/oduto</t>
  </si>
  <si>
    <t xml:space="preserve">O Duto</t>
  </si>
  <si>
    <t xml:space="preserve">Flávio Silva</t>
  </si>
  <si>
    <t xml:space="preserve">Eles não são os únicos no universo!</t>
  </si>
  <si>
    <t xml:space="preserve">https://catarse.me/oescolhido</t>
  </si>
  <si>
    <t xml:space="preserve">O ESCOLHIDO</t>
  </si>
  <si>
    <t xml:space="preserve">Diferente do que você está acostumado a ver, o Escolhido é só um. MAS DE TODOS POR QUE LOGO ELE?!</t>
  </si>
  <si>
    <t xml:space="preserve">02/11/2015</t>
  </si>
  <si>
    <t xml:space="preserve">https://catarse.me/ogato01</t>
  </si>
  <si>
    <t xml:space="preserve">O Gato #01</t>
  </si>
  <si>
    <t xml:space="preserve">Uma maldição que se torna a chance de um homem mostrar o seu valor ao mundo.</t>
  </si>
  <si>
    <t xml:space="preserve">https://catarse.me/ogigia_0b5a</t>
  </si>
  <si>
    <t xml:space="preserve">OGÍGIA</t>
  </si>
  <si>
    <t xml:space="preserve">Laís Machado (vagalumie)</t>
  </si>
  <si>
    <t xml:space="preserve">Embarque em OGÍGIA, acompanhe o diário de bordo de uma astronauta em sua solitária missão no espaço.</t>
  </si>
  <si>
    <t xml:space="preserve">12/09/2017</t>
  </si>
  <si>
    <t xml:space="preserve">https://catarse.me/ogritodaterra</t>
  </si>
  <si>
    <t xml:space="preserve">O Grito da Terra</t>
  </si>
  <si>
    <t xml:space="preserve">Sandro Marcelo Silva de Farias</t>
  </si>
  <si>
    <t xml:space="preserve">O planeta está morrendo! E nem os Super-Heróis poderão salvá-lo!</t>
  </si>
  <si>
    <t xml:space="preserve">São Lourenço da Mata</t>
  </si>
  <si>
    <t xml:space="preserve">https://catarse.me/Oigo</t>
  </si>
  <si>
    <t xml:space="preserve">Oigo edições 02 e 03</t>
  </si>
  <si>
    <t xml:space="preserve">Diego Jose Lima Silva</t>
  </si>
  <si>
    <t xml:space="preserve">Oigo é uma história em quadrinhos que reúne ação, aventura, comédia e o cotidiano de um personagem como você nunca viu!</t>
  </si>
  <si>
    <t xml:space="preserve">05/10/2013</t>
  </si>
  <si>
    <t xml:space="preserve">https://catarse.me/oilandwater</t>
  </si>
  <si>
    <t xml:space="preserve">Oil and Water</t>
  </si>
  <si>
    <t xml:space="preserve">Monique Alencar </t>
  </si>
  <si>
    <t xml:space="preserve">Conheça a jornada de duas gatinhas diferentes como água e óleo!</t>
  </si>
  <si>
    <t xml:space="preserve">https://catarse.me/oiquadrinhos</t>
  </si>
  <si>
    <t xml:space="preserve">Tiras especiais do Oi! O Tucano Ecologista sobre Mudanças Climáticas na Terra (COP21)</t>
  </si>
  <si>
    <t xml:space="preserve">Fernando Rebouças</t>
  </si>
  <si>
    <t xml:space="preserve">Tiras ecológicas para salvar a Terra durante a COP21. AJUDE ! O desenhista e escritor, Fernando R</t>
  </si>
  <si>
    <t xml:space="preserve">https://catarse.me/olga2</t>
  </si>
  <si>
    <t xml:space="preserve">Olga, a sexóloga - vol. 2</t>
  </si>
  <si>
    <t xml:space="preserve">Thaïs Kisuki</t>
  </si>
  <si>
    <t xml:space="preserve">Coletânea de tiras comemorativa dos 10 anos da Olga.</t>
  </si>
  <si>
    <t xml:space="preserve">Lençóis</t>
  </si>
  <si>
    <t xml:space="preserve">12/09/2019</t>
  </si>
  <si>
    <t xml:space="preserve">https://catarse.me/olhaumamochilinha2017</t>
  </si>
  <si>
    <t xml:space="preserve">Olha uma Mochilinha</t>
  </si>
  <si>
    <t xml:space="preserve">Vanessa Oliveira</t>
  </si>
  <si>
    <t xml:space="preserve">Uma Vanessinha e um Passageiro Só rompendo a fronteira Brasil/Argentina em uma aventura.</t>
  </si>
  <si>
    <t xml:space="preserve">https://catarse.me/olhoshq</t>
  </si>
  <si>
    <t xml:space="preserve">Nossos Olhos</t>
  </si>
  <si>
    <t xml:space="preserve">Josué perdeu tudo que tinha.</t>
  </si>
  <si>
    <t xml:space="preserve">https://catarse.me/olhosinsanos</t>
  </si>
  <si>
    <t xml:space="preserve">Olhos Insanos</t>
  </si>
  <si>
    <t xml:space="preserve">Esta é uma história sobre amor, ciúmes e loucura.</t>
  </si>
  <si>
    <t xml:space="preserve">27/04/2015</t>
  </si>
  <si>
    <t xml:space="preserve">https://catarse.me/omainha</t>
  </si>
  <si>
    <t xml:space="preserve">Ô Mainha!</t>
  </si>
  <si>
    <t xml:space="preserve">Mariana Souza</t>
  </si>
  <si>
    <t xml:space="preserve">Uma coletânea de tirinhas sobre uma família engraçada, loucos por cuscuz!</t>
  </si>
  <si>
    <t xml:space="preserve">01/10/2019</t>
  </si>
  <si>
    <t xml:space="preserve">https://catarse.me/omar</t>
  </si>
  <si>
    <t xml:space="preserve">Essas palavras que escrevo me protegem da completa loucura.</t>
  </si>
  <si>
    <t xml:space="preserve">https://catarse.me/omenino</t>
  </si>
  <si>
    <t xml:space="preserve">O menino que não sabia voar - Parte I</t>
  </si>
  <si>
    <t xml:space="preserve">Yuri Amaral</t>
  </si>
  <si>
    <t xml:space="preserve">Há um lugar onde todos voam, menos Kai. Sua busca por respostas trará à tona segredos perigosos.</t>
  </si>
  <si>
    <t xml:space="preserve">Foz do Iguaçu</t>
  </si>
  <si>
    <t xml:space="preserve">22/03/2018</t>
  </si>
  <si>
    <t xml:space="preserve">https://catarse.me/omeninorei</t>
  </si>
  <si>
    <t xml:space="preserve">O Menino Rei</t>
  </si>
  <si>
    <t xml:space="preserve">Vanderlei dos Santos Ramalho</t>
  </si>
  <si>
    <t xml:space="preserve">Venha fazer parte dessa aventura!</t>
  </si>
  <si>
    <t xml:space="preserve">Contagem</t>
  </si>
  <si>
    <t xml:space="preserve">15/06/2013</t>
  </si>
  <si>
    <t xml:space="preserve">https://catarse.me/omensageiro</t>
  </si>
  <si>
    <t xml:space="preserve">O Mensageiro</t>
  </si>
  <si>
    <t xml:space="preserve">O que você gostaria de esquecer?</t>
  </si>
  <si>
    <t xml:space="preserve">09/05/2018</t>
  </si>
  <si>
    <t xml:space="preserve">https://catarse.me/omonstro</t>
  </si>
  <si>
    <t xml:space="preserve">Graphic Novel O Monstro</t>
  </si>
  <si>
    <t xml:space="preserve">A maior aventura do Monstro</t>
  </si>
  <si>
    <t xml:space="preserve">https://catarse.me/omundodechicovol2</t>
  </si>
  <si>
    <t xml:space="preserve">O MUNDO DE CHICO - VOLUME 2 - Aventuras</t>
  </si>
  <si>
    <t xml:space="preserve">Toda aventura merece uma forcinha para ter um final feliz. Apoia as aventuras do Chico.</t>
  </si>
  <si>
    <t xml:space="preserve">https://catarse.me/omundodeozhq</t>
  </si>
  <si>
    <t xml:space="preserve">O Mundo de Oz</t>
  </si>
  <si>
    <t xml:space="preserve">Flávio de Almeida</t>
  </si>
  <si>
    <t xml:space="preserve">Garoto cria em seus sonhos um mundo para fugir da realidade, mas lá irá aprender como enfrentá-la.</t>
  </si>
  <si>
    <t xml:space="preserve">https://catarse.me/omundosombriodeze</t>
  </si>
  <si>
    <t xml:space="preserve">O Mundo Sombrio de Zé</t>
  </si>
  <si>
    <t xml:space="preserve">Prepare-se para uma aventura em um (sub)mundo fantástico!</t>
  </si>
  <si>
    <t xml:space="preserve">07/06/2019</t>
  </si>
  <si>
    <t xml:space="preserve">https://catarse.me/ondemeugatosenta</t>
  </si>
  <si>
    <t xml:space="preserve">Onde Meu Gato Senta</t>
  </si>
  <si>
    <t xml:space="preserve">Pedro Leite</t>
  </si>
  <si>
    <t xml:space="preserve">Onde Meu Gato Senta vai ser um livro de cartuns bem humorados sobre como os bichanos às vezes podem ser inoportunos com os seus donos.</t>
  </si>
  <si>
    <t xml:space="preserve">10/10/2012</t>
  </si>
  <si>
    <t xml:space="preserve">https://catarse.me/ondemeugatosenta2</t>
  </si>
  <si>
    <t xml:space="preserve">Onde Meu Gato Senta - 2ª edição</t>
  </si>
  <si>
    <t xml:space="preserve">Projeto para reimprimir o livro Onde Meu Gato Senta de Pedro Leite</t>
  </si>
  <si>
    <t xml:space="preserve">04/08/2014</t>
  </si>
  <si>
    <t xml:space="preserve">https://catarse.me/oneshot2</t>
  </si>
  <si>
    <t xml:space="preserve">One Shot Mangá BR #2</t>
  </si>
  <si>
    <t xml:space="preserve">Ajude a colocar mais dois mangákas nacionais no mercado independente com a One Shot Mangá BR #2.</t>
  </si>
  <si>
    <t xml:space="preserve">22/01/2016</t>
  </si>
  <si>
    <t xml:space="preserve">https://catarse.me/oneshot3</t>
  </si>
  <si>
    <t xml:space="preserve">One Shot Mangá BR #3</t>
  </si>
  <si>
    <t xml:space="preserve">Duas histórias. Dois traços. Um só objetivo. One Sho Mangá BR #3: PRÉ-VENDA!</t>
  </si>
  <si>
    <t xml:space="preserve">15/09/2016</t>
  </si>
  <si>
    <t xml:space="preserve">https://catarse.me/onodata</t>
  </si>
  <si>
    <t xml:space="preserve">ONODATA</t>
  </si>
  <si>
    <t xml:space="preserve">Draconian Comics</t>
  </si>
  <si>
    <t xml:space="preserve">Ficção científica e muita ação nessa aventura épica produzida pela Draconian Comics. CONFIRA!</t>
  </si>
  <si>
    <t xml:space="preserve">20/11/2015</t>
  </si>
  <si>
    <t xml:space="preserve">https://catarse.me/opaonossodecadadia01</t>
  </si>
  <si>
    <t xml:space="preserve">O PÃO NOSSO DE CADA DIA - ASCENSÃO E QUEDA</t>
  </si>
  <si>
    <t xml:space="preserve">Richard Furtado</t>
  </si>
  <si>
    <t xml:space="preserve">O que aconteceria se o filho de Lúcifer com uma humana por um acidente salvasse a humanidade?</t>
  </si>
  <si>
    <t xml:space="preserve">27/12/2015</t>
  </si>
  <si>
    <t xml:space="preserve">https://catarse.me/opequenocadernodepesadelos</t>
  </si>
  <si>
    <t xml:space="preserve">O pequeno caderno de pesadelos</t>
  </si>
  <si>
    <t xml:space="preserve">Este é o meu pequeno caderno de criaturas que habitaram - ou ainda habitam - meus pesadelos.</t>
  </si>
  <si>
    <t xml:space="preserve">29/05/2015</t>
  </si>
  <si>
    <t xml:space="preserve">https://catarse.me/OPesoDaAgua</t>
  </si>
  <si>
    <t xml:space="preserve">O Peso da Água</t>
  </si>
  <si>
    <t xml:space="preserve">Para salvar uma sereia condenada por um grande poder, é necessário um poder maior ainda.</t>
  </si>
  <si>
    <t xml:space="preserve">https://catarse.me/oplanodegabe</t>
  </si>
  <si>
    <t xml:space="preserve">O Plano de Gabe</t>
  </si>
  <si>
    <t xml:space="preserve">Juliana Moon</t>
  </si>
  <si>
    <t xml:space="preserve">Gabe é um menino que decide se fantasiar de menina para reconquistar a ex!</t>
  </si>
  <si>
    <t xml:space="preserve">https://catarse.me/oqueomarmecontou</t>
  </si>
  <si>
    <t xml:space="preserve">O que o mar me contou</t>
  </si>
  <si>
    <t xml:space="preserve">Nina vai enfrentar seus medos e sentimentos enquanto explora o fundo do mar</t>
  </si>
  <si>
    <t xml:space="preserve">https://catarse.me/orangenightgirls</t>
  </si>
  <si>
    <t xml:space="preserve">ORANGE NIGHT GIRLS </t>
  </si>
  <si>
    <t xml:space="preserve">Ana Cavalieri</t>
  </si>
  <si>
    <t xml:space="preserve">Um dia me disseram que o laranja era a cor mais triste, desde então eu só pinto com ela.</t>
  </si>
  <si>
    <t xml:space="preserve">https://catarse.me/ori_de_talus_faa3</t>
  </si>
  <si>
    <t xml:space="preserve">ORI DE TALUS</t>
  </si>
  <si>
    <t xml:space="preserve">Wagner Lustosa</t>
  </si>
  <si>
    <t xml:space="preserve">ORI DE TALUS trás para as HQs a mediunidade e os ORIXÁS em um universo novo e mágico! </t>
  </si>
  <si>
    <t xml:space="preserve">Teresópolis</t>
  </si>
  <si>
    <t xml:space="preserve">28/08/2019</t>
  </si>
  <si>
    <t xml:space="preserve">https://catarse.me/orixas_ebo</t>
  </si>
  <si>
    <t xml:space="preserve">Orixás - Ebó</t>
  </si>
  <si>
    <t xml:space="preserve">Alex Mir</t>
  </si>
  <si>
    <t xml:space="preserve">Neste novo volume de Orixás, Xangô e Oxóssi descobrem que toda oferta pode ter a sua recompensa.</t>
  </si>
  <si>
    <t xml:space="preserve">https://catarse.me/orixas_ebo_de19</t>
  </si>
  <si>
    <t xml:space="preserve">03/12/2017</t>
  </si>
  <si>
    <t xml:space="preserve">https://catarse.me/orixas_iku</t>
  </si>
  <si>
    <t xml:space="preserve">Orixás - Ikú</t>
  </si>
  <si>
    <t xml:space="preserve">A Morte traça um caminho de vingança e destruição, exterminando em seu caminho Orixás e humanos.</t>
  </si>
  <si>
    <t xml:space="preserve">https://catarse.me/orixas_renascimento</t>
  </si>
  <si>
    <t xml:space="preserve">Orixás - Renascimento</t>
  </si>
  <si>
    <t xml:space="preserve">Oxum e a árvore sagrada Iroco são os astros dessa nova edição da série Orixás.</t>
  </si>
  <si>
    <t xml:space="preserve">12/11/2018</t>
  </si>
  <si>
    <t xml:space="preserve">https://catarse.me/os_herois_de_greenville_4b47</t>
  </si>
  <si>
    <t xml:space="preserve">OS HERÓIS DE GREENVILLE - JULGAMENTO</t>
  </si>
  <si>
    <t xml:space="preserve">Lennon Lopes</t>
  </si>
  <si>
    <t xml:space="preserve">Jack, um garoto de dez anos se torna o herói da cidade de Greenville!</t>
  </si>
  <si>
    <t xml:space="preserve">Suzano</t>
  </si>
  <si>
    <t xml:space="preserve">07/07/2016</t>
  </si>
  <si>
    <t xml:space="preserve">https://catarse.me/os_tomos_de_tessa_f8a0</t>
  </si>
  <si>
    <t xml:space="preserve">Os Tomos de Tessa</t>
  </si>
  <si>
    <t xml:space="preserve">E se alienígenas construíram as pirâmides do Egito?</t>
  </si>
  <si>
    <t xml:space="preserve">https://catarse.me/osdevaneiosdemupa</t>
  </si>
  <si>
    <t xml:space="preserve">Os Devaneios de Mupa - Despertar</t>
  </si>
  <si>
    <t xml:space="preserve">Murilo Alves Perin</t>
  </si>
  <si>
    <t xml:space="preserve">Coletânea das 100 primeiras tiras com temas como astronomia, ciência, educação, artes e filosofia.</t>
  </si>
  <si>
    <t xml:space="preserve">https://catarse.me/oseias</t>
  </si>
  <si>
    <t xml:space="preserve">OSÉIAS (2019) #1</t>
  </si>
  <si>
    <t xml:space="preserve">Johnatan Marques</t>
  </si>
  <si>
    <t xml:space="preserve">Um gibi com representatividade, breguice, plantas e magia ✨</t>
  </si>
  <si>
    <t xml:space="preserve">22/09/2019</t>
  </si>
  <si>
    <t xml:space="preserve">https://catarse.me/osfabulosos</t>
  </si>
  <si>
    <t xml:space="preserve">OS FABULOSOS</t>
  </si>
  <si>
    <t xml:space="preserve">Roger Cruz</t>
  </si>
  <si>
    <t xml:space="preserve">Os mutantes mais famosos do mundo enfrentam improváveis inimigos nesta paródia de Roger Cruz</t>
  </si>
  <si>
    <t xml:space="preserve">https://catarse.me/osforadalei</t>
  </si>
  <si>
    <t xml:space="preserve">Os Fora da Lei</t>
  </si>
  <si>
    <t xml:space="preserve">Erdio Jean</t>
  </si>
  <si>
    <t xml:space="preserve">As aventuras dos bandidos mais atrapalhados do Velho Oeste.</t>
  </si>
  <si>
    <t xml:space="preserve">Carlos Barbosa</t>
  </si>
  <si>
    <t xml:space="preserve">https://catarse.me/OsMongos</t>
  </si>
  <si>
    <t xml:space="preserve">Os Mongos Estão Levando as Nossas Coisas</t>
  </si>
  <si>
    <t xml:space="preserve">Pedro Balduino</t>
  </si>
  <si>
    <t xml:space="preserve">Ajude Daniel a recuperar o videogame, a tinta azul e as pizzas de chocolate que os Mongos levaram!</t>
  </si>
  <si>
    <t xml:space="preserve">https://catarse.me/otaviomartinez-abraseusolhos</t>
  </si>
  <si>
    <t xml:space="preserve">Otávio Martinez | Abra seus Olhos</t>
  </si>
  <si>
    <t xml:space="preserve">Eder Modanez</t>
  </si>
  <si>
    <t xml:space="preserve">Vamos fazer mais do que um quadrinho?</t>
  </si>
  <si>
    <t xml:space="preserve">Cordeirópolis</t>
  </si>
  <si>
    <t xml:space="preserve">27/08/2018</t>
  </si>
  <si>
    <t xml:space="preserve">https://catarse.me/overaodalena</t>
  </si>
  <si>
    <t xml:space="preserve">O Verão da Lena - O Livro</t>
  </si>
  <si>
    <t xml:space="preserve">Luciano Freitas</t>
  </si>
  <si>
    <t xml:space="preserve">Garanta já o seu exemplar do livro O Verão da Lena!</t>
  </si>
  <si>
    <t xml:space="preserve">03/01/2018</t>
  </si>
  <si>
    <t xml:space="preserve">https://catarse.me/oxente01</t>
  </si>
  <si>
    <t xml:space="preserve">Oxente - Volume 01</t>
  </si>
  <si>
    <t xml:space="preserve">Quem diria que o filho de Lampião poderia se tornar o maior herói do nordeste brasileiro?</t>
  </si>
  <si>
    <t xml:space="preserve">https://catarse.me/ozman3</t>
  </si>
  <si>
    <t xml:space="preserve">Ozman Thanatos</t>
  </si>
  <si>
    <t xml:space="preserve">Andre Freitas</t>
  </si>
  <si>
    <t xml:space="preserve">O vampiro grego está de volta e dessa vez ele vai ter que arcar com as consequências de seus atos.</t>
  </si>
  <si>
    <t xml:space="preserve">16/11/2016</t>
  </si>
  <si>
    <t xml:space="preserve">https://catarse.me/ozman4</t>
  </si>
  <si>
    <t xml:space="preserve">Ozman Keres</t>
  </si>
  <si>
    <t xml:space="preserve">O que aconteceu com Ozman? Será que o vampiro grego encontrou seu final nas mãos de sua cria? </t>
  </si>
  <si>
    <t xml:space="preserve">https://catarse.me/pagar_animaregia_hue</t>
  </si>
  <si>
    <t xml:space="preserve">Pagar Dominio AnimaRegia</t>
  </si>
  <si>
    <t xml:space="preserve">Eron Olivo</t>
  </si>
  <si>
    <t xml:space="preserve">Maaaaaney</t>
  </si>
  <si>
    <t xml:space="preserve">Pau dos Ferros</t>
  </si>
  <si>
    <t xml:space="preserve">28/03/2017</t>
  </si>
  <si>
    <t xml:space="preserve">https://catarse.me/paniconojosewalter</t>
  </si>
  <si>
    <t xml:space="preserve">Pânico no José Walter</t>
  </si>
  <si>
    <t xml:space="preserve">Um quadrinho-reportagem sobre Cortabundas, o maníaco que virou lenda urbana</t>
  </si>
  <si>
    <t xml:space="preserve">26/02/2014</t>
  </si>
  <si>
    <t xml:space="preserve">https://catarse.me/panopium</t>
  </si>
  <si>
    <t xml:space="preserve">Panopium</t>
  </si>
  <si>
    <t xml:space="preserve">Alguém pode estar vigiando você!</t>
  </si>
  <si>
    <t xml:space="preserve">18/01/2017</t>
  </si>
  <si>
    <t xml:space="preserve">https://catarse.me/Pansy</t>
  </si>
  <si>
    <t xml:space="preserve">Pansy</t>
  </si>
  <si>
    <t xml:space="preserve">Bunda</t>
  </si>
  <si>
    <t xml:space="preserve">Manga yaoi com personagens envolventes e cenário fantástico.</t>
  </si>
  <si>
    <t xml:space="preserve">17/07/2018</t>
  </si>
  <si>
    <t xml:space="preserve">https://catarse.me/pansy2</t>
  </si>
  <si>
    <t xml:space="preserve">Pansy - volume 2</t>
  </si>
  <si>
    <t xml:space="preserve">O romance se aprofunda, mas com isso surgem os obstáculos. Confiram essa cativante jornada amorosa!</t>
  </si>
  <si>
    <t xml:space="preserve">https://catarse.me/pansy3</t>
  </si>
  <si>
    <t xml:space="preserve">Pansy - volume 3</t>
  </si>
  <si>
    <t xml:space="preserve">Alguns mistérios se resolvem enquanto novas dúvidas surgem nessa edição lemon de Pansy.</t>
  </si>
  <si>
    <t xml:space="preserve">https://catarse.me/panza</t>
  </si>
  <si>
    <t xml:space="preserve">Panza O Primeiro Sidekick</t>
  </si>
  <si>
    <t xml:space="preserve">O Sidekick primordial está de volta na sequência da melhor obra de ficção de todos os tempos.</t>
  </si>
  <si>
    <t xml:space="preserve">22/10/2015</t>
  </si>
  <si>
    <t xml:space="preserve">https://catarse.me/parafusozeroexpansao</t>
  </si>
  <si>
    <t xml:space="preserve">PARAFUSO ZERO – Expansão</t>
  </si>
  <si>
    <t xml:space="preserve">Jão</t>
  </si>
  <si>
    <t xml:space="preserve">Superseres, experimentação, cyberpunk, destroços e psicodelia na nova história em quadrinhos de Jão</t>
  </si>
  <si>
    <t xml:space="preserve">https://catarse.me/Parzifal</t>
  </si>
  <si>
    <t xml:space="preserve">O Bestiário Particular de Parzifal</t>
  </si>
  <si>
    <t xml:space="preserve">No pior momento da sua vida, Parzifal conta apenas com seus antigos amigos imaginários para ajudá-la</t>
  </si>
  <si>
    <t xml:space="preserve">19/07/2017</t>
  </si>
  <si>
    <t xml:space="preserve">https://catarse.me/Passaporte</t>
  </si>
  <si>
    <t xml:space="preserve">Passaporte</t>
  </si>
  <si>
    <t xml:space="preserve">Lançamentos de quadrinhos do selo de publicações alternativas Passaporte!</t>
  </si>
  <si>
    <t xml:space="preserve">09/11/2013</t>
  </si>
  <si>
    <t xml:space="preserve">https://catarse.me/patria_de_chuteiras</t>
  </si>
  <si>
    <t xml:space="preserve">PÁTRIA DE CHUTEIRAS</t>
  </si>
  <si>
    <t xml:space="preserve">FUTEBOL &amp; ARTE. NOSSA SELEÇÃO DE HISTÓRIAS JOGA BONITO!</t>
  </si>
  <si>
    <t xml:space="preserve">https://catarse.me/PatriaArmada</t>
  </si>
  <si>
    <t xml:space="preserve">Patria Armada</t>
  </si>
  <si>
    <t xml:space="preserve">Klebs Junior - Instituto HQ</t>
  </si>
  <si>
    <t xml:space="preserve">O Brasil está em guerra. De que lado você esta? Um Projeto de HQ!</t>
  </si>
  <si>
    <t xml:space="preserve">05/04/2014</t>
  </si>
  <si>
    <t xml:space="preserve">https://catarse.me/pecas</t>
  </si>
  <si>
    <t xml:space="preserve">Peças </t>
  </si>
  <si>
    <t xml:space="preserve">Thiago Machado Cascabulho</t>
  </si>
  <si>
    <t xml:space="preserve">Uma graphic novel sobre o amor pela magrela. Para divertir, emocionar e divulgar a transformação que podemos fazer no mundo. </t>
  </si>
  <si>
    <t xml:space="preserve">11/12/2014</t>
  </si>
  <si>
    <t xml:space="preserve">https://catarse.me/pedrapapeltesourajozz</t>
  </si>
  <si>
    <t xml:space="preserve">HQ: Pedra, Papel ou Tesoura!</t>
  </si>
  <si>
    <t xml:space="preserve">Jozz</t>
  </si>
  <si>
    <t xml:space="preserve">Uma história em quadrinho de ação, tiros, sequestradores e entregadores de pizza.</t>
  </si>
  <si>
    <t xml:space="preserve">https://catarse.me/pedroeamigos</t>
  </si>
  <si>
    <t xml:space="preserve">Pedro e Amigos nº 1</t>
  </si>
  <si>
    <t xml:space="preserve">William Paraizo</t>
  </si>
  <si>
    <t xml:space="preserve">Quadrinhos, humor e diversão pra toda família!</t>
  </si>
  <si>
    <t xml:space="preserve">08/12/2019</t>
  </si>
  <si>
    <t xml:space="preserve">https://catarse.me/peixepeludo2</t>
  </si>
  <si>
    <t xml:space="preserve">HQ Peixe Peludo nº2 - O herói da raça</t>
  </si>
  <si>
    <t xml:space="preserve">Rafael Diego de Serrão Moralez</t>
  </si>
  <si>
    <t xml:space="preserve">Ajude a imprimir a HQ Peixe Peludo 2 - o Herói da Raça... ...vai ser legal pacas!!! </t>
  </si>
  <si>
    <t xml:space="preserve">29/10/2013</t>
  </si>
  <si>
    <t xml:space="preserve">https://catarse.me/peluciadocao</t>
  </si>
  <si>
    <t xml:space="preserve">Pelúcia do Cão</t>
  </si>
  <si>
    <t xml:space="preserve">Cães e Gatos terá pelúcia! Mas, pra isso acontecer, precisamos do seu apoio</t>
  </si>
  <si>
    <t xml:space="preserve">https://catarse.me/penabunda</t>
  </si>
  <si>
    <t xml:space="preserve">Pé na Bunda - o livro</t>
  </si>
  <si>
    <t xml:space="preserve">Se você já tomou ou deu um Pé na Bunda, esse projeto é pra você ! vem &lt;/3</t>
  </si>
  <si>
    <t xml:space="preserve">https://catarse.me/penpengusa</t>
  </si>
  <si>
    <t xml:space="preserve">Penpengusa</t>
  </si>
  <si>
    <t xml:space="preserve">Junte-se a Penpengusa e desvele o jogo de poder dos representantes da Alta Cúpula das Corporações!</t>
  </si>
  <si>
    <t xml:space="preserve">11/07/2019</t>
  </si>
  <si>
    <t xml:space="preserve">https://catarse.me/pequenas_historias_grandes_seres_cd61</t>
  </si>
  <si>
    <t xml:space="preserve">Pequenas Histórias com Grandes Seres</t>
  </si>
  <si>
    <t xml:space="preserve">Jonathan Schiessl</t>
  </si>
  <si>
    <t xml:space="preserve">Pequenos seres em grandes aventuras, muito mais perto do que possamos imaginar!</t>
  </si>
  <si>
    <t xml:space="preserve">15/01/2019</t>
  </si>
  <si>
    <t xml:space="preserve">https://catarse.me/pequenasfelicidadestrans</t>
  </si>
  <si>
    <t xml:space="preserve">Pequenas Felicidades Trans</t>
  </si>
  <si>
    <t xml:space="preserve">Alice Pereira</t>
  </si>
  <si>
    <t xml:space="preserve">Pequenas Felicidades Trans, a autobiografia de uma mulher trans em quadrinhos!</t>
  </si>
  <si>
    <t xml:space="preserve">30/03/2019</t>
  </si>
  <si>
    <t xml:space="preserve">https://catarse.me/pequenasnuvens</t>
  </si>
  <si>
    <t xml:space="preserve">Pequenas Nuvens</t>
  </si>
  <si>
    <t xml:space="preserve">Jéssica Alves da Silva</t>
  </si>
  <si>
    <t xml:space="preserve">As aventuras desinteressantes do dia a dia de Flor.</t>
  </si>
  <si>
    <t xml:space="preserve">https://catarse.me/perolasbrancas</t>
  </si>
  <si>
    <t xml:space="preserve">Pérolas Brancas</t>
  </si>
  <si>
    <t xml:space="preserve">Coisas que todx negrx ouve, ouviu ou ouvirá de uma pessoa branca. Pérolas... de bocas brancas. </t>
  </si>
  <si>
    <t xml:space="preserve">26/01/2019</t>
  </si>
  <si>
    <t xml:space="preserve">https://catarse.me/persistente</t>
  </si>
  <si>
    <t xml:space="preserve">Persistente - o livro</t>
  </si>
  <si>
    <t xml:space="preserve">Quando a vida perde o sentido é preciso ser Persistente!</t>
  </si>
  <si>
    <t xml:space="preserve">12/10/2016</t>
  </si>
  <si>
    <t xml:space="preserve">https://catarse.me/personas_femininas</t>
  </si>
  <si>
    <t xml:space="preserve">Personas Femininas</t>
  </si>
  <si>
    <t xml:space="preserve">Carolina Sobreira</t>
  </si>
  <si>
    <t xml:space="preserve">Quantos sentimentos poderia personificar? Artbook com mulheres ilustradas por Carolina Sobreira </t>
  </si>
  <si>
    <t xml:space="preserve">03/09/2017</t>
  </si>
  <si>
    <t xml:space="preserve">https://catarse.me/persuasao_em_quadrinhos_e753</t>
  </si>
  <si>
    <t xml:space="preserve">Persuasão - Em Quadrinhos.</t>
  </si>
  <si>
    <t xml:space="preserve">11/10/2016</t>
  </si>
  <si>
    <t xml:space="preserve">https://catarse.me/pesquisa_personagem_feminino_no_transmidia</t>
  </si>
  <si>
    <t xml:space="preserve">Construção de Personagens Femininos no transmídia.</t>
  </si>
  <si>
    <t xml:space="preserve">Milly Monteiro</t>
  </si>
  <si>
    <t xml:space="preserve">Ajude essa mulher empoderada a ir num congresso internacional apresentar sua pesquisa feminista</t>
  </si>
  <si>
    <t xml:space="preserve">22/07/2019</t>
  </si>
  <si>
    <t xml:space="preserve">https://catarse.me/petalas</t>
  </si>
  <si>
    <t xml:space="preserve">Pétalas </t>
  </si>
  <si>
    <t xml:space="preserve">Durante um rigoroso inverno surge um estranho que irá mudar a vida de uma família de raposas. </t>
  </si>
  <si>
    <t xml:space="preserve">https://catarse.me/phobiafilia</t>
  </si>
  <si>
    <t xml:space="preserve">PHOBIAFILIA</t>
  </si>
  <si>
    <t xml:space="preserve">PHOBIAFILIA: você não quer olhar... mas você quer muito ver.</t>
  </si>
  <si>
    <t xml:space="preserve">https://catarse.me/piornamorado</t>
  </si>
  <si>
    <t xml:space="preserve">O Pior Namorado do Mundo</t>
  </si>
  <si>
    <t xml:space="preserve">Todo mundo tem o(a) Pior Namorado(a) do Mundo. Quem não tem, é!</t>
  </si>
  <si>
    <t xml:space="preserve">https://catarse.me/Pipo</t>
  </si>
  <si>
    <t xml:space="preserve">Pipo</t>
  </si>
  <si>
    <t xml:space="preserve">Lorena Giostri</t>
  </si>
  <si>
    <t xml:space="preserve">Pipo é uma graphic novel que conta a jornada de um cãozinho de rua e a alegria de se ter um amigo.</t>
  </si>
  <si>
    <t xml:space="preserve">https://catarse.me/pipocasclub</t>
  </si>
  <si>
    <t xml:space="preserve">Pequenos Nerds</t>
  </si>
  <si>
    <t xml:space="preserve">Pipocas Club</t>
  </si>
  <si>
    <t xml:space="preserve">Investindo em nerdices para a próxima geração! </t>
  </si>
  <si>
    <t xml:space="preserve">https://catarse.me/plumba</t>
  </si>
  <si>
    <t xml:space="preserve">Plumba</t>
  </si>
  <si>
    <t xml:space="preserve">Luiza McAllister</t>
  </si>
  <si>
    <t xml:space="preserve">Já quis comprar um machado mágico e estava sem dinheiro? Conheça o quadrinho da Plumba!</t>
  </si>
  <si>
    <t xml:space="preserve">https://catarse.me/pluri</t>
  </si>
  <si>
    <t xml:space="preserve">Pluri </t>
  </si>
  <si>
    <t xml:space="preserve">Ana Luiza Lacerda </t>
  </si>
  <si>
    <t xml:space="preserve">Um TCC que virou quadrinho</t>
  </si>
  <si>
    <t xml:space="preserve">https://catarse.me/pmobile</t>
  </si>
  <si>
    <t xml:space="preserve">Perpetuum Mobile</t>
  </si>
  <si>
    <t xml:space="preserve">Beatriz Lopes</t>
  </si>
  <si>
    <t xml:space="preserve">Projeto de Quadrinho de Diego Sanchez</t>
  </si>
  <si>
    <t xml:space="preserve">16/09/2013</t>
  </si>
  <si>
    <t xml:space="preserve">https://catarse.me/poder_feminino_c8a1</t>
  </si>
  <si>
    <t xml:space="preserve">Poder Feminino </t>
  </si>
  <si>
    <t xml:space="preserve">todo meu reconhecimento as mulheres, venha conhecer o Poder feminino.</t>
  </si>
  <si>
    <t xml:space="preserve">https://catarse.me/poe</t>
  </si>
  <si>
    <t xml:space="preserve">A Vida e os Amores de Edgar Allan Poe (HQ)</t>
  </si>
  <si>
    <t xml:space="preserve">Cid Vale Ferreira</t>
  </si>
  <si>
    <t xml:space="preserve">A biografia de Poe em uma HQ, tamanho A4 e capa dura! 180 páginas. Roteiro de R. F. Lucchetti!</t>
  </si>
  <si>
    <t xml:space="preserve">06/12/2018</t>
  </si>
  <si>
    <t xml:space="preserve">https://catarse.me/pokeballzsuper</t>
  </si>
  <si>
    <t xml:space="preserve">PokéBall Z Super</t>
  </si>
  <si>
    <t xml:space="preserve">Renato Betinho Gagliardi</t>
  </si>
  <si>
    <t xml:space="preserve">Conheça o crossover épico de duas das mais famosas séries japonesas!</t>
  </si>
  <si>
    <t xml:space="preserve">São Carlos</t>
  </si>
  <si>
    <t xml:space="preserve">01/09/2017</t>
  </si>
  <si>
    <t xml:space="preserve">https://catarse.me/pombosujo</t>
  </si>
  <si>
    <t xml:space="preserve">Livro de tirinhas do Pombo Sujo.</t>
  </si>
  <si>
    <t xml:space="preserve">Tirinhas de pombos e outros bichos sem juízo! </t>
  </si>
  <si>
    <t xml:space="preserve">15/06/2016</t>
  </si>
  <si>
    <t xml:space="preserve">https://catarse.me/pontosilustrados</t>
  </si>
  <si>
    <t xml:space="preserve">Pontos Ilustrados</t>
  </si>
  <si>
    <t xml:space="preserve">Bruno Brunelli</t>
  </si>
  <si>
    <t xml:space="preserve">Na Umbanda temos os pontos cantados, os pontos riscados, e agora os PONTOS ILUSTRADOS! \o/</t>
  </si>
  <si>
    <t xml:space="preserve">https://catarse.me/porcopirata</t>
  </si>
  <si>
    <t xml:space="preserve">Porco Pirata</t>
  </si>
  <si>
    <t xml:space="preserve">João Azeitona Vieira</t>
  </si>
  <si>
    <t xml:space="preserve">Chafurde nessa aventura com o Porco Pirata e faça parte da tripulação!</t>
  </si>
  <si>
    <t xml:space="preserve">08/08/2015</t>
  </si>
  <si>
    <t xml:space="preserve">https://catarse.me/pornolhices</t>
  </si>
  <si>
    <t xml:space="preserve">Pornolhices </t>
  </si>
  <si>
    <t xml:space="preserve">Rafabrilustra</t>
  </si>
  <si>
    <t xml:space="preserve">Falar sobre sexo pode ser muito divertido! As desventuras sexuais de Carlos num único quadrinho!</t>
  </si>
  <si>
    <t xml:space="preserve">https://catarse.me/portais</t>
  </si>
  <si>
    <t xml:space="preserve">Portais</t>
  </si>
  <si>
    <t xml:space="preserve">Se pudesse, você mudaria seu destino?</t>
  </si>
  <si>
    <t xml:space="preserve">https://catarse.me/postmortem2</t>
  </si>
  <si>
    <t xml:space="preserve">Post Mortem Volume 2</t>
  </si>
  <si>
    <t xml:space="preserve">Pedro Ferreira</t>
  </si>
  <si>
    <t xml:space="preserve">Acompanhe a jornada de Ahran, o necromante, numa busca por um objetivo impossível. </t>
  </si>
  <si>
    <t xml:space="preserve">https://catarse.me/power_ball_a_viagem</t>
  </si>
  <si>
    <t xml:space="preserve">Power Ball A Viagem </t>
  </si>
  <si>
    <t xml:space="preserve">Naldinho Farias </t>
  </si>
  <si>
    <t xml:space="preserve">conta a historia de dois sobreviventes de uma exploçao no espaço seus nomes sao Thomas e Nicolas....</t>
  </si>
  <si>
    <t xml:space="preserve">https://catarse.me/power_ball_b96e</t>
  </si>
  <si>
    <t xml:space="preserve">Power Ball </t>
  </si>
  <si>
    <t xml:space="preserve">Power Ball os novos guerreiros surgem ! </t>
  </si>
  <si>
    <t xml:space="preserve">https://catarse.me/pre_venda_necron_volume_01_f17e</t>
  </si>
  <si>
    <t xml:space="preserve">Pré-Venda Necron Volume 01</t>
  </si>
  <si>
    <t xml:space="preserve">Não perca o primeiro volume desta coleção!</t>
  </si>
  <si>
    <t xml:space="preserve">21/03/2019</t>
  </si>
  <si>
    <t xml:space="preserve">https://catarse.me/predador_temporada_de_caca_131c</t>
  </si>
  <si>
    <t xml:space="preserve">Predador: temporada de caça</t>
  </si>
  <si>
    <t xml:space="preserve">Rangel Lopes dos Santos</t>
  </si>
  <si>
    <t xml:space="preserve">Predador temporada de caça a nova HQ que tem compromisso de fazer história</t>
  </si>
  <si>
    <t xml:space="preserve">23/01/2019</t>
  </si>
  <si>
    <t xml:space="preserve">https://catarse.me/preterito</t>
  </si>
  <si>
    <t xml:space="preserve">Pretérito Mais Que Perfeito</t>
  </si>
  <si>
    <t xml:space="preserve">Otoniel Lopes de Oliveira Junior</t>
  </si>
  <si>
    <t xml:space="preserve">O mesmo lugar, diferentes épocas, a mesma história humana.</t>
  </si>
  <si>
    <t xml:space="preserve">28/11/2014</t>
  </si>
  <si>
    <t xml:space="preserve">https://catarse.me/primeiraedicaorevistalmr</t>
  </si>
  <si>
    <t xml:space="preserve">1º Edição Revista Leia Mais Rápido (LMR©)</t>
  </si>
  <si>
    <t xml:space="preserve">Lucas M. Ribeiro (LMR)</t>
  </si>
  <si>
    <t xml:space="preserve">1º EDIÇÃO DA REVISTA LEIA MAIS RÁPIDO Uma revista de conteúdo criativo e literário. 100% ORIGINAL</t>
  </si>
  <si>
    <t xml:space="preserve">https://catarse.me/primeiro_concepts_da_graphic_novel_contos_daquela_terra_1e46</t>
  </si>
  <si>
    <t xml:space="preserve">Concepts da Graphic Novel Contos Daquela Terra</t>
  </si>
  <si>
    <t xml:space="preserve">JP Stories</t>
  </si>
  <si>
    <t xml:space="preserve">Eles sempre contaram histórias sobre aquela terra, passados trágicos para um presente tortuoso.</t>
  </si>
  <si>
    <t xml:space="preserve">07/05/2019</t>
  </si>
  <si>
    <t xml:space="preserve">https://catarse.me/privy</t>
  </si>
  <si>
    <t xml:space="preserve">Privy</t>
  </si>
  <si>
    <t xml:space="preserve">Douglas Reis Ribeiro</t>
  </si>
  <si>
    <t xml:space="preserve">O mundo está um caos e a solução do governo é a extinção de toda a raça humana.</t>
  </si>
  <si>
    <t xml:space="preserve">https://catarse.me/problemas</t>
  </si>
  <si>
    <t xml:space="preserve">(Nem) Todo problema tem solução!</t>
  </si>
  <si>
    <t xml:space="preserve">Um Catarse cheio de problemas! Venha conhecer os problemas mais simpáticos das HQs!</t>
  </si>
  <si>
    <t xml:space="preserve">https://catarse.me/profissao-super-heroi</t>
  </si>
  <si>
    <t xml:space="preserve">Profissão Super Herói</t>
  </si>
  <si>
    <t xml:space="preserve">Profissão Super Herói? Não tá fácil pra ninguém!</t>
  </si>
  <si>
    <t xml:space="preserve">https://catarse.me/profundezas</t>
  </si>
  <si>
    <t xml:space="preserve">Cthulhu acordou de seu sono e está entre nós. Conheça a humanidade dominada pela loucura.</t>
  </si>
  <si>
    <t xml:space="preserve">https://catarse.me/projeto_57412</t>
  </si>
  <si>
    <t xml:space="preserve">Projeto Cancelado</t>
  </si>
  <si>
    <t xml:space="preserve">Carlos Avalone</t>
  </si>
  <si>
    <t xml:space="preserve">Uma divertida paródia do cangaço, para todas as idades.</t>
  </si>
  <si>
    <t xml:space="preserve">https://catarse.me/projeto_b_barbarrosa_09e8</t>
  </si>
  <si>
    <t xml:space="preserve">Projeto B (Barbarrosa)</t>
  </si>
  <si>
    <t xml:space="preserve">Uma mistura de Bukowski com Jorge Amado e Milo Manara. Curioso? Contribua. Vc vai adorar!!!</t>
  </si>
  <si>
    <t xml:space="preserve">https://catarse.me/projeto_epopeia_quadrinhos_por_blockchain</t>
  </si>
  <si>
    <t xml:space="preserve">Projeto Epopeia - Quadrinhos por Blockchain</t>
  </si>
  <si>
    <t xml:space="preserve">Elenilton FreitasO que é ICO?</t>
  </si>
  <si>
    <t xml:space="preserve">Epopeia - Guerreiros do Universo</t>
  </si>
  <si>
    <t xml:space="preserve">Teixeira de Freitas</t>
  </si>
  <si>
    <t xml:space="preserve">https://catarse.me/projeto_forca_br_1baa</t>
  </si>
  <si>
    <t xml:space="preserve">Projeto Força BR</t>
  </si>
  <si>
    <t xml:space="preserve">Chris Pereira</t>
  </si>
  <si>
    <t xml:space="preserve">“Ação e aventura na saga desta super equipe em formação!”</t>
  </si>
  <si>
    <t xml:space="preserve">https://catarse.me/projeto_golden_race_e8de</t>
  </si>
  <si>
    <t xml:space="preserve">Projeto Golden Race HQ</t>
  </si>
  <si>
    <t xml:space="preserve">Uma aventura cheia de emoção. Conheça o jovem Mark, que fará de tudo para alcançar seus objetivos!</t>
  </si>
  <si>
    <t xml:space="preserve">https://catarse.me/projeto_osiris</t>
  </si>
  <si>
    <t xml:space="preserve">Projeto Osiris #1</t>
  </si>
  <si>
    <t xml:space="preserve">Luke Negreiros</t>
  </si>
  <si>
    <t xml:space="preserve">HQ Sci-fi &amp; Ação - Um grupo excêntrico de cientistas disputando a tecnologia da viagem no tempo.</t>
  </si>
  <si>
    <t xml:space="preserve">26/08/2017</t>
  </si>
  <si>
    <t xml:space="preserve">https://catarse.me/projetoakira</t>
  </si>
  <si>
    <t xml:space="preserve">Projeto Akira</t>
  </si>
  <si>
    <t xml:space="preserve">Associação Núcleo de Quadrinhos do Piauí</t>
  </si>
  <si>
    <t xml:space="preserve">Porque já começou!</t>
  </si>
  <si>
    <t xml:space="preserve">15/02/2015</t>
  </si>
  <si>
    <t xml:space="preserve">https://catarse.me/projetocorsarios</t>
  </si>
  <si>
    <t xml:space="preserve">Projeto Corsários</t>
  </si>
  <si>
    <t xml:space="preserve">Samuka Marinho</t>
  </si>
  <si>
    <t xml:space="preserve">Se não pode enfrentá-los, junte-se a eles, perdoe-os e torne-os monstros. </t>
  </si>
  <si>
    <t xml:space="preserve">Lauro de Freitas</t>
  </si>
  <si>
    <t xml:space="preserve">https://catarse.me/projetomegaultra</t>
  </si>
  <si>
    <t xml:space="preserve">Projeto Mega-Ultra Super Secreto</t>
  </si>
  <si>
    <t xml:space="preserve">Ecologia, justiça, embates épicos e o cotidiano da criação em 48 páginas de aventura!</t>
  </si>
  <si>
    <t xml:space="preserve">https://catarse.me/projetoquadrada</t>
  </si>
  <si>
    <t xml:space="preserve">Quadrada: Três quadrinhos de uma só vez!</t>
  </si>
  <si>
    <t xml:space="preserve">Lila Cruz - Quadrada</t>
  </si>
  <si>
    <t xml:space="preserve">Três revistas: Desnuda, Nostálgica e Ansiedade(s), num pacotinho só de projeto. Apoiando uma, você acaba apoiando todas! </t>
  </si>
  <si>
    <t xml:space="preserve">16/05/2015</t>
  </si>
  <si>
    <t xml:space="preserve">https://catarse.me/projetotrindade</t>
  </si>
  <si>
    <t xml:space="preserve">Trindade Graphic Novel</t>
  </si>
  <si>
    <t xml:space="preserve">Luiz Gustavo</t>
  </si>
  <si>
    <t xml:space="preserve">A quadrinização do livro do Projeto Trindade em seu primeiro Financiamento Coletivo!</t>
  </si>
  <si>
    <t xml:space="preserve">https://catarse.me/protocoloaordem</t>
  </si>
  <si>
    <t xml:space="preserve">Protocolo: A Ordem</t>
  </si>
  <si>
    <t xml:space="preserve">Você foi convocado para o maior encontro de heróis do Brasil. Contribua, seja você também um herói! </t>
  </si>
  <si>
    <t xml:space="preserve">https://catarse.me/provc</t>
  </si>
  <si>
    <t xml:space="preserve">Visualizando Citações</t>
  </si>
  <si>
    <t xml:space="preserve">Em cada citação, uma HQ diferente.</t>
  </si>
  <si>
    <t xml:space="preserve">30/10/2013</t>
  </si>
  <si>
    <t xml:space="preserve">https://catarse.me/publicacao_do_meu_livro_a_furia_c5f6</t>
  </si>
  <si>
    <t xml:space="preserve">publicação do meu livro A Fúria</t>
  </si>
  <si>
    <t xml:space="preserve">Ailton de frança/ Imáx animation</t>
  </si>
  <si>
    <t xml:space="preserve">Uma história de ação aventura e muito misterio A Fúria resume-se a muitas emoções no estilo mangá.</t>
  </si>
  <si>
    <t xml:space="preserve">04/01/2017</t>
  </si>
  <si>
    <t xml:space="preserve">https://catarse.me/pulphq</t>
  </si>
  <si>
    <t xml:space="preserve">PULP HQ</t>
  </si>
  <si>
    <t xml:space="preserve">Paco Steinberg </t>
  </si>
  <si>
    <t xml:space="preserve">HQ de mistério, ficção e pulp com algumas situações estranhas.</t>
  </si>
  <si>
    <t xml:space="preserve">05/09/2015</t>
  </si>
  <si>
    <t xml:space="preserve">https://catarse.me/punkramires</t>
  </si>
  <si>
    <t xml:space="preserve">Ramires, uma história Punk!</t>
  </si>
  <si>
    <t xml:space="preserve">Vinasz</t>
  </si>
  <si>
    <t xml:space="preserve">1, 2, 3, 4! A história de Jeff Ramires contada através das mais importantes músicas do punk rock!</t>
  </si>
  <si>
    <t xml:space="preserve">05/09/2018</t>
  </si>
  <si>
    <t xml:space="preserve">https://catarse.me/quackranger</t>
  </si>
  <si>
    <t xml:space="preserve">Quackranger</t>
  </si>
  <si>
    <t xml:space="preserve">Alexandre Dal Gallo</t>
  </si>
  <si>
    <t xml:space="preserve">Em 2210, a Terra se torna o ringue para um kaiju e um herói pato gigante. Quem sairá vitorioso?</t>
  </si>
  <si>
    <t xml:space="preserve">https://catarse.me/QUAD</t>
  </si>
  <si>
    <t xml:space="preserve">QUAD</t>
  </si>
  <si>
    <t xml:space="preserve">Robôs, mutantes e motos flutuantes</t>
  </si>
  <si>
    <t xml:space="preserve">13/10/2013</t>
  </si>
  <si>
    <t xml:space="preserve">https://catarse.me/QUAD2</t>
  </si>
  <si>
    <t xml:space="preserve">QUAD 2</t>
  </si>
  <si>
    <t xml:space="preserve">Robôs, caçadores de recompensas, corridas no deserto e um gato preto.</t>
  </si>
  <si>
    <t xml:space="preserve">https://catarse.me/quad3</t>
  </si>
  <si>
    <t xml:space="preserve">QUAD 3</t>
  </si>
  <si>
    <t xml:space="preserve">Exorcistas robôs, caçadores de recompensa, espaçonaves perdidas e um gato preto.</t>
  </si>
  <si>
    <t xml:space="preserve">https://catarse.me/quad4</t>
  </si>
  <si>
    <t xml:space="preserve">QUAD 4</t>
  </si>
  <si>
    <t xml:space="preserve">O quarto volume da série de HQs de ficção científica pós-apocalíptica do Universo QUAD!</t>
  </si>
  <si>
    <t xml:space="preserve">https://catarse.me/quadradinhas</t>
  </si>
  <si>
    <t xml:space="preserve">Quadradinhas</t>
  </si>
  <si>
    <t xml:space="preserve">Lucas Gehre</t>
  </si>
  <si>
    <t xml:space="preserve">Ajude a realizar o livro das quadradinhas</t>
  </si>
  <si>
    <t xml:space="preserve">29/04/2016</t>
  </si>
  <si>
    <t xml:space="preserve">https://catarse.me/quadradinhas2</t>
  </si>
  <si>
    <t xml:space="preserve">Quadradinhas Vol. 2</t>
  </si>
  <si>
    <t xml:space="preserve">Ajude a realizar o segundo volume impresso das Quadradinhas!</t>
  </si>
  <si>
    <t xml:space="preserve">18/05/2019</t>
  </si>
  <si>
    <t xml:space="preserve">https://catarse.me/quadrinho_alem_da_terra_6c24</t>
  </si>
  <si>
    <t xml:space="preserve">Quadrinho Além da Terra</t>
  </si>
  <si>
    <t xml:space="preserve">Deivid Borba</t>
  </si>
  <si>
    <t xml:space="preserve">Quer descobrir o que há Além da Terra? Contribua!!!</t>
  </si>
  <si>
    <t xml:space="preserve">https://catarse.me/quadrinho_goiaba</t>
  </si>
  <si>
    <t xml:space="preserve">GOIABA</t>
  </si>
  <si>
    <t xml:space="preserve">Nicolas de Melo Maia</t>
  </si>
  <si>
    <t xml:space="preserve">Uma doce história sobre dois amigos de infância.</t>
  </si>
  <si>
    <t xml:space="preserve">26/05/2019</t>
  </si>
  <si>
    <t xml:space="preserve">https://catarse.me/quadrinho_sangue_de_rato_e994</t>
  </si>
  <si>
    <t xml:space="preserve">Quadrinho - Sangue de Rato</t>
  </si>
  <si>
    <t xml:space="preserve">RPGBrasil</t>
  </si>
  <si>
    <t xml:space="preserve">Sangue de Rato é um quadrinho que explora a sobrevivência de um pária da sociedade. Medieval e RPG!</t>
  </si>
  <si>
    <t xml:space="preserve">Varginha</t>
  </si>
  <si>
    <t xml:space="preserve">https://catarse.me/quadrinhos_baguncados_6b8f</t>
  </si>
  <si>
    <t xml:space="preserve">Quadrinhos Bagunçados</t>
  </si>
  <si>
    <t xml:space="preserve">Adquira seu gibi que foi feito com muita bagunça...!!!</t>
  </si>
  <si>
    <t xml:space="preserve">Santa Isabel</t>
  </si>
  <si>
    <t xml:space="preserve">https://catarse.me/quadrinhos_educacaoem3vol</t>
  </si>
  <si>
    <t xml:space="preserve">Quadrinhos &amp; Educação em 3 volumes! </t>
  </si>
  <si>
    <t xml:space="preserve">QUADRINHOS &amp; EDUCAÇÃO VOLUME 3!</t>
  </si>
  <si>
    <t xml:space="preserve">16/09/2017</t>
  </si>
  <si>
    <t xml:space="preserve">https://catarse.me/quadrinhos_felipe_cagno_36d0</t>
  </si>
  <si>
    <t xml:space="preserve">Quadrinhos Felipe Cagno</t>
  </si>
  <si>
    <t xml:space="preserve">Pré-Venda do Bom Demais como prato principal e de outros títulos como acompanhamento \o/</t>
  </si>
  <si>
    <t xml:space="preserve">https://catarse.me/quadrinhos_peruanos_9a28</t>
  </si>
  <si>
    <t xml:space="preserve">ESTUDANDO QUADRINHOS PERUANOS</t>
  </si>
  <si>
    <t xml:space="preserve">Quadrinhos Peruanos! Livro teórico sobre as HQs do país fartamente ilustrado.</t>
  </si>
  <si>
    <t xml:space="preserve">https://catarse.me/quadrinhosacidos</t>
  </si>
  <si>
    <t xml:space="preserve">Quadrinhos Ácidos</t>
  </si>
  <si>
    <t xml:space="preserve">Participe da produção do livro da série Quadrinhos Ácidos.</t>
  </si>
  <si>
    <t xml:space="preserve">17/05/2015</t>
  </si>
  <si>
    <t xml:space="preserve">https://catarse.me/quadrinhosimpossiveis</t>
  </si>
  <si>
    <t xml:space="preserve">QUADRINHOS IMPOSSÍVEIS - Volume 1</t>
  </si>
  <si>
    <t xml:space="preserve">Tiago de Carvalho Silva</t>
  </si>
  <si>
    <t xml:space="preserve">Esse sonho pode ser realizado graças à sua ajuda! </t>
  </si>
  <si>
    <t xml:space="preserve">Campo Mourão</t>
  </si>
  <si>
    <t xml:space="preserve">12/12/2014</t>
  </si>
  <si>
    <t xml:space="preserve">https://catarse.me/quadrinhosnarepublica</t>
  </si>
  <si>
    <t xml:space="preserve">Educando na República!HQs e Revista Illustrada!</t>
  </si>
  <si>
    <t xml:space="preserve">Adquira o livro que analisa os primórdios dos quadrinhos e charges do Brasil!</t>
  </si>
  <si>
    <t xml:space="preserve">https://catarse.me/quadrinhosparalernocelular_1c6e</t>
  </si>
  <si>
    <t xml:space="preserve">Histórias em quadrinhos raras para ler no celular</t>
  </si>
  <si>
    <t xml:space="preserve">fabriano acosta gonçalves rocha</t>
  </si>
  <si>
    <t xml:space="preserve">Leia histórias em quadrinhos no celular e surpreenda-se! Emocione-se! Divirta-se!</t>
  </si>
  <si>
    <t xml:space="preserve">29/10/2018</t>
  </si>
  <si>
    <t xml:space="preserve">https://catarse.me/quadrinistas</t>
  </si>
  <si>
    <t xml:space="preserve">Mais Quadrinistas</t>
  </si>
  <si>
    <t xml:space="preserve">Télio Navega</t>
  </si>
  <si>
    <t xml:space="preserve">Quem são os autores de quadrinhos? Quais são as histórias de suas vidas?</t>
  </si>
  <si>
    <t xml:space="preserve">08/02/2019</t>
  </si>
  <si>
    <t xml:space="preserve">https://catarse.me/quaisqualigundum_4f07</t>
  </si>
  <si>
    <t xml:space="preserve">Quaisqualigundum</t>
  </si>
  <si>
    <t xml:space="preserve">Histórias com personagens das músicas do sambista Adoniran Barbosa!</t>
  </si>
  <si>
    <t xml:space="preserve">https://catarse.me/quandoatomos</t>
  </si>
  <si>
    <t xml:space="preserve">Quando Os Átomos Dizem Adeus</t>
  </si>
  <si>
    <t xml:space="preserve">Tchelo Andrade</t>
  </si>
  <si>
    <t xml:space="preserve">O que você faria se soubesse que seu melhor amigo vai morrer em breve?</t>
  </si>
  <si>
    <t xml:space="preserve">13/12/2015</t>
  </si>
  <si>
    <t xml:space="preserve">https://catarse.me/quemmatouocaixeta</t>
  </si>
  <si>
    <t xml:space="preserve">Quem matou o Caixeta?</t>
  </si>
  <si>
    <t xml:space="preserve">Caixeta foi um Youtuber polêmico que morreu em circunstancias misteriosas.</t>
  </si>
  <si>
    <t xml:space="preserve">30/04/2018</t>
  </si>
  <si>
    <t xml:space="preserve">https://catarse.me/queremos_volume_2_das_gds</t>
  </si>
  <si>
    <t xml:space="preserve">Queremos o volume 2 das Guerreiras de Surita!</t>
  </si>
  <si>
    <t xml:space="preserve">Gisele Silva</t>
  </si>
  <si>
    <t xml:space="preserve">Falta pouco para que o novo volume do mangá seja concluído! Que tal ajudar a gente nessa?</t>
  </si>
  <si>
    <t xml:space="preserve">12/06/2019</t>
  </si>
  <si>
    <t xml:space="preserve">https://catarse.me/queridodiario</t>
  </si>
  <si>
    <t xml:space="preserve">Querido Diário</t>
  </si>
  <si>
    <t xml:space="preserve">Conheça o processo criativo e o jogo de cintura necessários no processo de criação de uma arte.</t>
  </si>
  <si>
    <t xml:space="preserve">https://catarse.me/quero_publicar_e_divulgar_minhas_revistas_em_quadrinhos_para_criancas_e_escolas_infantil_d559</t>
  </si>
  <si>
    <t xml:space="preserve">Publicar revistas em quadrinhos </t>
  </si>
  <si>
    <t xml:space="preserve">Evilásio Denhista</t>
  </si>
  <si>
    <t xml:space="preserve">Patrocine projeto do bem faça parte desta ideia, educação para nossas crianças </t>
  </si>
  <si>
    <t xml:space="preserve">05/07/2018</t>
  </si>
  <si>
    <t xml:space="preserve">https://catarse.me/querovoltaradesenhar</t>
  </si>
  <si>
    <t xml:space="preserve">Quero voltar a desenhar</t>
  </si>
  <si>
    <t xml:space="preserve">Henrique José</t>
  </si>
  <si>
    <t xml:space="preserve">Preciso de sua ajuda para eu voltar a desenhar</t>
  </si>
  <si>
    <t xml:space="preserve">Atibaia</t>
  </si>
  <si>
    <t xml:space="preserve">https://catarse.me/quieto</t>
  </si>
  <si>
    <t xml:space="preserve">HQ _quieto</t>
  </si>
  <si>
    <t xml:space="preserve">Rafael Baldam</t>
  </si>
  <si>
    <t xml:space="preserve">O silêncio também é uma forma de criação.</t>
  </si>
  <si>
    <t xml:space="preserve">Itatiba</t>
  </si>
  <si>
    <t xml:space="preserve">08/09/2018</t>
  </si>
  <si>
    <t xml:space="preserve">https://catarse.me/ra-tim-boo</t>
  </si>
  <si>
    <t xml:space="preserve">Rá-tim-BOO | O mangá</t>
  </si>
  <si>
    <t xml:space="preserve">Heitor Amatsu</t>
  </si>
  <si>
    <t xml:space="preserve">Você nunca mais vai cantar rá-tim-bum como antes!</t>
  </si>
  <si>
    <t xml:space="preserve">https://catarse.me/radicci_uno_b7d8</t>
  </si>
  <si>
    <t xml:space="preserve">Radicci Uno</t>
  </si>
  <si>
    <t xml:space="preserve">Carlo Iotti</t>
  </si>
  <si>
    <t xml:space="preserve">as cores vivas da colônia!</t>
  </si>
  <si>
    <t xml:space="preserve">24/11/2018</t>
  </si>
  <si>
    <t xml:space="preserve">https://catarse.me/raicartoon</t>
  </si>
  <si>
    <t xml:space="preserve">Rai Cartoon</t>
  </si>
  <si>
    <t xml:space="preserve">Revista RaiCartoon, com histórias em quadrinhos de Humor do Rai</t>
  </si>
  <si>
    <t xml:space="preserve">https://catarse.me/ralo</t>
  </si>
  <si>
    <t xml:space="preserve">Ralo </t>
  </si>
  <si>
    <t xml:space="preserve">Não existe só cabelo no ralo... Pode haver muito além disso! Descubra na HQ Ralo :) </t>
  </si>
  <si>
    <t xml:space="preserve">17/04/2018</t>
  </si>
  <si>
    <t xml:space="preserve">https://catarse.me/rancho</t>
  </si>
  <si>
    <t xml:space="preserve">Rancho do Corvo Dourado</t>
  </si>
  <si>
    <t xml:space="preserve">Uma paródia steampunk pós-apocalíptica do Sítio do Picapau Amarelo.</t>
  </si>
  <si>
    <t xml:space="preserve">https://catarse.me/rapha</t>
  </si>
  <si>
    <t xml:space="preserve">Rapha</t>
  </si>
  <si>
    <t xml:space="preserve">Pablo Salazar e Rodrigo Chaves</t>
  </si>
  <si>
    <t xml:space="preserve">Uma era onde sobreviver é acreditar que o amanhã não é apenas um sonho.</t>
  </si>
  <si>
    <t xml:space="preserve">11/11/2015</t>
  </si>
  <si>
    <t xml:space="preserve">https://catarse.me/rapha_1</t>
  </si>
  <si>
    <t xml:space="preserve">RAPHA</t>
  </si>
  <si>
    <t xml:space="preserve">Mesquita</t>
  </si>
  <si>
    <t xml:space="preserve">01/02/2017</t>
  </si>
  <si>
    <t xml:space="preserve">https://catarse.me/rastros</t>
  </si>
  <si>
    <t xml:space="preserve">Rastros</t>
  </si>
  <si>
    <t xml:space="preserve">João Lucas Gonçalves da Silva</t>
  </si>
  <si>
    <t xml:space="preserve">Animais, palavras mágicas, areia, sangue e kung fu.</t>
  </si>
  <si>
    <t xml:space="preserve">17/05/2016</t>
  </si>
  <si>
    <t xml:space="preserve">https://catarse.me/recaptura</t>
  </si>
  <si>
    <t xml:space="preserve">Recaptura</t>
  </si>
  <si>
    <t xml:space="preserve">Dois espiões, uma missão: será que conseguem recuperar o que desejam?</t>
  </si>
  <si>
    <t xml:space="preserve">09/08/2015</t>
  </si>
  <si>
    <t xml:space="preserve">https://catarse.me/redcape</t>
  </si>
  <si>
    <t xml:space="preserve">REDCAPE</t>
  </si>
  <si>
    <t xml:space="preserve">William Gene</t>
  </si>
  <si>
    <t xml:space="preserve">Ariel deve impedir Zender de escravizar a raça humana em uma emocionante aventura após o ano 3000.</t>
  </si>
  <si>
    <t xml:space="preserve">20/08/2016</t>
  </si>
  <si>
    <t xml:space="preserve">https://catarse.me/redcape2</t>
  </si>
  <si>
    <t xml:space="preserve">REDCAPE2</t>
  </si>
  <si>
    <t xml:space="preserve">27/05/2017</t>
  </si>
  <si>
    <t xml:space="preserve">https://catarse.me/redcape3</t>
  </si>
  <si>
    <t xml:space="preserve">REDCAPE3</t>
  </si>
  <si>
    <t xml:space="preserve">https://catarse.me/rededacarne</t>
  </si>
  <si>
    <t xml:space="preserve">A VOLTA DA REDE DA CARNE</t>
  </si>
  <si>
    <t xml:space="preserve">Aldefran Melo da Silva</t>
  </si>
  <si>
    <t xml:space="preserve">Quando surge o apetite por carne humana, o inimigo pode morar ao seu lado.</t>
  </si>
  <si>
    <t xml:space="preserve">11/12/2017</t>
  </si>
  <si>
    <t xml:space="preserve">https://catarse.me/reflexo_jok</t>
  </si>
  <si>
    <t xml:space="preserve">Reflexo - Jok - Graphic Novel</t>
  </si>
  <si>
    <t xml:space="preserve">Seriam apenas sonhos ou haveria algo mais envolvido?</t>
  </si>
  <si>
    <t xml:space="preserve">https://catarse.me/refugio</t>
  </si>
  <si>
    <t xml:space="preserve">Refúgio - O Diário de Virgínia</t>
  </si>
  <si>
    <t xml:space="preserve">Cátia Ana Baldoino da Silva</t>
  </si>
  <si>
    <t xml:space="preserve">Uma história sobre imaginação, abrigos e crescimento.</t>
  </si>
  <si>
    <t xml:space="preserve">30/11/2015</t>
  </si>
  <si>
    <t xml:space="preserve">https://catarse.me/registro_de_webcomics_3935</t>
  </si>
  <si>
    <t xml:space="preserve">Projeto Webcomics</t>
  </si>
  <si>
    <t xml:space="preserve">Lucas Costa</t>
  </si>
  <si>
    <t xml:space="preserve">editor online eeditomra, sempre tem atualização!</t>
  </si>
  <si>
    <t xml:space="preserve">01/1/2019</t>
  </si>
  <si>
    <t xml:space="preserve">https://catarse.me/registros</t>
  </si>
  <si>
    <t xml:space="preserve">Registros </t>
  </si>
  <si>
    <t xml:space="preserve">Glauber Lopes</t>
  </si>
  <si>
    <t xml:space="preserve">Uma jornada de mil léguas começa com um simples passo.</t>
  </si>
  <si>
    <t xml:space="preserve">14/05/2015</t>
  </si>
  <si>
    <t xml:space="preserve">https://catarse.me/rei_cimerio_v1</t>
  </si>
  <si>
    <t xml:space="preserve">Robert E. Howard: O Rei Cimério vol 1</t>
  </si>
  <si>
    <t xml:space="preserve">Cabelos negros, olhar sombrio, espada na mão...</t>
  </si>
  <si>
    <t xml:space="preserve">https://catarse.me/reiboco</t>
  </si>
  <si>
    <t xml:space="preserve">Rei Bocó</t>
  </si>
  <si>
    <t xml:space="preserve">O Bocó virou REI e está em busca de uma Rainha pra Vacilândia.</t>
  </si>
  <si>
    <t xml:space="preserve">https://catarse.me/reinodelembrancas</t>
  </si>
  <si>
    <t xml:space="preserve">Reino de Lembranças</t>
  </si>
  <si>
    <t xml:space="preserve">Archiri Usagi</t>
  </si>
  <si>
    <t xml:space="preserve">Esse mundo não vai ser esquecido enquanto a melhor lembrança dele for você!</t>
  </si>
  <si>
    <t xml:space="preserve">https://catarse.me/reinovazio2</t>
  </si>
  <si>
    <t xml:space="preserve">Reino Vazio - volume 02</t>
  </si>
  <si>
    <t xml:space="preserve">Claudio Alves</t>
  </si>
  <si>
    <t xml:space="preserve">O reino está vazio! Conseguirá a humanidade sobreviver?</t>
  </si>
  <si>
    <t xml:space="preserve">Diadema</t>
  </si>
  <si>
    <t xml:space="preserve">22/10/2019</t>
  </si>
  <si>
    <t xml:space="preserve">https://catarse.me/relacionamentogozado</t>
  </si>
  <si>
    <t xml:space="preserve">Samira e Paulito num relacionamento gozado</t>
  </si>
  <si>
    <t xml:space="preserve">Samira e Paulito provam que se relacionamento fosse bom, não seria sério, seria GOZADO.</t>
  </si>
  <si>
    <t xml:space="preserve">08/05/2015</t>
  </si>
  <si>
    <t xml:space="preserve">https://catarse.me/relampago_volume_1_1435</t>
  </si>
  <si>
    <t xml:space="preserve">Relâmpago Volume 1</t>
  </si>
  <si>
    <t xml:space="preserve">Compêndio Comics</t>
  </si>
  <si>
    <t xml:space="preserve">NÓS PRECISAMOS DE SUA AJUDA PARA TRAZER RELÂMPAGO DA ERA DE OURO PARA AS PESSOAS</t>
  </si>
  <si>
    <t xml:space="preserve">25/10/2019</t>
  </si>
  <si>
    <t xml:space="preserve">https://catarse.me/relicariohq</t>
  </si>
  <si>
    <t xml:space="preserve">Relicário</t>
  </si>
  <si>
    <t xml:space="preserve">Duas histórias, dois autores, um universo de magia, sonhos e escolhas.</t>
  </si>
  <si>
    <t xml:space="preserve">20/10/2015</t>
  </si>
  <si>
    <t xml:space="preserve">https://catarse.me/reliquia</t>
  </si>
  <si>
    <t xml:space="preserve">A Relíquia</t>
  </si>
  <si>
    <t xml:space="preserve">Exclusiva edição do autor com tiragem limitada, numerada e autografada.</t>
  </si>
  <si>
    <t xml:space="preserve">https://catarse.me/remendos</t>
  </si>
  <si>
    <t xml:space="preserve">Remendos</t>
  </si>
  <si>
    <t xml:space="preserve">Daniel Cramer</t>
  </si>
  <si>
    <t xml:space="preserve">A cada tombo e a cada queda, cicatrizes e remendos. Não os escondo. Não são fraquezas. São troféus.</t>
  </si>
  <si>
    <t xml:space="preserve">26/10/2014</t>
  </si>
  <si>
    <t xml:space="preserve">https://catarse.me/reparos_lelis</t>
  </si>
  <si>
    <t xml:space="preserve">Anuí</t>
  </si>
  <si>
    <t xml:space="preserve">Lelis</t>
  </si>
  <si>
    <t xml:space="preserve">Uma menina e sua caixinha de música quebrada. Um velho rabugento, sua última esperança</t>
  </si>
  <si>
    <t xml:space="preserve">Lagoa Santa</t>
  </si>
  <si>
    <t xml:space="preserve">https://catarse.me/requiem_sinfonia_dos_pecados</t>
  </si>
  <si>
    <t xml:space="preserve">Requiem - Sinfonia dos Pecados</t>
  </si>
  <si>
    <t xml:space="preserve">E se você morresse e tivesse de enfrentar os Sete Pecados, o que faria?</t>
  </si>
  <si>
    <t xml:space="preserve">22/11/2018</t>
  </si>
  <si>
    <t xml:space="preserve">https://catarse.me/resgatemanga</t>
  </si>
  <si>
    <t xml:space="preserve">Resgate</t>
  </si>
  <si>
    <t xml:space="preserve">Bright Hikari</t>
  </si>
  <si>
    <t xml:space="preserve">Uma história fantástica sobre uma garota solitária, um gato abandonado e o poder do amor</t>
  </si>
  <si>
    <t xml:space="preserve">Jequié</t>
  </si>
  <si>
    <t xml:space="preserve">24/11/2019</t>
  </si>
  <si>
    <t xml:space="preserve">https://catarse.me/residencial-abaete</t>
  </si>
  <si>
    <t xml:space="preserve">Residencial Abaeté </t>
  </si>
  <si>
    <t xml:space="preserve">Luiz Carlos Machado</t>
  </si>
  <si>
    <t xml:space="preserve">Um condomínio cheio de gente de bem. Um quadrinho repleto de humor negro, ironia, erotismo e internet. Bem vindo ao Residencial Abaeté!</t>
  </si>
  <si>
    <t xml:space="preserve">Cascavel</t>
  </si>
  <si>
    <t xml:space="preserve">22/09/2012</t>
  </si>
  <si>
    <t xml:space="preserve">https://catarse.me/resistente</t>
  </si>
  <si>
    <t xml:space="preserve">Resistente - volume 1</t>
  </si>
  <si>
    <t xml:space="preserve">Juliano Rocha Oliveira</t>
  </si>
  <si>
    <t xml:space="preserve">Viabilizar a impressão de uma revista contendo as duas primeiras edições.</t>
  </si>
  <si>
    <t xml:space="preserve">https://catarse.me/respeitem_a_princesa</t>
  </si>
  <si>
    <t xml:space="preserve">A Princesa Passarinho</t>
  </si>
  <si>
    <t xml:space="preserve">A história de como uma abnegada princesa encontra sua voz de rainha: uma voz de protesto.</t>
  </si>
  <si>
    <t xml:space="preserve">https://catarse.me/ressonancia</t>
  </si>
  <si>
    <t xml:space="preserve">Ressonância HQ</t>
  </si>
  <si>
    <t xml:space="preserve">Nenhum lugar está a salvo da fúria dos espíritos.</t>
  </si>
  <si>
    <t xml:space="preserve">01/09/2018</t>
  </si>
  <si>
    <t xml:space="preserve">https://catarse.me/revere_1</t>
  </si>
  <si>
    <t xml:space="preserve">Revere - Parte 1 de 4</t>
  </si>
  <si>
    <t xml:space="preserve">Inimigos se tornam aliados para enfrentar um terror indescritível!</t>
  </si>
  <si>
    <t xml:space="preserve">https://catarse.me/revista_chandelly_kidman</t>
  </si>
  <si>
    <t xml:space="preserve">QUADRINHO CHANDELLY E A PERUCA MAGICA</t>
  </si>
  <si>
    <t xml:space="preserve">CHANDELLY KIDMAN</t>
  </si>
  <si>
    <t xml:space="preserve">Que tal doar uma revista em quadrinho para as crianças com câncer cuja heroína é uma drag queen?</t>
  </si>
  <si>
    <t xml:space="preserve">24/01/2018</t>
  </si>
  <si>
    <t xml:space="preserve">https://catarse.me/revista_de_cromos_da_biblia_sagrada_075b</t>
  </si>
  <si>
    <t xml:space="preserve">Revista de Cromos da Bíblia Sagrada</t>
  </si>
  <si>
    <t xml:space="preserve">Erivaldo Carlos Gonçalves</t>
  </si>
  <si>
    <t xml:space="preserve">Álbum de Figurinhas da Bíblia para educação infantil e ajuda às igrejas.</t>
  </si>
  <si>
    <t xml:space="preserve">São Bernardo do Campo</t>
  </si>
  <si>
    <t xml:space="preserve">22/12/2016</t>
  </si>
  <si>
    <t xml:space="preserve">https://catarse.me/revista_moises</t>
  </si>
  <si>
    <t xml:space="preserve">Moisés </t>
  </si>
  <si>
    <t xml:space="preserve">Editora Filoteia</t>
  </si>
  <si>
    <t xml:space="preserve">Um novo quadrinho feito para seu filho por uma editora compromissada com Cristo. Conheça Moisés!</t>
  </si>
  <si>
    <t xml:space="preserve">19/08/2018</t>
  </si>
  <si>
    <t xml:space="preserve">https://catarse.me/revista-cafe-espacial-n-11</t>
  </si>
  <si>
    <t xml:space="preserve">REVISTA CAFÉ ESPACIAL Nº.11</t>
  </si>
  <si>
    <t xml:space="preserve">Sergio Chaves</t>
  </si>
  <si>
    <t xml:space="preserve">A Café Espacial busca financiamento para sua próxima edição. E você pode fazer parte disso!</t>
  </si>
  <si>
    <t xml:space="preserve">13/08/2012</t>
  </si>
  <si>
    <t xml:space="preserve">https://catarse.me/Revista20ageComics1</t>
  </si>
  <si>
    <t xml:space="preserve">Especial de lançamento: O Homem Força de Altair Gelatti!</t>
  </si>
  <si>
    <t xml:space="preserve">02/08/2016</t>
  </si>
  <si>
    <t xml:space="preserve">https://catarse.me/revistabanda</t>
  </si>
  <si>
    <t xml:space="preserve">Revista Banda</t>
  </si>
  <si>
    <t xml:space="preserve">Banda, a nova revista brasileira sobre quadrinhos!</t>
  </si>
  <si>
    <t xml:space="preserve">28/09/2019</t>
  </si>
  <si>
    <t xml:space="preserve">https://catarse.me/revistainverna</t>
  </si>
  <si>
    <t xml:space="preserve">Revista Inverna</t>
  </si>
  <si>
    <t xml:space="preserve">Daniela Beleze Karasawa</t>
  </si>
  <si>
    <t xml:space="preserve">Ficção gráfica brasileira de autoria feminina. Uma mulher só não faz Inverna. Muitas fazem.</t>
  </si>
  <si>
    <t xml:space="preserve">https://catarse.me/revistalibre</t>
  </si>
  <si>
    <t xml:space="preserve">Libre!</t>
  </si>
  <si>
    <t xml:space="preserve">Coletivo de quadrinhos independentes e autorais. Somos todos LIBRES!</t>
  </si>
  <si>
    <t xml:space="preserve">31/03/2013</t>
  </si>
  <si>
    <t xml:space="preserve">https://catarse.me/revistamulatamangue</t>
  </si>
  <si>
    <t xml:space="preserve">Revista Mulata / Mangue </t>
  </si>
  <si>
    <t xml:space="preserve">Danilo Scarpa</t>
  </si>
  <si>
    <t xml:space="preserve">Duas revistas em uma! de um lado a Mulata (charges e cartuns) e no verso Mangue (hq). R$ 20 (unid.)</t>
  </si>
  <si>
    <t xml:space="preserve">https://catarse.me/revistarisca</t>
  </si>
  <si>
    <t xml:space="preserve">Revista RISCA!</t>
  </si>
  <si>
    <t xml:space="preserve">Ladys Comics</t>
  </si>
  <si>
    <t xml:space="preserve">Revista do site Ladys Comics. Volume 1: Memória e Política das Mulheres nos Quadrinhos!</t>
  </si>
  <si>
    <t xml:space="preserve">https://catarse.me/revolta</t>
  </si>
  <si>
    <t xml:space="preserve">Revolta!</t>
  </si>
  <si>
    <t xml:space="preserve">André Caliman</t>
  </si>
  <si>
    <t xml:space="preserve">Era só uma questão de tempo. Era só uma questão de coragem. Contribua para que aconteça a Revolta!</t>
  </si>
  <si>
    <t xml:space="preserve">08/10/2013</t>
  </si>
  <si>
    <t xml:space="preserve">https://catarse.me/revoltirinhas</t>
  </si>
  <si>
    <t xml:space="preserve">Revoltirinhas LADO B</t>
  </si>
  <si>
    <t xml:space="preserve">Jorge Luis Garcia</t>
  </si>
  <si>
    <t xml:space="preserve">Porque sempre existiu uma grande história por trás de cada tirinha </t>
  </si>
  <si>
    <t xml:space="preserve">https://catarse.me/revoltirinhas_volume1</t>
  </si>
  <si>
    <t xml:space="preserve">Revoltirinhas Lado B (Volume I)</t>
  </si>
  <si>
    <t xml:space="preserve">Porque acreditamos que o revoltirinhas vale a pena!</t>
  </si>
  <si>
    <t xml:space="preserve">https://catarse.me/rgb_deadpixel</t>
  </si>
  <si>
    <t xml:space="preserve">RGB-deadpixel</t>
  </si>
  <si>
    <t xml:space="preserve">Muita ação cyberpunk nesse one-shot de Davi Augusto em parceria com a Draconian Comics. Confira!</t>
  </si>
  <si>
    <t xml:space="preserve">https://catarse.me/rionegro2</t>
  </si>
  <si>
    <t xml:space="preserve">RIO NEGRO 2 - Lendas da Primeira Tribo</t>
  </si>
  <si>
    <t xml:space="preserve">Fatos reais, Mitos indígenas e H. P. Lovecraft</t>
  </si>
  <si>
    <t xml:space="preserve">https://catarse.me/riovermelho</t>
  </si>
  <si>
    <t xml:space="preserve">Rio Vermelho</t>
  </si>
  <si>
    <t xml:space="preserve">Paulo Márcio Esper</t>
  </si>
  <si>
    <t xml:space="preserve">O que acontece quando um tubarão invade o Amazonas? Navegue neste quadrinho de terror e aventura!</t>
  </si>
  <si>
    <t xml:space="preserve">https://catarse.me/rochedopress</t>
  </si>
  <si>
    <t xml:space="preserve">ROCHEDO PRESS Vol. 1</t>
  </si>
  <si>
    <t xml:space="preserve">Thales Molina</t>
  </si>
  <si>
    <t xml:space="preserve">Duas HQs silenciosas, um livro fantástico: conheça a Rochedo Press!</t>
  </si>
  <si>
    <t xml:space="preserve">28/10/2016</t>
  </si>
  <si>
    <t xml:space="preserve">https://catarse.me/romaria</t>
  </si>
  <si>
    <t xml:space="preserve">Romaria</t>
  </si>
  <si>
    <t xml:space="preserve">Jun Sugiyama</t>
  </si>
  <si>
    <t xml:space="preserve">Através do sertão, Délia caminha em busca de água para sua avó. Uma jornada sem trégua. É Romaria.</t>
  </si>
  <si>
    <t xml:space="preserve">https://catarse.me/roseta</t>
  </si>
  <si>
    <t xml:space="preserve">ROSETA</t>
  </si>
  <si>
    <t xml:space="preserve">Henrique Hübner</t>
  </si>
  <si>
    <t xml:space="preserve">Ela era apenas um pedaço de pedra lascada. Mas estava destinada a moldar nossa história.</t>
  </si>
  <si>
    <t xml:space="preserve">https://catarse.me/rubrosversos</t>
  </si>
  <si>
    <t xml:space="preserve">Rubros Versos</t>
  </si>
  <si>
    <t xml:space="preserve">Poesia em quadrinhos ou quadrinhos em poesia?</t>
  </si>
  <si>
    <t xml:space="preserve">04/04/2016</t>
  </si>
  <si>
    <t xml:space="preserve">https://catarse.me/ruby_e_os_guerreiros_de_dion_ca00</t>
  </si>
  <si>
    <t xml:space="preserve">Ruby e os Guerreiros de Dion</t>
  </si>
  <si>
    <t xml:space="preserve">Silvio Spotti</t>
  </si>
  <si>
    <t xml:space="preserve">Um história de fantasia épica sobre uma jovem feiticeira em busca de vingança.</t>
  </si>
  <si>
    <t xml:space="preserve">https://catarse.me/ryotiras-omnibus</t>
  </si>
  <si>
    <t xml:space="preserve">RYOTIRAS OMNIBUS</t>
  </si>
  <si>
    <t xml:space="preserve">Ricardo Tokumoto</t>
  </si>
  <si>
    <t xml:space="preserve">Um livro reunindo a seleção das melhores tiras do site RYOTIRAS.COM</t>
  </si>
  <si>
    <t xml:space="preserve">27/09/2012</t>
  </si>
  <si>
    <t xml:space="preserve">https://catarse.me/ryotiras4</t>
  </si>
  <si>
    <t xml:space="preserve">RYOTIRAS #4</t>
  </si>
  <si>
    <t xml:space="preserve">O RyotIRAS #4 é a compilação das melhores tiras entre 2011 e 2014 postadas no site ryotiras.com </t>
  </si>
  <si>
    <t xml:space="preserve">10/10/2014</t>
  </si>
  <si>
    <t xml:space="preserve">https://catarse.me/sagacomics_raizes_c080</t>
  </si>
  <si>
    <t xml:space="preserve">SagaComics - Raízes</t>
  </si>
  <si>
    <t xml:space="preserve">RA. Soares</t>
  </si>
  <si>
    <t xml:space="preserve">SagaComics o seu novo selo de quadrinhos de ação. </t>
  </si>
  <si>
    <t xml:space="preserve">28/02/2019</t>
  </si>
  <si>
    <t xml:space="preserve">https://catarse.me/sagaimortal</t>
  </si>
  <si>
    <t xml:space="preserve">Saga Imortal</t>
  </si>
  <si>
    <t xml:space="preserve">Amedyr</t>
  </si>
  <si>
    <t xml:space="preserve">O lado sombrio de uma Saga imortal</t>
  </si>
  <si>
    <t xml:space="preserve">03/12/2018</t>
  </si>
  <si>
    <t xml:space="preserve">https://catarse.me/saint_saleem_eternals</t>
  </si>
  <si>
    <t xml:space="preserve">Saint Saleem Eternals #1 </t>
  </si>
  <si>
    <t xml:space="preserve">John Dellevanera</t>
  </si>
  <si>
    <t xml:space="preserve">A Maior batalha do Universo está prestes a começar, Deuses e Lordes irão cair, e o mundo renascerá!</t>
  </si>
  <si>
    <t xml:space="preserve">https://catarse.me/saintalamo_01</t>
  </si>
  <si>
    <t xml:space="preserve">Saint Alamo - Parte 01</t>
  </si>
  <si>
    <t xml:space="preserve">Rafael Conte</t>
  </si>
  <si>
    <t xml:space="preserve">Balas Não Sentem Culpa (Parte 01 de 02). Uma história em pleno coração do velho oeste americano.</t>
  </si>
  <si>
    <t xml:space="preserve">https://catarse.me/saintalamo_02</t>
  </si>
  <si>
    <t xml:space="preserve">Saint Alamo - Balas Não Sentem Culpa - Parte 02</t>
  </si>
  <si>
    <t xml:space="preserve">A conclusão da elogiada saga do xerife Raymond Castle.</t>
  </si>
  <si>
    <t xml:space="preserve">https://catarse.me/saintalamo_parte01</t>
  </si>
  <si>
    <t xml:space="preserve">Jonathan Nunes</t>
  </si>
  <si>
    <t xml:space="preserve">30/10/2016</t>
  </si>
  <si>
    <t xml:space="preserve">https://catarse.me/sal_noel</t>
  </si>
  <si>
    <t xml:space="preserve">Sal e Nöel: A Voz do Silêncio</t>
  </si>
  <si>
    <t xml:space="preserve">Ricardo Bruscagin Morelatto</t>
  </si>
  <si>
    <t xml:space="preserve">Sal é músico . Nöel é um comerciante de discos antigos. O que pode decorrer deste encontro casual?</t>
  </si>
  <si>
    <t xml:space="preserve">29/10/2016</t>
  </si>
  <si>
    <t xml:space="preserve">https://catarse.me/salomao-ventura-cacador-de-lendas-3</t>
  </si>
  <si>
    <t xml:space="preserve">Salomão Ventura - Caçador de Lendas #3</t>
  </si>
  <si>
    <t xml:space="preserve">Giorgio Galli Neto</t>
  </si>
  <si>
    <t xml:space="preserve">Salomão Ventura, o Caçador de Lendas, é sua única esperança quando os monstros de sua infância voltam para te assombrar!</t>
  </si>
  <si>
    <t xml:space="preserve">Araruama</t>
  </si>
  <si>
    <t xml:space="preserve">30/08/2012</t>
  </si>
  <si>
    <t xml:space="preserve">https://catarse.me/salto_steampunk</t>
  </si>
  <si>
    <t xml:space="preserve">Salto - Uma Aventura Steampunk</t>
  </si>
  <si>
    <t xml:space="preserve">Se você fosse feito de fogo, teria medo da chuva?</t>
  </si>
  <si>
    <t xml:space="preserve">https://catarse.me/salveocartum</t>
  </si>
  <si>
    <t xml:space="preserve">Operação Salve o Cartum!</t>
  </si>
  <si>
    <t xml:space="preserve">Café Cartum</t>
  </si>
  <si>
    <t xml:space="preserve">Salve o Cartum!!!</t>
  </si>
  <si>
    <t xml:space="preserve">09/02/2018</t>
  </si>
  <si>
    <t xml:space="preserve">https://catarse.me/samba3</t>
  </si>
  <si>
    <t xml:space="preserve">SAMBA 3</t>
  </si>
  <si>
    <t xml:space="preserve">(SAMBA)</t>
  </si>
  <si>
    <t xml:space="preserve">A SAMBA é uma antologia de quadrinhos independente, ajude a realizar a próxima edição.</t>
  </si>
  <si>
    <t xml:space="preserve">09/12/2012</t>
  </si>
  <si>
    <t xml:space="preserve">https://catarse.me/samhain_c8a2</t>
  </si>
  <si>
    <t xml:space="preserve">Samhain</t>
  </si>
  <si>
    <t xml:space="preserve">Andressa Prado</t>
  </si>
  <si>
    <t xml:space="preserve">Um jantar pode mudar tudo, inclusive o destino do mundo dessa bruxinha. Tem apetite pra vir junto?</t>
  </si>
  <si>
    <t xml:space="preserve">https://catarse.me/samurai_boy_a_espada_celestial_2f7a</t>
  </si>
  <si>
    <t xml:space="preserve">Samurai Boy: A Espada Celestial</t>
  </si>
  <si>
    <t xml:space="preserve">Dan Arrows</t>
  </si>
  <si>
    <t xml:space="preserve">Nesta 3ª HQ, o Samurai Boy tenta resgatar seus amigos das garras de um sombrio e poderoso oponente! </t>
  </si>
  <si>
    <t xml:space="preserve">https://catarse.me/samuraiboy</t>
  </si>
  <si>
    <t xml:space="preserve">Livro Samurai Boy - Temporada 1 O Aprendiz</t>
  </si>
  <si>
    <t xml:space="preserve">Ajude Samurai Boy a combater o mau-humor, o tédio e a chatice levando diversão às crianças de todas as idades!</t>
  </si>
  <si>
    <t xml:space="preserve">03/12/2014</t>
  </si>
  <si>
    <t xml:space="preserve">https://catarse.me/samuraiboyjavalis</t>
  </si>
  <si>
    <t xml:space="preserve">Samurai Boy: o ladrão de javalis</t>
  </si>
  <si>
    <t xml:space="preserve">Os javalis da tribo foram roubados e todo mundo acha que foi o Samurai Boy!</t>
  </si>
  <si>
    <t xml:space="preserve">https://catarse.me/sangueecoragem</t>
  </si>
  <si>
    <t xml:space="preserve">Sangue e Coragem (HQ)</t>
  </si>
  <si>
    <t xml:space="preserve">Suas experiências o guiam rumo ao destino da batalha! Acompanhe a jornada de um jovem guerreiro.</t>
  </si>
  <si>
    <t xml:space="preserve">01/10/2018</t>
  </si>
  <si>
    <t xml:space="preserve">https://catarse.me/sanitario3</t>
  </si>
  <si>
    <t xml:space="preserve">Sanitário 3</t>
  </si>
  <si>
    <t xml:space="preserve">A lenda voltou. Quadrinhos paraibanos fre-fre-frenéticos.</t>
  </si>
  <si>
    <t xml:space="preserve">07/07/2015</t>
  </si>
  <si>
    <t xml:space="preserve">https://catarse.me/santo_pinhao</t>
  </si>
  <si>
    <t xml:space="preserve">Santo Pinhão</t>
  </si>
  <si>
    <t xml:space="preserve">Fabiano Ferreira</t>
  </si>
  <si>
    <t xml:space="preserve">Fantasia, aventura, ação e curvas.</t>
  </si>
  <si>
    <t xml:space="preserve">Ourinhos</t>
  </si>
  <si>
    <t xml:space="preserve">https://catarse.me/santos</t>
  </si>
  <si>
    <t xml:space="preserve">Santos, Um Time dos Céus</t>
  </si>
  <si>
    <t xml:space="preserve">Realejo Editora</t>
  </si>
  <si>
    <t xml:space="preserve">Mostre toda sua paixão pelo glorioso Santos Futebol Clube!</t>
  </si>
  <si>
    <t xml:space="preserve">26/12/2012</t>
  </si>
  <si>
    <t xml:space="preserve">https://catarse.me/saopaulodosmortos</t>
  </si>
  <si>
    <t xml:space="preserve">São Paulo dos Mortos</t>
  </si>
  <si>
    <t xml:space="preserve">Daniel Esteves</t>
  </si>
  <si>
    <t xml:space="preserve">Histórias de Zumbi ambientadas em São Paulo.</t>
  </si>
  <si>
    <t xml:space="preserve">23/10/2013</t>
  </si>
  <si>
    <t xml:space="preserve">https://catarse.me/SaposeFadasUm</t>
  </si>
  <si>
    <t xml:space="preserve">Sapos e Fadas - Livro de Tirinhas (Volume Um)</t>
  </si>
  <si>
    <t xml:space="preserve">Samanta Hit</t>
  </si>
  <si>
    <t xml:space="preserve">Uma coletânea divertida com historinhas para curtir na hora do café</t>
  </si>
  <si>
    <t xml:space="preserve">30/10/2015</t>
  </si>
  <si>
    <t xml:space="preserve">https://catarse.me/saudade</t>
  </si>
  <si>
    <t xml:space="preserve">Saudade</t>
  </si>
  <si>
    <t xml:space="preserve">Mel e Phe</t>
  </si>
  <si>
    <t xml:space="preserve">É preciso sentir.</t>
  </si>
  <si>
    <t xml:space="preserve">https://catarse.me/sayonara</t>
  </si>
  <si>
    <t xml:space="preserve">Tools Challenge - Sayonara Bye Bye</t>
  </si>
  <si>
    <t xml:space="preserve">Max Andrade juntou vários mangakás para a despedida de Tools Challenge!</t>
  </si>
  <si>
    <t xml:space="preserve">27/06/2019</t>
  </si>
  <si>
    <t xml:space="preserve">https://catarse.me/scar</t>
  </si>
  <si>
    <t xml:space="preserve">SCAR - Os Quatro Cavaleiros no Apocalipse </t>
  </si>
  <si>
    <t xml:space="preserve">Bill Scarpitti</t>
  </si>
  <si>
    <t xml:space="preserve">Aventura e horror, zumbis inteligentes. Uma visão diferente para o apocalipse.</t>
  </si>
  <si>
    <t xml:space="preserve">https://catarse.me/scm</t>
  </si>
  <si>
    <t xml:space="preserve">Sobre os Corvos Mortos</t>
  </si>
  <si>
    <t xml:space="preserve">Crow</t>
  </si>
  <si>
    <t xml:space="preserve">Viaje pelas memórias de um homem que guarda segredos sobre espelhos, sangue e corvos.</t>
  </si>
  <si>
    <t xml:space="preserve">28/11/2017</t>
  </si>
  <si>
    <t xml:space="preserve">https://catarse.me/se-apagar</t>
  </si>
  <si>
    <t xml:space="preserve">Se apagar</t>
  </si>
  <si>
    <t xml:space="preserve">Bel Pardal</t>
  </si>
  <si>
    <t xml:space="preserve">Se as lanternas de Lina se apagarem, ela será engolida pela escuridão de sua insegurança. </t>
  </si>
  <si>
    <t xml:space="preserve">https://catarse.me/seedtown</t>
  </si>
  <si>
    <t xml:space="preserve">Seedtown - A Última Terra Fértil</t>
  </si>
  <si>
    <t xml:space="preserve">Felipe Fox</t>
  </si>
  <si>
    <t xml:space="preserve">Em um futuro distópico, uma jovem destemida parte numa jornada rumo à última terra fértil do mundo.</t>
  </si>
  <si>
    <t xml:space="preserve">https://catarse.me/segundafeiraeuparo</t>
  </si>
  <si>
    <t xml:space="preserve">Segunda-Feira Eu Paro</t>
  </si>
  <si>
    <t xml:space="preserve">Carlos Jenisch</t>
  </si>
  <si>
    <t xml:space="preserve">Qual é o teu vício? Conheça a antologia em quadrinhos que reúne 14 artistas de todo o país!</t>
  </si>
  <si>
    <t xml:space="preserve">https://catarse.me/selvagg</t>
  </si>
  <si>
    <t xml:space="preserve">SELVA - A Gazeta Gráfica</t>
  </si>
  <si>
    <t xml:space="preserve">SELVA</t>
  </si>
  <si>
    <t xml:space="preserve">Grandes autores de quadrinhos em um GRANDE FORMATO!!! Venha para a Selva!</t>
  </si>
  <si>
    <t xml:space="preserve">15/12/2016</t>
  </si>
  <si>
    <t xml:space="preserve">https://catarse.me/semgraca</t>
  </si>
  <si>
    <t xml:space="preserve">As histórias mais sem graça do mundo</t>
  </si>
  <si>
    <t xml:space="preserve">Se você gosta de piada sem graça, este será seu livro de cabeceira.</t>
  </si>
  <si>
    <t xml:space="preserve">https://catarse.me/semvozhq</t>
  </si>
  <si>
    <t xml:space="preserve">SEM VOZ - uma história pemour</t>
  </si>
  <si>
    <t xml:space="preserve">Astriano Studio</t>
  </si>
  <si>
    <t xml:space="preserve">Júlia está se recuperando de uma cirurgia quando conhece Sol, uma criatura que busca a luz!</t>
  </si>
  <si>
    <t xml:space="preserve">https://catarse.me/serartistamulher</t>
  </si>
  <si>
    <t xml:space="preserve">Ser Artista Mulher é...</t>
  </si>
  <si>
    <t xml:space="preserve">Tirinhas sobre situações de preconceito vivenciadas por mulheres artistas. Agora em versão IMPRESSA.</t>
  </si>
  <si>
    <t xml:space="preserve">https://catarse.me/sereias_artbook</t>
  </si>
  <si>
    <t xml:space="preserve">Sereias: Artbook</t>
  </si>
  <si>
    <t xml:space="preserve">Ilustrações de sereias e tritões no universo aquático, venha conhecer suas aventuras.</t>
  </si>
  <si>
    <t xml:space="preserve">https://catarse.me/sharaz_de_contos_de_as_mil_e_uma_noites_vol_1_95bf</t>
  </si>
  <si>
    <t xml:space="preserve">REIMPRESSÃO DE SHARAZ-DE VOL. 1</t>
  </si>
  <si>
    <t xml:space="preserve">O público pediu e aqui está a única oportunidade de conseguir o esgotado Sharaz-De, vol. 1</t>
  </si>
  <si>
    <t xml:space="preserve">https://catarse.me/sheiloca</t>
  </si>
  <si>
    <t xml:space="preserve">Sheiloca!!!</t>
  </si>
  <si>
    <t xml:space="preserve">Imprima o gibi de 200 páginas da Sheiloca! Uma distopia feminista da criadora de Garota Siririca.</t>
  </si>
  <si>
    <t xml:space="preserve">21/11/2019</t>
  </si>
  <si>
    <t xml:space="preserve">https://catarse.me/sherlock_holmes_em_quadrinhos_6133</t>
  </si>
  <si>
    <t xml:space="preserve">SHERLOCK HOLMES EM QUADRINHOS</t>
  </si>
  <si>
    <t xml:space="preserve">Uma história inédita de Sherlock Holmes!</t>
  </si>
  <si>
    <t xml:space="preserve">16/05/2016</t>
  </si>
  <si>
    <t xml:space="preserve">https://catarse.me/ShogumDosMortos</t>
  </si>
  <si>
    <t xml:space="preserve">Shogum dos Mortos - vol. 1 - Crepúsculo dos Samurais</t>
  </si>
  <si>
    <t xml:space="preserve">Daniel Leal Werneck</t>
  </si>
  <si>
    <t xml:space="preserve">Algumas pessoas estão vivas, outras estão mortas, e outras ainda não sabem muito bem de que lado elas estão.</t>
  </si>
  <si>
    <t xml:space="preserve">16/03/2013</t>
  </si>
  <si>
    <t xml:space="preserve">https://catarse.me/shortya</t>
  </si>
  <si>
    <t xml:space="preserve">Short Ya </t>
  </si>
  <si>
    <t xml:space="preserve">Arthur Hesli</t>
  </si>
  <si>
    <t xml:space="preserve">Ill Short Ya with this comics !!! Curtam bastante </t>
  </si>
  <si>
    <t xml:space="preserve">https://catarse.me/shoujobomb</t>
  </si>
  <si>
    <t xml:space="preserve">Shoujo Bomb</t>
  </si>
  <si>
    <t xml:space="preserve">Renata Rinaldi</t>
  </si>
  <si>
    <t xml:space="preserve">A 1ª coletânea de Shoujo Mangá Brasileira feita 100% por mulheres. </t>
  </si>
  <si>
    <t xml:space="preserve">https://catarse.me/signumcomic</t>
  </si>
  <si>
    <t xml:space="preserve">Signum Comic</t>
  </si>
  <si>
    <t xml:space="preserve">Fernanda Adami</t>
  </si>
  <si>
    <t xml:space="preserve">Descubra o universo de Signum, onde deuses dragões e criaturas mágicas os aguardam!</t>
  </si>
  <si>
    <t xml:space="preserve">10/12/2019</t>
  </si>
  <si>
    <t xml:space="preserve">https://catarse.me/sigrid</t>
  </si>
  <si>
    <t xml:space="preserve">Abandonados Pelos Deuses: Sigrid</t>
  </si>
  <si>
    <t xml:space="preserve">Fim do Mundo? Prefiro não.</t>
  </si>
  <si>
    <t xml:space="preserve">https://catarse.me/silas_uma_desventura_steampunk_dff0</t>
  </si>
  <si>
    <t xml:space="preserve">Silas - Uma Desventura Steampunk</t>
  </si>
  <si>
    <t xml:space="preserve">O que você faria se tudo o que você acredita se desmanchasse diante de seus olhos?</t>
  </si>
  <si>
    <t xml:space="preserve">https://catarse.me/simultaneo</t>
  </si>
  <si>
    <t xml:space="preserve">Simultâneo</t>
  </si>
  <si>
    <t xml:space="preserve">Rafael Torres</t>
  </si>
  <si>
    <t xml:space="preserve">Afinal, qual o sentido de tudo?</t>
  </si>
  <si>
    <t xml:space="preserve">https://catarse.me/sinais</t>
  </si>
  <si>
    <t xml:space="preserve">Sinais</t>
  </si>
  <si>
    <t xml:space="preserve">Robson Silva</t>
  </si>
  <si>
    <t xml:space="preserve">Não há obstáculos que possam impedir uma amizade!</t>
  </si>
  <si>
    <t xml:space="preserve">19/02/2016</t>
  </si>
  <si>
    <t xml:space="preserve">https://catarse.me/sinestesia_o_livro</t>
  </si>
  <si>
    <t xml:space="preserve">Sinestesia, livro dos Quadrinhos Utópicos</t>
  </si>
  <si>
    <t xml:space="preserve">Cauê Rebouças</t>
  </si>
  <si>
    <t xml:space="preserve">Um livro com cerca de 100 páginas coloridas reunindo o melhor da página mais material inédito</t>
  </si>
  <si>
    <t xml:space="preserve">11/08/2019</t>
  </si>
  <si>
    <t xml:space="preserve">https://catarse.me/sketchbook_brandino</t>
  </si>
  <si>
    <t xml:space="preserve">Sketchbook de Carlos Brandino</t>
  </si>
  <si>
    <t xml:space="preserve">Carlos Brandino</t>
  </si>
  <si>
    <t xml:space="preserve">Meus melhores sketchs feito nos últimos anos, reunidos em um único exemplar.</t>
  </si>
  <si>
    <t xml:space="preserve">https://catarse.me/sketchbook2018</t>
  </si>
  <si>
    <t xml:space="preserve">sketchbook2018</t>
  </si>
  <si>
    <t xml:space="preserve">Sketchbook SAM HART 2018 Estudos pessoais e esboços de páginas, HQs e ilustrações</t>
  </si>
  <si>
    <t xml:space="preserve">23/10/2017</t>
  </si>
  <si>
    <t xml:space="preserve">https://catarse.me/sketchbook2020</t>
  </si>
  <si>
    <t xml:space="preserve">sketchbook2020</t>
  </si>
  <si>
    <t xml:space="preserve">Estudos, rabiscos e aquarelas, trabalhos de anatomia artística, narrativa visual, HQs e ilustrações.</t>
  </si>
  <si>
    <t xml:space="preserve">https://catarse.me/sketchbooksamhart</t>
  </si>
  <si>
    <t xml:space="preserve">Sketchbook 2016</t>
  </si>
  <si>
    <t xml:space="preserve">Sketchbook SAM HART 2016 Rabiscos de graphic novels, HQs, ilustrações e criação de personagens</t>
  </si>
  <si>
    <t xml:space="preserve">06/11/2015</t>
  </si>
  <si>
    <t xml:space="preserve">https://catarse.me/sky_of_bolt_o_livro_da_ilha_parte_3_c6c6</t>
  </si>
  <si>
    <t xml:space="preserve">Sky of Bolt- O livro da Ilha Parte 3-</t>
  </si>
  <si>
    <t xml:space="preserve">Ricardo Bastos</t>
  </si>
  <si>
    <t xml:space="preserve">O final de um arco!! Dois passados irão se conectar e dois futuros serão incertos!!</t>
  </si>
  <si>
    <t xml:space="preserve">14/06/2016</t>
  </si>
  <si>
    <t xml:space="preserve">https://catarse.me/slime</t>
  </si>
  <si>
    <t xml:space="preserve">Perfect Slime</t>
  </si>
  <si>
    <t xml:space="preserve">O primeiro mangá sobre slime do mundo!</t>
  </si>
  <si>
    <t xml:space="preserve">https://catarse.me/soana</t>
  </si>
  <si>
    <t xml:space="preserve">Só Ana</t>
  </si>
  <si>
    <t xml:space="preserve">Renata Nolasco</t>
  </si>
  <si>
    <t xml:space="preserve">Ana ▉▉▉▉ tem várias cicatrizes, uma perna a menos, nenhum sobrenome e ela quer ser uma garota humana</t>
  </si>
  <si>
    <t xml:space="preserve">03/09/2018</t>
  </si>
  <si>
    <t xml:space="preserve">https://catarse.me/soboolhardosfamintos</t>
  </si>
  <si>
    <t xml:space="preserve">Sob o Olhar dos Famintos</t>
  </si>
  <si>
    <t xml:space="preserve">Thiago Dornelas </t>
  </si>
  <si>
    <t xml:space="preserve">O mundo como conhecemos já não existe. As pessoas comuns lutam para sobreviver, inclusive no Brasil.</t>
  </si>
  <si>
    <t xml:space="preserve">01/11/2015</t>
  </si>
  <si>
    <t xml:space="preserve">https://catarse.me/Sobre-Maldicoes</t>
  </si>
  <si>
    <t xml:space="preserve">Sobre Maldições</t>
  </si>
  <si>
    <t xml:space="preserve">Klabroom Studio</t>
  </si>
  <si>
    <t xml:space="preserve">Aqui, tudo começa começa com uma maldição</t>
  </si>
  <si>
    <t xml:space="preserve">https://catarse.me/sobrevivendoaseleicoes</t>
  </si>
  <si>
    <t xml:space="preserve">HQ Sobrevivendo às Eleições </t>
  </si>
  <si>
    <t xml:space="preserve">Ana Paloma Silva</t>
  </si>
  <si>
    <t xml:space="preserve">As Eleições para presidente foi invadida por robôs e reptilianos! Apoie a meta estendida de R$3k!</t>
  </si>
  <si>
    <t xml:space="preserve">15/06/2019</t>
  </si>
  <si>
    <t xml:space="preserve">https://catarse.me/sociologiailustrada</t>
  </si>
  <si>
    <t xml:space="preserve">Sociologia Ilustrada</t>
  </si>
  <si>
    <t xml:space="preserve">Cabrera</t>
  </si>
  <si>
    <t xml:space="preserve">Ilustrações para o ensino de Sociologia.</t>
  </si>
  <si>
    <t xml:space="preserve">https://catarse.me/sofiaeotto</t>
  </si>
  <si>
    <t xml:space="preserve">Sofia e Otto</t>
  </si>
  <si>
    <t xml:space="preserve">Os quadrinhos de uma família fora do convencional reunidos no 1º livro da série.</t>
  </si>
  <si>
    <t xml:space="preserve">19/09/2018</t>
  </si>
  <si>
    <t xml:space="preserve">https://catarse.me/sombras_do_recife_volume_1</t>
  </si>
  <si>
    <t xml:space="preserve">Sombras do Recife - Volume 1</t>
  </si>
  <si>
    <t xml:space="preserve">Roberta Cardoso da Costa cirne</t>
  </si>
  <si>
    <t xml:space="preserve">O medo chega, e toma você pela mão. Aceita enfrentá-lo ? HQs COMPLETAS e para ENTREGA IMEDIATA</t>
  </si>
  <si>
    <t xml:space="preserve">08/06/2018</t>
  </si>
  <si>
    <t xml:space="preserve">https://catarse.me/sombrasdorecife</t>
  </si>
  <si>
    <t xml:space="preserve">Sombras do Recife</t>
  </si>
  <si>
    <t xml:space="preserve">As assombrações do Recife esperam por você, o projeto que sorteia e dá recompensas antes de terminar</t>
  </si>
  <si>
    <t xml:space="preserve">06/02/2017</t>
  </si>
  <si>
    <t xml:space="preserve">https://catarse.me/sombrasdorecife1</t>
  </si>
  <si>
    <t xml:space="preserve">SOMBRAS DO RECIFE - VOLUME 1</t>
  </si>
  <si>
    <t xml:space="preserve">FOLCLORE e assombrações do Recife apresentados de forma fantástica, 2 hqs, entrega imediata!</t>
  </si>
  <si>
    <t xml:space="preserve">https://catarse.me/sombrinhaz</t>
  </si>
  <si>
    <t xml:space="preserve">Sombrinhaz</t>
  </si>
  <si>
    <t xml:space="preserve">Rafael Cavalcanti Beltrao</t>
  </si>
  <si>
    <t xml:space="preserve">A inocência se deparando com os lados bons e ruins de seus próprios sentimentos.</t>
  </si>
  <si>
    <t xml:space="preserve">11/09/2017</t>
  </si>
  <si>
    <t xml:space="preserve">https://catarse.me/somos_todos_iguais_442e</t>
  </si>
  <si>
    <t xml:space="preserve">somos todos iguais</t>
  </si>
  <si>
    <t xml:space="preserve">remerson</t>
  </si>
  <si>
    <t xml:space="preserve">Diga não!</t>
  </si>
  <si>
    <t xml:space="preserve">18/07/2017</t>
  </si>
  <si>
    <t xml:space="preserve">https://catarse.me/sonhosemconserva</t>
  </si>
  <si>
    <t xml:space="preserve">Sonhos em Conserva</t>
  </si>
  <si>
    <t xml:space="preserve">Por quanto tempo você vai guardar seus sonhos?</t>
  </si>
  <si>
    <t xml:space="preserve">https://catarse.me/sorteio_camisa_south_park_live_1abf</t>
  </si>
  <si>
    <t xml:space="preserve">Sorteio Camisa South Park Live</t>
  </si>
  <si>
    <t xml:space="preserve">Elber Costa</t>
  </si>
  <si>
    <t xml:space="preserve">Essa vaquinha foi feita exclusivamente pelos ADM da SOUHTPARKLIVE na intenção de sortear uma camisa </t>
  </si>
  <si>
    <t xml:space="preserve">Passos</t>
  </si>
  <si>
    <t xml:space="preserve">https://catarse.me/soul_itizuko_5fcf</t>
  </si>
  <si>
    <t xml:space="preserve">Soul Itizuko</t>
  </si>
  <si>
    <t xml:space="preserve">caio augusto simões dos santos</t>
  </si>
  <si>
    <t xml:space="preserve">Soul Itizuko é uma história em quadrinhos de ação, aventura e luta, com muito drama e humor.</t>
  </si>
  <si>
    <t xml:space="preserve">Vargem Grande Paulista</t>
  </si>
  <si>
    <t xml:space="preserve">https://catarse.me/spacepunch</t>
  </si>
  <si>
    <t xml:space="preserve">Space Punch</t>
  </si>
  <si>
    <t xml:space="preserve">Um quadrinho sobre videogames, velhos amigos e o que o tempo faz com tudo isso </t>
  </si>
  <si>
    <t xml:space="preserve">https://catarse.me/spm3</t>
  </si>
  <si>
    <t xml:space="preserve">São Paulo dos Mortos vol. 03</t>
  </si>
  <si>
    <t xml:space="preserve">Apocalipse zumbi em São Paulo!</t>
  </si>
  <si>
    <t xml:space="preserve">https://catarse.me/spy_project_volume_1_impresso_e1ad</t>
  </si>
  <si>
    <t xml:space="preserve">SPY Project volume 1 impresso</t>
  </si>
  <si>
    <t xml:space="preserve">Kari Esteves</t>
  </si>
  <si>
    <t xml:space="preserve">Juntos desvendaremos uma trama mundial e em troca, teremos nossa sonhada liberdade! Ajude-nos!</t>
  </si>
  <si>
    <t xml:space="preserve">Boituva</t>
  </si>
  <si>
    <t xml:space="preserve">21/12/2017</t>
  </si>
  <si>
    <t xml:space="preserve">https://catarse.me/ss1</t>
  </si>
  <si>
    <t xml:space="preserve">Savants Sounds - Parte 1 de 4</t>
  </si>
  <si>
    <t xml:space="preserve">Stella enxerga sons, porém nunca imaginou que fosse se apaixonar por um. </t>
  </si>
  <si>
    <t xml:space="preserve">https://catarse.me/star_general_dc51</t>
  </si>
  <si>
    <t xml:space="preserve">Star General</t>
  </si>
  <si>
    <t xml:space="preserve">Thiago Lopes Costa</t>
  </si>
  <si>
    <t xml:space="preserve">Não existe certo ou errado na guerra, quando o direito em permanecer no seu planeta está em jogo.</t>
  </si>
  <si>
    <t xml:space="preserve">01/9/2018</t>
  </si>
  <si>
    <t xml:space="preserve">https://catarse.me/stive</t>
  </si>
  <si>
    <t xml:space="preserve">Stive viagem à África o sonho</t>
  </si>
  <si>
    <t xml:space="preserve">Ailton Teodoro</t>
  </si>
  <si>
    <t xml:space="preserve">https://catarse.me/strgrl</t>
  </si>
  <si>
    <t xml:space="preserve">STRGRL</t>
  </si>
  <si>
    <t xml:space="preserve">Lucas Mendonça</t>
  </si>
  <si>
    <t xml:space="preserve">⚠ Atravessando fendas intergaláticas! ⚠ O Artbook STRGRL é revelado ao Universo! </t>
  </si>
  <si>
    <t xml:space="preserve">https://catarse.me/strgrl01</t>
  </si>
  <si>
    <t xml:space="preserve">★ STRGRL - EPØ1 ★</t>
  </si>
  <si>
    <t xml:space="preserve">As Defensoras do Sistema Solar enfrentam uma nova ameaça à galáxia! </t>
  </si>
  <si>
    <t xml:space="preserve">https://catarse.me/strgrl02</t>
  </si>
  <si>
    <t xml:space="preserve">★ STRGRL - EPØ2 ★</t>
  </si>
  <si>
    <t xml:space="preserve">☆ Escudo Cósmico Ativado! ☆ As Defensoras do Sistema Solar estão de volta!</t>
  </si>
  <si>
    <t xml:space="preserve">https://catarse.me/suitokyogi</t>
  </si>
  <si>
    <t xml:space="preserve">Suito Kyogi VOL. 1 - Um Mangá Sobre a Falsidade</t>
  </si>
  <si>
    <t xml:space="preserve">KoreKara</t>
  </si>
  <si>
    <t xml:space="preserve">Ajude um mangá 100% Brasileiro a sair do papel! | Ei! É muita falsidade não ajudar! :3 </t>
  </si>
  <si>
    <t xml:space="preserve">04/12/2015</t>
  </si>
  <si>
    <t xml:space="preserve">https://catarse.me/super_ego</t>
  </si>
  <si>
    <t xml:space="preserve">Super-Ego </t>
  </si>
  <si>
    <t xml:space="preserve">Super-Ego, um gibi sobre super heróis que precisam de ajuda.</t>
  </si>
  <si>
    <t xml:space="preserve">03/12/2016</t>
  </si>
  <si>
    <t xml:space="preserve">https://catarse.me/super_heroi_brasileiro_das_hq_titanio_c703</t>
  </si>
  <si>
    <t xml:space="preserve">Super herói brasileiro das Hq Titânio </t>
  </si>
  <si>
    <t xml:space="preserve">Jean Santos</t>
  </si>
  <si>
    <t xml:space="preserve">Porque o Brasil não pode ter sua serie exclusiva de super heróis? </t>
  </si>
  <si>
    <t xml:space="preserve">Monteiro</t>
  </si>
  <si>
    <t xml:space="preserve">https://catarse.me/supercatchHQ</t>
  </si>
  <si>
    <t xml:space="preserve">Super Catch</t>
  </si>
  <si>
    <t xml:space="preserve">Nigel Goodman</t>
  </si>
  <si>
    <t xml:space="preserve">Super Catch é a competição de luta clandestina mais violenta e nonsense que você já viu.</t>
  </si>
  <si>
    <t xml:space="preserve">17/05/2017</t>
  </si>
  <si>
    <t xml:space="preserve">https://catarse.me/supercontosdailha</t>
  </si>
  <si>
    <t xml:space="preserve">Revista em Quadrinhos Super Contos da Ilha</t>
  </si>
  <si>
    <t xml:space="preserve">DImitre Camargo Martins</t>
  </si>
  <si>
    <t xml:space="preserve">Quadrinhos que resgata a arte, a cultura e o folclore da Ilha de Santa Catarina.</t>
  </si>
  <si>
    <t xml:space="preserve">27/06/2018</t>
  </si>
  <si>
    <t xml:space="preserve">https://catarse.me/superdentinho</t>
  </si>
  <si>
    <t xml:space="preserve">SUPERDENTINHO - Educação Bucal em Quadrinhos</t>
  </si>
  <si>
    <t xml:space="preserve">Jhonatan Freire</t>
  </si>
  <si>
    <t xml:space="preserve">Apoie a Supermissão de alertar crianças em todo Brasil sobre a Origem das Cáries com uma Super HQ.</t>
  </si>
  <si>
    <t xml:space="preserve">https://catarse.me/superdentinho_a_restauracao_de_amalgama_f52e</t>
  </si>
  <si>
    <t xml:space="preserve">SUPERDENTINHO - A RESTAURAÇÃO DE AMÁLGAMA</t>
  </si>
  <si>
    <t xml:space="preserve">A SAÚDE BUCAL DA HUMANIDADE PRECISA DE AJUDA! APOIE O SUPERDENTINHO NESTA MISSÃO!</t>
  </si>
  <si>
    <t xml:space="preserve">https://catarse.me/superheroisbrasileiros</t>
  </si>
  <si>
    <t xml:space="preserve">Grande Almanaque dos Super-heróis Brasileiros</t>
  </si>
  <si>
    <t xml:space="preserve">Enciclopédia dos grandes heróis das HQs brasileiras reimaginados pelos maiores quadrinistas do país</t>
  </si>
  <si>
    <t xml:space="preserve">https://catarse.me/supernada</t>
  </si>
  <si>
    <t xml:space="preserve">SUPERNADA</t>
  </si>
  <si>
    <t xml:space="preserve">Raphael Mortari</t>
  </si>
  <si>
    <t xml:space="preserve">E se o simples ato de ver televisão fosse visto como sintoma de uma doença terrível?</t>
  </si>
  <si>
    <t xml:space="preserve">05/07/2015</t>
  </si>
  <si>
    <t xml:space="preserve">https://catarse.me/svalbard</t>
  </si>
  <si>
    <t xml:space="preserve">QUAD - Svalbard</t>
  </si>
  <si>
    <t xml:space="preserve">A primeira história longa do universo QUAD de ficção científica! </t>
  </si>
  <si>
    <t xml:space="preserve">https://catarse.me/sweetwitches</t>
  </si>
  <si>
    <t xml:space="preserve">Sweet Witches</t>
  </si>
  <si>
    <t xml:space="preserve">Ana Barana</t>
  </si>
  <si>
    <t xml:space="preserve">As Receitas mais mágicas, pelas bruxinhas mais doces! Venha conhecer! </t>
  </si>
  <si>
    <t xml:space="preserve">https://catarse.me/syam</t>
  </si>
  <si>
    <t xml:space="preserve">SYAM - Parte 01</t>
  </si>
  <si>
    <t xml:space="preserve">Marcelo Bruzzesi</t>
  </si>
  <si>
    <t xml:space="preserve">Você ja pensou em compartilhar seus orgãos com alguém que não conhece?</t>
  </si>
  <si>
    <t xml:space="preserve">21/11/2015</t>
  </si>
  <si>
    <t xml:space="preserve">https://catarse.me/t-hunters01</t>
  </si>
  <si>
    <t xml:space="preserve">T-Hunters - Volume 01</t>
  </si>
  <si>
    <t xml:space="preserve">O que você faria se caísse de gaiato em uma feroz briga entre duas organizações secretas?</t>
  </si>
  <si>
    <t xml:space="preserve">10/12/2018</t>
  </si>
  <si>
    <t xml:space="preserve">https://catarse.me/tachyon</t>
  </si>
  <si>
    <t xml:space="preserve">Tachyon</t>
  </si>
  <si>
    <t xml:space="preserve">Uma corrida contra o tempo. Um velho amargurado, um moleque ingênuo. Psicodelia. Fantasia. E aliens.</t>
  </si>
  <si>
    <t xml:space="preserve">https://catarse.me/talentsomnibus</t>
  </si>
  <si>
    <t xml:space="preserve">TALENTS OMNIBUS</t>
  </si>
  <si>
    <t xml:space="preserve">FRANK DELMINDO</t>
  </si>
  <si>
    <t xml:space="preserve">O que aconteceria se você produzisse seus Quadrinhos e fosse vender pelas ruas de sua cidade?</t>
  </si>
  <si>
    <t xml:space="preserve">13/08/2013</t>
  </si>
  <si>
    <t xml:space="preserve">https://catarse.me/tanka</t>
  </si>
  <si>
    <t xml:space="preserve">TANKA</t>
  </si>
  <si>
    <t xml:space="preserve">Um poema sob o fio da espada. Uma nova obra-prima de Toppi.</t>
  </si>
  <si>
    <t xml:space="preserve">https://catarse.me/tarjapreta2013</t>
  </si>
  <si>
    <t xml:space="preserve">Coletânea Tarja Preta Volume I</t>
  </si>
  <si>
    <t xml:space="preserve">Matias Maxx</t>
  </si>
  <si>
    <t xml:space="preserve">A revista em quadrinhos mais chapada do Brasil completa dez anos e você pode fazer parte desta história.</t>
  </si>
  <si>
    <t xml:space="preserve">26/10/2013</t>
  </si>
  <si>
    <t xml:space="preserve">https://catarse.me/teatro_do_pavor_2018</t>
  </si>
  <si>
    <t xml:space="preserve">TEATRO DO PAVOR</t>
  </si>
  <si>
    <t xml:space="preserve">13 contos de terror com personagens do folclore brasileiro em uma releitura por grandes artistas</t>
  </si>
  <si>
    <t xml:space="preserve">16/12/2018</t>
  </si>
  <si>
    <t xml:space="preserve">https://catarse.me/teenager_superhero_dc6f</t>
  </si>
  <si>
    <t xml:space="preserve">Teenager SuperHero </t>
  </si>
  <si>
    <t xml:space="preserve">Victor Roque Tremante </t>
  </si>
  <si>
    <t xml:space="preserve">Salvando o mundo depois de estudar para a prova de matemática. </t>
  </si>
  <si>
    <t xml:space="preserve">https://catarse.me/teerra_windy</t>
  </si>
  <si>
    <t xml:space="preserve">Teerra &amp; Windy</t>
  </si>
  <si>
    <t xml:space="preserve">Cah Poszar</t>
  </si>
  <si>
    <t xml:space="preserve">Fantasia medieval, animais mágicos e um arqueiro cego. Venha junto de Luka viver essa aventura!</t>
  </si>
  <si>
    <t xml:space="preserve">https://catarse.me/tempo_acumulo</t>
  </si>
  <si>
    <t xml:space="preserve">TEMPO ACÚMULO</t>
  </si>
  <si>
    <t xml:space="preserve">Fel Coutinho</t>
  </si>
  <si>
    <t xml:space="preserve">Sobre olhares, obsessões e confissões. Quadrinho intimista em homenagem ao trabalho de Dave McKean.</t>
  </si>
  <si>
    <t xml:space="preserve">https://catarse.me/TEMPOACUMULO2</t>
  </si>
  <si>
    <t xml:space="preserve">Sobre olhares, obsessões e confissões. Quadrinho intimista que voltou para ser vingado.</t>
  </si>
  <si>
    <t xml:space="preserve">https://catarse.me/temporada2015</t>
  </si>
  <si>
    <t xml:space="preserve">Temporada 2015 @ Circuito Ambrosia</t>
  </si>
  <si>
    <t xml:space="preserve">Ambrosia Portais Digitais LTDA</t>
  </si>
  <si>
    <t xml:space="preserve">O circuito Ambrosia 2015 pretende publicar 12 livros em quadrinhos num só ano. São 16 autores e mais de 700 páginas que...</t>
  </si>
  <si>
    <t xml:space="preserve">17/02/2015</t>
  </si>
  <si>
    <t xml:space="preserve">https://catarse.me/tengu2</t>
  </si>
  <si>
    <t xml:space="preserve">Tengu - Hangeki</t>
  </si>
  <si>
    <t xml:space="preserve">Lucas Pereira</t>
  </si>
  <si>
    <t xml:space="preserve">Oni continua a solta e a única esperança de Tengu e Yuki-Onna é um contra-ataque.</t>
  </si>
  <si>
    <t xml:space="preserve">https://catarse.me/tengu3</t>
  </si>
  <si>
    <t xml:space="preserve">Tengu - Hyakki Yakou</t>
  </si>
  <si>
    <t xml:space="preserve">Tengu e Yuki-onna entrarão numa guerra contra mais de 100 youkais diferentes!</t>
  </si>
  <si>
    <t xml:space="preserve">https://catarse.me/tenguhq</t>
  </si>
  <si>
    <t xml:space="preserve">Tengu</t>
  </si>
  <si>
    <t xml:space="preserve">A honra de um Tengu e o altruísmo de uma Yuki-Onna são páreos para a ganância de um Oni?!</t>
  </si>
  <si>
    <t xml:space="preserve">https://catarse.me/teocrasilia_extra_2</t>
  </si>
  <si>
    <t xml:space="preserve">Teocrasília Extra 2</t>
  </si>
  <si>
    <t xml:space="preserve">O retrato de um Brasil familiar e distópico, dominado por um radical fundamentalismo religioso.</t>
  </si>
  <si>
    <t xml:space="preserve">https://catarse.me/teocrasilia1</t>
  </si>
  <si>
    <t xml:space="preserve">Teocrasília 1</t>
  </si>
  <si>
    <t xml:space="preserve">Num Brasil governado pela Bancada da Palavra, nem todos se curvarão ao regime teocrático.</t>
  </si>
  <si>
    <t xml:space="preserve">https://catarse.me/teoeominimundo</t>
  </si>
  <si>
    <t xml:space="preserve">Téo &amp; O Mini Mundo: O LIVRO</t>
  </si>
  <si>
    <t xml:space="preserve">Caetano Cury</t>
  </si>
  <si>
    <t xml:space="preserve">Um livro de 100 páginas coloridas reunindo toda a produção de 2012 a 2019, material inédito e extras</t>
  </si>
  <si>
    <t xml:space="preserve">https://catarse.me/terapia</t>
  </si>
  <si>
    <t xml:space="preserve">Terapia - Vol. I</t>
  </si>
  <si>
    <t xml:space="preserve">Mario Vitor Gouveia Cau</t>
  </si>
  <si>
    <t xml:space="preserve">Primeiro livro da HQ Terapia! Quadrinhos, psicologia e muito blues!</t>
  </si>
  <si>
    <t xml:space="preserve">01/10/2013</t>
  </si>
  <si>
    <t xml:space="preserve">https://catarse.me/terex</t>
  </si>
  <si>
    <t xml:space="preserve">Tê Rex</t>
  </si>
  <si>
    <t xml:space="preserve">Marcel Ibaldo</t>
  </si>
  <si>
    <t xml:space="preserve">Livro em quadrinhos com roteiro de Marcel Ibaldo e arte de sua filha de 11 anos de idade, Marcelli!!</t>
  </si>
  <si>
    <t xml:space="preserve">25/05/2018</t>
  </si>
  <si>
    <t xml:space="preserve">https://catarse.me/terrancewilliams</t>
  </si>
  <si>
    <t xml:space="preserve">Terrance Williams: RPG encontra LSD nessa HQ </t>
  </si>
  <si>
    <t xml:space="preserve">Duane Henrique</t>
  </si>
  <si>
    <t xml:space="preserve">Conheça a história de Terrance Williams, o homem amaldiçoado há milênios a não ter forma definida</t>
  </si>
  <si>
    <t xml:space="preserve">10/05/2019</t>
  </si>
  <si>
    <t xml:space="preserve">https://catarse.me/terraplana</t>
  </si>
  <si>
    <t xml:space="preserve">T E R R A P L A N A</t>
  </si>
  <si>
    <t xml:space="preserve">Clari Cabral</t>
  </si>
  <si>
    <t xml:space="preserve">Vamos explorar Terraplana? Conheça a jornada de Austrália até o Fim do Mundo!</t>
  </si>
  <si>
    <t xml:space="preserve">10/08/2019</t>
  </si>
  <si>
    <t xml:space="preserve">https://catarse.me/tetoquadrochao</t>
  </si>
  <si>
    <t xml:space="preserve">Teto Quadro Chão - Coletânea de Quadrinhos de Gus Morais</t>
  </si>
  <si>
    <t xml:space="preserve">Gus Morais</t>
  </si>
  <si>
    <t xml:space="preserve">Histórias sobre cidades e relações, com ficção e realidade, em mais de 30 quadrinhos do Gus Morais.</t>
  </si>
  <si>
    <t xml:space="preserve">https://catarse.me/thaizao</t>
  </si>
  <si>
    <t xml:space="preserve">Engraçada, mas nem tanto</t>
  </si>
  <si>
    <t xml:space="preserve">TSCARMO</t>
  </si>
  <si>
    <t xml:space="preserve">- mãe mas você nem riu - filha alguém vai rir.</t>
  </si>
  <si>
    <t xml:space="preserve">Seropédica</t>
  </si>
  <si>
    <t xml:space="preserve">https://catarse.me/the_bestones_3b0b</t>
  </si>
  <si>
    <t xml:space="preserve">THE BESTONES</t>
  </si>
  <si>
    <t xml:space="preserve">UMA BANDA UNIDA PELO ROCKN ROLL PARA DERROTAR UMA MONSTRUOSIDADE MILENAR.</t>
  </si>
  <si>
    <t xml:space="preserve">08/08/2018</t>
  </si>
  <si>
    <t xml:space="preserve">https://catarse.me/the_bestones_8177</t>
  </si>
  <si>
    <t xml:space="preserve">banda baseada nos beatles, com uma pegada grant morrison </t>
  </si>
  <si>
    <t xml:space="preserve">18/03/2017</t>
  </si>
  <si>
    <t xml:space="preserve">https://catarse.me/the_bestones_e827</t>
  </si>
  <si>
    <t xml:space="preserve">The Bestones</t>
  </si>
  <si>
    <t xml:space="preserve">Uma banda, quatro amigos, uma monstruosidade e muito rockn roll</t>
  </si>
  <si>
    <t xml:space="preserve">25/10/2018</t>
  </si>
  <si>
    <t xml:space="preserve">https://catarse.me/the_displaced_2fe9</t>
  </si>
  <si>
    <t xml:space="preserve">The Displaced </t>
  </si>
  <si>
    <t xml:space="preserve">Rick Troula</t>
  </si>
  <si>
    <t xml:space="preserve">O destino de um mundo fantástico está nas mãos de três heróis exilados!</t>
  </si>
  <si>
    <t xml:space="preserve">https://catarse.me/the_little_flower_bud</t>
  </si>
  <si>
    <t xml:space="preserve">The Little Flower Bud</t>
  </si>
  <si>
    <t xml:space="preserve">Mei Yamashiro</t>
  </si>
  <si>
    <t xml:space="preserve">Porque flores podem crescer na adversidade.</t>
  </si>
  <si>
    <t xml:space="preserve">https://catarse.me/the_rift_62f0</t>
  </si>
  <si>
    <t xml:space="preserve">The Rift</t>
  </si>
  <si>
    <t xml:space="preserve">Leno Carvalho</t>
  </si>
  <si>
    <t xml:space="preserve">Uma história em quadrinhos fantástica adaptada por Steven Spielberg (sim, ele mesmo!) para a TV.</t>
  </si>
  <si>
    <t xml:space="preserve">08/10/2019</t>
  </si>
  <si>
    <t xml:space="preserve">https://catarse.me/thecupcakeboy</t>
  </si>
  <si>
    <t xml:space="preserve">The Cupcake Boy </t>
  </si>
  <si>
    <t xml:space="preserve">RED</t>
  </si>
  <si>
    <t xml:space="preserve">Uma história eletrizante sobre um garoto com cabeça de cupcake que luta para poder ter aulas!</t>
  </si>
  <si>
    <t xml:space="preserve">https://catarse.me/thegraveman</t>
  </si>
  <si>
    <t xml:space="preserve">The Graveman</t>
  </si>
  <si>
    <t xml:space="preserve">Ronaldo Felipe</t>
  </si>
  <si>
    <t xml:space="preserve">É um pecado perder este lançamento!</t>
  </si>
  <si>
    <t xml:space="preserve">https://catarse.me/theguardian</t>
  </si>
  <si>
    <t xml:space="preserve">The Guardian: em busca da luz</t>
  </si>
  <si>
    <t xml:space="preserve">Gustavo Piacentini</t>
  </si>
  <si>
    <t xml:space="preserve">Uma jornada num mundo tomado por Criaturas. Embarque nesta aventura junto ao Guardião da Luz.</t>
  </si>
  <si>
    <t xml:space="preserve">https://catarse.me/thehype</t>
  </si>
  <si>
    <t xml:space="preserve">The HYPE</t>
  </si>
  <si>
    <t xml:space="preserve">Fones de Ouvido + Porrada + Cursinho Pré-Vestibular (???) + Conspiração = The HYPE!</t>
  </si>
  <si>
    <t xml:space="preserve">https://catarse.me/thelfrounland</t>
  </si>
  <si>
    <t xml:space="preserve">As crônicas de Thelfrounland</t>
  </si>
  <si>
    <t xml:space="preserve">Um guerreiro, uma maga, um anão e uma ladra vão defender seu continente contra invasores.</t>
  </si>
  <si>
    <t xml:space="preserve">https://catarse.me/thelongyesterday</t>
  </si>
  <si>
    <t xml:space="preserve">The Long Yesterday, segunda edição.</t>
  </si>
  <si>
    <t xml:space="preserve">Osmarco Caetano Valladão Júnior</t>
  </si>
  <si>
    <t xml:space="preserve">O detetive mais durão da Hollywood dos anos 40 está prestes a se tornar o detetive mais durão de todos os tempos... de novo. </t>
  </si>
  <si>
    <t xml:space="preserve">18/09/2014</t>
  </si>
  <si>
    <t xml:space="preserve">https://catarse.me/thrash</t>
  </si>
  <si>
    <t xml:space="preserve">Thrash - as tiras</t>
  </si>
  <si>
    <t xml:space="preserve">Mig Mendes</t>
  </si>
  <si>
    <t xml:space="preserve">Publique o álbum solo do Mig!</t>
  </si>
  <si>
    <t xml:space="preserve">02/07/2015</t>
  </si>
  <si>
    <t xml:space="preserve">https://catarse.me/tigrenegrohq</t>
  </si>
  <si>
    <t xml:space="preserve">Tigre Negro - A Armadura de Auriel</t>
  </si>
  <si>
    <t xml:space="preserve">Jafeth Ribeiro</t>
  </si>
  <si>
    <t xml:space="preserve">UMA HISTÓRIA EM QUADRINHOS COM MUITO MISTÉRIO, MAGIA E AÇÃO!</t>
  </si>
  <si>
    <t xml:space="preserve">https://catarse.me/tintafresca</t>
  </si>
  <si>
    <t xml:space="preserve">Tinta Fresca</t>
  </si>
  <si>
    <t xml:space="preserve">E se você tivesse um poder em que pudesse dar vida aos seus desenhos?</t>
  </si>
  <si>
    <t xml:space="preserve">11/06/2016</t>
  </si>
  <si>
    <t xml:space="preserve">https://catarse.me/tiposdemaconheiro</t>
  </si>
  <si>
    <t xml:space="preserve">TIPOS DE MACONHEIRO</t>
  </si>
  <si>
    <t xml:space="preserve">A vida do usuário de canábis em quadrinhos + redução de danos, passatempos e artistas convidados!</t>
  </si>
  <si>
    <t xml:space="preserve">https://catarse.me/tirasdobota</t>
  </si>
  <si>
    <t xml:space="preserve">Tiras do Bota V01 - 2013 a 2016</t>
  </si>
  <si>
    <t xml:space="preserve">29/11/2016</t>
  </si>
  <si>
    <t xml:space="preserve">https://catarse.me/toletemerdaebosta</t>
  </si>
  <si>
    <t xml:space="preserve">Tolete Merda e Bosta</t>
  </si>
  <si>
    <t xml:space="preserve">Kiko Mello</t>
  </si>
  <si>
    <t xml:space="preserve">Uma HQ que vai fazer você relaxar no vaso sanitário</t>
  </si>
  <si>
    <t xml:space="preserve">https://catarse.me/tomeisto</t>
  </si>
  <si>
    <t xml:space="preserve">Tome Isto! Volume 1</t>
  </si>
  <si>
    <t xml:space="preserve">Antonio Edison Jr</t>
  </si>
  <si>
    <t xml:space="preserve">Coletânea de tirinhas sobre um careca qualquer e seu melhor amigo, um relógio despertador falante.</t>
  </si>
  <si>
    <t xml:space="preserve">28/09/2015</t>
  </si>
  <si>
    <t xml:space="preserve">https://catarse.me/ToolsChallenge</t>
  </si>
  <si>
    <t xml:space="preserve">Tools Challenge Volume 1 - Versão Impressa!</t>
  </si>
  <si>
    <t xml:space="preserve">É hora da versão impressa de Tools Challenge sair!</t>
  </si>
  <si>
    <t xml:space="preserve">18/01/2013</t>
  </si>
  <si>
    <t xml:space="preserve">https://catarse.me/ToolsChallenge2</t>
  </si>
  <si>
    <t xml:space="preserve">Tools Challenge - Volume 2</t>
  </si>
  <si>
    <t xml:space="preserve">Há um ano atrás, lançamos o primeiro volume juntos. Agora precisamos nos unir novamente pra fazermos do segundo uma realidade!</t>
  </si>
  <si>
    <t xml:space="preserve">05/05/2014</t>
  </si>
  <si>
    <t xml:space="preserve">https://catarse.me/toto01</t>
  </si>
  <si>
    <t xml:space="preserve">Totó N°01</t>
  </si>
  <si>
    <t xml:space="preserve">Geovan Motter</t>
  </si>
  <si>
    <t xml:space="preserve">Ele é preguiçoso, é esperto e é comilão venha se divertir com Totó um cachorro sabichão.</t>
  </si>
  <si>
    <t xml:space="preserve">https://catarse.me/trajederigor</t>
  </si>
  <si>
    <t xml:space="preserve">Traje de Rigor - Adaptação em HQ da obra de Marcos Rey</t>
  </si>
  <si>
    <t xml:space="preserve">Gustavo Lambreta</t>
  </si>
  <si>
    <t xml:space="preserve">Pela primeira vez, um conto de Marcos Rey adaptado para quadrinhos.</t>
  </si>
  <si>
    <t xml:space="preserve">https://catarse.me/trambik</t>
  </si>
  <si>
    <t xml:space="preserve">TRAMBIK</t>
  </si>
  <si>
    <t xml:space="preserve">Airton Marinho</t>
  </si>
  <si>
    <t xml:space="preserve">Todo mundo quer enganar a todo mundo em Trambik.</t>
  </si>
  <si>
    <t xml:space="preserve">https://catarse.me/transistorizada</t>
  </si>
  <si>
    <t xml:space="preserve">Transistorizada</t>
  </si>
  <si>
    <t xml:space="preserve">Luiza Lemos</t>
  </si>
  <si>
    <t xml:space="preserve">A garota que você quer está aqui!</t>
  </si>
  <si>
    <t xml:space="preserve">Paraty</t>
  </si>
  <si>
    <t xml:space="preserve">29/09/2017</t>
  </si>
  <si>
    <t xml:space="preserve">https://catarse.me/transistorizada_edicao_impressa_74de</t>
  </si>
  <si>
    <t xml:space="preserve">Transistorizada Edição Impressa</t>
  </si>
  <si>
    <t xml:space="preserve">https://catarse.me/trezequadrinho</t>
  </si>
  <si>
    <t xml:space="preserve">TREZE</t>
  </si>
  <si>
    <t xml:space="preserve">Camila Abdanur</t>
  </si>
  <si>
    <t xml:space="preserve">Treze gatos pretos, três desejos e duas garotas bem diferentes aprendendo a conviver e se relacionar</t>
  </si>
  <si>
    <t xml:space="preserve">https://catarse.me/trilhos</t>
  </si>
  <si>
    <t xml:space="preserve">Além dos Trilhos</t>
  </si>
  <si>
    <t xml:space="preserve">Mika Takahashi</t>
  </si>
  <si>
    <t xml:space="preserve">Seguindo os trilhos de um trem, um coelho foge do vazio cotidiano, a procura da peça que lhe falta. </t>
  </si>
  <si>
    <t xml:space="preserve">https://catarse.me/trovao_irmandade</t>
  </si>
  <si>
    <t xml:space="preserve">Trovão - Irmandade</t>
  </si>
  <si>
    <t xml:space="preserve">Luiz Andrade</t>
  </si>
  <si>
    <t xml:space="preserve">Família é pra sempre.</t>
  </si>
  <si>
    <t xml:space="preserve">https://catarse.me/tscarmo</t>
  </si>
  <si>
    <t xml:space="preserve">Postei e sai correndo</t>
  </si>
  <si>
    <t xml:space="preserve">SERIÃO, as tirinhas são boas mesmo e te falo mais tenho certeza que você vai se identificar.</t>
  </si>
  <si>
    <t xml:space="preserve">https://catarse.me/tscarmo2</t>
  </si>
  <si>
    <t xml:space="preserve">Engraçada, mas nem tanto vol 2</t>
  </si>
  <si>
    <t xml:space="preserve">CARA, tenho certeza que você vai se identificar com algum tira.</t>
  </si>
  <si>
    <t xml:space="preserve">São Francisco</t>
  </si>
  <si>
    <t xml:space="preserve">https://catarse.me/tudojafoidito</t>
  </si>
  <si>
    <t xml:space="preserve">Tudo Já Foi Dito</t>
  </si>
  <si>
    <t xml:space="preserve">As palavras já foram faladas, os pensamentos pensados, as músicas cantadas, os desenhos desenhados.... o que falta fazer?</t>
  </si>
  <si>
    <t xml:space="preserve">09/05/2014</t>
  </si>
  <si>
    <t xml:space="preserve">https://catarse.me/tw_final</t>
  </si>
  <si>
    <t xml:space="preserve">Teerra &amp; Windy 2 - Final</t>
  </si>
  <si>
    <t xml:space="preserve">Animais mágicos, um arqueiro cego e uma grande aventura!</t>
  </si>
  <si>
    <t xml:space="preserve">https://catarse.me/tzion</t>
  </si>
  <si>
    <t xml:space="preserve">Tzion - Volume 1 </t>
  </si>
  <si>
    <t xml:space="preserve">Nestor Gouveia Fortunato</t>
  </si>
  <si>
    <t xml:space="preserve">Acompanhe a jornada do menino David, para se tornar um herói!</t>
  </si>
  <si>
    <t xml:space="preserve">21/07/2017</t>
  </si>
  <si>
    <t xml:space="preserve">https://catarse.me/ultimacova</t>
  </si>
  <si>
    <t xml:space="preserve">HQ A Última Cova</t>
  </si>
  <si>
    <t xml:space="preserve">Armando Fonseca</t>
  </si>
  <si>
    <t xml:space="preserve">Você recebe a HQ que conta a história prólogo ao filme! E junto ainda vai o filme de lambuja!</t>
  </si>
  <si>
    <t xml:space="preserve">01/6/2018</t>
  </si>
  <si>
    <t xml:space="preserve">https://catarse.me/ultimosdeuses</t>
  </si>
  <si>
    <t xml:space="preserve">Últimos Deuses</t>
  </si>
  <si>
    <t xml:space="preserve">Para quem os deuses oram? Do que são capazes quando entram em desespero? </t>
  </si>
  <si>
    <t xml:space="preserve">https://catarse.me/ultra-homem</t>
  </si>
  <si>
    <t xml:space="preserve">O Triste Destino da Namorada do Ultra-Homem</t>
  </si>
  <si>
    <t xml:space="preserve">Fernando Fontana</t>
  </si>
  <si>
    <t xml:space="preserve">Em um mundo repleto de super-heróis, ninguém se importava com ela.</t>
  </si>
  <si>
    <t xml:space="preserve">Catanduva</t>
  </si>
  <si>
    <t xml:space="preserve">https://catarse.me/um_menino_chamado_sue</t>
  </si>
  <si>
    <t xml:space="preserve">Um menino chamado Sue</t>
  </si>
  <si>
    <t xml:space="preserve">Sketch Comics</t>
  </si>
  <si>
    <t xml:space="preserve">Um garoto amaldiçoado por seu próprio nome, tendo que tornar-se duro como a realidade conhecida.</t>
  </si>
  <si>
    <t xml:space="preserve">19/07/2018</t>
  </si>
  <si>
    <t xml:space="preserve">https://catarse.me/um_problema_para_ser_resolvido_1ea9</t>
  </si>
  <si>
    <t xml:space="preserve">um problema para ser resolvido</t>
  </si>
  <si>
    <t xml:space="preserve">Camilo Borges</t>
  </si>
  <si>
    <t xml:space="preserve">Um problema para ser resolvido! as crianças vão entender qual o problema, você pode ajudar?</t>
  </si>
  <si>
    <t xml:space="preserve">Ibitinga</t>
  </si>
  <si>
    <t xml:space="preserve">https://catarse.me/umapaginaso</t>
  </si>
  <si>
    <t xml:space="preserve">Uma Página Só</t>
  </si>
  <si>
    <t xml:space="preserve">Um compilado de sete histórias em quadrinhos contadas em apenas uma página cada!</t>
  </si>
  <si>
    <t xml:space="preserve">05/01/2019</t>
  </si>
  <si>
    <t xml:space="preserve">https://catarse.me/umclichedenatal</t>
  </si>
  <si>
    <t xml:space="preserve">Um Clichê de Natal</t>
  </si>
  <si>
    <t xml:space="preserve">Lucio Luiz</t>
  </si>
  <si>
    <t xml:space="preserve">Uma história em quadrinhos que satiriza, sem dó nem piedade, os contos clássicos de Natal!</t>
  </si>
  <si>
    <t xml:space="preserve">https://catarse.me/umcomeco</t>
  </si>
  <si>
    <t xml:space="preserve">Um Começo</t>
  </si>
  <si>
    <t xml:space="preserve">Os Levados da Breca estão de volta em uma história inédita!</t>
  </si>
  <si>
    <t xml:space="preserve">https://catarse.me/umekowars</t>
  </si>
  <si>
    <t xml:space="preserve">Umeko Wars</t>
  </si>
  <si>
    <t xml:space="preserve">Pedro Papa da Silva</t>
  </si>
  <si>
    <t xml:space="preserve">Umeko é uma jovem general, que, em plena 2ª Guerra Mundial, lidera suas tropas para dominar o mundo!</t>
  </si>
  <si>
    <t xml:space="preserve">https://catarse.me/umsabadoqualquer</t>
  </si>
  <si>
    <t xml:space="preserve">Livro Um Sábado Qualquer</t>
  </si>
  <si>
    <t xml:space="preserve">O 4° livro das tirinhas virtuais mais acessadas do Brasil!</t>
  </si>
  <si>
    <t xml:space="preserve">05/08/2017</t>
  </si>
  <si>
    <t xml:space="preserve">https://catarse.me/unay_1438</t>
  </si>
  <si>
    <t xml:space="preserve">UNAY</t>
  </si>
  <si>
    <t xml:space="preserve">Carlos Felipe de C. R. Figueiras</t>
  </si>
  <si>
    <t xml:space="preserve">Quatro histórias, quatro épocas, quatro temores, quatro letras. </t>
  </si>
  <si>
    <t xml:space="preserve">https://catarse.me/uniao_o_segredo_da_lua_fe94</t>
  </si>
  <si>
    <t xml:space="preserve">União - o segredo da lua</t>
  </si>
  <si>
    <t xml:space="preserve">União o segredo da lua</t>
  </si>
  <si>
    <t xml:space="preserve">Por que nos mistérios tem segredos? Bruxos, Lobisomem e Vampiro, são Amigos ou Inimigos?</t>
  </si>
  <si>
    <t xml:space="preserve">https://catarse.me/universo_tripolar_b3d9</t>
  </si>
  <si>
    <t xml:space="preserve">Universo Tripolar</t>
  </si>
  <si>
    <t xml:space="preserve">Bruno Brak Ferreira</t>
  </si>
  <si>
    <t xml:space="preserve">O poderes do céu e do inferno nas mãos livres de um brasileiro!</t>
  </si>
  <si>
    <t xml:space="preserve">19/04/2018</t>
  </si>
  <si>
    <t xml:space="preserve">https://catarse.me/utoplay</t>
  </si>
  <si>
    <t xml:space="preserve">Utoplay - The Magazine</t>
  </si>
  <si>
    <t xml:space="preserve">João Marcos Souza do Nascimento</t>
  </si>
  <si>
    <t xml:space="preserve">​Aqui começa o sonho de quem quer ter sua própria história em quadrinhos!</t>
  </si>
  <si>
    <t xml:space="preserve">Mairiporã</t>
  </si>
  <si>
    <t xml:space="preserve">19/06/2015</t>
  </si>
  <si>
    <t xml:space="preserve">https://catarse.me/v9i_parte2</t>
  </si>
  <si>
    <t xml:space="preserve">Veludo dos 9 Infernos - Parte 2</t>
  </si>
  <si>
    <t xml:space="preserve">Sangue, batalhas, fogo e escravidão é o que teremos nessa segunda parte da história.</t>
  </si>
  <si>
    <t xml:space="preserve">19/06/2019</t>
  </si>
  <si>
    <t xml:space="preserve">https://catarse.me/valentin-o-menino-verde</t>
  </si>
  <si>
    <t xml:space="preserve">VALENTIN - O MENINO VERDE</t>
  </si>
  <si>
    <t xml:space="preserve">Angra</t>
  </si>
  <si>
    <t xml:space="preserve">Um projeto divertido em prol da sustentabilidade, através da reeducação e sensibilização.</t>
  </si>
  <si>
    <t xml:space="preserve">Angra dos Reis</t>
  </si>
  <si>
    <t xml:space="preserve">27/07/2012</t>
  </si>
  <si>
    <t xml:space="preserve">https://catarse.me/valkiriaguerrafria</t>
  </si>
  <si>
    <t xml:space="preserve">Valkíria - Guerra Fria</t>
  </si>
  <si>
    <t xml:space="preserve">Alex Genaro</t>
  </si>
  <si>
    <t xml:space="preserve">Monstros, aventura e uma guerreira feroz, tentando sobreviver num Brasil pós-apocalipse. </t>
  </si>
  <si>
    <t xml:space="preserve">https://catarse.me/valquirias</t>
  </si>
  <si>
    <t xml:space="preserve">Valquírias</t>
  </si>
  <si>
    <t xml:space="preserve">Livro de ilustrações que reune releituras de personagens da mitologia nórdica, quadrinhos, jogos, etc.</t>
  </si>
  <si>
    <t xml:space="preserve">23/03/2015</t>
  </si>
  <si>
    <t xml:space="preserve">https://catarse.me/vampiros</t>
  </si>
  <si>
    <t xml:space="preserve">Vampiros Independentes</t>
  </si>
  <si>
    <t xml:space="preserve">Dois projetos, uma campanha e a mesma sede de sangue.</t>
  </si>
  <si>
    <t xml:space="preserve">02/04/2015</t>
  </si>
  <si>
    <t xml:space="preserve">https://catarse.me/vampirosindependentes</t>
  </si>
  <si>
    <t xml:space="preserve">Coletânea Vampiros Independentes</t>
  </si>
  <si>
    <t xml:space="preserve">Um álbum com 7 histórias em quadrinhos de vampiros em uma coletânea pra lá de sangrenta.</t>
  </si>
  <si>
    <t xml:space="preserve">08/06/2017</t>
  </si>
  <si>
    <t xml:space="preserve">https://catarse.me/vazio</t>
  </si>
  <si>
    <t xml:space="preserve">Vazio</t>
  </si>
  <si>
    <t xml:space="preserve">João Vitor Palermo</t>
  </si>
  <si>
    <t xml:space="preserve">Vazio é um drama sensível e humano sobre perda e recomeço. </t>
  </si>
  <si>
    <t xml:space="preserve">https://catarse.me/velhodopapelao</t>
  </si>
  <si>
    <t xml:space="preserve">O Velho do Papelão: BOX DUPLO</t>
  </si>
  <si>
    <t xml:space="preserve">Nunca aceite coisas de estranhos, pois quem encontra o Velho do Papelão será amaldiçoado.</t>
  </si>
  <si>
    <t xml:space="preserve">05/07/2017</t>
  </si>
  <si>
    <t xml:space="preserve">https://catarse.me/velociraptorpirata</t>
  </si>
  <si>
    <t xml:space="preserve">Combo Velociraptor Pirata</t>
  </si>
  <si>
    <t xml:space="preserve">Ajudem o Raptor a não ser extinto. Colabore e engorde seu tesouro pirata com três quadrinhos!</t>
  </si>
  <si>
    <t xml:space="preserve">05/06/2015</t>
  </si>
  <si>
    <t xml:space="preserve">https://catarse.me/velox</t>
  </si>
  <si>
    <t xml:space="preserve">Vélox - O Campeão da Liberdade</t>
  </si>
  <si>
    <t xml:space="preserve">Faça parte da revolução dos super-heróis nacionais e apóie a força da representatividade nacional!</t>
  </si>
  <si>
    <t xml:space="preserve">15/09/2018</t>
  </si>
  <si>
    <t xml:space="preserve">https://catarse.me/veludodos9infernos_p1</t>
  </si>
  <si>
    <t xml:space="preserve">Veludo dos 9 Infernos - Parte 1</t>
  </si>
  <si>
    <t xml:space="preserve">Viver era o maior dos prazeres, e não havia preço para isso. Os pecados ainda não existiam!</t>
  </si>
  <si>
    <t xml:space="preserve">https://catarse.me/veraodalena</t>
  </si>
  <si>
    <t xml:space="preserve">O Verão da Lena</t>
  </si>
  <si>
    <t xml:space="preserve">Seu desejo se tornou realidade! O Verão da Lena, a série de tirinhas, agora em livro!</t>
  </si>
  <si>
    <t xml:space="preserve">23/05/2017</t>
  </si>
  <si>
    <t xml:space="preserve">https://catarse.me/verdadeiromonstro</t>
  </si>
  <si>
    <t xml:space="preserve">Verdadeiro Monstro</t>
  </si>
  <si>
    <t xml:space="preserve">Selo MEIA-NOITE</t>
  </si>
  <si>
    <t xml:space="preserve">O mal está naqueles que buscam matar por prazer</t>
  </si>
  <si>
    <t xml:space="preserve">14/06/2019</t>
  </si>
  <si>
    <t xml:space="preserve">https://catarse.me/verdugooinacreditavelprocurados</t>
  </si>
  <si>
    <t xml:space="preserve">Verdugo o inacreditável Procurados</t>
  </si>
  <si>
    <t xml:space="preserve">Faça parte dos PROCURADOS !</t>
  </si>
  <si>
    <t xml:space="preserve">12/11/2015</t>
  </si>
  <si>
    <t xml:space="preserve">https://catarse.me/vermohq</t>
  </si>
  <si>
    <t xml:space="preserve">VERMo</t>
  </si>
  <si>
    <t xml:space="preserve">Uma História em Quadrinhos Tragicômica. Uma crítica a Televisão. Turrona, arcaica, provinciana. É o fim! Chega!</t>
  </si>
  <si>
    <t xml:space="preserve">28/09/2014</t>
  </si>
  <si>
    <t xml:space="preserve">https://catarse.me/vertigo_alemdolimiar</t>
  </si>
  <si>
    <t xml:space="preserve">Vertigo: Além do Limiar</t>
  </si>
  <si>
    <t xml:space="preserve">Um tributo aos 25 anos da linha VERTIGO, em um livro muito especial!</t>
  </si>
  <si>
    <t xml:space="preserve">https://catarse.me/vhs</t>
  </si>
  <si>
    <t xml:space="preserve">Coletânea VHS</t>
  </si>
  <si>
    <t xml:space="preserve">Rebobinando o horror para os bons e velhos tempos!</t>
  </si>
  <si>
    <t xml:space="preserve">https://catarse.me/vidadeleiturista</t>
  </si>
  <si>
    <t xml:space="preserve">Livro comemorativo 10 anos de tira VIDA DE LEITURISTA</t>
  </si>
  <si>
    <t xml:space="preserve">Kampos</t>
  </si>
  <si>
    <t xml:space="preserve">PROJETO VIDA DE LEITURISTA - Livro comemorativo de 10 anos da tira em quadrinhos reunindo 80 TIRAS COLORIDAS! SEU APOIO VALE RECOMPENSAS!</t>
  </si>
  <si>
    <t xml:space="preserve">04/02/2013</t>
  </si>
  <si>
    <t xml:space="preserve">https://catarse.me/vidaselvagemhq</t>
  </si>
  <si>
    <t xml:space="preserve">Vida Selvagem</t>
  </si>
  <si>
    <t xml:space="preserve">Uma fábula sobre sexo, drogas e auto destruição.</t>
  </si>
  <si>
    <t xml:space="preserve">07/05/2018</t>
  </si>
  <si>
    <t xml:space="preserve">https://catarse.me/vikings</t>
  </si>
  <si>
    <t xml:space="preserve">Vikings - Morte ao Troll</t>
  </si>
  <si>
    <t xml:space="preserve">Seria um grupo de guerreiros vikings capaz de matar o lendário troll? </t>
  </si>
  <si>
    <t xml:space="preserve">https://catarse.me/vila_de_sao_luiz_gonzaga_d6c3</t>
  </si>
  <si>
    <t xml:space="preserve">Vila de São Luiz Gonzaga</t>
  </si>
  <si>
    <t xml:space="preserve">Fortaleça a memória local de um jeito descontraído.</t>
  </si>
  <si>
    <t xml:space="preserve">13/02/2019</t>
  </si>
  <si>
    <t xml:space="preserve">https://catarse.me/vilacapixaba</t>
  </si>
  <si>
    <t xml:space="preserve">Revista Vila Capixaba</t>
  </si>
  <si>
    <t xml:space="preserve">Genildo Ronchi</t>
  </si>
  <si>
    <t xml:space="preserve">Quando as pessoas se identificam com as tirinhas, elas passam a ter vida!</t>
  </si>
  <si>
    <t xml:space="preserve">https://catarse.me/vintage1</t>
  </si>
  <si>
    <t xml:space="preserve">VINTAGE COMICS #1</t>
  </si>
  <si>
    <t xml:space="preserve">Resgate de antigas HQs do Brasil. Homem Força de Altair Gelatti, o Flama, Dr. Fraud e muitos outros!</t>
  </si>
  <si>
    <t xml:space="preserve">23/11/2017</t>
  </si>
  <si>
    <t xml:space="preserve">https://catarse.me/virus</t>
  </si>
  <si>
    <t xml:space="preserve">Vírus - Mais um na multidão - reprint</t>
  </si>
  <si>
    <t xml:space="preserve">Vírus - Mais um na multidão. Reprint com recompensas exclusivas.</t>
  </si>
  <si>
    <t xml:space="preserve">https://catarse.me/visoesdeguerra</t>
  </si>
  <si>
    <t xml:space="preserve">Visoes de Guerra</t>
  </si>
  <si>
    <t xml:space="preserve">Os maiores nomes do quadrinho nacional reinterpretando o universo do Patria Armada num album de luxo</t>
  </si>
  <si>
    <t xml:space="preserve">06/12/2016</t>
  </si>
  <si>
    <t xml:space="preserve">https://catarse.me/ViviMelancia</t>
  </si>
  <si>
    <t xml:space="preserve">Docinho em Família</t>
  </si>
  <si>
    <t xml:space="preserve">Vivian Munhoz</t>
  </si>
  <si>
    <t xml:space="preserve">Uma grande coletânea de tirinhas dessa família de três mulheres! Tudo feito com muito amor.</t>
  </si>
  <si>
    <t xml:space="preserve">18/09/2018</t>
  </si>
  <si>
    <t xml:space="preserve">https://catarse.me/vladhq</t>
  </si>
  <si>
    <t xml:space="preserve">Vlad</t>
  </si>
  <si>
    <t xml:space="preserve">João Gabriel</t>
  </si>
  <si>
    <t xml:space="preserve">Sem medo. Sem limites. Sem escrúpulos. Poderá o infame mercenário resistir à ira de um deus cósmico?</t>
  </si>
  <si>
    <t xml:space="preserve">Cosmópolis</t>
  </si>
  <si>
    <t xml:space="preserve">https://catarse.me/vlado_hq</t>
  </si>
  <si>
    <t xml:space="preserve">Vlado - Brasil dos protestos de ontem com os de hoje</t>
  </si>
  <si>
    <t xml:space="preserve">Instituto Vladimir Herzog</t>
  </si>
  <si>
    <t xml:space="preserve">História em quadrinhos sobre a vida de Vladimir Herzog e os protestos recentes no Brasil</t>
  </si>
  <si>
    <t xml:space="preserve">https://catarse.me/Vo</t>
  </si>
  <si>
    <t xml:space="preserve">Vó</t>
  </si>
  <si>
    <t xml:space="preserve">Jean Galvao</t>
  </si>
  <si>
    <t xml:space="preserve">Apóie o livro da Vó!</t>
  </si>
  <si>
    <t xml:space="preserve">21/12/2019</t>
  </si>
  <si>
    <t xml:space="preserve">https://catarse.me/voce_ilustrado_c1</t>
  </si>
  <si>
    <t xml:space="preserve">Você Ilustrado (Sua Caricatura)</t>
  </si>
  <si>
    <t xml:space="preserve">Fábio Lima</t>
  </si>
  <si>
    <t xml:space="preserve">Contribua com esse projeto e seja VOCÊ ILUSTRADO, clique para conhecer mais as recompensas.</t>
  </si>
  <si>
    <t xml:space="preserve">Santa Rita</t>
  </si>
  <si>
    <t xml:space="preserve">https://catarse.me/voceprecisadarumjeitonasuavida</t>
  </si>
  <si>
    <t xml:space="preserve">você precisa dar um jeito na sua vida</t>
  </si>
  <si>
    <t xml:space="preserve">Annima de Mattos</t>
  </si>
  <si>
    <t xml:space="preserve">Você precisa dar um jeito na sua vida</t>
  </si>
  <si>
    <t xml:space="preserve">https://catarse.me/volkan</t>
  </si>
  <si>
    <t xml:space="preserve">Volkan</t>
  </si>
  <si>
    <t xml:space="preserve">Uma aventura incrível espera por você! A primeira HQ acessível para deficientes visuais.</t>
  </si>
  <si>
    <t xml:space="preserve">25/07/2016</t>
  </si>
  <si>
    <t xml:space="preserve">https://catarse.me/votu</t>
  </si>
  <si>
    <t xml:space="preserve">Votu - O Demônio da Amazônia</t>
  </si>
  <si>
    <t xml:space="preserve">Mario Cavalcanti</t>
  </si>
  <si>
    <t xml:space="preserve">A Natureza tem muitas armadilhas. Votu é uma delas.</t>
  </si>
  <si>
    <t xml:space="preserve">30/07/2013</t>
  </si>
  <si>
    <t xml:space="preserve">https://catarse.me/vultos_a_origem_87a0</t>
  </si>
  <si>
    <t xml:space="preserve">VULTOS A ORIGEM</t>
  </si>
  <si>
    <t xml:space="preserve">Marcos Levi</t>
  </si>
  <si>
    <t xml:space="preserve">Do que você abriria mão em troca de um super poder? Conheça Vextro, Mescla, Scalene e Motoporter.</t>
  </si>
  <si>
    <t xml:space="preserve">Bagé</t>
  </si>
  <si>
    <t xml:space="preserve">19/06/2017</t>
  </si>
  <si>
    <t xml:space="preserve">https://catarse.me/Wander</t>
  </si>
  <si>
    <t xml:space="preserve">Wander - Herói Porque Sim!</t>
  </si>
  <si>
    <t xml:space="preserve">Luciano Félix</t>
  </si>
  <si>
    <t xml:space="preserve">A saga do Wander é uma comédia inspirada em vários autores, filmes, livros, músicas, estilos, personagens e nos clássicos clichês universais</t>
  </si>
  <si>
    <t xml:space="preserve">13/09/2014</t>
  </si>
  <si>
    <t xml:space="preserve">https://catarse.me/wander_anguria</t>
  </si>
  <si>
    <t xml:space="preserve">Wander &amp; Angúria</t>
  </si>
  <si>
    <t xml:space="preserve">Buscamos o seu apoio para arrebentar na CCXP Nordeste em abril de 2017. </t>
  </si>
  <si>
    <t xml:space="preserve">https://catarse.me/wander_parte2de3</t>
  </si>
  <si>
    <t xml:space="preserve">Wander - Parte 2 de 3</t>
  </si>
  <si>
    <t xml:space="preserve">Wander luta contra a Puberdade Retardada para que o Batmorcego recupere a moral diante do público.</t>
  </si>
  <si>
    <t xml:space="preserve">10/02/2018</t>
  </si>
  <si>
    <t xml:space="preserve">https://catarse.me/wander_parte3de3</t>
  </si>
  <si>
    <t xml:space="preserve">Wander - Parte 3 de 3</t>
  </si>
  <si>
    <t xml:space="preserve">Última e derradeira parte final do fim da minissérie Puberdade Ainda Que Tardia!</t>
  </si>
  <si>
    <t xml:space="preserve">https://catarse.me/whatnowbruno</t>
  </si>
  <si>
    <t xml:space="preserve">Hq “What Now, Bruno?”</t>
  </si>
  <si>
    <t xml:space="preserve">Você Trabalha Com Quadrinhos... E Agora?</t>
  </si>
  <si>
    <t xml:space="preserve">03/03/2019</t>
  </si>
  <si>
    <t xml:space="preserve">https://catarse.me/willtirando</t>
  </si>
  <si>
    <t xml:space="preserve">Will Tirando | O Livro</t>
  </si>
  <si>
    <t xml:space="preserve">Finalmente! Para comemorar os 5 anos do blog Willtirando.com.br, o impresso com as melhores tiras + 20 páginas inéditas da velhinha Anésia.</t>
  </si>
  <si>
    <t xml:space="preserve">10/05/2015</t>
  </si>
  <si>
    <t xml:space="preserve">https://catarse.me/willtirando2</t>
  </si>
  <si>
    <t xml:space="preserve">Will Tirando nº 2</t>
  </si>
  <si>
    <t xml:space="preserve">Anésia, Entendedor Anônimo, um monte de cães, o Pior Namorado, Astolfo! Tiras a perder de vista!</t>
  </si>
  <si>
    <t xml:space="preserve">23/10/2018</t>
  </si>
  <si>
    <t xml:space="preserve">https://catarse.me/wings</t>
  </si>
  <si>
    <t xml:space="preserve">WINGS</t>
  </si>
  <si>
    <t xml:space="preserve">Diego</t>
  </si>
  <si>
    <t xml:space="preserve">f</t>
  </si>
  <si>
    <t xml:space="preserve">https://catarse.me/xerife</t>
  </si>
  <si>
    <t xml:space="preserve">Os Últimos Dias do Xerife</t>
  </si>
  <si>
    <t xml:space="preserve">Uma HQ autobiográfica sobre pais, filhos, morte e perdão, rica em referências cinematográficas.</t>
  </si>
  <si>
    <t xml:space="preserve">https://catarse.me/xitomati</t>
  </si>
  <si>
    <t xml:space="preserve">Xitomati</t>
  </si>
  <si>
    <t xml:space="preserve">Tiago Pinheiro</t>
  </si>
  <si>
    <t xml:space="preserve">Os demônios morrem ou apenas adormecem? Existe um samurai interior para cada demônio exterior.</t>
  </si>
  <si>
    <t xml:space="preserve">https://catarse.me/yang</t>
  </si>
  <si>
    <t xml:space="preserve">O mundo de Yang - Rumo ao Sul</t>
  </si>
  <si>
    <t xml:space="preserve">Orlandeli</t>
  </si>
  <si>
    <t xml:space="preserve">Sua ajuda é essencial para Yang seguir “Rumo ao Sul” em mais uma jornada cheia de aventura, humor e </t>
  </si>
  <si>
    <t xml:space="preserve">https://catarse.me/yearbook</t>
  </si>
  <si>
    <t xml:space="preserve">Chiaroscuro Studios Yearbook 2016</t>
  </si>
  <si>
    <t xml:space="preserve">Trabalhos inéditos de 53 dos principais nomes dos quadrinhos reunidos em um livro de luxo imperdível</t>
  </si>
  <si>
    <t xml:space="preserve">https://catarse.me/yowiya</t>
  </si>
  <si>
    <t xml:space="preserve">YOWIYA</t>
  </si>
  <si>
    <t xml:space="preserve">O que aconteceria se um deus adorado pelos macacos desejasse ser o deus dos humanos?</t>
  </si>
  <si>
    <t xml:space="preserve">https://catarse.me/zahira</t>
  </si>
  <si>
    <t xml:space="preserve">HQ Zahira</t>
  </si>
  <si>
    <t xml:space="preserve">Durante a Reconquista, uma guerreira forte e destemida lutará pela manutenção do Reino de Granada</t>
  </si>
  <si>
    <t xml:space="preserve">https://catarse.me/zefogueira</t>
  </si>
  <si>
    <t xml:space="preserve">O despertar de Zé Fogueira</t>
  </si>
  <si>
    <t xml:space="preserve">Um morador de rua decide recuperar suas memórias após encontrar uma câmera que registra o passado.</t>
  </si>
  <si>
    <t xml:space="preserve">04/09/2015</t>
  </si>
  <si>
    <t xml:space="preserve">https://catarse.me/zinecornio-n-3</t>
  </si>
  <si>
    <t xml:space="preserve">ZINECÓRNIO Nº3 </t>
  </si>
  <si>
    <t xml:space="preserve">Zinecórnio</t>
  </si>
  <si>
    <t xml:space="preserve">tão vendendo meu corpo por 210 reais e leva mais 3 gatas junto. é sério.</t>
  </si>
  <si>
    <t xml:space="preserve">21/07/2012</t>
  </si>
  <si>
    <t xml:space="preserve">https://catarse.me/ZineTriste</t>
  </si>
  <si>
    <t xml:space="preserve">Zine Triste: edição 0</t>
  </si>
  <si>
    <t xml:space="preserve">Editora de um livro só</t>
  </si>
  <si>
    <t xml:space="preserve">Tá afim de apoiar um projeto diferenciado? </t>
  </si>
  <si>
    <t xml:space="preserve">02/10/2017</t>
  </si>
  <si>
    <t xml:space="preserve">https://catarse.me/zinexxx</t>
  </si>
  <si>
    <t xml:space="preserve">ZINE XXX</t>
  </si>
  <si>
    <t xml:space="preserve">Colabore com um ZINE produzido exclusivamente por MULHERES Quadrinistas. </t>
  </si>
  <si>
    <t xml:space="preserve">14/11/2013</t>
  </si>
  <si>
    <t xml:space="preserve">https://catarse.me/Zinza</t>
  </si>
  <si>
    <t xml:space="preserve">Zinza</t>
  </si>
  <si>
    <t xml:space="preserve">HA... Ha... HUMPF!</t>
  </si>
  <si>
    <t xml:space="preserve">https://catarse.me/zumbi_guerreiro_dos_palmares_1db0</t>
  </si>
  <si>
    <t xml:space="preserve">Zumbi, Guerreiro dos Palmares</t>
  </si>
  <si>
    <t xml:space="preserve">Moacir Martins</t>
  </si>
  <si>
    <t xml:space="preserve">Uma História em Quadrinhos ousada que conta a trajetória do líder negro de forma única.</t>
  </si>
  <si>
    <t xml:space="preserve">16/09/2016</t>
  </si>
  <si>
    <t xml:space="preserve">https://catarse.me/zumbiguerreirodospalmares</t>
  </si>
  <si>
    <t xml:space="preserve">A história de Zumbi e do Quilombo dos Palmares contada em uma HQ ousada de ficção histórica.</t>
  </si>
  <si>
    <t xml:space="preserve">09/07/2015</t>
  </si>
  <si>
    <t xml:space="preserve">geral</t>
  </si>
  <si>
    <t xml:space="preserve">Count - url</t>
  </si>
  <si>
    <t xml:space="preserve">Data</t>
  </si>
  <si>
    <t xml:space="preserve">até 6</t>
  </si>
  <si>
    <t xml:space="preserve">6 - 12</t>
  </si>
  <si>
    <t xml:space="preserve">acima de 12</t>
  </si>
  <si>
    <t xml:space="preserve">Sum - novAte6</t>
  </si>
  <si>
    <t xml:space="preserve">Sum - nov6-12</t>
  </si>
  <si>
    <t xml:space="preserve">Sum - novMaior12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</si>
</sst>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0000"/>
    <numFmt numFmtId="166" formatCode="@"/>
    <numFmt numFmtId="167" formatCode="[$R$ -416]#,##0.00"/>
    <numFmt numFmtId="168" formatCode="General"/>
    <numFmt numFmtId="169" formatCode="#,##0"/>
    <numFmt numFmtId="170" formatCode="0%"/>
  </numFmts>
  <fonts count="10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Ubuntu"/>
      <family val="0"/>
    </font>
    <font>
      <b val="true"/>
      <sz val="10"/>
      <color rgb="FF000000"/>
      <name val="Ubuntu"/>
      <family val="0"/>
    </font>
    <font>
      <sz val="10"/>
      <name val="Ubuntu"/>
      <family val="0"/>
    </font>
    <font>
      <sz val="11"/>
      <color rgb="FF000000"/>
      <name val="Calibri"/>
      <family val="0"/>
    </font>
    <font>
      <sz val="10"/>
      <color rgb="FF000000"/>
      <name val="Calibri"/>
      <family val="2"/>
    </font>
    <font>
      <sz val="10"/>
      <color rgb="FF1A1A1A"/>
      <name val="Calibri"/>
      <family val="2"/>
    </font>
  </fonts>
  <fills count="2">
    <fill>
      <patternFill patternType="none"/>
    </fill>
    <fill>
      <patternFill patternType="gray125"/>
    </fill>
  </fills>
  <borders count="2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/>
      <top/>
      <bottom style="medium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2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5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23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3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Field" xfId="20"/>
    <cellStyle name="Pivot Table Corner" xfId="21"/>
    <cellStyle name="Pivot Table Value" xfId="22"/>
    <cellStyle name="Pivot Table Category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B8B8B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33CCCC"/>
      <rgbColor rgb="FF9BBB59"/>
      <rgbColor rgb="FFFFCC00"/>
      <rgbColor rgb="FFFF9900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Relationship Id="rId8" Type="http://schemas.openxmlformats.org/officeDocument/2006/relationships/pivotCacheDefinition" Target="pivotCache/pivotCacheDefinition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areaChart>
        <c:grouping val="standard"/>
        <c:ser>
          <c:idx val="0"/>
          <c:order val="0"/>
          <c:tx>
            <c:strRef>
              <c:f>"NE"</c:f>
              <c:strCache>
                <c:ptCount val="1"/>
                <c:pt idx="0">
                  <c:v>NE</c:v>
                </c:pt>
              </c:strCache>
            </c:strRef>
          </c:tx>
          <c:spPr>
            <a:solidFill>
              <a:srgbClr val="c0504d">
                <a:alpha val="10000"/>
              </a:srgbClr>
            </a:solidFill>
            <a:ln w="19080">
              <a:solidFill>
                <a:srgbClr val="c0504d"/>
              </a:solidFill>
              <a:round/>
            </a:ln>
          </c:spP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tottn!$A$3:$A$9</c:f>
              <c:strCache>
                <c:ptCount val="7"/>
                <c:pt idx="0">
                  <c:v>Count - url</c:v>
                </c:pt>
                <c:pt idx="1">
                  <c:v>ano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</c:strCache>
            </c:strRef>
          </c:cat>
          <c:val>
            <c:numRef>
              <c:f>tottn!$F$3:$F$9</c:f>
              <c:numCache>
                <c:formatCode>General</c:formatCode>
                <c:ptCount val="7"/>
                <c:pt idx="2">
                  <c:v>0.5</c:v>
                </c:pt>
                <c:pt idx="3">
                  <c:v>0.3125</c:v>
                </c:pt>
                <c:pt idx="4">
                  <c:v>0.12962962962963</c:v>
                </c:pt>
                <c:pt idx="5">
                  <c:v>0.383333333333333</c:v>
                </c:pt>
                <c:pt idx="6">
                  <c:v>0.465116279069767</c:v>
                </c:pt>
              </c:numCache>
            </c:numRef>
          </c:val>
        </c:ser>
        <c:ser>
          <c:idx val="1"/>
          <c:order val="1"/>
          <c:tx>
            <c:strRef>
              <c:f>"CO"</c:f>
              <c:strCache>
                <c:ptCount val="1"/>
                <c:pt idx="0">
                  <c:v>CO</c:v>
                </c:pt>
              </c:strCache>
            </c:strRef>
          </c:tx>
          <c:spPr>
            <a:solidFill>
              <a:srgbClr val="4f81bd">
                <a:alpha val="10000"/>
              </a:srgbClr>
            </a:solidFill>
            <a:ln w="19080">
              <a:solidFill>
                <a:srgbClr val="4f81bd"/>
              </a:solidFill>
              <a:round/>
            </a:ln>
          </c:spP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tottn!$A$3:$A$9</c:f>
              <c:strCache>
                <c:ptCount val="7"/>
                <c:pt idx="0">
                  <c:v>Count - url</c:v>
                </c:pt>
                <c:pt idx="1">
                  <c:v>ano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</c:strCache>
            </c:strRef>
          </c:cat>
          <c:val>
            <c:numRef>
              <c:f>tottn!$E$3:$E$9</c:f>
              <c:numCache>
                <c:formatCode>General</c:formatCode>
                <c:ptCount val="7"/>
                <c:pt idx="2">
                  <c:v>0.5</c:v>
                </c:pt>
                <c:pt idx="3">
                  <c:v>0.6875</c:v>
                </c:pt>
                <c:pt idx="4">
                  <c:v>0.87037037037037</c:v>
                </c:pt>
                <c:pt idx="5">
                  <c:v>0.616666666666667</c:v>
                </c:pt>
                <c:pt idx="6">
                  <c:v>0.534883720930232</c:v>
                </c:pt>
              </c:numCache>
            </c:numRef>
          </c:val>
        </c:ser>
        <c:axId val="22266681"/>
        <c:axId val="65755186"/>
      </c:areaChart>
      <c:catAx>
        <c:axId val="2226668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rPr>
                  <a:t>ano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65755186"/>
        <c:crosses val="autoZero"/>
        <c:auto val="1"/>
        <c:lblAlgn val="ctr"/>
        <c:lblOffset val="100"/>
        <c:noMultiLvlLbl val="0"/>
      </c:catAx>
      <c:valAx>
        <c:axId val="65755186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rPr>
                  <a:t>taxa de sucesso (financiadas)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22266681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Calibri"/>
              <a:ea typeface="Calibri"/>
            </a:defRPr>
          </a:pPr>
        </a:p>
      </c:txPr>
    </c:legend>
    <c:plotVisOnly val="1"/>
    <c:dispBlanksAs val="zero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areaChart>
        <c:grouping val="standard"/>
        <c:ser>
          <c:idx val="0"/>
          <c:order val="0"/>
          <c:tx>
            <c:strRef>
              <c:f>tn!$O$3</c:f>
              <c:strCache>
                <c:ptCount val="1"/>
                <c:pt idx="0">
                  <c:v>geral</c:v>
                </c:pt>
              </c:strCache>
            </c:strRef>
          </c:tx>
          <c:spPr>
            <a:solidFill>
              <a:srgbClr val="8064a2">
                <a:alpha val="10000"/>
              </a:srgbClr>
            </a:solidFill>
            <a:ln w="19080">
              <a:solidFill>
                <a:srgbClr val="8064a2"/>
              </a:solidFill>
              <a:round/>
            </a:ln>
          </c:spP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tn!$K$4:$K$12</c:f>
              <c:strCach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strCache>
            </c:strRef>
          </c:cat>
          <c:val>
            <c:numRef>
              <c:f>tn!$O$4:$O$12</c:f>
              <c:numCache>
                <c:formatCode>General</c:formatCode>
                <c:ptCount val="9"/>
                <c:pt idx="0">
                  <c:v>0.5</c:v>
                </c:pt>
                <c:pt idx="1">
                  <c:v>0.6875</c:v>
                </c:pt>
                <c:pt idx="2">
                  <c:v>0.87037037037037</c:v>
                </c:pt>
                <c:pt idx="3">
                  <c:v>0.616666666666667</c:v>
                </c:pt>
                <c:pt idx="4">
                  <c:v>0.534883720930232</c:v>
                </c:pt>
                <c:pt idx="5">
                  <c:v>0.568</c:v>
                </c:pt>
                <c:pt idx="6">
                  <c:v>0.561643835616438</c:v>
                </c:pt>
                <c:pt idx="7">
                  <c:v>0.621794871794872</c:v>
                </c:pt>
                <c:pt idx="8">
                  <c:v>0.608433734939759</c:v>
                </c:pt>
              </c:numCache>
            </c:numRef>
          </c:val>
        </c:ser>
        <c:ser>
          <c:idx val="1"/>
          <c:order val="1"/>
          <c:tx>
            <c:strRef>
              <c:f>"13 ou mais"</c:f>
              <c:strCache>
                <c:ptCount val="1"/>
                <c:pt idx="0">
                  <c:v>13 ou mais</c:v>
                </c:pt>
              </c:strCache>
            </c:strRef>
          </c:tx>
          <c:spPr>
            <a:solidFill>
              <a:srgbClr val="9bbb59">
                <a:alpha val="10000"/>
              </a:srgbClr>
            </a:solidFill>
            <a:ln w="19080">
              <a:solidFill>
                <a:srgbClr val="9bbb59"/>
              </a:solidFill>
              <a:round/>
            </a:ln>
          </c:spP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tn!$K$4:$K$12</c:f>
              <c:strCach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strCache>
            </c:strRef>
          </c:cat>
          <c:val>
            <c:numRef>
              <c:f>tn!$N$4:$N$12</c:f>
              <c:numCache>
                <c:formatCode>General</c:formatCode>
                <c:ptCount val="9"/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</c:v>
                </c:pt>
                <c:pt idx="7">
                  <c:v>0.928571428571429</c:v>
                </c:pt>
                <c:pt idx="8">
                  <c:v>0.914893617021277</c:v>
                </c:pt>
              </c:numCache>
            </c:numRef>
          </c:val>
        </c:ser>
        <c:ser>
          <c:idx val="2"/>
          <c:order val="2"/>
          <c:tx>
            <c:strRef>
              <c:f>"entre 7 e 12"</c:f>
              <c:strCache>
                <c:ptCount val="1"/>
                <c:pt idx="0">
                  <c:v>entre 7 e 12</c:v>
                </c:pt>
              </c:strCache>
            </c:strRef>
          </c:tx>
          <c:spPr>
            <a:solidFill>
              <a:srgbClr val="c0504d">
                <a:alpha val="10000"/>
              </a:srgbClr>
            </a:solidFill>
            <a:ln w="19080">
              <a:solidFill>
                <a:srgbClr val="c0504d"/>
              </a:solidFill>
              <a:round/>
            </a:ln>
          </c:spP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tn!$K$4:$K$12</c:f>
              <c:strCach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strCache>
            </c:strRef>
          </c:cat>
          <c:val>
            <c:numRef>
              <c:f>tn!$M$4:$M$12</c:f>
              <c:numCache>
                <c:formatCode>General</c:formatCode>
                <c:ptCount val="9"/>
                <c:pt idx="3">
                  <c:v>1</c:v>
                </c:pt>
                <c:pt idx="4">
                  <c:v>0.777777777777778</c:v>
                </c:pt>
                <c:pt idx="5">
                  <c:v>0.705882352941176</c:v>
                </c:pt>
                <c:pt idx="6">
                  <c:v>0.545454545454545</c:v>
                </c:pt>
                <c:pt idx="7">
                  <c:v>0.863636363636364</c:v>
                </c:pt>
                <c:pt idx="8">
                  <c:v>0.909090909090909</c:v>
                </c:pt>
              </c:numCache>
            </c:numRef>
          </c:val>
        </c:ser>
        <c:ser>
          <c:idx val="3"/>
          <c:order val="3"/>
          <c:tx>
            <c:strRef>
              <c:f>"até 6"</c:f>
              <c:strCache>
                <c:ptCount val="1"/>
                <c:pt idx="0">
                  <c:v>até 6</c:v>
                </c:pt>
              </c:strCache>
            </c:strRef>
          </c:tx>
          <c:spPr>
            <a:solidFill>
              <a:srgbClr val="4f81bd">
                <a:alpha val="10000"/>
              </a:srgbClr>
            </a:solidFill>
            <a:ln w="19080">
              <a:solidFill>
                <a:srgbClr val="4f81bd"/>
              </a:solidFill>
              <a:round/>
            </a:ln>
          </c:spP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tn!$K$4:$K$12</c:f>
              <c:strCach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strCache>
            </c:strRef>
          </c:cat>
          <c:val>
            <c:numRef>
              <c:f>tn!$L$4:$L$12</c:f>
              <c:numCache>
                <c:formatCode>General</c:formatCode>
                <c:ptCount val="9"/>
                <c:pt idx="2">
                  <c:v>0.5</c:v>
                </c:pt>
                <c:pt idx="3">
                  <c:v>0.444444444444444</c:v>
                </c:pt>
                <c:pt idx="4">
                  <c:v>0.642857142857143</c:v>
                </c:pt>
                <c:pt idx="5">
                  <c:v>0.217391304347826</c:v>
                </c:pt>
                <c:pt idx="6">
                  <c:v>0.210526315789474</c:v>
                </c:pt>
                <c:pt idx="7">
                  <c:v>0.213114754098361</c:v>
                </c:pt>
                <c:pt idx="8">
                  <c:v>0.136363636363636</c:v>
                </c:pt>
              </c:numCache>
            </c:numRef>
          </c:val>
        </c:ser>
        <c:axId val="95363783"/>
        <c:axId val="82124640"/>
      </c:areaChart>
      <c:catAx>
        <c:axId val="9536378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rPr>
                  <a:t>ano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@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82124640"/>
        <c:crosses val="autoZero"/>
        <c:auto val="1"/>
        <c:lblAlgn val="ctr"/>
        <c:lblOffset val="100"/>
        <c:noMultiLvlLbl val="0"/>
      </c:catAx>
      <c:valAx>
        <c:axId val="82124640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rPr>
                  <a:t>taxa de sucesso (financiadas)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95363783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400999756157035"/>
          <c:y val="0.154445073612684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Calibri"/>
              <a:ea typeface="Calibri"/>
            </a:defRPr>
          </a:pPr>
        </a:p>
      </c:txPr>
    </c:legend>
    <c:plotVisOnly val="1"/>
    <c:dispBlanksAs val="zero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areaChart>
        <c:grouping val="standard"/>
        <c:ser>
          <c:idx val="0"/>
          <c:order val="0"/>
          <c:tx>
            <c:strRef>
              <c:f>flex!$O$3:$O$8</c:f>
              <c:strCache>
                <c:ptCount val="1"/>
                <c:pt idx="0">
                  <c:v>geral</c:v>
                </c:pt>
              </c:strCache>
            </c:strRef>
          </c:tx>
          <c:spPr>
            <a:solidFill>
              <a:srgbClr val="8064a2">
                <a:alpha val="10000"/>
              </a:srgbClr>
            </a:solidFill>
            <a:ln w="19080">
              <a:solidFill>
                <a:srgbClr val="8064a2"/>
              </a:solidFill>
              <a:round/>
            </a:ln>
          </c:spP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flex!$K$9:$K$12</c:f>
              <c:strCach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</c:strCache>
            </c:strRef>
          </c:cat>
          <c:val>
            <c:numRef>
              <c:f>flex!$O$9:$O$12</c:f>
              <c:numCache>
                <c:formatCode>General</c:formatCode>
                <c:ptCount val="4"/>
                <c:pt idx="0">
                  <c:v>0.88</c:v>
                </c:pt>
                <c:pt idx="1">
                  <c:v>0.82089552238806</c:v>
                </c:pt>
                <c:pt idx="2">
                  <c:v>0.895522388059701</c:v>
                </c:pt>
                <c:pt idx="3">
                  <c:v>0.938775510204082</c:v>
                </c:pt>
              </c:numCache>
            </c:numRef>
          </c:val>
        </c:ser>
        <c:ser>
          <c:idx val="1"/>
          <c:order val="1"/>
          <c:tx>
            <c:strRef>
              <c:f>"acima de 12"</c:f>
              <c:strCache>
                <c:ptCount val="1"/>
                <c:pt idx="0">
                  <c:v>acima de 12</c:v>
                </c:pt>
              </c:strCache>
            </c:strRef>
          </c:tx>
          <c:spPr>
            <a:solidFill>
              <a:srgbClr val="9bbb59">
                <a:alpha val="10000"/>
              </a:srgbClr>
            </a:solidFill>
            <a:ln w="19080">
              <a:solidFill>
                <a:srgbClr val="9bbb59"/>
              </a:solidFill>
              <a:round/>
            </a:ln>
          </c:spP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flex!$K$9:$K$12</c:f>
              <c:strCach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</c:strCache>
            </c:strRef>
          </c:cat>
          <c:val>
            <c:numRef>
              <c:f>flex!$N$9:$N$12</c:f>
              <c:numCache>
                <c:formatCode>General</c:formatCode>
                <c:ptCount val="4"/>
                <c:pt idx="2">
                  <c:v>1</c:v>
                </c:pt>
                <c:pt idx="3">
                  <c:v>1</c:v>
                </c:pt>
              </c:numCache>
            </c:numRef>
          </c:val>
        </c:ser>
        <c:ser>
          <c:idx val="2"/>
          <c:order val="2"/>
          <c:tx>
            <c:strRef>
              <c:f>"entre 7 e 12"</c:f>
              <c:strCache>
                <c:ptCount val="1"/>
                <c:pt idx="0">
                  <c:v>entre 7 e 12</c:v>
                </c:pt>
              </c:strCache>
            </c:strRef>
          </c:tx>
          <c:spPr>
            <a:solidFill>
              <a:srgbClr val="c0504d">
                <a:alpha val="10000"/>
              </a:srgbClr>
            </a:solidFill>
            <a:ln w="19080">
              <a:solidFill>
                <a:srgbClr val="c0504d"/>
              </a:solidFill>
              <a:round/>
            </a:ln>
          </c:spP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flex!$K$9:$K$12</c:f>
              <c:strCach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</c:strCache>
            </c:strRef>
          </c:cat>
          <c:val>
            <c:numRef>
              <c:f>flex!$M$9:$M$12</c:f>
              <c:numCache>
                <c:formatCode>General</c:formatCode>
                <c:ptCount val="4"/>
                <c:pt idx="2">
                  <c:v>1</c:v>
                </c:pt>
                <c:pt idx="3">
                  <c:v>1</c:v>
                </c:pt>
              </c:numCache>
            </c:numRef>
          </c:val>
        </c:ser>
        <c:ser>
          <c:idx val="3"/>
          <c:order val="3"/>
          <c:tx>
            <c:strRef>
              <c:f>"até 6"</c:f>
              <c:strCache>
                <c:ptCount val="1"/>
                <c:pt idx="0">
                  <c:v>até 6</c:v>
                </c:pt>
              </c:strCache>
            </c:strRef>
          </c:tx>
          <c:spPr>
            <a:solidFill>
              <a:srgbClr val="4f81bd">
                <a:alpha val="10000"/>
              </a:srgbClr>
            </a:solidFill>
            <a:ln w="19080">
              <a:solidFill>
                <a:srgbClr val="4f81bd"/>
              </a:solidFill>
              <a:round/>
            </a:ln>
          </c:spP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flex!$K$9:$K$12</c:f>
              <c:strCach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</c:strCache>
            </c:strRef>
          </c:cat>
          <c:val>
            <c:numRef>
              <c:f>flex!$L$9:$L$12</c:f>
              <c:numCache>
                <c:formatCode>General</c:formatCode>
                <c:ptCount val="4"/>
                <c:pt idx="2">
                  <c:v>0.842105263157895</c:v>
                </c:pt>
                <c:pt idx="3">
                  <c:v>0.675675675675676</c:v>
                </c:pt>
              </c:numCache>
            </c:numRef>
          </c:val>
        </c:ser>
        <c:axId val="24162187"/>
        <c:axId val="61584334"/>
      </c:areaChart>
      <c:catAx>
        <c:axId val="2416218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rPr>
                  <a:t>ano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@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61584334"/>
        <c:crosses val="autoZero"/>
        <c:auto val="1"/>
        <c:lblAlgn val="ctr"/>
        <c:lblOffset val="100"/>
        <c:noMultiLvlLbl val="0"/>
      </c:catAx>
      <c:valAx>
        <c:axId val="61584334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rPr>
                  <a:t>taxa de sucesso (financiadas)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24162187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400999756157035"/>
          <c:y val="0.154445073612684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Calibri"/>
              <a:ea typeface="Calibri"/>
            </a:defRPr>
          </a:pPr>
        </a:p>
      </c:txPr>
    </c:legend>
    <c:plotVisOnly val="1"/>
    <c:dispBlanksAs val="zero"/>
  </c:chart>
  <c:spPr>
    <a:solidFill>
      <a:srgbClr val="ffffff"/>
    </a:solidFill>
    <a:ln>
      <a:noFill/>
    </a:ln>
  </c:spPr>
</c:chartSpace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192600</xdr:colOff>
      <xdr:row>17</xdr:row>
      <xdr:rowOff>-360</xdr:rowOff>
    </xdr:from>
    <xdr:to>
      <xdr:col>8</xdr:col>
      <xdr:colOff>1005840</xdr:colOff>
      <xdr:row>29</xdr:row>
      <xdr:rowOff>113760</xdr:rowOff>
    </xdr:to>
    <xdr:graphicFrame>
      <xdr:nvGraphicFramePr>
        <xdr:cNvPr id="0" name="Chart 1"/>
        <xdr:cNvGraphicFramePr/>
      </xdr:nvGraphicFramePr>
      <xdr:xfrm>
        <a:off x="3246120" y="2979000"/>
        <a:ext cx="5902920" cy="2217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192600</xdr:colOff>
      <xdr:row>17</xdr:row>
      <xdr:rowOff>360</xdr:rowOff>
    </xdr:from>
    <xdr:to>
      <xdr:col>8</xdr:col>
      <xdr:colOff>1005840</xdr:colOff>
      <xdr:row>29</xdr:row>
      <xdr:rowOff>114480</xdr:rowOff>
    </xdr:to>
    <xdr:graphicFrame>
      <xdr:nvGraphicFramePr>
        <xdr:cNvPr id="1" name="Chart 2"/>
        <xdr:cNvGraphicFramePr/>
      </xdr:nvGraphicFramePr>
      <xdr:xfrm>
        <a:off x="3246120" y="2966760"/>
        <a:ext cx="5902920" cy="2217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192600</xdr:colOff>
      <xdr:row>17</xdr:row>
      <xdr:rowOff>360</xdr:rowOff>
    </xdr:from>
    <xdr:to>
      <xdr:col>8</xdr:col>
      <xdr:colOff>1005840</xdr:colOff>
      <xdr:row>29</xdr:row>
      <xdr:rowOff>114480</xdr:rowOff>
    </xdr:to>
    <xdr:graphicFrame>
      <xdr:nvGraphicFramePr>
        <xdr:cNvPr id="2" name="Chart 3"/>
        <xdr:cNvGraphicFramePr/>
      </xdr:nvGraphicFramePr>
      <xdr:xfrm>
        <a:off x="3246120" y="2966760"/>
        <a:ext cx="5902920" cy="2217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1227" createdVersion="3">
  <cacheSource type="worksheet">
    <worksheetSource ref="A1:AT1228" sheet="dados"/>
  </cacheSource>
  <cacheFields count="46">
    <cacheField name="url" numFmtId="0">
      <sharedItems count="1227">
        <s v="https://catarse.me/_tiraz"/>
        <s v="https://catarse.me/10_dias_perdidos"/>
        <s v="https://catarse.me/1028"/>
        <s v="https://catarse.me/10diasperdidos2"/>
        <s v="https://catarse.me/10diasperdidos3"/>
        <s v="https://catarse.me/18_deleite_no_fio_da_lamina_104f"/>
        <s v="https://catarse.me/1PowerCOMICS"/>
        <s v="https://catarse.me/20ageComics"/>
        <s v="https://catarse.me/238-achados-e-perdidos"/>
        <s v="https://catarse.me/2x10"/>
        <s v="https://catarse.me/321FastComics"/>
        <s v="https://catarse.me/321FastComics2"/>
        <s v="https://catarse.me/38dias"/>
        <s v="https://catarse.me/3a"/>
        <s v="https://catarse.me/503-hq-memorias-de-um-cartunista"/>
        <s v="https://catarse.me/5b5_planB"/>
        <s v="https://catarse.me/665"/>
        <s v="https://catarse.me/833-tirinhas-do-zodiaco-2-edicao"/>
        <s v="https://catarse.me/850-livro-capa-preta-quadrinhos-independentes"/>
        <s v="https://catarse.me/860-happy-slap"/>
        <s v="https://catarse.me/9horas"/>
        <s v="https://catarse.me/a_balada_de_sylvan"/>
        <s v="https://catarse.me/a_desgracada_missao_de_abel_4157"/>
        <s v="https://catarse.me/a_genia_do_hazardin_115a"/>
        <s v="https://catarse.me/a_historia_do_petroleo_em_quadrinhos_8f53"/>
        <s v="https://catarse.me/a_jornada_das_abelhas"/>
        <s v="https://catarse.me/a_lenda_do_rato_no_telhado_a31b"/>
        <s v="https://catarse.me/a_mascara_da_morte_rubra"/>
        <s v="https://catarse.me/abacate"/>
        <s v="https://catarse.me/AbaiteBandeirantes"/>
        <s v="https://catarse.me/abobrinhas"/>
        <s v="https://catarse.me/abril"/>
        <s v="https://catarse.me/acabana"/>
        <s v="https://catarse.me/acelerasp"/>
        <s v="https://catarse.me/acorlovecraft"/>
        <s v="https://catarse.me/acquine2"/>
        <s v="https://catarse.me/acreditar"/>
        <s v="https://catarse.me/adao_e_eva_do_paraiso_ao_consumo_9030"/>
        <s v="https://catarse.me/adeusterra"/>
        <s v="https://catarse.me/aerea"/>
        <s v="https://catarse.me/afantasticaaventuradesermulher"/>
        <s v="https://catarse.me/afonsinho"/>
        <s v="https://catarse.me/afronta"/>
        <s v="https://catarse.me/afugadezefogueira"/>
        <s v="https://catarse.me/agouro_hq"/>
        <s v="https://catarse.me/agrandecruzada"/>
        <s v="https://catarse.me/ailhade_faroe"/>
        <s v="https://catarse.me/album-de-coletanea-do-petisco"/>
        <s v="https://catarse.me/albumdqb"/>
        <s v="https://catarse.me/alemdonorte"/>
        <s v="https://catarse.me/alemdovermelho"/>
        <s v="https://catarse.me/ALFA"/>
        <s v="https://catarse.me/alfa2"/>
        <s v="https://catarse.me/alfaparte2"/>
        <s v="https://catarse.me/alhoporo"/>
        <s v="https://catarse.me/aliens_na_argentina_6c20"/>
        <s v="https://catarse.me/aliga"/>
        <s v="https://catarse.me/alynna"/>
        <s v="https://catarse.me/amahoy"/>
        <s v="https://catarse.me/amahoy2"/>
        <s v="https://catarse.me/amalgama"/>
        <s v="https://catarse.me/amanteigados"/>
        <s v="https://catarse.me/amantesdosquadrinhos"/>
        <s v="https://catarse.me/amare"/>
        <s v="https://catarse.me/ameninaeoguardiao"/>
        <s v="https://catarse.me/ameninaeoguardiao_origem"/>
        <s v="https://catarse.me/ametisto"/>
        <s v="https://catarse.me/amoremquadrinhos"/>
        <s v="https://catarse.me/anaeosapo"/>
        <s v="https://catarse.me/ancestral"/>
        <s v="https://catarse.me/anesia"/>
        <s v="https://catarse.me/angelinaeodragaoflamejante"/>
        <s v="https://catarse.me/anhanga"/>
        <s v="https://catarse.me/animefairembu3edicao"/>
        <s v="https://catarse.me/annabolenna"/>
        <s v="https://catarse.me/annabolenna5anos"/>
        <s v="https://catarse.me/annasaito"/>
        <s v="https://catarse.me/antiok"/>
        <s v="https://catarse.me/antipus_artbook"/>
        <s v="https://catarse.me/antologiames"/>
        <s v="https://catarse.me/anunnaki"/>
        <s v="https://catarse.me/aokigahara"/>
        <s v="https://catarse.me/apagao"/>
        <s v="https://catarse.me/apalavramagica"/>
        <s v="https://catarse.me/apocalipseporfavor"/>
        <s v="https://catarse.me/apocrypha"/>
        <s v="https://catarse.me/apoieacomicnanquim"/>
        <s v="https://catarse.me/apoieoprimeiro"/>
        <s v="https://catarse.me/Apollo"/>
        <s v="https://catarse.me/aprotetora"/>
        <s v="https://catarse.me/arainhapirata"/>
        <s v="https://catarse.me/arcabouco"/>
        <s v="https://catarse.me/arcanesally"/>
        <s v="https://catarse.me/aretha_6c81"/>
        <s v="https://catarse.me/aristocracia_a_vila_das_marionetes"/>
        <s v="https://catarse.me/armasvivasextragenes"/>
        <s v="https://catarse.me/armasvivasextragenes2"/>
        <s v="https://catarse.me/armasvivasextragenes3"/>
        <s v="https://catarse.me/art_book_anjos_dc0e"/>
        <s v="https://catarse.me/artbook_jose_wilson_magalhaes_72cf"/>
        <s v="https://catarse.me/artbook54_af98"/>
        <s v="https://catarse.me/artbookcatraca"/>
        <s v="https://catarse.me/artbookpistillia"/>
        <s v="https://catarse.me/artemisia_volume_1_a84d"/>
        <s v="https://catarse.me/arthur_e_o_sol"/>
        <s v="https://catarse.me/arthur_e_o_sol_02"/>
        <s v="https://catarse.me/artureosmedosvolume1"/>
        <s v="https://catarse.me/artureosmedosvolume2"/>
        <s v="https://catarse.me/ARuiva"/>
        <s v="https://catarse.me/ARuiva2"/>
        <s v="https://catarse.me/ARuiva3"/>
        <s v="https://catarse.me/ARuiva5"/>
        <s v="https://catarse.me/aRuiva6"/>
        <s v="https://catarse.me/as_cronicas"/>
        <s v="https://catarse.me/asamurai"/>
        <s v="https://catarse.me/asamurai-primeira-batalha"/>
        <s v="https://catarse.me/asamurai2"/>
        <s v="https://catarse.me/asaventurasdasabida"/>
        <s v="https://catarse.me/asfloresfalam"/>
        <s v="https://catarse.me/asilo"/>
        <s v="https://catarse.me/assis_bezerra_e_sua_veia_fatal_1022"/>
        <s v="https://catarse.me/astolat"/>
        <s v="https://catarse.me/ateaquitudobem"/>
        <s v="https://catarse.me/ateaultimabala"/>
        <s v="https://catarse.me/atequeomar"/>
        <s v="https://catarse.me/atlantida_f508"/>
        <s v="https://catarse.me/atv"/>
        <s v="https://catarse.me/augusto"/>
        <s v="https://catarse.me/AURION_VOL01"/>
        <s v="https://catarse.me/aurionmanga"/>
        <s v="https://catarse.me/aurora2chaos"/>
        <s v="https://catarse.me/AuroraHQ"/>
        <s v="https://catarse.me/austrinho"/>
        <s v="https://catarse.me/auto"/>
        <s v="https://catarse.me/avante"/>
        <s v="https://catarse.me/aventura_na_amazonia"/>
        <s v="https://catarse.me/avidacomlogan"/>
        <s v="https://catarse.me/avidaocultadefernandopessoa"/>
        <s v="https://catarse.me/avozdofogo"/>
        <s v="https://catarse.me/awvas"/>
        <s v="https://catarse.me/axmaniac"/>
        <s v="https://catarse.me/ba3"/>
        <s v="https://catarse.me/BadHabbit"/>
        <s v="https://catarse.me/badomen3"/>
        <s v="https://catarse.me/badomen4"/>
        <s v="https://catarse.me/bailarinacontraataca"/>
        <s v="https://catarse.me/baixinhonasociedade"/>
        <s v="https://catarse.me/balascontadas"/>
        <s v="https://catarse.me/balcao"/>
        <s v="https://catarse.me/baleia3"/>
        <s v="https://catarse.me/banca-de-quadrinhos-no-fiq"/>
        <s v="https://catarse.me/baraomacaco"/>
        <s v="https://catarse.me/barbaros_c20s"/>
        <s v="https://catarse.me/bardosdeerin"/>
        <s v="https://catarse.me/barrigasepelos"/>
        <s v="https://catarse.me/barrildobrado"/>
        <s v="https://catarse.me/bartok"/>
        <s v="https://catarse.me/basidio2"/>
        <s v="https://catarse.me/bastidores"/>
        <s v="https://catarse.me/batatinhas"/>
        <s v="https://catarse.me/bateboletes"/>
        <s v="https://catarse.me/batera_em_orbita_hq_biografia_da_baterista_fernanda_terra_704f"/>
        <s v="https://catarse.me/batmovel"/>
        <s v="https://catarse.me/batsuman"/>
        <s v="https://catarse.me/batsuman2"/>
        <s v="https://catarse.me/bebe"/>
        <s v="https://catarse.me/beladona"/>
        <s v="https://catarse.me/beltranos"/>
        <s v="https://catarse.me/bemmelhoragora"/>
        <s v="https://catarse.me/bemnafita"/>
        <s v="https://catarse.me/bendita_cura_1"/>
        <s v="https://catarse.me/benditacura2"/>
        <s v="https://catarse.me/betevive"/>
        <s v="https://catarse.me/betinavladhq1"/>
        <s v="https://catarse.me/bibi_lembrancas_da_infancia"/>
        <s v="https://catarse.me/biblioteca_otaku_178b"/>
        <s v="https://catarse.me/bienvenido_nova_edicao_af01"/>
        <s v="https://catarse.me/bikesxsk8s"/>
        <s v="https://catarse.me/bil"/>
        <s v="https://catarse.me/bilflex"/>
        <s v="https://catarse.me/bilhetes"/>
        <s v="https://catarse.me/bimbaoesuaturminha"/>
        <s v="https://catarse.me/bipolar"/>
        <s v="https://catarse.me/black_desert_51aa"/>
        <s v="https://catarse.me/black_emperors_bxs"/>
        <s v="https://catarse.me/blackdesert2"/>
        <s v="https://catarse.me/blackfriday"/>
        <s v="https://catarse.me/blackout_8deb"/>
        <s v="https://catarse.me/blackout2"/>
        <s v="https://catarse.me/blacksilence"/>
        <s v="https://catarse.me/blindsoulsvolume1"/>
        <s v="https://catarse.me/blue"/>
        <s v="https://catarse.me/blue3"/>
        <s v="https://catarse.me/boafortuna"/>
        <s v="https://catarse.me/boasorte"/>
        <s v="https://catarse.me/Bocadolixo"/>
        <s v="https://catarse.me/Bocca"/>
        <s v="https://catarse.me/boi_relacionamentos"/>
        <s v="https://catarse.me/bolhadetinta"/>
        <s v="https://catarse.me/BomDemais"/>
        <s v="https://catarse.me/Boris"/>
        <s v="https://catarse.me/born_cartolla_5a1c"/>
        <s v="https://catarse.me/botamem"/>
        <s v="https://catarse.me/bouken_kanpai"/>
        <s v="https://catarse.me/brad_barron1"/>
        <s v="https://catarse.me/bravohq"/>
        <s v="https://catarse.me/breakdown"/>
        <s v="https://catarse.me/brindoavida1"/>
        <s v="https://catarse.me/brisa_errada"/>
        <s v="https://catarse.me/brummmmm"/>
        <s v="https://catarse.me/brunoliveirasketchbook"/>
        <s v="https://catarse.me/bruxaria_cap2"/>
        <s v="https://catarse.me/budatrainee"/>
        <s v="https://catarse.me/buddy_hunter_d9cc"/>
        <s v="https://catarse.me/buenalucha"/>
        <s v="https://catarse.me/cabraops"/>
        <s v="https://catarse.me/cacadora_de_fas"/>
        <s v="https://catarse.me/cacadora_de_mitos_2087"/>
        <s v="https://catarse.me/cacadoresdemonstros"/>
        <s v="https://catarse.me/cacadoresmonstro"/>
        <s v="https://catarse.me/cafe"/>
        <s v="https://catarse.me/caio_no_otaku_jump_2a0d"/>
        <s v="https://catarse.me/calango_quadrinhos"/>
        <s v="https://catarse.me/calendar"/>
        <s v="https://catarse.me/calendar_2_995a"/>
        <s v="https://catarse.me/calendarfinal"/>
        <s v="https://catarse.me/caligari"/>
        <s v="https://catarse.me/candymachinehq"/>
        <s v="https://catarse.me/cantinho_do_caio_r_lyeh_boy_d0fc"/>
        <s v="https://catarse.me/caos"/>
        <s v="https://catarse.me/capitao_miolo_mole_762a"/>
        <s v="https://catarse.me/caraeusoulegal"/>
        <s v="https://catarse.me/caraunicornio"/>
        <s v="https://catarse.me/caravana_jurassica_d41b"/>
        <s v="https://catarse.me/caricatura"/>
        <s v="https://catarse.me/carne_viva"/>
        <s v="https://catarse.me/carnivora"/>
        <s v="https://catarse.me/carolinasuavidavaiserlinda"/>
        <s v="https://catarse.me/carrapato2"/>
        <s v="https://catarse.me/cartilha_cuidados_basicos_para_criancas_c6f3"/>
        <s v="https://catarse.me/carvalhos"/>
        <s v="https://catarse.me/casaroucasar"/>
        <s v="https://catarse.me/castanha"/>
        <s v="https://catarse.me/catrinomicon"/>
        <s v="https://catarse.me/CAUB2"/>
        <s v="https://catarse.me/cavaleirosdatavernaredonda"/>
        <s v="https://catarse.me/cavernadodragaoHQ"/>
        <s v="https://catarse.me/cda"/>
        <s v="https://catarse.me/celestino"/>
        <s v="https://catarse.me/cerebro_3"/>
        <s v="https://catarse.me/cerulean"/>
        <s v="https://catarse.me/cesariana"/>
        <s v="https://catarse.me/chacal"/>
        <s v="https://catarse.me/chicolorota"/>
        <s v="https://catarse.me/chingling"/>
        <s v="https://catarse.me/Chousen"/>
        <s v="https://catarse.me/ciclanoseciclanas"/>
        <s v="https://catarse.me/cincovermelhos"/>
        <s v="https://catarse.me/cintaralhacomix03"/>
        <s v="https://catarse.me/ciranda"/>
        <s v="https://catarse.me/clackHQ"/>
        <s v="https://catarse.me/claracarcosa"/>
        <s v="https://catarse.me/classified01"/>
        <s v="https://catarse.me/cleanbreak"/>
        <s v="https://catarse.me/cmm"/>
        <s v="https://catarse.me/coisas_da_vida_2"/>
        <s v="https://catarse.me/colecao_hector_afonso_os_passarinhos"/>
        <s v="https://catarse.me/colecao-blue"/>
        <s v="https://catarse.me/colonizacao_do_vale_do_itajai_mirim_16e8"/>
        <s v="https://catarse.me/comborangers"/>
        <s v="https://catarse.me/comborangers3"/>
        <s v="https://catarse.me/comecos"/>
        <s v="https://catarse.me/comicprint"/>
        <s v="https://catarse.me/comigo_ninguem_pode"/>
        <s v="https://catarse.me/como-avacalhar-uma-historia-de-romance"/>
        <s v="https://catarse.me/comodiriameugato"/>
        <s v="https://catarse.me/comofazeramigos"/>
        <s v="https://catarse.me/ComunhaoHQ"/>
        <s v="https://catarse.me/condenados"/>
        <s v="https://catarse.me/Conequim"/>
        <s v="https://catarse.me/confissoes_de_atendente"/>
        <s v="https://catarse.me/contos_daquela_terra_volume_1_e072"/>
        <s v="https://catarse.me/contos_de_orun_aiye_edd8"/>
        <s v="https://catarse.me/contos_dos_orixas_pre_venda"/>
        <s v="https://catarse.me/contos_dos_orixasnovaedicao"/>
        <s v="https://catarse.me/contospellanor"/>
        <s v="https://catarse.me/contrato_do_diabo_a3e4"/>
        <s v="https://catarse.me/coprolitos"/>
        <s v="https://catarse.me/corenstein"/>
        <s v="https://catarse.me/corenstein02"/>
        <s v="https://catarse.me/cornos"/>
        <s v="https://catarse.me/cornos_1"/>
        <s v="https://catarse.me/cornucopia"/>
        <s v="https://catarse.me/corpos-secos"/>
        <s v="https://catarse.me/corruption"/>
        <s v="https://catarse.me/corruption2"/>
        <s v="https://catarse.me/cosmogonias"/>
        <s v="https://catarse.me/cospefogo"/>
        <s v="https://catarse.me/CranioQuadrinhos"/>
        <s v="https://catarse.me/criancasveronicasaiki"/>
        <s v="https://catarse.me/criatividadehb"/>
        <s v="https://catarse.me/crime101"/>
        <s v="https://catarse.me/crimes_e_castigos_de_carlos_nine_d1a6"/>
        <s v="https://catarse.me/cristirinhas"/>
        <s v="https://catarse.me/cronicast2"/>
        <s v="https://catarse.me/cronos"/>
        <s v="https://catarse.me/crowley"/>
        <s v="https://catarse.me/ctrevas"/>
        <s v="https://catarse.me/cuecas"/>
        <s v="https://catarse.me/culpa"/>
        <s v="https://catarse.me/cyberpunks"/>
        <s v="https://catarse.me/cyberpunks01"/>
        <s v="https://catarse.me/dagon2019"/>
        <s v="https://catarse.me/dampyr"/>
        <s v="https://catarse.me/dampyr1"/>
        <s v="https://catarse.me/dampyr2e3"/>
        <s v="https://catarse.me/dandara"/>
        <s v="https://catarse.me/dandelion"/>
        <s v="https://catarse.me/dark_frontier1"/>
        <s v="https://catarse.me/dark_frontier2"/>
        <s v="https://catarse.me/daviegolias"/>
        <s v="https://catarse.me/dbvopm1"/>
        <s v="https://catarse.me/DDDC"/>
        <s v="https://catarse.me/dds"/>
        <s v="https://catarse.me/demetrius_dante_extraordinario"/>
        <s v="https://catarse.me/demetriusdante10"/>
        <s v="https://catarse.me/demonhunters1"/>
        <s v="https://catarse.me/Demus"/>
        <s v="https://catarse.me/depositodowes"/>
        <s v="https://catarse.me/desenhosobviosporpessoascliches"/>
        <s v="https://catarse.me/desenredos"/>
        <s v="https://catarse.me/designios"/>
        <s v="https://catarse.me/destination2"/>
        <s v="https://catarse.me/destro"/>
        <s v="https://catarse.me/desventurashq"/>
        <s v="https://catarse.me/devaneionojardim"/>
        <s v="https://catarse.me/devaneios"/>
        <s v="https://catarse.me/devaneios2"/>
        <s v="https://catarse.me/devaneioshq"/>
        <s v="https://catarse.me/devilgirl"/>
        <s v="https://catarse.me/devilgirlcomics"/>
        <s v="https://catarse.me/devotus_vince"/>
        <s v="https://catarse.me/diabolik"/>
        <s v="https://catarse.me/diabolik2"/>
        <s v="https://catarse.me/dialeticomix_a8ed"/>
        <s v="https://catarse.me/diario_de_uma_caneleira_3d35"/>
        <s v="https://catarse.me/diario_ilustrado"/>
        <s v="https://catarse.me/diarioastronauta"/>
        <s v="https://catarse.me/diariodeumsuper"/>
        <s v="https://catarse.me/diariodeviagem"/>
        <s v="https://catarse.me/diasdehorror"/>
        <s v="https://catarse.me/diasestranhos"/>
        <s v="https://catarse.me/diasestranhos2"/>
        <s v="https://catarse.me/diasestranhos3"/>
        <s v="https://catarse.me/diesirae"/>
        <s v="https://catarse.me/digude_manga"/>
        <s v="https://catarse.me/dina_dee_8dd6"/>
        <s v="https://catarse.me/dinamicadebruto2"/>
        <s v="https://catarse.me/Dionisio"/>
        <s v="https://catarse.me/dionisio3d"/>
        <s v="https://catarse.me/diorama7"/>
        <s v="https://catarse.me/disturbio"/>
        <s v="https://catarse.me/divasatanica"/>
        <s v="https://catarse.me/dnkb"/>
        <s v="https://catarse.me/do_bronze_ao_ouro"/>
        <s v="https://catarse.me/dobra"/>
        <s v="https://catarse.me/docejazz"/>
        <s v="https://catarse.me/doislivrinhos"/>
        <s v="https://catarse.me/don_t_touch_me_cafe_c2f5"/>
        <s v="https://catarse.me/donbrothers"/>
        <s v="https://catarse.me/doppler_8743"/>
        <s v="https://catarse.me/dora"/>
        <s v="https://catarse.me/doraeagata"/>
        <s v="https://catarse.me/dormir"/>
        <s v="https://catarse.me/dorsalhq"/>
        <s v="https://catarse.me/dosanguedekeldorn"/>
        <s v="https://catarse.me/dragaonegro"/>
        <s v="https://catarse.me/dragonballnonsense"/>
        <s v="https://catarse.me/dtm_c"/>
        <s v="https://catarse.me/duquemortes"/>
        <s v="https://catarse.me/e_xtincao_b021"/>
        <s v="https://catarse.me/eduardoeafonso"/>
        <s v="https://catarse.me/educacao_para_abolicao_charges_e_hqs_no_segundo_reinado_a466"/>
        <s v="https://catarse.me/eduquadrinhos"/>
        <s v="https://catarse.me/egum"/>
        <s v="https://catarse.me/eiji_rotfather"/>
        <s v="https://catarse.me/eldritch"/>
        <s v="https://catarse.me/elemental_kings_fire_hearts_parte_2_f484"/>
        <s v="https://catarse.me/elo"/>
        <s v="https://catarse.me/enquadrinhos"/>
        <s v="https://catarse.me/entardecer"/>
        <s v="https://catarse.me/entrespaco"/>
        <s v="https://catarse.me/enxaqueca"/>
        <s v="https://catarse.me/enxertohq"/>
        <s v="https://catarse.me/era-uma-vez"/>
        <s v="https://catarse.me/eradaferrugem"/>
        <s v="https://catarse.me/eradeouro"/>
        <s v="https://catarse.me/eruve"/>
        <s v="https://catarse.me/eruve2"/>
        <s v="https://catarse.me/escape4"/>
        <s v="https://catarse.me/escoladopavor"/>
        <s v="https://catarse.me/escolhas"/>
        <s v="https://catarse.me/escoriacomics"/>
        <s v="https://catarse.me/escutem_a_alice"/>
        <s v="https://catarse.me/espalhafuso"/>
        <s v="https://catarse.me/esquadraoamazonia"/>
        <s v="https://catarse.me/essintyalquadrinhos"/>
        <s v="https://catarse.me/estados_brasileiros_em_quadrinhos_5c08"/>
        <s v="https://catarse.me/estellavic1922"/>
        <s v="https://catarse.me/estranhos"/>
        <s v="https://catarse.me/estrelaplanadamorte"/>
        <s v="https://catarse.me/estrondo"/>
        <s v="https://catarse.me/eudaimonia"/>
        <s v="https://catarse.me/eusoulume"/>
        <s v="https://catarse.me/eventosgabriela"/>
        <s v="https://catarse.me/exercito_de_deus"/>
        <s v="https://catarse.me/existeoutrocaminho"/>
        <s v="https://catarse.me/explosiva"/>
        <s v="https://catarse.me/exu"/>
        <s v="https://catarse.me/fahrenheit_quadrinhos"/>
        <s v="https://catarse.me/fantasma"/>
        <s v="https://catarse.me/fanzine_gross_o_monstro"/>
        <s v="https://catarse.me/farofa"/>
        <s v="https://catarse.me/faz_parte_da_vida"/>
        <s v="https://catarse.me/feb_ilustrada"/>
        <s v="https://catarse.me/feirahq"/>
        <s v="https://catarse.me/fh16"/>
        <s v="https://catarse.me/filedegato"/>
        <s v="https://catarse.me/filhodofreud"/>
        <s v="https://catarse.me/filhote"/>
        <s v="https://catarse.me/filmetchezine"/>
        <s v="https://catarse.me/findacosmos"/>
        <s v="https://catarse.me/finger2019"/>
        <s v="https://catarse.me/finion"/>
        <s v="https://catarse.me/fireside"/>
        <s v="https://catarse.me/fliperamamundocao"/>
        <s v="https://catarse.me/florestamorta"/>
        <s v="https://catarse.me/flypvolume1"/>
        <s v="https://catarse.me/fma"/>
        <s v="https://catarse.me/fogofato"/>
        <s v="https://catarse.me/foices_e_facoes_cavaleiros_do_zodiaco_68f9"/>
        <s v="https://catarse.me/folcloreesquecido"/>
        <s v="https://catarse.me/forestcomics"/>
        <s v="https://catarse.me/FoundFootageHQ"/>
        <s v="https://catarse.me/frankenstein_200"/>
        <s v="https://catarse.me/frauzio"/>
        <s v="https://catarse.me/freddyandjasonhavefun"/>
        <s v="https://catarse.me/fronteira_livre"/>
        <s v="https://catarse.me/full_house"/>
        <s v="https://catarse.me/fuzuesp2019"/>
        <s v="https://catarse.me/gaivotas"/>
        <s v="https://catarse.me/Galicia"/>
        <s v="https://catarse.me/galocosta"/>
        <s v="https://catarse.me/gangazumba"/>
        <s v="https://catarse.me/gangue_rebelde_abb6"/>
        <s v="https://catarse.me/garotasiririca"/>
        <s v="https://catarse.me/garotasmagicasdoespaco"/>
        <s v="https://catarse.me/gatisserie"/>
        <s v="https://catarse.me/gatuno"/>
        <s v="https://catarse.me/ghilan"/>
        <s v="https://catarse.me/ghowndangard_vol_1"/>
        <s v="https://catarse.me/gibi_de_menininha"/>
        <s v="https://catarse.me/Gibi_de_Menininha_2"/>
        <s v="https://catarse.me/gibi_x_1"/>
        <s v="https://catarse.me/gibi_x_2"/>
        <s v="https://catarse.me/gibizinhosgostososdemais"/>
        <s v="https://catarse.me/giekim"/>
        <s v="https://catarse.me/gilmar"/>
        <s v="https://catarse.me/girlsjin"/>
        <s v="https://catarse.me/glande"/>
        <s v="https://catarse.me/gn"/>
        <s v="https://catarse.me/gnut"/>
        <s v="https://catarse.me/golden_race_1352"/>
        <s v="https://catarse.me/goldilockonehq001"/>
        <s v="https://catarse.me/gookebou"/>
        <s v="https://catarse.me/gopanda"/>
        <s v="https://catarse.me/gotama_74d5"/>
        <s v="https://catarse.me/goticadesanimada"/>
        <s v="https://catarse.me/gotohell_volume1_impresso"/>
        <s v="https://catarse.me/GPmetanoia"/>
        <s v="https://catarse.me/graffic_noire_jersey"/>
        <s v="https://catarse.me/graffic_noire_jersey_6376"/>
        <s v="https://catarse.me/grakorius"/>
        <s v="https://catarse.me/Grakorius2Mundos"/>
        <s v="https://catarse.me/gralha"/>
        <s v="https://catarse.me/graphic_pada_ze_gatao"/>
        <s v="https://catarse.me/graveland_1"/>
        <s v="https://catarse.me/gravidez_tirasdehumor"/>
        <s v="https://catarse.me/greg"/>
        <s v="https://catarse.me/greg3"/>
        <s v="https://catarse.me/greg4"/>
        <s v="https://catarse.me/grins"/>
        <s v="https://catarse.me/grio"/>
        <s v="https://catarse.me/gritos_noturnos"/>
        <s v="https://catarse.me/guaiamum_historias_esquecidas_973a"/>
        <s v="https://catarse.me/guardians"/>
        <s v="https://catarse.me/guardioes_"/>
        <s v="https://catarse.me/guardioes_o_despertar"/>
        <s v="https://catarse.me/guerreirosdouniverso"/>
        <s v="https://catarse.me/guiasdosexo"/>
        <s v="https://catarse.me/hackingwave"/>
        <s v="https://catarse.me/haiti_7_0_richter_8503"/>
        <s v="https://catarse.me/handebol_nova_geracao_2231"/>
        <s v="https://catarse.me/hansgrotz"/>
        <s v="https://catarse.me/harmonihq"/>
        <s v="https://catarse.me/harou"/>
        <s v="https://catarse.me/hayumarca"/>
        <s v="https://catarse.me/hellno"/>
        <s v="https://catarse.me/hellno2"/>
        <s v="https://catarse.me/hellno3"/>
        <s v="https://catarse.me/hellno4"/>
        <s v="https://catarse.me/hermanoteu"/>
        <s v="https://catarse.me/heroi"/>
        <s v="https://catarse.me/herois_2180"/>
        <s v="https://catarse.me/higorpesadelos"/>
        <s v="https://catarse.me/hilario"/>
        <s v="https://catarse.me/hiperbole"/>
        <s v="https://catarse.me/hiperbole3"/>
        <s v="https://catarse.me/historias_de_tirar_o_sono_cbc6"/>
        <s v="https://catarse.me/historiasparanaodormir"/>
        <s v="https://catarse.me/historiaspassageiras"/>
        <s v="https://catarse.me/historiasquentinhas"/>
        <s v="https://catarse.me/historiastristes"/>
        <s v="https://catarse.me/hobrat"/>
        <s v="https://catarse.me/hologramas"/>
        <s v="https://catarse.me/hombres_de_honra"/>
        <s v="https://catarse.me/hooliganvolume3"/>
        <s v="https://catarse.me/horadedormir"/>
        <s v="https://catarse.me/horizontedeeventos"/>
        <s v="https://catarse.me/horo"/>
        <s v="https://catarse.me/horo2"/>
        <s v="https://catarse.me/horrores-mortais"/>
        <s v="https://catarse.me/HPND2"/>
        <s v="https://catarse.me/hq_25_paginas_8fe6"/>
        <s v="https://catarse.me/HQ_Adagio"/>
        <s v="https://catarse.me/hq_br_comics_9100"/>
        <s v="https://catarse.me/hq_de_briga"/>
        <s v="https://catarse.me/hq_mato_maldito_4e9d"/>
        <s v="https://catarse.me/hq_no_principio_6368"/>
        <s v="https://catarse.me/hqaura"/>
        <s v="https://catarse.me/hqcaronte"/>
        <s v="https://catarse.me/hqcia"/>
        <s v="https://catarse.me/hqciencia"/>
        <s v="https://catarse.me/hqcriatividade"/>
        <s v="https://catarse.me/hqdesignio"/>
        <s v="https://catarse.me/hqdeusmaquina"/>
        <s v="https://catarse.me/hqeducacao"/>
        <s v="https://catarse.me/hqeducacao4"/>
        <s v="https://catarse.me/hqentrelendas"/>
        <s v="https://catarse.me/HQentrelendas2"/>
        <s v="https://catarse.me/hqposes"/>
        <s v="https://catarse.me/hqsonhos"/>
        <s v="https://catarse.me/humor_em_gerenciamento_de_projetos_4b72"/>
        <s v="https://catarse.me/hungry_snacks_os_salgaditos_975e"/>
        <s v="https://catarse.me/hunter_ebc6"/>
        <s v="https://catarse.me/hurulla"/>
        <s v="https://catarse.me/hurulla2"/>
        <s v="https://catarse.me/icones"/>
        <s v="https://catarse.me/identidade"/>
        <s v="https://catarse.me/identidadehq"/>
        <s v="https://catarse.me/impeach-man"/>
        <s v="https://catarse.me/imperiocomics"/>
        <s v="https://catarse.me/impessoais"/>
        <s v="https://catarse.me/inconcebivel"/>
        <s v="https://catarse.me/indievisivelpress"/>
        <s v="https://catarse.me/indievisivelpress2"/>
        <s v="https://catarse.me/indivisivel"/>
        <s v="https://catarse.me/inesepedro"/>
        <s v="https://catarse.me/inkgirls"/>
        <s v="https://catarse.me/inktoberextended"/>
        <s v="https://catarse.me/insistente"/>
        <s v="https://catarse.me/institutoaprendabio_50HQC"/>
        <s v="https://catarse.me/insurreicaohq"/>
        <s v="https://catarse.me/inventices"/>
        <s v="https://catarse.me/irupe"/>
        <s v="https://catarse.me/isolda"/>
        <s v="https://catarse.me/iwannabedino"/>
        <s v="https://catarse.me/jackkirby_100anos"/>
        <s v="https://catarse.me/jackpot"/>
        <s v="https://catarse.me/jaera"/>
        <s v="https://catarse.me/jamsessiondequadrinhos"/>
        <s v="https://catarse.me/japy"/>
        <s v="https://catarse.me/jdbussocaba"/>
        <s v="https://catarse.me/jiin2"/>
        <s v="https://catarse.me/JLsketchbook2019"/>
        <s v="https://catarse.me/jogo_do_trono_de_pau_brasil_7a38"/>
        <s v="https://catarse.me/juba_o_mico_leao_preto_ddee"/>
        <s v="https://catarse.me/jubia_a_jornada_1b70"/>
        <s v="https://catarse.me/JubiaAJornada"/>
        <s v="https://catarse.me/judokaporfhaf"/>
        <s v="https://catarse.me/jugular"/>
        <s v="https://catarse.me/juntos"/>
        <s v="https://catarse.me/JusticaSideral"/>
        <s v="https://catarse.me/justicasideral3"/>
        <s v="https://catarse.me/justiceiros"/>
        <s v="https://catarse.me/kaiju"/>
        <s v="https://catarse.me/kaleidoscope"/>
        <s v="https://catarse.me/kaminari_ressaka"/>
        <s v="https://catarse.me/KauiraDorme"/>
        <s v="https://catarse.me/kauiradorme2"/>
        <s v="https://catarse.me/kelev"/>
        <s v="https://catarse.me/kematians"/>
        <s v="https://catarse.me/killthebullychrisnazza"/>
        <s v="https://catarse.me/kin"/>
        <s v="https://catarse.me/klgextra2017"/>
        <s v="https://catarse.me/koinoneko"/>
        <s v="https://catarse.me/komixrevistas"/>
        <s v="https://catarse.me/kraken"/>
        <s v="https://catarse.me/krumer_omercenario"/>
        <s v="https://catarse.me/kung_fu_ganja_vol_1_d2b9"/>
        <s v="https://catarse.me/labirinto_hq"/>
        <s v="https://catarse.me/lacos_quadrinho"/>
        <s v="https://catarse.me/lacrimosa"/>
        <s v="https://catarse.me/lamina_selvagem_7dd0"/>
        <s v="https://catarse.me/lancamento_da_edicao_zero_do_hq_os_notaveis_45ae"/>
        <s v="https://catarse.me/lanco"/>
        <s v="https://catarse.me/lapsos"/>
        <s v="https://catarse.me/larryecoelho"/>
        <s v="https://catarse.me/last-rpg-fantasy-livro-jogo"/>
        <s v="https://catarse.me/lebreecoelho"/>
        <s v="https://catarse.me/legume"/>
        <s v="https://catarse.me/legume2"/>
        <s v="https://catarse.me/lendas"/>
        <s v="https://catarse.me/lendasdoavesso"/>
        <s v="https://catarse.me/lenfer"/>
        <s v="https://catarse.me/lenora"/>
        <s v="https://catarse.me/leounicornio"/>
        <s v="https://catarse.me/leviathan"/>
        <s v="https://catarse.me/LexyComics"/>
        <s v="https://catarse.me/liberdadehq"/>
        <s v="https://catarse.me/lilith1"/>
        <s v="https://catarse.me/lillium_hq"/>
        <s v="https://catarse.me/limaocomsal"/>
        <s v="https://catarse.me/linhadefrente"/>
        <s v="https://catarse.me/livro_caminhos"/>
        <s v="https://catarse.me/livro_da_familia_a19b"/>
        <s v="https://catarse.me/livro_mundo_avesso"/>
        <s v="https://catarse.me/livrocores"/>
        <s v="https://catarse.me/livrodoismistiras"/>
        <s v="https://catarse.me/livrodomistiras"/>
        <s v="https://catarse.me/livroheroi"/>
        <s v="https://catarse.me/lobo_mau_1b9e"/>
        <s v="https://catarse.me/LochlannVolume1"/>
        <s v="https://catarse.me/longedecasa"/>
        <s v="https://catarse.me/lorennacomics"/>
        <s v="https://catarse.me/Lorotas2017"/>
        <s v="https://catarse.me/los_amigos_00f0"/>
        <s v="https://catarse.me/lost_angel_portas_do_ceu_b5e5"/>
        <s v="https://catarse.me/lost_kids_republicando_uma_epica_aventura_8743"/>
        <s v="https://catarse.me/LostKids"/>
        <s v="https://catarse.me/loucura2019"/>
        <s v="https://catarse.me/love_sucks"/>
        <s v="https://catarse.me/loveofthedead"/>
        <s v="https://catarse.me/loveup"/>
        <s v="https://catarse.me/luanegrahq"/>
        <s v="https://catarse.me/LucyInTheSky"/>
        <s v="https://catarse.me/luto_HQ"/>
        <s v="https://catarse.me/luzesdeniteroi"/>
        <s v="https://catarse.me/ma_rin_ga_d563"/>
        <s v="https://catarse.me/machadodeassis2"/>
        <s v="https://catarse.me/mackanzo_hq"/>
        <s v="https://catarse.me/maconhasemtabus"/>
        <s v="https://catarse.me/madre_muerte_volume_2_de_7_4f71"/>
        <s v="https://catarse.me/madremuerte"/>
        <s v="https://catarse.me/maezumbi"/>
        <s v="https://catarse.me/magarefe"/>
        <s v="https://catarse.me/magraderuim"/>
        <s v="https://catarse.me/maiscuecas"/>
        <s v="https://catarse.me/makaimail"/>
        <s v="https://catarse.me/maki"/>
        <s v="https://catarse.me/malditakaren"/>
        <s v="https://catarse.me/manara"/>
        <s v="https://catarse.me/manga_livro_para_colorir_para_fas_5318"/>
        <s v="https://catarse.me/mangamachadodeassis"/>
        <s v="https://catarse.me/manok"/>
        <s v="https://catarse.me/manual_pratico_da_garota_magica_981d"/>
        <s v="https://catarse.me/mapinguari"/>
        <s v="https://catarse.me/maquinazerov2"/>
        <s v="https://catarse.me/maramunha"/>
        <s v="https://catarse.me/maranishi2"/>
        <s v="https://catarse.me/marcatti40"/>
        <s v="https://catarse.me/marehq"/>
        <s v="https://catarse.me/marerosso"/>
        <s v="https://catarse.me/margemnegra"/>
        <s v="https://catarse.me/marieta"/>
        <s v="https://catarse.me/marighella"/>
        <s v="https://catarse.me/marmenino"/>
        <s v="https://catarse.me/marry_melody_01"/>
        <s v="https://catarse.me/marvelouscitiesrj"/>
        <s v="https://catarse.me/mary_up_agencia_de_investigacoes_c925"/>
        <s v="https://catarse.me/mary_up_agencia_de_investigacoes_e175"/>
        <s v="https://catarse.me/mascara_de_ferro_aventura_espacial_0ff0"/>
        <s v="https://catarse.me/Mascaradeferro"/>
        <s v="https://catarse.me/mascaradeferro2"/>
        <s v="https://catarse.me/mascate"/>
        <s v="https://catarse.me/matrioska"/>
        <s v="https://catarse.me/maximus05"/>
        <s v="https://catarse.me/maya"/>
        <s v="https://catarse.me/mc"/>
        <s v="https://catarse.me/mea2"/>
        <s v="https://catarse.me/mea3"/>
        <s v="https://catarse.me/mea4"/>
        <s v="https://catarse.me/mea5"/>
        <s v="https://catarse.me/meahoraextra"/>
        <s v="https://catarse.me/mechanicalbull"/>
        <s v="https://catarse.me/medalha_zero_hq1"/>
        <s v="https://catarse.me/medi"/>
        <s v="https://catarse.me/melaco"/>
        <s v="https://catarse.me/melissa"/>
        <s v="https://catarse.me/memes-sao-a-salvacao"/>
        <s v="https://catarse.me/meninadistraida"/>
        <s v="https://catarse.me/mertini"/>
        <s v="https://catarse.me/mes"/>
        <s v="https://catarse.me/mesa44"/>
        <s v="https://catarse.me/meteorfalls"/>
        <s v="https://catarse.me/miaral"/>
        <s v="https://catarse.me/minhaliberdade"/>
        <s v="https://catarse.me/minhas_ferias_77d6"/>
        <s v="https://catarse.me/miniheros"/>
        <s v="https://catarse.me/minski_dose_dupla"/>
        <s v="https://catarse.me/mirage1"/>
        <s v="https://catarse.me/mirage2"/>
        <s v="https://catarse.me/mirage4"/>
        <s v="https://catarse.me/miragem_hq"/>
        <s v="https://catarse.me/missaohq"/>
        <s v="https://catarse.me/misterno4"/>
        <s v="https://catarse.me/mizera"/>
        <s v="https://catarse.me/mjadra"/>
        <s v="https://catarse.me/mnc"/>
        <s v="https://catarse.me/moleque_a_casa_da_bruxa_4df0"/>
        <s v="https://catarse.me/mondo_muerto_2"/>
        <s v="https://catarse.me/mono"/>
        <s v="https://catarse.me/monstro"/>
        <s v="https://catarse.me/montando_o_estudio_7230"/>
        <s v="https://catarse.me/mort_cinder"/>
        <s v="https://catarse.me/mortecrens"/>
        <s v="https://catarse.me/mortesen"/>
        <s v="https://catarse.me/morteu_pelo_bosque"/>
        <s v="https://catarse.me/morteu_por_andarilha"/>
        <s v="https://catarse.me/msb"/>
        <s v="https://catarse.me/mulheresequadrinhos"/>
        <s v="https://catarse.me/mulhereslivres"/>
        <s v="https://catarse.me/mulheresnosquadrinhos"/>
        <s v="https://catarse.me/mundopretoebranco"/>
        <s v="https://catarse.me/mundos_em_miniatura"/>
        <s v="https://catarse.me/museu_de_grandes_novidades_e1ba"/>
        <s v="https://catarse.me/nadacomcoisaalguma"/>
        <s v="https://catarse.me/nadacomplicado"/>
        <s v="https://catarse.me/nalata"/>
        <s v="https://catarse.me/nanostein"/>
        <s v="https://catarse.me/naosejaincel"/>
        <s v="https://catarse.me/naquebrada"/>
        <s v="https://catarse.me/naruna"/>
        <s v="https://catarse.me/nas_terras_ipuarana_"/>
        <s v="https://catarse.me/nas_terras_ipuarana_ilustrado_e_em_quadrinhos_59b8"/>
        <s v="https://catarse.me/nave_julhelena"/>
        <s v="https://catarse.me/naviodragao"/>
        <s v="https://catarse.me/ndc"/>
        <s v="https://catarse.me/ndc2"/>
        <s v="https://catarse.me/ndc2019"/>
        <s v="https://catarse.me/necromancer"/>
        <s v="https://catarse.me/necromante2019"/>
        <s v="https://catarse.me/necromorfus"/>
        <s v="https://catarse.me/necromorfus3"/>
        <s v="https://catarse.me/necromorfus4"/>
        <s v="https://catarse.me/necron"/>
        <s v="https://catarse.me/necron_2"/>
        <s v="https://catarse.me/necropsia"/>
        <s v="https://catarse.me/nemmorto"/>
        <s v="https://catarse.me/NessaHQangelica"/>
        <s v="https://catarse.me/NICO3"/>
        <s v="https://catarse.me/nina-me-ajuda"/>
        <s v="https://catarse.me/ninaeariel"/>
        <s v="https://catarse.me/ninatomasvol1"/>
        <s v="https://catarse.me/Ninho"/>
        <s v="https://catarse.me/noitefeliz"/>
        <s v="https://catarse.me/novasamazonas"/>
        <s v="https://catarse.me/nuto"/>
        <s v="https://catarse.me/o_bar_do_pantano"/>
        <s v="https://catarse.me/o_blefe_do_homem_morto_em_frances_20ae"/>
        <s v="https://catarse.me/o_blefe_do_homem_morto_em_frances_379d"/>
        <s v="https://catarse.me/o_caso_rafael_braga_7a1a"/>
        <s v="https://catarse.me/o_elisio_pre_venda_6f16"/>
        <s v="https://catarse.me/o_grande_specie_verde_origem_brasileira_5156"/>
        <s v="https://catarse.me/o_incrivel_mundo_de_gumball_9c42"/>
        <s v="https://catarse.me/o_inquisidor_8231"/>
        <s v="https://catarse.me/o_lado_negro_da_praca_d061"/>
        <s v="https://catarse.me/o_mestre_disse_viva_ced0"/>
        <s v="https://catarse.me/o_meu_primeiro_gibi_26f6"/>
        <s v="https://catarse.me/o_monstro_a_casa_no_fim_da_rua"/>
        <s v="https://catarse.me/o_mundo_de_chico_74c4"/>
        <s v="https://catarse.me/o_mundo_de_chico_hq_book_bc33"/>
        <s v="https://catarse.me/o_planta_um_bipede_entre_plantas_d287"/>
        <s v="https://catarse.me/o_plumo_do_fogo_379d"/>
        <s v="https://catarse.me/o_senhor_dos_porcos_b2d5"/>
        <s v="https://catarse.me/o_torneio_secreto_as_amazonas_15c9"/>
        <s v="https://catarse.me/o_triunfo_de_joana_d_arc_3b9a"/>
        <s v="https://catarse.me/o_universo_do_daniel_0f52"/>
        <s v="https://catarse.me/o_universo_do_daniel_vol_1_6a7b"/>
        <s v="https://catarse.me/o-beijo-adolescente-segunda-temporada"/>
        <s v="https://catarse.me/o-dragonauta"/>
        <s v="https://catarse.me/obabacadoseculo"/>
        <s v="https://catarse.me/objetosinanimados"/>
        <s v="https://catarse.me/obomomaueonerd"/>
        <s v="https://catarse.me/ocircodoshorrores"/>
        <s v="https://catarse.me/odaimenthorazero"/>
        <s v="https://catarse.me/OddDemons"/>
        <s v="https://catarse.me/odesejoeterno"/>
        <s v="https://catarse.me/odevaneionojardim"/>
        <s v="https://catarse.me/odisseianaftalina4"/>
        <s v="https://catarse.me/odorvazio"/>
        <s v="https://catarse.me/oduto"/>
        <s v="https://catarse.me/oescolhido"/>
        <s v="https://catarse.me/ogato01"/>
        <s v="https://catarse.me/ogigia_0b5a"/>
        <s v="https://catarse.me/ogritodaterra"/>
        <s v="https://catarse.me/Oigo"/>
        <s v="https://catarse.me/oilandwater"/>
        <s v="https://catarse.me/oiquadrinhos"/>
        <s v="https://catarse.me/olga2"/>
        <s v="https://catarse.me/olhaumamochilinha2017"/>
        <s v="https://catarse.me/olhoshq"/>
        <s v="https://catarse.me/olhosinsanos"/>
        <s v="https://catarse.me/omainha"/>
        <s v="https://catarse.me/omar"/>
        <s v="https://catarse.me/omenino"/>
        <s v="https://catarse.me/omeninorei"/>
        <s v="https://catarse.me/omensageiro"/>
        <s v="https://catarse.me/omonstro"/>
        <s v="https://catarse.me/omundodechicovol2"/>
        <s v="https://catarse.me/omundodeozhq"/>
        <s v="https://catarse.me/omundosombriodeze"/>
        <s v="https://catarse.me/ondemeugatosenta"/>
        <s v="https://catarse.me/ondemeugatosenta2"/>
        <s v="https://catarse.me/oneshot2"/>
        <s v="https://catarse.me/oneshot3"/>
        <s v="https://catarse.me/onodata"/>
        <s v="https://catarse.me/opaonossodecadadia01"/>
        <s v="https://catarse.me/opequenocadernodepesadelos"/>
        <s v="https://catarse.me/OPesoDaAgua"/>
        <s v="https://catarse.me/oplanodegabe"/>
        <s v="https://catarse.me/oqueomarmecontou"/>
        <s v="https://catarse.me/orangenightgirls"/>
        <s v="https://catarse.me/ori_de_talus_faa3"/>
        <s v="https://catarse.me/orixas_ebo"/>
        <s v="https://catarse.me/orixas_ebo_de19"/>
        <s v="https://catarse.me/orixas_iku"/>
        <s v="https://catarse.me/orixas_renascimento"/>
        <s v="https://catarse.me/os_herois_de_greenville_4b47"/>
        <s v="https://catarse.me/os_tomos_de_tessa_f8a0"/>
        <s v="https://catarse.me/osdevaneiosdemupa"/>
        <s v="https://catarse.me/oseias"/>
        <s v="https://catarse.me/osfabulosos"/>
        <s v="https://catarse.me/osforadalei"/>
        <s v="https://catarse.me/OsMongos"/>
        <s v="https://catarse.me/otaviomartinez-abraseusolhos"/>
        <s v="https://catarse.me/overaodalena"/>
        <s v="https://catarse.me/oxente01"/>
        <s v="https://catarse.me/ozman3"/>
        <s v="https://catarse.me/ozman4"/>
        <s v="https://catarse.me/pagar_animaregia_hue"/>
        <s v="https://catarse.me/paniconojosewalter"/>
        <s v="https://catarse.me/panopium"/>
        <s v="https://catarse.me/Pansy"/>
        <s v="https://catarse.me/pansy2"/>
        <s v="https://catarse.me/pansy3"/>
        <s v="https://catarse.me/panza"/>
        <s v="https://catarse.me/parafusozeroexpansao"/>
        <s v="https://catarse.me/Parzifal"/>
        <s v="https://catarse.me/Passaporte"/>
        <s v="https://catarse.me/patria_de_chuteiras"/>
        <s v="https://catarse.me/PatriaArmada"/>
        <s v="https://catarse.me/pecas"/>
        <s v="https://catarse.me/pedrapapeltesourajozz"/>
        <s v="https://catarse.me/pedroeamigos"/>
        <s v="https://catarse.me/peixepeludo2"/>
        <s v="https://catarse.me/peluciadocao"/>
        <s v="https://catarse.me/penabunda"/>
        <s v="https://catarse.me/penpengusa"/>
        <s v="https://catarse.me/pequenas_historias_grandes_seres_cd61"/>
        <s v="https://catarse.me/pequenasfelicidadestrans"/>
        <s v="https://catarse.me/pequenasnuvens"/>
        <s v="https://catarse.me/perolasbrancas"/>
        <s v="https://catarse.me/persistente"/>
        <s v="https://catarse.me/personas_femininas"/>
        <s v="https://catarse.me/persuasao_em_quadrinhos_e753"/>
        <s v="https://catarse.me/pesquisa_personagem_feminino_no_transmidia"/>
        <s v="https://catarse.me/petalas"/>
        <s v="https://catarse.me/phobiafilia"/>
        <s v="https://catarse.me/piornamorado"/>
        <s v="https://catarse.me/Pipo"/>
        <s v="https://catarse.me/pipocasclub"/>
        <s v="https://catarse.me/plumba"/>
        <s v="https://catarse.me/pluri"/>
        <s v="https://catarse.me/pmobile"/>
        <s v="https://catarse.me/poder_feminino_c8a1"/>
        <s v="https://catarse.me/poe"/>
        <s v="https://catarse.me/pokeballzsuper"/>
        <s v="https://catarse.me/pombosujo"/>
        <s v="https://catarse.me/pontosilustrados"/>
        <s v="https://catarse.me/porcopirata"/>
        <s v="https://catarse.me/pornolhices"/>
        <s v="https://catarse.me/portais"/>
        <s v="https://catarse.me/postmortem2"/>
        <s v="https://catarse.me/power_ball_a_viagem"/>
        <s v="https://catarse.me/power_ball_b96e"/>
        <s v="https://catarse.me/pre_venda_necron_volume_01_f17e"/>
        <s v="https://catarse.me/predador_temporada_de_caca_131c"/>
        <s v="https://catarse.me/preterito"/>
        <s v="https://catarse.me/primeiraedicaorevistalmr"/>
        <s v="https://catarse.me/primeiro_concepts_da_graphic_novel_contos_daquela_terra_1e46"/>
        <s v="https://catarse.me/privy"/>
        <s v="https://catarse.me/problemas"/>
        <s v="https://catarse.me/profissao-super-heroi"/>
        <s v="https://catarse.me/profundezas"/>
        <s v="https://catarse.me/projeto_57412"/>
        <s v="https://catarse.me/projeto_b_barbarrosa_09e8"/>
        <s v="https://catarse.me/projeto_epopeia_quadrinhos_por_blockchain"/>
        <s v="https://catarse.me/projeto_forca_br_1baa"/>
        <s v="https://catarse.me/projeto_golden_race_e8de"/>
        <s v="https://catarse.me/projeto_osiris"/>
        <s v="https://catarse.me/projetoakira"/>
        <s v="https://catarse.me/projetocorsarios"/>
        <s v="https://catarse.me/projetomegaultra"/>
        <s v="https://catarse.me/projetoquadrada"/>
        <s v="https://catarse.me/projetotrindade"/>
        <s v="https://catarse.me/protocoloaordem"/>
        <s v="https://catarse.me/provc"/>
        <s v="https://catarse.me/publicacao_do_meu_livro_a_furia_c5f6"/>
        <s v="https://catarse.me/pulphq"/>
        <s v="https://catarse.me/punkramires"/>
        <s v="https://catarse.me/quackranger"/>
        <s v="https://catarse.me/QUAD"/>
        <s v="https://catarse.me/QUAD2"/>
        <s v="https://catarse.me/quad3"/>
        <s v="https://catarse.me/quad4"/>
        <s v="https://catarse.me/quadradinhas"/>
        <s v="https://catarse.me/quadradinhas2"/>
        <s v="https://catarse.me/quadrinho_alem_da_terra_6c24"/>
        <s v="https://catarse.me/quadrinho_goiaba"/>
        <s v="https://catarse.me/quadrinho_sangue_de_rato_e994"/>
        <s v="https://catarse.me/quadrinhos_baguncados_6b8f"/>
        <s v="https://catarse.me/quadrinhos_educacaoem3vol"/>
        <s v="https://catarse.me/quadrinhos_felipe_cagno_36d0"/>
        <s v="https://catarse.me/quadrinhos_peruanos_9a28"/>
        <s v="https://catarse.me/quadrinhosacidos"/>
        <s v="https://catarse.me/quadrinhosimpossiveis"/>
        <s v="https://catarse.me/quadrinhosnarepublica"/>
        <s v="https://catarse.me/quadrinhosparalernocelular_1c6e"/>
        <s v="https://catarse.me/quadrinistas"/>
        <s v="https://catarse.me/quaisqualigundum_4f07"/>
        <s v="https://catarse.me/quandoatomos"/>
        <s v="https://catarse.me/quemmatouocaixeta"/>
        <s v="https://catarse.me/queremos_volume_2_das_gds"/>
        <s v="https://catarse.me/queridodiario"/>
        <s v="https://catarse.me/quero_publicar_e_divulgar_minhas_revistas_em_quadrinhos_para_criancas_e_escolas_infantil_d559"/>
        <s v="https://catarse.me/querovoltaradesenhar"/>
        <s v="https://catarse.me/quieto"/>
        <s v="https://catarse.me/ra-tim-boo"/>
        <s v="https://catarse.me/radicci_uno_b7d8"/>
        <s v="https://catarse.me/raicartoon"/>
        <s v="https://catarse.me/ralo"/>
        <s v="https://catarse.me/rancho"/>
        <s v="https://catarse.me/rapha"/>
        <s v="https://catarse.me/rapha_1"/>
        <s v="https://catarse.me/rastros"/>
        <s v="https://catarse.me/recaptura"/>
        <s v="https://catarse.me/redcape"/>
        <s v="https://catarse.me/redcape2"/>
        <s v="https://catarse.me/redcape3"/>
        <s v="https://catarse.me/rededacarne"/>
        <s v="https://catarse.me/reflexo_jok"/>
        <s v="https://catarse.me/refugio"/>
        <s v="https://catarse.me/registro_de_webcomics_3935"/>
        <s v="https://catarse.me/registros"/>
        <s v="https://catarse.me/rei_cimerio_v1"/>
        <s v="https://catarse.me/reiboco"/>
        <s v="https://catarse.me/reinodelembrancas"/>
        <s v="https://catarse.me/reinovazio2"/>
        <s v="https://catarse.me/relacionamentogozado"/>
        <s v="https://catarse.me/relampago_volume_1_1435"/>
        <s v="https://catarse.me/relicariohq"/>
        <s v="https://catarse.me/reliquia"/>
        <s v="https://catarse.me/remendos"/>
        <s v="https://catarse.me/reparos_lelis"/>
        <s v="https://catarse.me/requiem_sinfonia_dos_pecados"/>
        <s v="https://catarse.me/resgatemanga"/>
        <s v="https://catarse.me/residencial-abaete"/>
        <s v="https://catarse.me/resistente"/>
        <s v="https://catarse.me/respeitem_a_princesa"/>
        <s v="https://catarse.me/ressonancia"/>
        <s v="https://catarse.me/revere_1"/>
        <s v="https://catarse.me/revista_chandelly_kidman"/>
        <s v="https://catarse.me/revista_de_cromos_da_biblia_sagrada_075b"/>
        <s v="https://catarse.me/revista_moises"/>
        <s v="https://catarse.me/revista-cafe-espacial-n-11"/>
        <s v="https://catarse.me/Revista20ageComics1"/>
        <s v="https://catarse.me/revistabanda"/>
        <s v="https://catarse.me/revistainverna"/>
        <s v="https://catarse.me/revistalibre"/>
        <s v="https://catarse.me/revistamulatamangue"/>
        <s v="https://catarse.me/revistarisca"/>
        <s v="https://catarse.me/revolta"/>
        <s v="https://catarse.me/revoltirinhas"/>
        <s v="https://catarse.me/revoltirinhas_volume1"/>
        <s v="https://catarse.me/rgb_deadpixel"/>
        <s v="https://catarse.me/rionegro2"/>
        <s v="https://catarse.me/riovermelho"/>
        <s v="https://catarse.me/rochedopress"/>
        <s v="https://catarse.me/romaria"/>
        <s v="https://catarse.me/roseta"/>
        <s v="https://catarse.me/rubrosversos"/>
        <s v="https://catarse.me/ruby_e_os_guerreiros_de_dion_ca00"/>
        <s v="https://catarse.me/ryotiras-omnibus"/>
        <s v="https://catarse.me/ryotiras4"/>
        <s v="https://catarse.me/sagacomics_raizes_c080"/>
        <s v="https://catarse.me/sagaimortal"/>
        <s v="https://catarse.me/saint_saleem_eternals"/>
        <s v="https://catarse.me/saintalamo_01"/>
        <s v="https://catarse.me/saintalamo_02"/>
        <s v="https://catarse.me/saintalamo_parte01"/>
        <s v="https://catarse.me/sal_noel"/>
        <s v="https://catarse.me/salomao-ventura-cacador-de-lendas-3"/>
        <s v="https://catarse.me/salto_steampunk"/>
        <s v="https://catarse.me/salveocartum"/>
        <s v="https://catarse.me/samba3"/>
        <s v="https://catarse.me/samhain_c8a2"/>
        <s v="https://catarse.me/samurai_boy_a_espada_celestial_2f7a"/>
        <s v="https://catarse.me/samuraiboy"/>
        <s v="https://catarse.me/samuraiboyjavalis"/>
        <s v="https://catarse.me/sangueecoragem"/>
        <s v="https://catarse.me/sanitario3"/>
        <s v="https://catarse.me/santo_pinhao"/>
        <s v="https://catarse.me/santos"/>
        <s v="https://catarse.me/saopaulodosmortos"/>
        <s v="https://catarse.me/SaposeFadasUm"/>
        <s v="https://catarse.me/saudade"/>
        <s v="https://catarse.me/sayonara"/>
        <s v="https://catarse.me/scar"/>
        <s v="https://catarse.me/scm"/>
        <s v="https://catarse.me/se-apagar"/>
        <s v="https://catarse.me/seedtown"/>
        <s v="https://catarse.me/segundafeiraeuparo"/>
        <s v="https://catarse.me/selvagg"/>
        <s v="https://catarse.me/semgraca"/>
        <s v="https://catarse.me/semvozhq"/>
        <s v="https://catarse.me/serartistamulher"/>
        <s v="https://catarse.me/sereias_artbook"/>
        <s v="https://catarse.me/sharaz_de_contos_de_as_mil_e_uma_noites_vol_1_95bf"/>
        <s v="https://catarse.me/sheiloca"/>
        <s v="https://catarse.me/sherlock_holmes_em_quadrinhos_6133"/>
        <s v="https://catarse.me/ShogumDosMortos"/>
        <s v="https://catarse.me/shortya"/>
        <s v="https://catarse.me/shoujobomb"/>
        <s v="https://catarse.me/signumcomic"/>
        <s v="https://catarse.me/sigrid"/>
        <s v="https://catarse.me/silas_uma_desventura_steampunk_dff0"/>
        <s v="https://catarse.me/simultaneo"/>
        <s v="https://catarse.me/sinais"/>
        <s v="https://catarse.me/sinestesia_o_livro"/>
        <s v="https://catarse.me/sketchbook_brandino"/>
        <s v="https://catarse.me/sketchbook2018"/>
        <s v="https://catarse.me/sketchbook2020"/>
        <s v="https://catarse.me/sketchbooksamhart"/>
        <s v="https://catarse.me/sky_of_bolt_o_livro_da_ilha_parte_3_c6c6"/>
        <s v="https://catarse.me/slime"/>
        <s v="https://catarse.me/soana"/>
        <s v="https://catarse.me/soboolhardosfamintos"/>
        <s v="https://catarse.me/Sobre-Maldicoes"/>
        <s v="https://catarse.me/sobrevivendoaseleicoes"/>
        <s v="https://catarse.me/sociologiailustrada"/>
        <s v="https://catarse.me/sofiaeotto"/>
        <s v="https://catarse.me/sombras_do_recife_volume_1"/>
        <s v="https://catarse.me/sombrasdorecife"/>
        <s v="https://catarse.me/sombrasdorecife1"/>
        <s v="https://catarse.me/sombrinhaz"/>
        <s v="https://catarse.me/somos_todos_iguais_442e"/>
        <s v="https://catarse.me/sonhosemconserva"/>
        <s v="https://catarse.me/sorteio_camisa_south_park_live_1abf"/>
        <s v="https://catarse.me/soul_itizuko_5fcf"/>
        <s v="https://catarse.me/spacepunch"/>
        <s v="https://catarse.me/spm3"/>
        <s v="https://catarse.me/spy_project_volume_1_impresso_e1ad"/>
        <s v="https://catarse.me/ss1"/>
        <s v="https://catarse.me/star_general_dc51"/>
        <s v="https://catarse.me/stive"/>
        <s v="https://catarse.me/strgrl"/>
        <s v="https://catarse.me/strgrl01"/>
        <s v="https://catarse.me/strgrl02"/>
        <s v="https://catarse.me/suitokyogi"/>
        <s v="https://catarse.me/super_ego"/>
        <s v="https://catarse.me/super_heroi_brasileiro_das_hq_titanio_c703"/>
        <s v="https://catarse.me/supercatchHQ"/>
        <s v="https://catarse.me/supercontosdailha"/>
        <s v="https://catarse.me/superdentinho"/>
        <s v="https://catarse.me/superdentinho_a_restauracao_de_amalgama_f52e"/>
        <s v="https://catarse.me/superheroisbrasileiros"/>
        <s v="https://catarse.me/supernada"/>
        <s v="https://catarse.me/svalbard"/>
        <s v="https://catarse.me/sweetwitches"/>
        <s v="https://catarse.me/syam"/>
        <s v="https://catarse.me/t-hunters01"/>
        <s v="https://catarse.me/tachyon"/>
        <s v="https://catarse.me/talentsomnibus"/>
        <s v="https://catarse.me/tanka"/>
        <s v="https://catarse.me/tarjapreta2013"/>
        <s v="https://catarse.me/teatro_do_pavor_2018"/>
        <s v="https://catarse.me/teenager_superhero_dc6f"/>
        <s v="https://catarse.me/teerra_windy"/>
        <s v="https://catarse.me/tempo_acumulo"/>
        <s v="https://catarse.me/TEMPOACUMULO2"/>
        <s v="https://catarse.me/temporada2015"/>
        <s v="https://catarse.me/tengu2"/>
        <s v="https://catarse.me/tengu3"/>
        <s v="https://catarse.me/tenguhq"/>
        <s v="https://catarse.me/teocrasilia_extra_2"/>
        <s v="https://catarse.me/teocrasilia1"/>
        <s v="https://catarse.me/teoeominimundo"/>
        <s v="https://catarse.me/terapia"/>
        <s v="https://catarse.me/terex"/>
        <s v="https://catarse.me/terrancewilliams"/>
        <s v="https://catarse.me/terraplana"/>
        <s v="https://catarse.me/tetoquadrochao"/>
        <s v="https://catarse.me/thaizao"/>
        <s v="https://catarse.me/the_bestones_3b0b"/>
        <s v="https://catarse.me/the_bestones_8177"/>
        <s v="https://catarse.me/the_bestones_e827"/>
        <s v="https://catarse.me/the_displaced_2fe9"/>
        <s v="https://catarse.me/the_little_flower_bud"/>
        <s v="https://catarse.me/the_rift_62f0"/>
        <s v="https://catarse.me/thecupcakeboy"/>
        <s v="https://catarse.me/thegraveman"/>
        <s v="https://catarse.me/theguardian"/>
        <s v="https://catarse.me/thehype"/>
        <s v="https://catarse.me/thelfrounland"/>
        <s v="https://catarse.me/thelongyesterday"/>
        <s v="https://catarse.me/thrash"/>
        <s v="https://catarse.me/tigrenegrohq"/>
        <s v="https://catarse.me/tintafresca"/>
        <s v="https://catarse.me/tiposdemaconheiro"/>
        <s v="https://catarse.me/tirasdobota"/>
        <s v="https://catarse.me/toletemerdaebosta"/>
        <s v="https://catarse.me/tomeisto"/>
        <s v="https://catarse.me/ToolsChallenge"/>
        <s v="https://catarse.me/ToolsChallenge2"/>
        <s v="https://catarse.me/toto01"/>
        <s v="https://catarse.me/trajederigor"/>
        <s v="https://catarse.me/trambik"/>
        <s v="https://catarse.me/transistorizada"/>
        <s v="https://catarse.me/transistorizada_edicao_impressa_74de"/>
        <s v="https://catarse.me/trezequadrinho"/>
        <s v="https://catarse.me/trilhos"/>
        <s v="https://catarse.me/trovao_irmandade"/>
        <s v="https://catarse.me/tscarmo"/>
        <s v="https://catarse.me/tscarmo2"/>
        <s v="https://catarse.me/tudojafoidito"/>
        <s v="https://catarse.me/tw_final"/>
        <s v="https://catarse.me/tzion"/>
        <s v="https://catarse.me/ultimacova"/>
        <s v="https://catarse.me/ultimosdeuses"/>
        <s v="https://catarse.me/ultra-homem"/>
        <s v="https://catarse.me/um_menino_chamado_sue"/>
        <s v="https://catarse.me/um_problema_para_ser_resolvido_1ea9"/>
        <s v="https://catarse.me/umapaginaso"/>
        <s v="https://catarse.me/umclichedenatal"/>
        <s v="https://catarse.me/umcomeco"/>
        <s v="https://catarse.me/umekowars"/>
        <s v="https://catarse.me/umsabadoqualquer"/>
        <s v="https://catarse.me/unay_1438"/>
        <s v="https://catarse.me/uniao_o_segredo_da_lua_fe94"/>
        <s v="https://catarse.me/universo_tripolar_b3d9"/>
        <s v="https://catarse.me/utoplay"/>
        <s v="https://catarse.me/v9i_parte2"/>
        <s v="https://catarse.me/valentin-o-menino-verde"/>
        <s v="https://catarse.me/valkiriaguerrafria"/>
        <s v="https://catarse.me/valquirias"/>
        <s v="https://catarse.me/vampiros"/>
        <s v="https://catarse.me/vampirosindependentes"/>
        <s v="https://catarse.me/vazio"/>
        <s v="https://catarse.me/velhodopapelao"/>
        <s v="https://catarse.me/velociraptorpirata"/>
        <s v="https://catarse.me/velox"/>
        <s v="https://catarse.me/veludodos9infernos_p1"/>
        <s v="https://catarse.me/veraodalena"/>
        <s v="https://catarse.me/verdadeiromonstro"/>
        <s v="https://catarse.me/verdugooinacreditavelprocurados"/>
        <s v="https://catarse.me/vermohq"/>
        <s v="https://catarse.me/vertigo_alemdolimiar"/>
        <s v="https://catarse.me/vhs"/>
        <s v="https://catarse.me/vidadeleiturista"/>
        <s v="https://catarse.me/vidaselvagemhq"/>
        <s v="https://catarse.me/vikings"/>
        <s v="https://catarse.me/vila_de_sao_luiz_gonzaga_d6c3"/>
        <s v="https://catarse.me/vilacapixaba"/>
        <s v="https://catarse.me/vintage1"/>
        <s v="https://catarse.me/virus"/>
        <s v="https://catarse.me/visoesdeguerra"/>
        <s v="https://catarse.me/ViviMelancia"/>
        <s v="https://catarse.me/vladhq"/>
        <s v="https://catarse.me/vlado_hq"/>
        <s v="https://catarse.me/Vo"/>
        <s v="https://catarse.me/voce_ilustrado_c1"/>
        <s v="https://catarse.me/voceprecisadarumjeitonasuavida"/>
        <s v="https://catarse.me/volkan"/>
        <s v="https://catarse.me/votu"/>
        <s v="https://catarse.me/vultos_a_origem_87a0"/>
        <s v="https://catarse.me/Wander"/>
        <s v="https://catarse.me/wander_anguria"/>
        <s v="https://catarse.me/wander_parte2de3"/>
        <s v="https://catarse.me/wander_parte3de3"/>
        <s v="https://catarse.me/whatnowbruno"/>
        <s v="https://catarse.me/willtirando"/>
        <s v="https://catarse.me/willtirando2"/>
        <s v="https://catarse.me/wings"/>
        <s v="https://catarse.me/xerife"/>
        <s v="https://catarse.me/xitomati"/>
        <s v="https://catarse.me/yang"/>
        <s v="https://catarse.me/yearbook"/>
        <s v="https://catarse.me/yowiya"/>
        <s v="https://catarse.me/zahira"/>
        <s v="https://catarse.me/zefogueira"/>
        <s v="https://catarse.me/zinecornio-n-3"/>
        <s v="https://catarse.me/ZineTriste"/>
        <s v="https://catarse.me/zinexxx"/>
        <s v="https://catarse.me/Zinza"/>
        <s v="https://catarse.me/zumbi_guerreiro_dos_palmares_1db0"/>
        <s v="https://catarse.me/zumbiguerreirodospalmares"/>
      </sharedItems>
    </cacheField>
    <cacheField name="situação" numFmtId="0">
      <sharedItems count="2">
        <s v="financiada"/>
        <s v="não financiada"/>
      </sharedItems>
    </cacheField>
    <cacheField name="título" numFmtId="0">
      <sharedItems count="1209">
        <s v="(Nem) Todo problema tem solução!"/>
        <s v="[+16] Gibi de Menininha"/>
        <s v="[+18] Gibi de Menininha 2"/>
        <s v="[18+] Deleite - no fio da lâmina"/>
        <s v="★ STRGRL - EPØ1 ★"/>
        <s v="★ STRGRL - EPØ2 ★"/>
        <s v="☽ Bruxaria Cap 2 ☀"/>
        <s v="🐺 LOBO MAU 🐺 "/>
        <s v="10 Dias Perdidos"/>
        <s v="10 Dias Perdidos - capítulo 2"/>
        <s v="10 Dias Perdidos - capítulo 3"/>
        <s v="101 maneiras de dormir"/>
        <s v="1028, apartamento 51"/>
        <s v="1º Edição Revista Leia Mais Rápido (LMR©)"/>
        <s v="2 em 1: Mute Print + Puff no Piripaf"/>
        <s v="20age Comics - A Revista!"/>
        <s v="2x10!"/>
        <s v="321: Fast Comics"/>
        <s v="321: Fast Comics - Vol. 2"/>
        <s v="38 dias"/>
        <s v="3A, a 1a graphic novel interativa"/>
        <s v="5/5: PLAN B HEROES"/>
        <s v="665: A vizinha da besta"/>
        <s v="80-R.15 - BóRIS "/>
        <s v="9 horas"/>
        <s v="A Aristocracia + A Vila das Marionetes"/>
        <s v="A balada de Sylvan"/>
        <s v="A Cabana - Pela Querida Cibele"/>
        <s v="A Caminho da Justiça"/>
        <s v="A Cor - Lovecraft"/>
        <s v="A Desgraçada Missão de Abel"/>
        <s v="A Fantástica Aventura de Ser Mulher"/>
        <s v="A fuga de Zé Fogueira"/>
        <s v="A gênia do Hazardin"/>
        <s v="A Grande Cruzada"/>
        <s v="A História do Petróleo em Quadrinhos"/>
        <s v="A ilha de Faroé"/>
        <s v="A Jornada das Abelhas"/>
        <s v="A Lenda de Grins"/>
        <s v="A lenda do rato no telhado"/>
        <s v="A Liga - Episódio Um"/>
        <s v="A Maldição de Boa Fortuna"/>
        <s v="A Máscara da Morte Rubra e Outros Contos de Poe"/>
        <s v="A menina e o guardião"/>
        <s v="A Menina e o Guardião - Origem"/>
        <s v="A NECROMANTE"/>
        <s v="A Palavra Mágica"/>
        <s v="A Princesa Passarinho"/>
        <s v="A protetora"/>
        <s v="A Rainha Pirata"/>
        <s v="A Relíquia"/>
        <s v="A Samurai"/>
        <s v="A Samurai - Primeira Batalha"/>
        <s v="A Samurai: Yorimichi"/>
        <s v="A SITUAÇÃO DE AUGUSTO"/>
        <s v="A Testemunha"/>
        <s v="A Trilha dos Vermes"/>
        <s v="A Última Bailarina Contra-Ataca"/>
        <s v="A Vida com Logan para Ler no Sofá"/>
        <s v="A Vida de Awvas"/>
        <s v="A vida de um baixinho na sociedade - O livro"/>
        <s v="A Vida e os Amores de Edgar Allan Poe (HQ)"/>
        <s v="A Vida Oculta de Fernando Pessoa"/>
        <s v="A VOLTA DA REDE DA CARNE"/>
        <s v="A Volta de Dampyr ao Brasil!!!"/>
        <s v="Abaité: Bandeirantes"/>
        <s v="Abandonados Pelos Deuses: Sigrid"/>
        <s v="Abobrinhas Mutantes Zumbis"/>
        <s v="Acelera SP"/>
        <s v="Achados e Perdidos"/>
        <s v="Acquine - Volume 2"/>
        <s v="ADAGIO"/>
        <s v="Adão e Eva do Paraíso ao Consumo, do Super 8 à HQ"/>
        <s v="Adeus, Terra"/>
        <s v="Aérea "/>
        <s v="Afonsinho e seus amigxs"/>
        <s v="Afronta"/>
        <s v="Agouro"/>
        <s v="Álbum de Coletânea do Petisco"/>
        <s v="Álbum DQB - Heróis Brasileiros: A ORDEM!"/>
        <s v="Álbum Fliperama Mundo Cão Parte I "/>
        <s v="Além do Vermelho"/>
        <s v="Além dos Trilhos"/>
        <s v="ALFA - A Primeira Ordem: Parte 2"/>
        <s v="ALFA - A Primeira Ordem. Parte 1"/>
        <s v="ALHO-PORÓ"/>
        <s v="Alice falava outra Língua"/>
        <s v="Almanaque de tiras Mas será o Benezinho?"/>
        <s v="Alynna"/>
        <s v="Amahoy 2"/>
        <s v="AMÁLGAMA"/>
        <s v="Amaré♡"/>
        <s v="Ametisto"/>
        <s v="Amor em Quadrinhos"/>
        <s v="Ana e o Sapo: quadrinhos de um quadro só"/>
        <s v="Ancestral"/>
        <s v="Anésia | O Livro"/>
        <s v="Angelina e o Dragão Flamejante"/>
        <s v="Anhangá"/>
        <s v="Anime Fair Embu - 3ª Edição"/>
        <s v="Anna Bolenna 5 anos - o livro"/>
        <s v="Anna Bolenna o Livro "/>
        <s v="Anna Saito – Journalist Fighter"/>
        <s v="Antiok, o sem corpo - Volume 1"/>
        <s v="Antipus ArtBook I"/>
        <s v="Antologia MÊS 2015"/>
        <s v="Anuí"/>
        <s v="Anunnaki - Os Senhores da Eternidade"/>
        <s v="Ao acaso: Mulheres livres, mamilos polêmicos"/>
        <s v="Aokigahara"/>
        <s v="Apagão - Vol. 1 - Cidade Sem Lei/Luz"/>
        <s v="Apocalipse, por favor"/>
        <s v="Apocrypha"/>
        <s v="Apoie a editora Comic &amp; Nanquim"/>
        <s v="Apollo "/>
        <s v="Arcabouço"/>
        <s v="Arcane Sally e Mr. Steam"/>
        <s v="Aretha"/>
        <s v="Armas Vivas &amp; Extragenes"/>
        <s v="Armas Vivas &amp; Extragenes 2"/>
        <s v="Armas Vivas &amp; Extragenes 3"/>
        <s v="Art Book Anjos"/>
        <s v="ARTBOOK JOSÉ WILSON MAGALHÃES"/>
        <s v="Artbook Pistillia"/>
        <s v="Artbook54"/>
        <s v="Artemísia - Volume 1"/>
        <s v="Arthur e o Sol"/>
        <s v="Arthur e o Sol #02"/>
        <s v="Artur e os medos - vol.2"/>
        <s v="Artur e os medos vol.1"/>
        <s v="As Crônicas de Os Poucos &amp; Amaldiçoados"/>
        <s v="As crônicas de Thelfrounland"/>
        <s v="As Desventuras de Beto &amp; Bobby - A Revista"/>
        <s v="As Flores Falam"/>
        <s v="As histórias mais sem graça do mundo"/>
        <s v="AS INCONCEBÍVEIS AVENTURAS DO SUPER-INCEL"/>
        <s v="As Novas Amazonas"/>
        <s v="Asilo"/>
        <s v="Assis Bezerra e sua Veia Fatal"/>
        <s v="ASTOLAT - O Mundo Particular de Parzifal e Elaine"/>
        <s v="Até Aqui Tudo Bem"/>
        <s v="Até que o Mar nos Separe"/>
        <s v="Atlântida"/>
        <s v="Aura"/>
        <s v="AURION"/>
        <s v="AURION "/>
        <s v="Aurora"/>
        <s v="Auto da Catingueira em Quadrinhos"/>
        <s v="AVANTE!"/>
        <s v="AVENTURA NA AMAZÔNIA - VIGILANTES AMBIENTAIS"/>
        <s v="aXmaniac"/>
        <s v="Bad Habbit"/>
        <s v="Bad Omen 3"/>
        <s v="Bad Omen 4: Genus"/>
        <s v="Balas Contadas"/>
        <s v="Balcão Graphic Novel"/>
        <s v="Baleia #3"/>
        <s v="Banca de Quadrinhos no FIQ"/>
        <s v="BARÃO MACACO"/>
        <s v="Bárbaros "/>
        <s v="Barrigas e Pelos - A Arte de Marco ByM"/>
        <s v="Barril Dobrado (HQs)!"/>
        <s v="Bartok: O Flagelo da Galáxia"/>
        <s v="Basídio 2"/>
        <s v="Bastidores"/>
        <s v="Bate-boletes"/>
        <s v="Batsuman - Ano Um (e dois também)"/>
        <s v="Batsuman - Crise nessas terra tudo"/>
        <s v="Beladona"/>
        <s v="Beltranos e Beltranas"/>
        <s v="Bem melhor agora"/>
        <s v="Bem na Fita"/>
        <s v="Bendita Cura - volume 1"/>
        <s v="Bendita Cura - Volume 2"/>
        <s v="Bete Vive: Jonatan"/>
        <s v="Betina Vlad e a Maldição da Múmia"/>
        <s v="Bibi - Lembranças da infância"/>
        <s v="Biblioteca Otaku"/>
        <s v="Bienvenido - Nova Edição"/>
        <s v="Bil"/>
        <s v="BILL FINGER"/>
        <s v="Bimbão e sua turminha"/>
        <s v="Bipolar | Quadrinho de Ficção Científica "/>
        <s v="Black desert"/>
        <s v="Black Desert#2:Cuidado com o que vem de baixo"/>
        <s v="Black Emperors: Bikes vs SK8s"/>
        <s v="Black Friday"/>
        <s v="Black Silence"/>
        <s v="BLACKOUT "/>
        <s v="Blackout Vol.2 - Pré-Venda"/>
        <s v="Blindsouls - volume 1"/>
        <s v="BLUE - Esmagatinho"/>
        <s v="BLUE - Um dia de gato"/>
        <s v="Boa Noite, Boa Sorte"/>
        <s v="BOCA DO LIXO - OS ANOS QUE ESTÃO POR VIR"/>
        <s v="Bocca: Investigações privadas"/>
        <s v="Bói: Relacionamentos toscos para acalmar o coração"/>
        <s v="Bom Demais"/>
        <s v="Born Cartolla"/>
        <s v="BOUKEN KANPAI - Um Brinde à Aventura!"/>
        <s v="Brad Barron Vol. 1"/>
        <s v="Bravo"/>
        <s v="Breakdown"/>
        <s v="Brindo: a Vida - Volume 1"/>
        <s v="Brisa Errada"/>
        <s v="Brummmmm!!! - Itismailaifi"/>
        <s v="Bruno Oliveira Sketchbook"/>
        <s v="Buda Trainee"/>
        <s v="Buddy Hunter "/>
        <s v="Buena Lucha"/>
        <s v="Cabra DÁgua e Opticus"/>
        <s v="Caçada Até a Última Bala"/>
        <s v="Caçadora de fãs: uma aventura acadêmica"/>
        <s v="Caçadora de Mitos"/>
        <s v="Caçadores de Monstro"/>
        <s v="Caçadores de Monstros"/>
        <s v="Caderneta da Ágatha"/>
        <s v="Café"/>
        <s v="Caio no Otaku Jump"/>
        <s v="CALANGO Revista em Quadrinhos Singular"/>
        <s v="Calendar"/>
        <s v="Calendar 2"/>
        <s v="Calendar Final"/>
        <s v="Caminhos"/>
        <s v="Candy Machine"/>
        <s v="CannabiComix apresenta: MACONHA SEM TABUS"/>
        <s v="Cantinho do Caio: RLyeh Boy"/>
        <s v="Caos"/>
        <s v="Capitão MIOLO-MOLE"/>
        <s v="Cara-Unicórnio"/>
        <s v="Cara, eu sou legal!"/>
        <s v="Caravana Jurássica"/>
        <s v="CARNE VIVA - Novela Gráfica - Pré-venda"/>
        <s v="Carnívora"/>
        <s v="Caroço de abacate"/>
        <s v="Carolina, sua vida vai ser linda"/>
        <s v="Caronte - Na Cidade dos Mortos"/>
        <s v="Carrapato: Estágio 2"/>
        <s v="Cartilha  Cuidados Básicos para Crianças"/>
        <s v="Carvalhos"/>
        <s v="Casar ou Casar"/>
        <s v="Castanha do Pará"/>
        <s v="Catálogo A Voz do Fogo"/>
        <s v="Catrinomicon"/>
        <s v="Causos do Chico Lorota"/>
        <s v="Cavaleiros da Taverna Redonda"/>
        <s v="Cerulean"/>
        <s v="Cesariana"/>
        <s v="Chacal Os Crimes da Rua do Arvoredo"/>
        <s v="CHAOS"/>
        <s v="Chiaroscuro Studios Yearbook 2016"/>
        <s v="Ching Ling: O T-Rex Chinês"/>
        <s v="Chousen"/>
        <s v="Ciclanos e Ciclanas"/>
        <s v="Cinco Vermelhos"/>
        <s v="CINTARALHA COMIX No3: BEBE-MIJOS"/>
        <s v="Ciranda da Solidão - EntreQuadros"/>
        <s v="CLACK!"/>
        <s v="Clara Carcosa"/>
        <s v="Classified #01"/>
        <s v="CLEAN BREAK"/>
        <s v="CMM"/>
        <s v="Coisas da Vida 2"/>
        <s v="Coisas que Aprendi com um Bebê"/>
        <s v="Coleção BLUE - O Mistério de Gatuno"/>
        <s v="Coleção BLUE - Páginas em Branco"/>
        <s v="Coleção Hector &amp; Afonso - Os Passarinhos "/>
        <s v="Coletânea de tiras com o personagem Hans Grotz publicadas originalmente no Jornal Super Notícias de 2012 a 2015."/>
        <s v="Coletânea Tarja Preta Volume I"/>
        <s v="Coletânea Vampiros Independentes"/>
        <s v="Coletânea VHS"/>
        <s v="Colonização do Vale do Itajaí Mirim"/>
        <s v="Combo Rangers"/>
        <s v="Combo Rangers 3 - Somos Iguais"/>
        <s v="Combo Velociraptor Pirata"/>
        <s v="Começos"/>
        <s v="COMICPRINT"/>
        <s v="Comigo-Ninguém-Pode"/>
        <s v="Como diria meu gato"/>
        <s v="Como Fazer Amigos e Enfrentar Fantasmas"/>
        <s v="Como Sobreviver a Filmes de Terror?"/>
        <s v="Comunhão"/>
        <s v="Concepts da Graphic Novel Contos Daquela Terra"/>
        <s v="Condenados"/>
        <s v="Conexão Nanquim Impressa!"/>
        <s v="Confissões de Atendente"/>
        <s v="Construção de Personagens Femininos no transmídia."/>
        <s v="Contos Daquela Terra - Volume 1"/>
        <s v="Contos de Griô"/>
        <s v="Contos de Pellanor"/>
        <s v="Contos dos Orixás"/>
        <s v="Contos dos Orixás - Nova Edição"/>
        <s v="Contos dos Orixás - Pré-Venda"/>
        <s v="Contos Tupi-Guarani - Irupé"/>
        <s v="Contrato do Diabo"/>
        <s v="Coprólitos - Antologia"/>
        <s v="Corenstein - Coletânea de Tiras"/>
        <s v="Corenstein - Volume 2"/>
        <s v="Cores"/>
        <s v="Cornos"/>
        <s v="Cornücópia"/>
        <s v="Corpos-Secos"/>
        <s v="Corruption - O Senhor do Abismo Cósmico"/>
        <s v="Corruption - Parte 2 (Exclusivo Catarse)"/>
        <s v="Cosmogonias"/>
        <s v="Cospe Fogo!"/>
        <s v="Crânio Quadrinhos"/>
        <s v="CRIANÇAS"/>
        <s v="Criatividade: Uma história real no reino Imaginação"/>
        <s v="Crime 101"/>
        <s v="CRIMES E CASTIGOS de Carlos Nine"/>
        <s v="CRIS COM C DE CHATA"/>
        <s v="Crônicas de Ghowndangard Vol 1"/>
        <s v="Crônicas de Thelfrounland 2"/>
        <s v="Cronos, Edição Impressa!"/>
        <s v="Crowley - A Grande Besta"/>
        <s v="Cuecas por Cima das Calças"/>
        <s v="cyberpunks"/>
        <s v="Cyberpunks #01"/>
        <s v="Dampyr Vol.1"/>
        <s v="Dampyr Vol.2 + Vol.3"/>
        <s v="Dandara"/>
        <s v="Dandelion"/>
        <s v="Dark Frontier - Parte 2 de 8"/>
        <s v="Dark Frontier 1"/>
        <s v="Davi e Golias em Mangá"/>
        <s v="De Dentro Da Couraça"/>
        <s v="DEMETRIUS DANTE é 10!!!"/>
        <s v="DEMETRIUS DANTE EXTRAordinário"/>
        <s v="Demon Hunters - Volume 01"/>
        <s v="Demus, o demônio do Senador"/>
        <s v="Depósito do Wes - O Livro!"/>
        <s v="Desenhos Óbvios por Pessoas Clichês: O Livro"/>
        <s v="Desenredos"/>
        <s v="DESÍGNIO"/>
        <s v="Desígnios"/>
        <s v="DestiNation #2"/>
        <s v="Destro HQ"/>
        <s v="Deus Máquina"/>
        <s v="Devaneios"/>
        <s v="Devaneios 2"/>
        <s v="Devaneios: A Estrada Até Aqui"/>
        <s v="Devil Girl &amp; Daniel"/>
        <s v="Devil Girl &amp; Daniel #1 - O Início"/>
        <s v="Devotus Vince - Maldito Vince"/>
        <s v="Diabolik Vol.2"/>
        <s v="Dialeticomix"/>
        <s v="Diário de um Astronauta"/>
        <s v="Diário de um Super - Especial de Natal"/>
        <s v="Diário de uma caneleira"/>
        <s v="Diário de Viagem da Dra. Invisibilis"/>
        <s v="Diário do Sol"/>
        <s v="Diário Ilustrado da Paternidade"/>
        <s v="Dias de Horror - Chiaroscuro Studios Yearbook 2017"/>
        <s v="Dias Estranhos"/>
        <s v="Dias Estranhos 2: Bruxas entre nós"/>
        <s v="Dias Estranhos 3: Madrugada na Montanha Mística"/>
        <s v="Dies Irae"/>
        <s v="Digude."/>
        <s v="Dina Dee"/>
        <s v="Dinâmica de Bruto 2"/>
        <s v="Dino"/>
        <s v="DIONÍSIO - Graphic Novel"/>
        <s v="DIONÍSIO - Novela Gráfica"/>
        <s v="Diorama 7"/>
        <s v="Distúrbio"/>
        <s v="Diva Satänica"/>
        <s v="DNKB"/>
        <s v="Do Bronze ao Ouro + de 170 Desenhos para Recordar"/>
        <s v="DO SANGUE DE KELDORN"/>
        <s v="Dobra"/>
        <s v="Doce Jazz"/>
        <s v="Docinho em Família"/>
        <s v="Dois Livrinhos"/>
        <s v="DON Brothers - Suor, Stress e Cafeína"/>
        <s v="Dont Touch Me Cafe"/>
        <s v="Doppler"/>
        <s v="Dora"/>
        <s v="Dora e a gata: o livro"/>
        <s v="DORSAL ATLÂNTICA HQ"/>
        <s v="Dragon Ball Nonsense"/>
        <s v="Dragon Ball vs One-Punch Man - Vol. 1"/>
        <s v="Duque e as Mortes"/>
        <s v="E(xtinção)"/>
        <s v="EDUCAÇÃO PARA ABOLIÇÃO:CHARGES E HQs NO 2º REINADO"/>
        <s v="Educando na República!HQs e Revista Illustrada!"/>
        <s v="Egum - HQ"/>
        <s v="Eiji: Yakuza Origins"/>
        <s v="ELDRITCH! Edição Brasileira"/>
        <s v="Elemental Kings Fire Hearts: Parte 2"/>
        <s v="Elo"/>
        <s v="Em Busca de Gangazumba"/>
        <s v="Engraçada, mas nem tanto"/>
        <s v="Engraçada, mas nem tanto vol 2"/>
        <s v="Entardecer dos Mortos"/>
        <s v="ENTRE LENDAS - A Melodia"/>
        <s v="Entrespaço"/>
        <s v="Enxaqueca"/>
        <s v="Enxerto"/>
        <s v="Era Uma Vez - Um Feliz Para Sempre"/>
        <s v="Eruvë"/>
        <s v="Eruvë 02"/>
        <s v="Escape HQ #4"/>
        <s v="Escola do Pavor"/>
        <s v="Escolhas"/>
        <s v="ESCÓRIA: O Maldito sem Sangue"/>
        <s v="Espalhafuso"/>
        <s v="Espectro da punição"/>
        <s v="ESQUADRÃO AMAZÔNIA"/>
        <s v="Estados Brasileiros em Quadrinhos"/>
        <s v="Estella Vic: 1922 e o Manifesto Futurista"/>
        <s v="Estranhos"/>
        <s v="Estrela Plana da Morte"/>
        <s v="ESTRONDO"/>
        <s v="ESTUDANDO QUADRINHOS PERUANOS"/>
        <s v="EU SOU LUME"/>
        <s v="Eudaimonia"/>
        <s v="Evangelizando através das Histórias em Quadrinhos"/>
        <s v="Eventos Intrigantes da Era da Ferrugem "/>
        <s v="Eventos Semiapocalípticos - Eduardo e Afonso"/>
        <s v="Eventos Semiapocalípticos - Gabriela"/>
        <s v="Eventos Semiapocalípticos - Gilmar"/>
        <s v="Existe Outro Caminho [parte 1] (CCXP19)"/>
        <s v="Explosiva"/>
        <s v="Extraterrestres na Argentina"/>
        <s v="Exú - o Guardião"/>
        <s v="Fábrica de Herois 2016"/>
        <s v="Fanzine Gross, O Monstro"/>
        <s v="Farofa e outros causos"/>
        <s v="Faz parte da Vida - Vi Marchetti"/>
        <s v="Fazendo o Homem Acreditar"/>
        <s v="FEB Ilustrada"/>
        <s v="Filha, Mãe e Avó"/>
        <s v="Filho do Freud 3"/>
        <s v="FILHOTE DE MANDRIÃO"/>
        <s v="Filme Fanzine Tchê: 30 Anos de Resistência"/>
        <s v="Financiamento Coletivo HQ Mato Maldito"/>
        <s v="Finda Cosmos"/>
        <s v="FINION"/>
        <s v="Fireside"/>
        <s v="Floresta Morta"/>
        <s v="Flyp - Volume 1"/>
        <s v="FOGO FATO"/>
        <s v="Foices e Facões &amp; Cavaleiros do Zodíaco"/>
        <s v="Folclore Esquecido"/>
        <s v="Forest Comics - quadrinhos socioambientais"/>
        <s v="Fotonovela: Como Avacalhar Uma História de Romance"/>
        <s v="Found Footage"/>
        <s v="Frankenstein 200"/>
        <s v="Frauzio ESSE PODE"/>
        <s v="Freddy and Jason Have Fun"/>
        <s v="Fronteira Livre"/>
        <s v="Full House"/>
        <s v="Fuzuê Nerd - edição SP 2019"/>
        <s v="Galicia"/>
        <s v="Galo Costa"/>
        <s v="Gangue Rebelde"/>
        <s v="Garota Siririca"/>
        <s v="Garotas Mágicas do Espaço"/>
        <s v="Gatisserie"/>
        <s v="Ghilan"/>
        <s v="Gi &amp; Kim, os Bem Casados"/>
        <s v="GIBI X #1"/>
        <s v="Gibi X #2"/>
        <s v="GirlsJIN★"/>
        <s v="Glande"/>
        <s v="Gnut"/>
        <s v="Go Panda! 1° temporada"/>
        <s v="Go to hell - Volume 1 impresso"/>
        <s v="GOIABA"/>
        <s v="GOLDEN AGE - A ERA DE OURO DOS QUADRINHOS"/>
        <s v="Golden Race - Vol. 01"/>
        <s v="Goldilock One HQ Edição 001 - (Erich)"/>
        <s v="Goók &amp; Bou"/>
        <s v="Gotama "/>
        <s v="Gótica Desanimada - A Noite dos Vampiros"/>
        <s v="GRAFFIC NOIRE - JERSEY"/>
        <s v="GRAFFIC NOIRE JERSEY REDUX"/>
        <s v="Grakorius - Entre Dois Mundos"/>
        <s v="Grakorius - Um conto sobre Orcs!"/>
        <s v="Grand Prix METANOIA"/>
        <s v="Grande Almanaque dos Super-heróis Brasileiros"/>
        <s v="Graphic Novel Menina Distraída"/>
        <s v="Graphic Novel O Monstro"/>
        <s v="Graphic P.A.D.A. Zé Gatão"/>
        <s v="Graveland - Parte 1 de 5"/>
        <s v="graviDEZ - a gestação em tiras de humor"/>
        <s v="Greg: O Contador de Histórias"/>
        <s v="Greg: O Contador de Histórias 3"/>
        <s v="Greg: O Contador de Histórias 4"/>
        <s v="Gritos Noturnos - Graphic Novel"/>
        <s v="Guaiamum - Histórias esquecidas"/>
        <s v="GUARDIANS OF DESTINY"/>
        <s v="GUARDIÃO NOTURNO"/>
        <s v="Guardiões"/>
        <s v="Guardiões-O despertar"/>
        <s v="Guerreiros do universo"/>
        <s v="Guias do SEXO ilustrados"/>
        <s v="Hacking Wave"/>
        <s v="Haiti 7.0 Richter"/>
        <s v="Handebol Nova Geração "/>
        <s v="Happy Slap!"/>
        <s v="HarmoniHQ"/>
        <s v="Harou: A Joia do Sol Vermelho"/>
        <s v="Hayu Marca"/>
        <s v="Hell NO! - Meu Pai é o Diabo"/>
        <s v="Hell NO! - Parte 2"/>
        <s v="Hell NO! - parte 3"/>
        <s v="Hell NO! parte 4 (parte final)"/>
        <s v="Herói"/>
        <s v="Heróis"/>
        <s v="Higor Pesadelos"/>
        <s v="HIPÉRBOLE"/>
        <s v="HIPÉRBOLE #03"/>
        <s v="História da Ciência em Quadrinhos - Volume I"/>
        <s v="Histórias de tirar o sono"/>
        <s v="Histórias em Quadrinhos na Educação"/>
        <s v="Histórias em quadrinhos raras para ler no celular"/>
        <s v="Histórias para (NÃO) dormir"/>
        <s v="Histórias para não Dormir"/>
        <s v="HISTÓRIAS PASSAGEIRAS"/>
        <s v="Histórias Quentinhas Sobre Sair do Armário"/>
        <s v="Histórias Tristes e Piadas Ruins"/>
        <s v="Hobrat"/>
        <s v="Hologramas"/>
        <s v="HOMBRES DE HONRA"/>
        <s v="Hooligan Vol. 3"/>
        <s v="Hora de Dormir"/>
        <s v="Horizonte de Eventos "/>
        <s v="Horo - A floresta dos esquecidos"/>
        <s v="Horo - O castelo da neblina"/>
        <s v="HORRORES MORTAIS"/>
        <s v="HQ _quieto"/>
        <s v="HQ - 25PÁGINAS"/>
        <s v="HQ - AMAHOY "/>
        <s v="Hq “What Now, Bruno?”"/>
        <s v="HQ A Última Cova"/>
        <s v="HQ ALFA - Parte 2"/>
        <s v="HQ Bilhetes"/>
        <s v="HQ biografia baterista Fernanda Terra"/>
        <s v="HQ Br Comics"/>
        <s v="HQ Caverna do Dragão - O Reino"/>
        <s v="HQ CÉREBRO #3 - EMBOSCADA"/>
        <s v="HQ da Nessa Angélicasta"/>
        <s v="HQ de Briga"/>
        <s v="HQ Entre LendaS"/>
        <s v="HQ Identidade"/>
        <s v="HQ Memórias de um Cartunista"/>
        <s v="HQ Peixe Peludo nº2 - O herói da raça"/>
        <s v="HQ Sobrevivendo às Eleições "/>
        <s v="HQ Zahira"/>
        <s v="HQ-Livro O Primeiro (Fantasia)"/>
        <s v="HQ: Pedra, Papel ou Tesoura!"/>
        <s v="Humor em gerenciamento de projetos "/>
        <s v="Hungry Snacks, Os Salgaditos!"/>
        <s v="Hunter"/>
        <s v="Hurulla"/>
        <s v="Hurulla vol. 2!"/>
        <s v="I EnQuadrinhos - Encontro de Quadrinhos de Brasília"/>
        <s v="Identidade"/>
        <s v="Im.pessoais"/>
        <s v="Império Comics "/>
        <s v="INCONCEBÍVEL - O LIVRO"/>
        <s v="IndieVisivel Press - Ano2"/>
        <s v="Indivisível - Edição Especial"/>
        <s v="Inês e Pedro - Um amor que abalou Portugal"/>
        <s v="INKGIRLS"/>
        <s v="Inktober Extended"/>
        <s v="Insistente - o livro"/>
        <s v="Insurreição"/>
        <s v="Inventices"/>
        <s v="Isolda - A Canção da Espada"/>
        <s v="JÁ ERA"/>
        <s v="Jackpot"/>
        <s v="JAM SESSION: O CRIME DO TEISHOUKO PRETO"/>
        <s v="Jd. Bussocaba"/>
        <s v="JIIN - Volume 2"/>
        <s v="Jogo do Trono de Pau-brasil"/>
        <s v="José Luís Sketchbook 2019"/>
        <s v="JUBA o mico-leão-preto"/>
        <s v="Jubiá A jornada"/>
        <s v="Jubiá. A jornada"/>
        <s v="Jugular"/>
        <s v="Justiça Sideral"/>
        <s v="Justiça Sideral - O Conselho Pt3"/>
        <s v="Justiceiros"/>
        <s v="Kaiju Parade"/>
        <s v="Kaleidoscope"/>
        <s v="Kaminari RessaKa 2019"/>
        <s v="Kauira Dorme - HQ"/>
        <s v="KAUIRA DORME | HQ de periferia"/>
        <s v="Kelev: O Caçador de Gigantes"/>
        <s v="Kematians - O Livro"/>
        <s v="Kill The Bully"/>
        <s v="klgextra2017"/>
        <s v="Koi No Neko"/>
        <s v="Kraken"/>
        <s v="KRUMER, O MERCENÁRIO"/>
        <s v="Kung Fu Ganja - Vol 1"/>
        <s v="Labirinto"/>
        <s v="LAÇOS - A história de muitos"/>
        <s v="Lacrimosa"/>
        <s v="Lâmina Selvagem"/>
        <s v="Lançamento da edição zero do HQ Os Notáveis"/>
        <s v="Lançamentos IndieVisivel Press"/>
        <s v="Lanço Celestino"/>
        <s v="Lapsos"/>
        <s v="Larry e Coelho: IMPRESSO!"/>
        <s v="Last RPG Fantasy - livro jogo"/>
        <s v="Lebre e Coelho: IMPRESSO!"/>
        <s v="Légume"/>
        <s v="Légume do lado avesso"/>
        <s v="LENDAS | Chiaroscuro Studios Yearbook 2018"/>
        <s v="Lenora"/>
        <s v="Leo"/>
        <s v="Leviathan"/>
        <s v="LEXY COMICS"/>
        <s v="Liberdade HQ"/>
        <s v="LIBERDADE! SKETCHBOOK TEMÁTICO"/>
        <s v="Libre!"/>
        <s v="Lilith vol. 1"/>
        <s v="LILLIUM"/>
        <s v="Limão com Sal"/>
        <s v="Livro - Criatividade com Hermes &amp; Browni"/>
        <s v="Livro Batatinha Fantasma"/>
        <s v="Livro Capa Preta - quadrinhos independentes"/>
        <s v="Livro comemorativo 10 anos de tira VIDA DE LEITURISTA"/>
        <s v="Livro da Familia"/>
        <s v="Livro de HQ LENDAS DO AVESSO "/>
        <s v="Livro de tirinhas do Pombo Sujo."/>
        <s v="Livro Herói"/>
        <s v="Livro Ícones dos Quadrinhos"/>
        <s v="Livro Mundo Avesso do Um Sábado Qualquer"/>
        <s v="Livro Samurai Boy - Temporada 1 O Aprendiz"/>
        <s v="Livro Um Sábado Qualquer"/>
        <s v="Livro: Os Quadrinhos da Editora Abril"/>
        <s v="Lochlann - Volume 1"/>
        <s v="Longe de casa"/>
        <s v="Lorenna - Vingança Radioativa"/>
        <s v="LOROTAS "/>
        <s v="Los Amigos"/>
        <s v="Lost Angel: Portas do Céu"/>
        <s v="Lost Kids: Buscando Samarkand"/>
        <s v="Lost Kids: Republicando uma Épica Aventura!"/>
        <s v="Love of the Dead"/>
        <s v="Love Sucks"/>
        <s v="Love Up! "/>
        <s v="Lua Negra Graphic Novel"/>
        <s v="Lucy in the Sky"/>
        <s v="Luto "/>
        <s v="Luzes de Niterói"/>
        <s v="Ma-rin-gá"/>
        <s v="Machado de Assis: caçador de monstros Vol. 2"/>
        <s v="Mackanzo"/>
        <s v="Madre Muerte Volume 1 "/>
        <s v="Madre Muerte, Volume 2 de 7"/>
        <s v="Mãe, eu quero um apocalipse zumbi!"/>
        <s v="Magarefe : Minha vida após a morte."/>
        <s v="Magnus NECRON - Volume 01"/>
        <s v="Magra de Ruim - O Livro "/>
        <s v="Mais Cuecas por Cima das Calças"/>
        <s v="Mais Quadrinistas"/>
        <s v="Makai Mail - Graphic Novel"/>
        <s v="MAKI"/>
        <s v="Maldita Karen"/>
        <s v="Manara - O Perfume do Invisível"/>
        <s v="MANGA - Livro para Colorir para Fãs"/>
        <s v="Mangá Machado de Assis: caçador de monstros"/>
        <s v="Mano K - Nº 01"/>
        <s v="Manual Prático da Garota Mágica"/>
        <s v="Mapinguari"/>
        <s v="MÁQUINA ZERO volume 2"/>
        <s v="Máquinas Não Choram"/>
        <s v="Mar Menino"/>
        <s v="Maramunhã - A Guerra dos Jabutis e dos Quatipurus"/>
        <s v="Marcatti 40"/>
        <s v="Maré"/>
        <s v="Mare Rosso"/>
        <s v="MARGEM NEGRA"/>
        <s v="Marieta"/>
        <s v="Marighella #LIVRE"/>
        <s v="Marry &amp; Melody - Volume 01"/>
        <s v="Marvelous Cities: Rio de Janeiro"/>
        <s v="Mary-Up, Agência de Investigações"/>
        <s v="Máscara de Ferro"/>
        <s v="Máscara de Ferro Aventura Espacial"/>
        <s v="MASCATE - MOTIONCOMIC"/>
        <s v="Matrioska"/>
        <s v="Maya - o clã dos dragões"/>
        <s v="Mayara &amp; Annabelle Vol. 2"/>
        <s v="Mayara &amp; Annabelle Vol. 3"/>
        <s v="Mayara &amp; Annabelle Vol. 4"/>
        <s v="Mayara &amp; Annabelle Vol. 5"/>
        <s v="Mayara &amp; Annabelle: Hora Extra"/>
        <s v="Mechanical Bull"/>
        <s v="Medalha Zero - HQ Nº1"/>
        <s v="MÉDI"/>
        <s v="melaço"/>
        <s v="Melissa em Ellipsia"/>
        <s v="Memes São a Salvação"/>
        <s v="Mercenary Crusade HQ impressa"/>
        <s v="MERTINI"/>
        <s v="MÊS"/>
        <s v="Mesa 44"/>
        <s v="Meteor Falls"/>
        <s v="Miaral - Safra Um"/>
        <s v="Minha crazy caricatura!"/>
        <s v="Minhas Ferias"/>
        <s v="Mini Heros Brasil"/>
        <s v="Minski - Dose Dupla"/>
        <s v="Mirage no FIQ 2020"/>
        <s v="Mirage Water Chaos"/>
        <s v="Mirage: o caos da água"/>
        <s v="MIRAGEM"/>
        <s v="Mister No Especial 4"/>
        <s v="Mistiras Volume Dois"/>
        <s v="Mistiras Volume Um "/>
        <s v="MIZERA"/>
        <s v="MJADRA"/>
        <s v="Moisés "/>
        <s v="Moleque - A Casa da Bruxa"/>
        <s v="MONDO MUERTO 2: contra O PLANETA DOS PALHAÇOS"/>
        <s v="MONO"/>
        <s v="MONSTRO"/>
        <s v="MONTANDO O ESTÚDIO"/>
        <s v="MORT CINDER de Oesterheld e Breccia"/>
        <s v="mortesen através dos contos "/>
        <s v="Morteu pelo Bosque"/>
        <s v="Morteu por Andarilha"/>
        <s v="Mulheres &amp; Quadrinhos"/>
        <s v="Mulheres Nos Quadrinhos - O Livro"/>
        <s v="Mundos em miniatura"/>
        <s v="MUSEU DE GRANDES NOVIDADES"/>
        <s v="Na Lata"/>
        <s v="Na Quebrada - Quadrinhos de hip hop"/>
        <s v="NADA COM COISA ALGUMA"/>
        <s v="Nada Complicado"/>
        <s v="nanoStein"/>
        <s v="Naruna - uma história sobre esculpir travessias"/>
        <s v="Nas Profundezas da Loucura"/>
        <s v="Nas Terras Ipuarana"/>
        <s v="Nas Terras Ipuarana: Ilustrado e em quadrinhos"/>
        <s v="Nave"/>
        <s v="Navio Dragão"/>
        <s v="Necromancer - Além do Beco"/>
        <s v="Necromorfus - Volume 3"/>
        <s v="Necromorfus - Volume 4"/>
        <s v="Necromorfus - Volumes 1 e 2"/>
        <s v="Necron 2"/>
        <s v="Necropsia"/>
        <s v="Nem Morto - Apocalipse"/>
        <s v="Never Die Club"/>
        <s v="Never Die Club - Infinito"/>
        <s v="Never Die Club vol. 2 + Trovões no Rio Negro"/>
        <s v="Nico e Alf: Culpa"/>
        <s v="Nico e Alf: JUNTOS!"/>
        <s v="NICO PARTE III"/>
        <s v="Nina &amp; Tomas - Vol 1"/>
        <s v="Nina e Ariel"/>
        <s v="Ninho"/>
        <s v="NO PRINCÍPIO"/>
        <s v="Nocturne: Fantasma"/>
        <s v="Noite Feliz - o gorro"/>
        <s v="Nossos Olhos"/>
        <s v="Nuto"/>
        <s v="O BABACA DO SÉCULO"/>
        <s v="O Bar do Pântano"/>
        <s v="O Beijo Adolescente - Segunda Temporada"/>
        <s v="O Beijo Adolescente 3"/>
        <s v="O Bestiário Particular de Parzifal"/>
        <s v="O BLEFE DO HOMEM MORTO EM FRANCÊS"/>
        <s v="O Bom, o Mau e o Nerd"/>
        <s v="O caso Rafael Braga "/>
        <s v="O Circo dos Horrores"/>
        <s v="O começo de um novo herói"/>
        <s v="O Desejo Eterno"/>
        <s v="O despertar de Zé Fogueira"/>
        <s v="O Devaneio no Jardim"/>
        <s v="O Devaneio no Jardim - HQ"/>
        <s v="O Dragonauta "/>
        <s v="O Duto"/>
        <s v="O Elísio - Pré-venda"/>
        <s v="O Entediante Trabalho de Morte Crens "/>
        <s v="O ESCOLHIDO"/>
        <s v="O Exército de Deus: Fogo e Enxofre"/>
        <s v="O Gabinete do Dr. Caligari"/>
        <s v="O Gato #01"/>
        <s v="O Gralha - Artbook"/>
        <s v="O Grande Spécie-Verde Origem Brasileira "/>
        <s v="O Grito da Terra"/>
        <s v="O Homem da Capa Amarela"/>
        <s v="O Incrível mundo de Gumball"/>
        <s v="O Judoka, por FHAF"/>
        <s v="O Lado Negro da Praça "/>
        <s v="Ô Mainha!"/>
        <s v="O menino que não sabia voar - Parte I"/>
        <s v="O Menino Rei"/>
        <s v="O Mensageiro"/>
        <s v="O mestre disse viva"/>
        <s v="O meu primeiro Gibi"/>
        <s v="O Monstro - A casa no fim da rua."/>
        <s v="O Mundo de Chico"/>
        <s v="O MUNDO DE CHICO - VOLUME 2 - Aventuras"/>
        <s v="O MUNDO DE CHICO HQ BOOK"/>
        <s v="O Mundo de Oz"/>
        <s v="O mundo de Yang - Rumo ao Sul"/>
        <s v="O Mundo em Preto e Branco"/>
        <s v="O Mundo Sombrio de Zé"/>
        <s v="O PÃO NOSSO DE CADA DIA - ASCENSÃO E QUEDA"/>
        <s v="O pequeno caderno de pesadelos"/>
        <s v="O Peso da Água"/>
        <s v="O Pior Namorado do Mundo"/>
        <s v="O Plano de Gabe"/>
        <s v="O Planta - Um Bípede Entre Plantas"/>
        <s v="O PLUMO DO FOGO"/>
        <s v="O PODEROSO MAXIMUS Nº 5"/>
        <s v="O que o mar me contou"/>
        <s v="O Retorno de Diabolik ao Brasil"/>
        <s v="O Senhor dos Porcos"/>
        <s v="O torneio secreto: As Amazonas"/>
        <s v="O Triste Destino da Namorada do Ultra-Homem"/>
        <s v="O TRIUNFO DE JOANA DARC"/>
        <s v="O Último Maranishi #02"/>
        <s v="O Universo do Daniel"/>
        <s v="O Universo do Daniel Vol.1"/>
        <s v="O Velho do Papelão: BOX DUPLO"/>
        <s v="O Vento Sopra para Além do Norte "/>
        <s v="O Verão da Lena"/>
        <s v="O Verão da Lena - O Livro"/>
        <s v="Objetos InAnimados - Só as melhores"/>
        <s v="Odaiment: Hora Zero"/>
        <s v="Odd Demons"/>
        <s v="Odisseia Naftalina"/>
        <s v="Odor Vazio"/>
        <s v="OGÍGIA"/>
        <s v="Oigo edições 02 e 03"/>
        <s v="Oil and Water"/>
        <s v="Olga, a sexóloga - vol. 2"/>
        <s v="Olha uma Mochilinha"/>
        <s v="Olhos Insanos"/>
        <s v="Onde as gaivotas fazem seus ninhos"/>
        <s v="Onde Meu Gato Senta"/>
        <s v="Onde Meu Gato Senta - 2ª edição"/>
        <s v="One Shot Mangá BR #2"/>
        <s v="One Shot Mangá BR #3"/>
        <s v="ONODATA"/>
        <s v="Operação Dragão Negro"/>
        <s v="Operação Salve o Cartum!"/>
        <s v="ORANGE NIGHT GIRLS "/>
        <s v="ORI DE TALUS"/>
        <s v="Orixás - Ebó"/>
        <s v="Orixás - Ikú"/>
        <s v="Orixás - Renascimento"/>
        <s v="Os Bardos de Erin | Bando Celta"/>
        <s v="Os Caras do Fahrenheit"/>
        <s v="Os Cavaleiros das Trevas"/>
        <s v="Os Devaneios de Mupa - Despertar"/>
        <s v="OS FABULOSOS"/>
        <s v="Os Fora da Lei"/>
        <s v="OS HERÓIS DE GREENVILLE - JULGAMENTO"/>
        <s v="Os Melhores do Mundo / Hermanoteu em Quadrinhos"/>
        <s v="Os Mongos Estão Levando as Nossas Coisas"/>
        <s v="Os Mundos de Jack Kirby"/>
        <s v="Os Poucos &amp; Amaldiçoados"/>
        <s v="Os Poucos &amp; Amaldiçoados - Parte 2 de 6"/>
        <s v="Os Poucos &amp; Amaldiçoados - Parte 5 de 6"/>
        <s v="Os Poucos &amp; Amaldiçoados - Parte 6 de 6 - Finale!"/>
        <s v="Os Poucos &amp; Amaldiçoados - Partes 3 &amp; 4 de 6"/>
        <s v="Os Tomos de Tessa"/>
        <s v="Os Últimos Dias do Xerife"/>
        <s v="OSÉIAS (2019) #1"/>
        <s v="Otávio Martinez | Abra seus Olhos"/>
        <s v="Oxente - Volume 01"/>
        <s v="Ozman Keres"/>
        <s v="Ozman Thanatos"/>
        <s v="Pagar Dominio AnimaRegia"/>
        <s v="Pânico no José Walter"/>
        <s v="Panopium"/>
        <s v="Pansy"/>
        <s v="Pansy - volume 2"/>
        <s v="Pansy - volume 3"/>
        <s v="Panza O Primeiro Sidekick"/>
        <s v="PARAFUSO ZERO – Expansão"/>
        <s v="Passaporte"/>
        <s v="Patria Armada"/>
        <s v="PÁTRIA DE CHUTEIRAS"/>
        <s v="Pé na Bunda - o livro"/>
        <s v="Peças "/>
        <s v="Pedro e Amigos nº 1"/>
        <s v="Pelica + Felpudo"/>
        <s v="Pelúcia do Cão"/>
        <s v="Penpengusa"/>
        <s v="Pequenas Felicidades Trans"/>
        <s v="Pequenas Histórias com Grandes Seres"/>
        <s v="Pequenas Nuvens"/>
        <s v="Pequenos Nerds"/>
        <s v="Perfect Slime"/>
        <s v="Pérolas Brancas"/>
        <s v="Perpetuum Mobile"/>
        <s v="Persistente - o livro"/>
        <s v="Personas Femininas"/>
        <s v="Persuasão - Em Quadrinhos."/>
        <s v="Pétalas "/>
        <s v="PHOBIAFILIA"/>
        <s v="Pipo"/>
        <s v="Plumba"/>
        <s v="Pluri "/>
        <s v="Poder Feminino "/>
        <s v="PokéBall Z Super"/>
        <s v="Pontos Ilustrados"/>
        <s v="Por dentro do Máscara de Ferro"/>
        <s v="Porco Pirata"/>
        <s v="Pornolhices "/>
        <s v="Portais"/>
        <s v="Poses de HQ - Guia de referência para personagens"/>
        <s v="Post Mortem Volume 2"/>
        <s v="Postei e sai correndo"/>
        <s v="Power Ball "/>
        <s v="Power Ball A Viagem "/>
        <s v="POWER Comics #1"/>
        <s v="Pré-Venda Necron Volume 01"/>
        <s v="Predador: temporada de caça"/>
        <s v="Pretérito Mais Que Perfeito"/>
        <s v="Privy"/>
        <s v="Profissão Super Herói"/>
        <s v="Programa HQ&amp;CIA mais Dinâmico"/>
        <s v="Projeto Akira"/>
        <s v="Projeto B (Barbarrosa)"/>
        <s v="Projeto Caçada Até a Última Bala"/>
        <s v="Projeto Cancelado"/>
        <s v="Projeto Corsários"/>
        <s v="Projeto Epopeia - Quadrinhos por Blockchain"/>
        <s v="Projeto Força BR"/>
        <s v="Projeto Golden Race HQ"/>
        <s v="Projeto Mega-Ultra Super Secreto"/>
        <s v="Projeto Osiris #1"/>
        <s v="Projeto Webcomics"/>
        <s v="Protocolo: A Ordem"/>
        <s v="publicação do meu livro A Fúria"/>
        <s v="Publicar revistas em quadrinhos "/>
        <s v="PULP HQ"/>
        <s v="Quackranger"/>
        <s v="QUAD"/>
        <s v="QUAD - Svalbard"/>
        <s v="QUAD 2"/>
        <s v="QUAD 3"/>
        <s v="QUAD 4"/>
        <s v="Quadrada: Três quadrinhos de uma só vez!"/>
        <s v="Quadradinhas"/>
        <s v="Quadradinhas Vol. 2"/>
        <s v="Quadrinho - Sangue de Rato"/>
        <s v="Quadrinho Além da Terra"/>
        <s v="QUADRINHO CHANDELLY E A PERUCA MAGICA"/>
        <s v="Quadrinhos &amp; Educação em 3 volumes! "/>
        <s v="QUADRINHOS &amp; EDUCAÇÃO VOL. 1 - SÉRIE II"/>
        <s v="QUADRINHOS &amp; EDUCAÇÃO VOLUME 4"/>
        <s v="Quadrinhos Ácidos"/>
        <s v="Quadrinhos Bagunçados"/>
        <s v="Quadrinhos Felipe Cagno"/>
        <s v="QUADRINHOS IMPOSSÍVEIS - Volume 1"/>
        <s v="Quadrinhos Komix"/>
        <s v="Quaisqualigundum"/>
        <s v="Quando Os Átomos Dizem Adeus"/>
        <s v="Quem matou o Caixeta?"/>
        <s v="Queremos o volume 2 das Guerreiras de Surita!"/>
        <s v="Querido Diário"/>
        <s v="Quero voltar a desenhar"/>
        <s v="Rá-tim-BOO | O mangá"/>
        <s v="Radicci Uno"/>
        <s v="Rai Cartoon"/>
        <s v="Ralo "/>
        <s v="Ramires, uma história Punk!"/>
        <s v="Rancho do Corvo Dourado"/>
        <s v="Rapha"/>
        <s v="Rastros"/>
        <s v="Recaptura"/>
        <s v="Receituário: Amanteigados"/>
        <s v="REDCAPE"/>
        <s v="REDCAPE2"/>
        <s v="REDCAPE3"/>
        <s v="Reflexo - Jok - Graphic Novel"/>
        <s v="Refúgio - O Diário de Virgínia"/>
        <s v="Registros "/>
        <s v="Rei Bocó"/>
        <s v="REIMPRESSÃO DE SHARAZ-DE VOL. 1"/>
        <s v="Reino de Lembranças"/>
        <s v="Reino Vazio - volume 02"/>
        <s v="Relâmpago Volume 1"/>
        <s v="Relativamente Hilário"/>
        <s v="Relicário"/>
        <s v="Remendos"/>
        <s v="Requiem - Sinfonia dos Pecados"/>
        <s v="Resgate"/>
        <s v="Residencial Abaeté "/>
        <s v="Resistente - volume 1"/>
        <s v="Ressonância HQ"/>
        <s v="Revere - Parte 1 de 4"/>
        <s v="Revista Banda"/>
        <s v="REVISTA CAFÉ ESPACIAL Nº.11"/>
        <s v="Revista de Cromos da Bíblia Sagrada"/>
        <s v="Revista em Quadrinhos Super Contos da Ilha"/>
        <s v="Revista Feira HQ"/>
        <s v="Revista Inverna"/>
        <s v="Revista Japy"/>
        <s v="Revista Mulata / Mangue "/>
        <s v="Revista RISCA!"/>
        <s v="Revista Vila Capixaba"/>
        <s v="Revistas em Quadrinhos - Austrinho"/>
        <s v="Revolta!"/>
        <s v="Revoltirinhas LADO B"/>
        <s v="Revoltirinhas Lado B (Volume I)"/>
        <s v="RGB-deadpixel"/>
        <s v="RIO NEGRO 2 - Lendas da Primeira Tribo"/>
        <s v="Rio Vermelho"/>
        <s v="Robert E. Howard: O Rei Cimério vol 1"/>
        <s v="ROCHEDO PRESS Vol. 1"/>
        <s v="Romaria"/>
        <s v="ROSETA"/>
        <s v="Rubros Versos"/>
        <s v="Ruby e os Guerreiros de Dion"/>
        <s v="RYOTIRAS #4"/>
        <s v="RYOTIRAS OMNIBUS"/>
        <s v="Saga Imortal"/>
        <s v="SagaComics - Raízes"/>
        <s v="Saint Alamo - Balas Não Sentem Culpa - Parte 02"/>
        <s v="Saint Alamo - Parte 01"/>
        <s v="Saint Saleem Eternals #1 "/>
        <s v="Sal e Nöel: A Voz do Silêncio"/>
        <s v="Salomão Ventura - Caçador de Lendas #3"/>
        <s v="Salto - Uma Aventura Steampunk"/>
        <s v="SAMBA 3"/>
        <s v="Samhain"/>
        <s v="Samira e Paulito num relacionamento gozado"/>
        <s v="Samurai Boy: A Espada Celestial"/>
        <s v="Samurai Boy: o ladrão de javalis"/>
        <s v="Sangue e Coragem (HQ)"/>
        <s v="Sanitário 3"/>
        <s v="Santo Pinhão"/>
        <s v="Santos, Um Time dos Céus"/>
        <s v="São Paulo dos Mortos"/>
        <s v="São Paulo dos Mortos vol. 03"/>
        <s v="Sapos e Fadas - Livro de Tirinhas (Volume Um)"/>
        <s v="Saudade"/>
        <s v="Savants Sounds - Parte 1 de 4"/>
        <s v="SCAR - Os Quatro Cavaleiros no Apocalipse "/>
        <s v="Se apagar"/>
        <s v="Seedtown - A Última Terra Fértil"/>
        <s v="Segunda-Feira Eu Paro"/>
        <s v="SELVA - A Gazeta Gráfica"/>
        <s v="SEM ÁGUA NÃO DÁ"/>
        <s v="SEM VOZ - uma história pemour"/>
        <s v="Ser Artista Mulher é..."/>
        <s v="Sereias: Artbook"/>
        <s v="Sheiloca!!!"/>
        <s v="SHERLOCK HOLMES EM QUADRINHOS"/>
        <s v="Shogum dos Mortos - vol. 1 - Crepúsculo dos Samurais"/>
        <s v="Short Ya "/>
        <s v="Shoujo Bomb"/>
        <s v="Signum Comic"/>
        <s v="Silas - Uma Desventura Steampunk"/>
        <s v="Simultâneo"/>
        <s v="Sinais"/>
        <s v="Sinestesia, livro dos Quadrinhos Utópicos"/>
        <s v="Sketchbook 2016"/>
        <s v="Sketchbook de Carlos Brandino"/>
        <s v="sketchbook2018"/>
        <s v="sketchbook2020"/>
        <s v="Sky of Bolt- O livro da Ilha Parte 3-"/>
        <s v="Só Ana"/>
        <s v="Sob o Olhar dos Famintos"/>
        <s v="Sobre Maldições"/>
        <s v="Sobre os Corvos Mortos"/>
        <s v="Sociologia Ilustrada"/>
        <s v="Sofia e Otto"/>
        <s v="Sombras do Recife"/>
        <s v="SOMBRAS DO RECIFE - VOLUME 1"/>
        <s v="Sombrinhaz"/>
        <s v="somos todos iguais"/>
        <s v="Sonhos"/>
        <s v="Sonhos em Conserva"/>
        <s v="Sorteio Camisa South Park Live"/>
        <s v="Soul Itizuko"/>
        <s v="Space Punch"/>
        <s v="SPY Project volume 1 impresso"/>
        <s v="Star General"/>
        <s v="Stive viagem à África o sonho"/>
        <s v="STRGRL"/>
        <s v="Suito Kyogi VOL. 1 - Um Mangá Sobre a Falsidade"/>
        <s v="Super Catch"/>
        <s v="Super herói brasileiro das Hq Titânio "/>
        <s v="Super-Ego "/>
        <s v="SUPERDENTINHO - A RESTAURAÇÃO DE AMÁLGAMA"/>
        <s v="SUPERDENTINHO - Educação Bucal em Quadrinhos"/>
        <s v="SUPERNADA"/>
        <s v="Sweet Witches"/>
        <s v="SYAM - Parte 01"/>
        <s v="T E R R A P L A N A"/>
        <s v="T-Hunters - Volume 01"/>
        <s v="Tachyon"/>
        <s v="TALENTS OMNIBUS"/>
        <s v="TANKA"/>
        <s v="Tê Rex"/>
        <s v="TEATRO DO PAVOR"/>
        <s v="Teenager SuperHero "/>
        <s v="Teerra &amp; Windy"/>
        <s v="Teerra &amp; Windy 2 - Final"/>
        <s v="TEMPO ACÚMULO"/>
        <s v="Temporada 2015 @ Circuito Ambrosia"/>
        <s v="Tengu"/>
        <s v="Tengu - Hangeki"/>
        <s v="Tengu - Hyakki Yakou"/>
        <s v="Téo &amp; O Mini Mundo: O LIVRO"/>
        <s v="Teocrasília 1"/>
        <s v="Teocrasília Extra 2"/>
        <s v="Terapia - Vol. I"/>
        <s v="Terrance Williams: RPG encontra LSD nessa HQ "/>
        <s v="Teto Quadro Chão - Coletânea de Quadrinhos de Gus Morais"/>
        <s v="The art of Rodrigo Catraca"/>
        <s v="THE BESTONES"/>
        <s v="The Cupcake Boy "/>
        <s v="The Displaced "/>
        <s v="The Graveman"/>
        <s v="The Guardian: em busca da luz"/>
        <s v="The HYPE"/>
        <s v="The Little Flower Bud"/>
        <s v="The Long Yesterday, segunda edição."/>
        <s v="The Rift"/>
        <s v="Thrash - as tiras"/>
        <s v="Tigre Negro - A Armadura de Auriel"/>
        <s v="Tinta Fresca"/>
        <s v="Tinta Fresca: Linha de Frente"/>
        <s v="TIPOS DE MACONHEIRO"/>
        <s v="Tiragem e Distribuição Solidária de Livro de Tirinhas - 50HQC"/>
        <s v="Tiras do Bota"/>
        <s v="Tiras do Bota V01 - 2013 a 2016"/>
        <s v="Tiras especiais do Oi! O Tucano Ecologista sobre Mudanças Climáticas na Terra (COP21)"/>
        <s v="Tiraz"/>
        <s v="Tirinhas do Zodíaco (2ª Edição)"/>
        <s v="Tolete Merda e Bosta"/>
        <s v="Tome Isto! Volume 1"/>
        <s v="Tools Challenge - Sayonara Bye Bye"/>
        <s v="Tools Challenge - Volume 2"/>
        <s v="Tools Challenge Volume 1 - Versão Impressa!"/>
        <s v="Totó N°01"/>
        <s v="Traje de Rigor - Adaptação em HQ da obra de Marcos Rey"/>
        <s v="TRAMBIK"/>
        <s v="Transistorizada"/>
        <s v="Transistorizada Edição Impressa"/>
        <s v="TREZE"/>
        <s v="Trindade Graphic Novel"/>
        <s v="Trovão - Irmandade"/>
        <s v="Tudo Já Foi Dito"/>
        <s v="Tzion - Volume 1 "/>
        <s v="Últimos Deuses"/>
        <s v="Um Clichê de Natal"/>
        <s v="Um Começo"/>
        <s v="Um menino chamado Sue"/>
        <s v="um problema para ser resolvido"/>
        <s v="Uma aventura nas nuvens que dá Split Book!"/>
        <s v="Uma Noite em LEnfer"/>
        <s v="Uma Página Só"/>
        <s v="Umeko Wars"/>
        <s v="UNAY"/>
        <s v="União - o segredo da lua"/>
        <s v="Universo em Bolha de Tinta"/>
        <s v="Universo Tripolar"/>
        <s v="Utoplay - The Magazine"/>
        <s v="VALENTIN - O MENINO VERDE"/>
        <s v="Valkíria - Guerra Fria"/>
        <s v="Valquírias"/>
        <s v="Vampiros Independentes"/>
        <s v="Vazio"/>
        <s v="Vélox - O Campeão da Liberdade"/>
        <s v="Veludo dos 9 Infernos - Parte 1"/>
        <s v="Veludo dos 9 Infernos - Parte 2"/>
        <s v="Verdadeiro Monstro"/>
        <s v="Verdugo o inacreditável Procurados"/>
        <s v="VERMo"/>
        <s v="Vertigo: Além do Limiar"/>
        <s v="Vida Selvagem"/>
        <s v="Vikings - Morte ao Troll"/>
        <s v="Vila de São Luiz Gonzaga"/>
        <s v="VINTAGE COMICS #1"/>
        <s v="Vírus - Mais um na multidão - reprint"/>
        <s v="Visoes de Guerra"/>
        <s v="Visualizando Citações"/>
        <s v="Vlad"/>
        <s v="Vlado - Brasil dos protestos de ontem com os de hoje"/>
        <s v="Vó"/>
        <s v="Você Ilustrado (Sua Caricatura)"/>
        <s v="você precisa dar um jeito na sua vida"/>
        <s v="Volkan"/>
        <s v="Votu - O Demônio da Amazônia"/>
        <s v="VULTOS A ORIGEM"/>
        <s v="Wander - Herói Porque Sim!"/>
        <s v="Wander - Parte 2 de 3"/>
        <s v="Wander - Parte 3 de 3"/>
        <s v="Wander &amp; Angúria"/>
        <s v="Will Tirando | O Livro"/>
        <s v="Will Tirando nº 2"/>
        <s v="WINGS"/>
        <s v="Xitomati"/>
        <s v="YOWIYA"/>
        <s v="Zine Triste: edição 0"/>
        <s v="ZINE XXX"/>
        <s v="ZINECÓRNIO Nº3 "/>
        <s v="Zinza"/>
        <s v="Zumbi, Guerreiro dos Palmares"/>
        <s v="金 KIN: A garota fantasma da Liberdade"/>
      </sharedItems>
    </cacheField>
    <cacheField name="autor" numFmtId="0">
      <sharedItems count="789" longText="1">
        <s v="(SAMBA)"/>
        <s v="Acir Gomes"/>
        <s v="Adler Daré"/>
        <s v="Adri A."/>
        <s v="Adriano de Melo Kitani"/>
        <s v="Adriano F. Araújo ( Panda )"/>
        <s v="Adriano Ferreira da Silva"/>
        <s v="Adriano Gon"/>
        <s v="Adriano Loyola "/>
        <s v="AGUINALDO LAZARINI E YURI ANDREY"/>
        <s v="Ailton de frança/ Imáx animation"/>
        <s v="Ailton Teodoro"/>
        <s v="Airton Marinho"/>
        <s v="Alan Alves de Oliveira"/>
        <s v="Alan Marques"/>
        <s v="Alan Yango"/>
        <s v="Aldefran Melo da Silva"/>
        <s v="Aldo Maes Dos Anjos"/>
        <s v="Alessandra Lacerda"/>
        <s v="Alessio Esteves"/>
        <s v="Alex"/>
        <s v="Alex Dates"/>
        <s v="Alex Genaro"/>
        <s v="Alex Mir"/>
        <s v="Alex Sander"/>
        <s v="Alexandre Carvalho"/>
        <s v="Alexandre Dal Gallo"/>
        <s v="Alexandre Leoni"/>
        <s v="Alice Monstrinho"/>
        <s v="Alice Pereira"/>
        <s v="Aline Cristine"/>
        <s v="Aline Lemos"/>
        <s v="Alison Andrei"/>
        <s v="Allan Albuquerque"/>
        <s v="Amanda Martinelli e Cainã Fontes"/>
        <s v="amanda treze"/>
        <s v="Ambrosia Portais Digitais LTDA"/>
        <s v="Amedyr"/>
        <s v="Ana Barana"/>
        <s v="Ana Cardoso"/>
        <s v="Ana Cavalieri"/>
        <s v="Ana Li"/>
        <s v="Ana Luiza Lacerda "/>
        <s v="Ana Mei"/>
        <s v="Ana Paloma Silva"/>
        <s v="AnaLu Medeiros"/>
        <s v="Anderson Awvas"/>
        <s v="Anderson Pacheco"/>
        <s v="Anderson Vieira"/>
        <s v="André Caliman"/>
        <s v="Andre Freitas"/>
        <s v="André Inacio"/>
        <s v="Andre Luiz Alonso de Assis"/>
        <s v="ANDRÉ MACEDO"/>
        <s v="André Modesto"/>
        <s v="André Pedrosa"/>
        <s v="André Renato dos Santos de Souza"/>
        <s v="André Só"/>
        <s v="André Turtelli Poles"/>
        <s v="Andressa Prado"/>
        <s v="Angra"/>
        <s v="Annima de Mattos"/>
        <s v="Anthony Mazza "/>
        <s v="Antipus"/>
        <s v="Antonio Eder"/>
        <s v="Antonio Edison Jr"/>
        <s v="Archiri Usagi"/>
        <s v="Armando Fonseca"/>
        <s v="Arnaldo Junior"/>
        <s v="Arthur Hesli"/>
        <s v="Ary Araujo de Santa Cruz Oliveira Netto"/>
        <s v="Associação Núcleo de Quadrinhos do Piauí"/>
        <s v="Associação Rede Internacional de Comunicação Apostólica - RICA"/>
        <s v="Astriano Studio"/>
        <s v="Ayrton Rodrigues"/>
        <s v="b.j. fogueteiro "/>
        <s v="Bando Celta"/>
        <s v="Bárbara Machado"/>
        <s v="Batatinha Fantasma "/>
        <s v="Beatriz Lopes"/>
        <s v="Bel Pardal"/>
        <s v="Bernardo Aurélio"/>
        <s v="Bi Aguiart"/>
        <s v="Bianca Pinheiro"/>
        <s v="Bianca Reis"/>
        <s v="Bill Scarpitti"/>
        <s v="BRÄO"/>
        <s v="Bright Hikari"/>
        <s v="Bruna Morgan"/>
        <s v="BRUNO BATISTA"/>
        <s v="Bruno Brak Ferreira"/>
        <s v="Bruno Brunelli"/>
        <s v="Bruno Corrêa Gauto"/>
        <s v="Bruno de Sousa Oliveira"/>
        <s v="Bruno Maron"/>
        <s v="Bruno Sathler Aguiar Silva"/>
        <s v="Bruno Seelig"/>
        <s v="Bruno Telles de Moura"/>
        <s v="Bucaneiro Nerd"/>
        <s v="Bunda"/>
        <s v="C.J"/>
        <s v="Cabrera"/>
        <s v="Cadu Simões"/>
        <s v="Caetano Cury"/>
        <s v="Café Cartum"/>
        <s v="Cah Poszar"/>
        <s v="caio augusto simões dos santos"/>
        <s v="Caio Majado"/>
        <s v="Caio Oliveira"/>
        <s v="Caio Zero"/>
        <s v="Caique Felipe Serafim dos Santos"/>
        <s v="CALFA"/>
        <s v="Calvin Golcal"/>
        <s v="Camila Abdanur"/>
        <s v="Camila Loricchio"/>
        <s v="Camilo Borges"/>
        <s v="Canhotorium Arte Aplicada"/>
        <s v="Carla Pilla"/>
        <s v="Carlo Iotti"/>
        <s v="Carlos Alberto Silva"/>
        <s v="Carlos Avalone"/>
        <s v="Carlos Brandino"/>
        <s v="Carlos Felipe de C. R. Figueiras"/>
        <s v="Carlos Jenisch"/>
        <s v="Carlos Lopes da Silva Antonio"/>
        <s v="Carlos Ruas"/>
        <s v="Carol Cunha"/>
        <s v="Carol Rossetti"/>
        <s v="Carol Studzinski"/>
        <s v="Carolina Sobreira"/>
        <s v="Caroline Calzolari"/>
        <s v="Caroline Menegaz"/>
        <s v="Cartoonzando"/>
        <s v="Catharina Baltar"/>
        <s v="Cátia Ana Baldoino da Silva"/>
        <s v="Cauê Rebouças"/>
        <s v="Cecilia Ramos"/>
        <s v="Chairim"/>
        <s v="CHANDELLY KIDMAN"/>
        <s v="Charles Mos"/>
        <s v="Chinue Batista"/>
        <s v="Chris Nazza"/>
        <s v="Chris Pereira"/>
        <s v="Chris Tex"/>
        <s v="Cid Vale Ferreira"/>
        <s v="Clari Cabral"/>
        <s v="Claudio Alves"/>
        <s v="Clayton inLoco"/>
        <s v="Clayton Ramos Rabelo"/>
        <s v="Cobalto Produções"/>
        <s v="Color Meow Studio"/>
        <s v="ComoequetaláLivro de quadrinhos da peça Hermanoteu, comemorativo dos 20 anos da Cia de Comédia Os Melhores do Mundo."/>
        <s v="Compêndio Comics"/>
        <s v="Cora Ottoni"/>
        <s v="Cordeiro de Sá"/>
        <s v="Craft Comic Books"/>
        <s v="Cris Camargo"/>
        <s v="Cristiano Henriques de Melo"/>
        <s v="cristiano seixas"/>
        <s v="Cristina Pezel (Escritora e Roteirista) - Selo PICTOS"/>
        <s v="Crow"/>
        <s v="Daiandreson Victor"/>
        <s v="Dalton Cara"/>
        <s v="Dan Arrows"/>
        <s v="Dani B."/>
        <s v="Dani Dias"/>
        <s v="DANIEL ARCOS"/>
        <s v="Daniel Cramer"/>
        <s v="Daniel Esteves"/>
        <s v="Daniel Franklin"/>
        <s v="Daniel Leal Werneck"/>
        <s v="Daniel Lucavis"/>
        <s v="Daniel Rodrigues"/>
        <s v="Daniel santos Ramos"/>
        <s v="Daniel Siqueira Lopez Lago"/>
        <s v="Daniel Sousa"/>
        <s v="Daniela Beleze Karasawa"/>
        <s v="DANIELA RANGEL BAPTISTA"/>
        <s v="Danilo Fernando De Angeli"/>
        <s v="Danilo Scarpa"/>
        <s v="Dario Vetere"/>
        <s v="Davi Calil"/>
        <s v="Deivid Borba"/>
        <s v="Delacroix Sasha"/>
        <s v="DENIS MELLO"/>
        <s v="Denis Rizzoli"/>
        <s v="DESTRO "/>
        <s v="Determination Maga"/>
        <s v="Deyvison Manes"/>
        <s v="Didi Mamushka"/>
        <s v="Dieferson Trindade"/>
        <s v="Diego"/>
        <s v="Diego Esteves"/>
        <s v="Diego Jose Lima Silva"/>
        <s v="Diego Luís Trajano Junqueira Pinheiro"/>
        <s v="Diego Risan"/>
        <s v="Diego Sanches"/>
        <s v="Digo Freitas"/>
        <s v="DImitre Camargo Martins"/>
        <s v="Doug Lira"/>
        <s v="Douglas MCT"/>
        <s v="Douglas Phillips Freitas"/>
        <s v="Douglas Reis Ribeiro"/>
        <s v="Draconian Comics"/>
        <s v="Duane Henrique"/>
        <s v="Ed Benes"/>
        <s v="Eddu Menêzes"/>
        <s v="Ede Galileu"/>
        <s v="Edegar Agostinho"/>
        <s v="Eder Modanez"/>
        <s v="Editora 85"/>
        <s v="Editora de um livro só"/>
        <s v="Editora Diário Macabro"/>
        <s v="Editora Draco"/>
        <s v="Editora Filoteia"/>
        <s v="Editora Quanta"/>
        <s v="Editora Veneta"/>
        <s v="Edna Pessanha"/>
        <s v="Edson Bortolotte"/>
        <s v="Edu Bruks"/>
        <s v="Edu Dieb"/>
        <s v="Eduardo Alves Souza"/>
        <s v="Eduardo Baltasar Francisco"/>
        <s v="Eduardo Damasceno"/>
        <s v="Eduardo José Reis"/>
        <s v="Eduardo Luiz de Campos Assumpção"/>
        <s v="Eduardo Maciel"/>
        <s v="Elber Costa"/>
        <s v="Elenilton FreitasO que é ICO?"/>
        <s v="Eliane Bonadio"/>
        <s v="Elisa Guimarães Santos"/>
        <s v="Ellie Irineu"/>
        <s v="Elyan Lopes"/>
        <s v="Emanuel Franco"/>
        <s v="Emerson Costa"/>
        <s v="Equipe Bugio"/>
        <s v="Erdio Jean"/>
        <s v="Eric Blake Art"/>
        <s v="Eric Peleias"/>
        <s v="Erica Linhares"/>
        <s v="Érica Sena"/>
        <s v="Erike Miranda"/>
        <s v="Erivaldo Carlos Gonçalves"/>
        <s v="Eron Olivo"/>
        <s v="Eron Villar"/>
        <s v="Estevão Ribeiro"/>
        <s v="Estúdio Armon"/>
        <s v="Estúdio Tanuki"/>
        <s v="Estúdio_Casinha"/>
        <s v="Eu sou infinito - Sandro Manesco Jr"/>
        <s v="Evaldo do Nascimento Vasconcelos"/>
        <s v="Evilásio Denhista"/>
        <s v="ex.ignorantia"/>
        <s v="Fabiana Shizue"/>
        <s v="Fabiano Ferreira"/>
        <s v="Fábio Coala Cavalcanti"/>
        <s v="Fabio Diamond"/>
        <s v="Fábio Lima"/>
        <s v="Fábio Paiva"/>
        <s v="Fabio Quill"/>
        <s v="Fabio Yabu"/>
        <s v="fabriano acosta gonçalves rocha"/>
        <s v="fábrica"/>
        <s v="Fabrizio Andriani"/>
        <s v="Farpa Editora"/>
        <s v="Fefê Torquato"/>
        <s v="Fel Coutinho"/>
        <s v="Felipe Assumpção Soares"/>
        <s v="Felipe Cagno"/>
        <s v="Felipe Folgosi"/>
        <s v="Felipe Fox"/>
        <s v="Felipe Hall"/>
        <s v="Felipe Meyer de Souza"/>
        <s v="Felipe Morcelli"/>
        <s v="Felipe Navarro"/>
        <s v="Felipe Nunes"/>
        <s v="Felipe Parucci"/>
        <s v="Felipe Ribeiro Campos"/>
        <s v="Felipe Watanabe - WATA"/>
        <s v="Fernanda Adami"/>
        <s v="Fernanda Montoni"/>
        <s v="Fernanda Terra"/>
        <s v="Fernando Barone"/>
        <s v="Fernando Castaño"/>
        <s v="Fernando DEP"/>
        <s v="Fernando Fontana"/>
        <s v="Fernando Rebouças"/>
        <s v="Figura Editora"/>
        <s v="Filipe Coelho"/>
        <s v="Flávio de Almeida"/>
        <s v="Flávio de Assis Produções"/>
        <s v="Flavio Francisco Soares Brandão"/>
        <s v="FLAVIO GIMENES"/>
        <s v="Flávio Silva"/>
        <s v="Flyp Equipe"/>
        <s v="Forest Comunicação"/>
        <s v="Francélia Pereira"/>
        <s v="Francis Ortolan"/>
        <s v="Francisco Costa"/>
        <s v="Francisco Marcatti"/>
        <s v="Francisco Ucha"/>
        <s v="FRANK DELMINDO"/>
        <s v="Frank Tartarus"/>
        <s v="Fred Cassar"/>
        <s v="Frigoli "/>
        <s v="FUZUÊ NERD"/>
        <s v="G. Profeta"/>
        <s v="Gabriel Arrais"/>
        <s v="Gabriel Infante"/>
        <s v="Gabriel Jardim "/>
        <s v="Gabriel Rodrigues da Silva"/>
        <s v="Gabriel Sá Britto do Nascimento"/>
        <s v="Gau Ferreira"/>
        <s v="Genildo Ronchi"/>
        <s v="Geovan Motter"/>
        <s v="germana viana"/>
        <s v="Gerson De Lima Galvao"/>
        <s v="Gidalti Oliveira Moura Jr"/>
        <s v="Gilvan Lira"/>
        <s v="Giorgio Galli Neto"/>
        <s v="Gisele Silva"/>
        <s v="Glauber Lopes"/>
        <s v="glaucia campregher"/>
        <s v="Gótica Desanimada"/>
        <s v="Goya Maru"/>
        <s v="Graphite Editora "/>
        <s v="Guia dos Quadrinhos"/>
        <s v="Guido Silva"/>
        <s v="Guilherme Balbi"/>
        <s v="Guilherme Bandeira"/>
        <s v="Guilherme de Sousa "/>
        <s v="Guilherme Lagasse (OGUI)"/>
        <s v="Guilherme Lipari"/>
        <s v="Guilherme Moraes"/>
        <s v="Guilherme Sfredo Miorando"/>
        <s v="Gus Morais"/>
        <s v="Gustavo Borges"/>
        <s v="GUSTAVO DO NASCIMENTO E SILVA"/>
        <s v="Gustavo Lambreta"/>
        <s v="Gustavo Piacentini"/>
        <s v="Gustavo Ravaglio"/>
        <s v="Gustavo Santana"/>
        <s v="HB Comics Studio"/>
        <s v="Hector Lima"/>
        <s v="Heitor Amatsu"/>
        <s v="Heitor Pinheiro da Costa"/>
        <s v="Helô DAngelo"/>
        <s v="Henrique Antonio Kipper"/>
        <s v="Henrique Hübner"/>
        <s v="Henrique José"/>
        <s v="Henry Saints"/>
        <s v="Hernande Henrique "/>
        <s v="Herói"/>
        <s v="Hiram Miller"/>
        <s v="Hiro Kawahara"/>
        <s v="Histórias de tirar o sono"/>
        <s v="Hobrat"/>
        <s v="House 137 Studio"/>
        <s v="Hugo Canuto "/>
        <s v="HyL Art"/>
        <s v="Ibraim Roberson"/>
        <s v="IFL-SP"/>
        <s v="Igor Santos Bastos"/>
        <s v="IKAROW"/>
        <s v="Illustra Doug"/>
        <s v="IndieVisivel Press"/>
        <s v="Instituto Aprenda.bio"/>
        <s v="Instituto Vladimir Herzog"/>
        <s v="Irina Alves"/>
        <s v="Isaac Editora"/>
        <s v="Isaac Tiago"/>
        <s v="Ivan Costa - Chiaroscuro Studios"/>
        <s v="Jaciara Nisaria dantas"/>
        <s v="Jafeth Ribeiro"/>
        <s v="James Lee"/>
        <s v="Jane Carmen Oliveira"/>
        <s v="Jão"/>
        <s v="Jayson Santos"/>
        <s v="Jean Carlos"/>
        <s v="Jean Carlos virginio de Sá"/>
        <s v="Jean Galvao"/>
        <s v="Jean Santos"/>
        <s v="Jefferson Costa"/>
        <s v="Jefferson Venancius"/>
        <s v="JERRI DIAS DA SILVA"/>
        <s v="Jéssica Alves da Silva"/>
        <s v="Jhonas Vieira "/>
        <s v="JHONATAN FREIRE"/>
        <s v="João Azeitona Vieira"/>
        <s v="João Gabriel"/>
        <s v="João Lucas Gonçalves da Silva"/>
        <s v="João Marcos Souza do Nascimento"/>
        <s v="João Vitor Palermo"/>
        <s v="Johan Wolf"/>
        <s v="John Dellevanera"/>
        <s v="John Russo"/>
        <s v="Johnatan Marques"/>
        <s v="Jonathan Nunes"/>
        <s v="Jonathan Schiessl"/>
        <s v="Jonnhy Jota"/>
        <s v="Jorake 12"/>
        <s v="Jorge Gonçalves de Oliveira Júnior"/>
        <s v="Jorge Luis Garcia"/>
        <s v="Jorge Luiz Cerqueira Peixoto"/>
        <s v="José Roberto Cavalcante Alves"/>
        <s v="José Veríssimo e Ju Veríssimo"/>
        <s v="josé vitor ferreira queiroz"/>
        <s v="José Wilson Magalhães"/>
        <s v="Joshua Cordeiro"/>
        <s v="Jozz"/>
        <s v="jP da Silva"/>
        <s v="jP da SilvaPara todos os apoiadores a partir de 38 reais, se conseguirmos bater nossa meta, iremos financiar outra nova edição, exclusiva e limitada no mesmo traço formidável de João Paulo F. da Silva, apenas para nossos apoiadores antes de seu pré-lançamento na catarse. Isso mesmo, você receberá em casa dois livros diferentes, em vez de um! Confira abaixo."/>
        <s v="JP Stories"/>
        <s v="JP_Schimidt"/>
        <s v="JR Hellboy Menezes"/>
        <s v="Julia Bax"/>
        <s v="Júlia Helena "/>
        <s v="Juliana Fiorese"/>
        <s v="Juliana Moon"/>
        <s v="Juliano Rocha Oliveira"/>
        <s v="Julio Almeida"/>
        <s v="Jun Sugiyama"/>
        <s v="Kai Maxnuk"/>
        <s v="Kainã Lacerda"/>
        <s v="Kaminari Rondonia"/>
        <s v="Kampos"/>
        <s v="Kari Esteves"/>
        <s v="Keto Pagano"/>
        <s v="Kiko Mello"/>
        <s v="Kiwii Anônimo"/>
        <s v="Klabroom Studio"/>
        <s v="Klebs Junior - Instituto HQ"/>
        <s v="Klewerton Bortoli"/>
        <s v="Komix Brasil"/>
        <s v="KoreKara"/>
        <s v="Kyuu Mangaka"/>
        <s v="Laboratório LEDS / UFOP"/>
        <s v="Lacerda "/>
        <s v="LaCruz"/>
        <s v="Ladys Comics"/>
        <s v="Lais Lima Menini"/>
        <s v="Laís Machado (vagalumie)"/>
        <s v="Larissa Becko"/>
        <s v="Larissa Palmieri"/>
        <s v="Lasciva"/>
        <s v="Laura Athayde"/>
        <s v="Laura Maria Marques Paulo"/>
        <s v="Lelis"/>
        <s v="Lennon Lopes"/>
        <s v="Leno Carvalho"/>
        <s v="Leonardo Ferreira"/>
        <s v="Leonardo Finocchi"/>
        <s v="Leonardo Maciel"/>
        <s v="Leonardo Santana"/>
        <s v="Leonardo Vicente Di Sessa"/>
        <s v="Leonel Andreoli"/>
        <s v="Letícia Pusti"/>
        <s v="Levi Tonin de Souza"/>
        <s v="Lexy Soares"/>
        <s v="Ligia Zanella"/>
        <s v="Lila Cruz - Quadrada"/>
        <s v="Lila Cruz - QuadradaEspero que gostem do projeto. E vamos seguindo!"/>
        <s v="Lindenberg de Paula Mota"/>
        <s v="Lita Hayata"/>
        <s v="Lobo Limão"/>
        <s v="Lorar Laurenti"/>
        <s v="Lorde Jimmy"/>
        <s v="Lorde Lobo"/>
        <s v="Lorena Giostri"/>
        <s v="Lovelove6"/>
        <s v="Luan Zuchi"/>
        <s v="Luara Almeida"/>
        <s v="Lucas Andrade"/>
        <s v="Lucas Costa"/>
        <s v="Lucas Gehre"/>
        <s v="Lucas Libanio"/>
        <s v="Lucas M. Ribeiro (LMR)"/>
        <s v="Lucas Marques Sampaio"/>
        <s v="Lucas Mendonça"/>
        <s v="Lucas Oliveira"/>
        <s v="Lucas Pereira"/>
        <s v="Lucas Salles"/>
        <s v="Lucas T.Vasconcelos"/>
        <s v="Luciano Félix"/>
        <s v="Luciano Freitas"/>
        <s v="Luciano Harres Braga"/>
        <s v="Luciano Salles"/>
        <s v="Lucio Luiz"/>
        <s v="Luis Henrique Moraes"/>
        <s v="Luiz Alberto de Castro"/>
        <s v="Luiz Andrade"/>
        <s v="Luiz Carlos Machado"/>
        <s v="Luiz Felipe L. Valsani"/>
        <s v="Luiz Fernando da Silva"/>
        <s v="Luiz Gustavo"/>
        <s v="Luiza Lemos"/>
        <s v="Luiza Maynara Diogo Veras"/>
        <s v="Luiza McAllister"/>
        <s v="Luke Negreiros"/>
        <s v="Magenta King"/>
        <s v="Majory Yokomizo"/>
        <s v="Manoel de Souza"/>
        <s v="Manu Cunhas"/>
        <s v="Marcão Rocker"/>
        <s v="Marcel Camargo Melfi"/>
        <s v="Marcel Ibaldo"/>
        <s v="Marcelo Alves da Silva"/>
        <s v="Marcelo Bruzzesi"/>
        <s v="Marcelo Pirani Ghilardi"/>
        <s v="Marcio R. Gotland"/>
        <s v="Márcio Willian"/>
        <s v="Marcio Zanini"/>
        <s v="Marcos Felipe Lopes Rodrigues"/>
        <s v="Marcos Garcia"/>
        <s v="Marcos Guerra"/>
        <s v="Marcos Levi"/>
        <s v="Marcos Noel"/>
        <s v="Marcos Pena"/>
        <s v="Marcos T. Nogueira"/>
        <s v="Mari Santtos"/>
        <s v="Mariá de Sá Frizzera Scárdua"/>
        <s v="Mariana Cagnin"/>
        <s v="Mariana Petrovana (YoukO)"/>
        <s v="Mariana Souza"/>
        <s v="Marilia Bruno"/>
        <s v="Marília Marz"/>
        <s v="Marina Fraguas"/>
        <s v="Mario Cavalcanti"/>
        <s v="Mário César dos Santos Oliveira"/>
        <s v="Mário Orestes Silva"/>
        <s v="Mario Vitor Gouveia Cau"/>
        <s v="MARMOTA &amp; LUCAS"/>
        <s v="Marsal"/>
        <s v="Marvin Rodriguez"/>
        <s v="Mateus B"/>
        <s v="Mateus M. Côrtes"/>
        <s v="Matias Maxx"/>
        <s v="Max Andrade"/>
        <s v="max mauricio maciel figueiredo"/>
        <s v="MAYARA LISTA ALCANTARA"/>
        <s v="Mei Yamashiro"/>
        <s v="Mel e Phe"/>
        <s v="MÊS"/>
        <s v="Michel Ramalho"/>
        <s v="Mig Mendes"/>
        <s v="Mika Takahashi"/>
        <s v="Milena Azevedo"/>
        <s v="Milly Monteiro"/>
        <s v="Minna Miná"/>
        <s v="Moacir Martins"/>
        <s v="Monique Alencar "/>
        <s v="Mont Lunar, o artista gráfico"/>
        <s v="MTHSMNDS"/>
        <s v="Muirak Studio "/>
        <s v="Mulheres Nos Quadrinhos "/>
        <s v="Murilo Alves Perin"/>
        <s v="Mylle Silva"/>
        <s v="Mythos Editora"/>
        <s v="Naldinho Farias "/>
        <s v="Natacha Leonelo"/>
        <s v="Nathália Adário"/>
        <s v="Nestor Gouveia Fortunato"/>
        <s v="Nicolas de Melo Maia"/>
        <s v="Nigel Goodman"/>
        <s v="Nilson Fontes"/>
        <s v="Nilton Frederico Teixeira"/>
        <s v="Noé da Matta Ribeiro"/>
        <s v="Octavio Cariello"/>
        <s v="Oito Pontas Studios"/>
        <s v="Omamori Studio"/>
        <s v="Orlandeli"/>
        <s v="Osmarco Caetano Valladão Júnior"/>
        <s v="Otoniel Lopes de Oliveira Junior"/>
        <s v="Outside.co"/>
        <s v="Pablo Salazar e Rodrigo Chaves"/>
        <s v="Pacha Urbano"/>
        <s v="Paco Steinberg "/>
        <s v="Paloma Diniz"/>
        <s v="Paulo Alberto"/>
        <s v="Paulo Borges"/>
        <s v="Paulo Corrêa"/>
        <s v="Paulo GT"/>
        <s v="Paulo Kielwagen"/>
        <s v="Paulo KielwagenNão esqueça que teremos outros sorteios em breve, aproveite para garantir e ajudar o projeto BLUE - Um dia de gato."/>
        <s v="Paulo Kobielski"/>
        <s v="Paulo Márcio Esper"/>
        <s v="Paulo Moreira"/>
        <s v="Paulo Ramos"/>
        <s v="Paulo Rodrigo Vieira Funfas"/>
        <s v="Pedro Balduino"/>
        <s v="Pedro Ben "/>
        <s v="Pedro e Dharilya"/>
        <s v="Pedro Ferreira"/>
        <s v="Pedro Hutsch Balboni"/>
        <s v="Pedro Leite"/>
        <s v="Pedro Papa da Silva"/>
        <s v="Philipe Peters"/>
        <s v="Pipocas Club"/>
        <s v="Pistashi"/>
        <s v="PJ Kaiowá"/>
        <s v="Polyanna Moreira"/>
        <s v="Portal Entretenimento"/>
        <s v="Pri Mizuh"/>
        <s v="Priscila Limonta"/>
        <s v="Quadrinhofilia / José Aguiar"/>
        <s v="Quadrinhos Bagunçados"/>
        <s v="Quadro a Quadro"/>
        <s v="RA. Soares"/>
        <s v="Rabelo"/>
        <s v="Rafabrilustra"/>
        <s v="Rafael Anderson Bezerra"/>
        <s v="Rafael Baldam"/>
        <s v="Rafael Brindo"/>
        <s v="Rafael Cavalcanti Beltrao"/>
        <s v="Rafael Conte"/>
        <s v="Rafael Corrêa"/>
        <s v="Rafael Danesin"/>
        <s v="Rafael Diego de Serrão Moralez"/>
        <s v="Rafael dos Santos Coutinho"/>
        <s v="Rafael Fritzen"/>
        <s v="Rafael José Geraldo"/>
        <s v="Rafael Koff"/>
        <s v="Rafael Lopes"/>
        <s v="Rafael Marçal"/>
        <s v="Rafael Rodrigues Amorim"/>
        <s v="Rafael Sam"/>
        <s v="Rafael Santos"/>
        <s v="Rafael Sete"/>
        <s v="Rafael Silva Santos"/>
        <s v="Rafael Torres"/>
        <s v="Rafaela Villela"/>
        <s v="Rai Guimarães"/>
        <s v="Raimundo Lima"/>
        <s v="Rainer Petter"/>
        <s v="Rangel Lopes dos Santos"/>
        <s v="Rapha Pinheiro"/>
        <s v="Raphael HHS"/>
        <s v="Raphael Mortari"/>
        <s v="Raphus Press"/>
        <s v="Realejo Editora"/>
        <s v="Rebeca Acco"/>
        <s v="Rebeca Prado"/>
        <s v="RED"/>
        <s v="Red Dragon Publisher"/>
        <s v="Régis Rocha"/>
        <s v="Remedios"/>
        <s v="remerson"/>
        <s v="Renan Bertrand Campos Rivero"/>
        <s v="Renan Laviola"/>
        <s v="Renata C B Lzz"/>
        <s v="Renata Nolasco"/>
        <s v="Renata Rinaldi"/>
        <s v="Renato Betinho Gagliardi"/>
        <s v="Renato Dal Maso Rodrigues"/>
        <s v="Renato Quirino"/>
        <s v="Renato Santos"/>
        <s v="Ricardo Bastos"/>
        <s v="Ricardo Bruscagin Morelatto"/>
        <s v="Ricardo Foganholo"/>
        <s v="Ricardo Kuíca"/>
        <s v="Ricardo Tokumoto"/>
        <s v="Richard Dantas Soares"/>
        <s v="Richard Furtado"/>
        <s v="Rick Bastos"/>
        <s v="Rick Troula"/>
        <s v="RISCØ HQs INDEPENDENTES"/>
        <s v="Rita Juliane Rodrigues Tatim "/>
        <s v="Roberta Cardoso da Costa cirne"/>
        <s v="Robespierre A. Souza"/>
        <s v="Robson Moura"/>
        <s v="Robson Silva"/>
        <s v="Rodrigo Bueno"/>
        <s v="Rodrigo Catraca"/>
        <s v="Rodrigo de Freitas"/>
        <s v="Rodrigo dos Reis Cabral"/>
        <s v="Rodrigo Geraldo"/>
        <s v="Rodrigo Otäguro"/>
        <s v="Rodrigo Roza"/>
        <s v="Rodrigo Serra Brum Machado"/>
        <s v="Rodrigo Viegas"/>
        <s v="Roger Cruz"/>
        <s v="Rogerio Casacurta"/>
        <s v="Rogério Faria"/>
        <s v="Rogerio Ferraz da Silva"/>
        <s v="Rogerio Marques de Godoy"/>
        <s v="Ronaldo Felipe"/>
        <s v="Rosane Sousa"/>
        <s v="Rosemário Souza"/>
        <s v="Roteirista Empreendedor"/>
        <s v="RPGBrasil"/>
        <s v="Ruis Vargas"/>
        <s v="SAM RUBEN ATI HART"/>
        <s v="Samanta Hit"/>
        <s v="Samuel Fonseca"/>
        <s v="Samuka Marinho"/>
        <s v="Sander Antonelli Jr."/>
        <s v="Sandro Marcelo Silva de Farias"/>
        <s v="Sapo Lendário"/>
        <s v="Selo MEIA-NOITE"/>
        <s v="SELVA"/>
        <s v="Sergio Barretto"/>
        <s v="Sergio Chaves"/>
        <s v="Sergio dos Santos"/>
        <s v="Sharon Cardoso"/>
        <s v="Silva João"/>
        <s v="Silvia Zatta Gonzatto"/>
        <s v="Silvio dB"/>
        <s v="Silvio Spotti"/>
        <s v="Sirlanney "/>
        <s v="Sketch Comics"/>
        <s v="Skript Editora"/>
        <s v="Somos Todos UM"/>
        <s v="Studio Magenta (Ânima Academia de Arte)"/>
        <s v="Studio Marcio Abreu"/>
        <s v="Suzanne Cascardi"/>
        <s v="Tai Editora"/>
        <s v="Tales Pereira"/>
        <s v="TalessaK"/>
        <s v="Talles Rodrigues"/>
        <s v="Tchelo Andrade"/>
        <s v="Team K"/>
        <s v="Tebhata Spekman"/>
        <s v="Télio Navega"/>
        <s v="TERCIO ALVES DOS SANTOS"/>
        <s v="Thaïs Kisuki"/>
        <s v="Thales Molina"/>
        <s v="Theo Szczepanski"/>
        <s v="Thiago Dornelas "/>
        <s v="Thiago Egg"/>
        <s v="thiago lemos"/>
        <s v="Thiago Lima"/>
        <s v="Thiago Lopes Costa"/>
        <s v="Thiago Machado Cascabulho"/>
        <s v="Thiago Modenesi (Quadriculando)"/>
        <s v="Thiago Ossostortos"/>
        <s v="Thiago Souto"/>
        <s v="Thiago Spyked"/>
        <s v="Thiago Vieira"/>
        <s v="Tiago de Carvalho Silva"/>
        <s v="Tiago Holsi"/>
        <s v="Tiago Pinheiro"/>
        <s v="Tom Gomes"/>
        <s v="Ton Messa"/>
        <s v="Tony Brandão"/>
        <s v="TSCARMO"/>
        <s v="Tulidoim"/>
        <s v="Ugra Press"/>
        <s v="União o segredo da lua"/>
        <s v="Universo Hermes &amp; Browni"/>
        <s v="Val Armanelli"/>
        <s v="Valter do Carmo Moreira"/>
        <s v="Van Ted"/>
        <s v="Vanderlei dos Santos Ramalho"/>
        <s v="Vanessa Bencz"/>
        <s v="Vanessa Oliveira"/>
        <s v="Verônica Saiki"/>
        <s v="Vi Marchetti"/>
        <s v="Victor Moura"/>
        <s v="Victor Roque Tremante "/>
        <s v="Vinasz"/>
        <s v="Vinicios Santana"/>
        <s v="Vinicius de Souza"/>
        <s v="Vinicius Galhardo"/>
        <s v="Vinícius Gressana"/>
        <s v="Vinícius Lemes "/>
        <s v="Vinícius Schier"/>
        <s v="Vivian Munhoz"/>
        <s v="Wagner Lustosa"/>
        <s v="Walber Santos"/>
        <s v="Wendell Cavalcanti Silva"/>
        <s v="Werllen Holanda"/>
        <s v="Wesley Araújo"/>
        <s v="Wesley Atena do canal Wesley Atena "/>
        <s v="Wesley Samp"/>
        <s v="Will"/>
        <s v="WILL Emmerich"/>
        <s v="Will Leão"/>
        <s v="Will Leite"/>
        <s v="William Gene"/>
        <s v="William Paraizo"/>
        <s v="William Pereira"/>
        <s v="Wuta-Tumaki"/>
        <s v="Yorhán Araújo"/>
        <s v="Yoshi Itice"/>
        <s v="Yuri Amaral"/>
        <s v="YVES BRIQUET"/>
        <s v="Ze Antonio Mizael Neto"/>
        <s v="Zigurate"/>
        <s v="Zinecórnio"/>
      </sharedItems>
    </cacheField>
    <cacheField name="perfil" numFmtId="0">
      <sharedItems count="3">
        <s v="coletivo"/>
        <s v="individual"/>
        <s v="perfil indefinido"/>
      </sharedItems>
    </cacheField>
    <cacheField name="gênero" numFmtId="0">
      <sharedItems count="4">
        <s v="coletivo"/>
        <s v="feminino"/>
        <s v="masculino"/>
        <s v="perfil indefinido"/>
      </sharedItems>
    </cacheField>
    <cacheField name="descrição" numFmtId="0">
      <sharedItems count="1207">
        <s v="- mãe mas você nem riu - filha alguém vai rir."/>
        <s v="“A fantástica aventura de ser mulher” coloca em pauta assédio, identidade. gênero e feminicidio."/>
        <s v="“Ação e aventura na saga desta super equipe em formação!”"/>
        <s v="“O coração de um homem no corpo de um deus, singrando o cosmo em busca de si mesmo”"/>
        <s v="[+16] Gibi de Menininha - 13 quadrinistas, 6 historietas e uma capa de f &lt;3 der!"/>
        <s v="[+18] NECRON é sexy, grotesco e cômico. Um quadrinho ANIMAL do mestre Magnus. "/>
        <s v="[+18] Tente (ou não) resistir. Horror, humor e erotismo. Chegou O Navio dos Leprosos, do Magnus! "/>
        <s v="☆ Escudo Cósmico Ativado! ☆ As Defensoras do Sistema Solar estão de volta!"/>
        <s v="☠ PERIGO, NÃO ULTRAPASSE! ☠"/>
        <s v="⚠ Atravessando fendas intergaláticas! ⚠ O Artbook STRGRL é revelado ao Universo! "/>
        <s v="🏃‍♂ Rolé tosco é rolé tosco. 🏃‍♂"/>
        <s v="🐺 Uma ação pode ter mais significados do que se pensa 🐺"/>
        <s v="💀 E a Ruiva continua a sua caçada pelos Corvos de ManaOlana! 💀"/>
        <s v="💀 É o confronto final entre a Ruiva e os Corvos! Pack com a série completa também disponível! 💀"/>
        <s v="💀 Você já conhece a Ruiva. Agora está na hora de conhecer seu universo... 💀"/>
        <s v="💀Políticos corruptos conciliam com um poder oculto para controlar o seu destino💀"/>
        <s v="💣QUE VENÇA A MELHOR GANGUE!!! 💣"/>
        <s v="🦇 A Ruiva continua sua caçada aos Corvos de ManaOlana em não uma, mas duas novas revistas! 🦇"/>
        <s v="1 é pouco, 2 é bom, 3 ... é D+!! (no bom sentido)"/>
        <s v="1, 2, 3, 4! A história de Jeff Ramires contada através das mais importantes músicas do punk rock!"/>
        <s v="100 artistas prestam sua homenagem desenhando os personagens criados pelo Rei dos Quadrinhos!"/>
        <s v="100 ícones dos quadrinhos interpretados por 100 artistas brasileiros e estrangeiros em um livro único"/>
        <s v="101 personagens e muitos extras no Inktober mais longo de 2015!"/>
        <s v="13 contos de terror com personagens do folclore brasileiro em uma releitura por grandes artistas"/>
        <s v="160 tiras selecionadas e premiadas em salões de humor durante uma década!"/>
        <s v="17 artistas condensam o inominável em 10 narrativas gráficas únicas."/>
        <s v="1º EDIÇÃO DA REVISTA LEIA MAIS RÁPIDO Uma revista de conteúdo criativo e literário. 100% ORIGINAL"/>
        <s v="200 anos após a publicação da obra de Mary Shelley, 12 artistas recriam o clássico Frankenstein."/>
        <s v="3 Páginas, 2 Personagens, 1 Final Surpreendente... RELOADED! Novo livro da aclamada série de 2014! "/>
        <s v="321: Fast Comics - 3 Páginas, 2 Personagens, 1 Final Surpreendente. Respeitando essas três regras, vale qualquer história, vale tudo!"/>
        <s v="384 páginas de mangá em uma aventura fantástica sem qualquer limite! "/>
        <s v="5 aventureiros em Busca de uma lenda viva! Ajude-nos a dar inicio a esta saga!"/>
        <s v="50 personagens do folclore no traço de grandes quadrinistas brasileiros da atualidade."/>
        <s v="50 tirinhas de joaninhas + 50 grandes artistas = Humor e Filosofia num livro único. O segundo da coleção!"/>
        <s v="8 hqs curtas (34 pgs), 2 contos, 33 pgs de murais e pinturas, 22 pgs de processo criativo e extras!"/>
        <s v="A 1ª coletânea de Shoujo Mangá Brasileira feita 100% por mulheres. "/>
        <s v="A Arte é a maneira que nos permite conhecer a verdade"/>
        <s v="A arte rompe fronteiras."/>
        <s v="A baterista Fernanda Terra e sua trajetória no mundo do rock! Yeah!"/>
        <s v="A biografia de Poe em uma HQ, tamanho A4 e capa dura! 180 páginas. Roteiro de R. F. Lucchetti!"/>
        <s v="A cada tombo e a cada queda, cicatrizes e remendos. Não os escondo. Não são fraquezas. São troféus."/>
        <s v="A Café Espacial busca financiamento para sua próxima edição. E você pode fazer parte disso!"/>
        <s v="A Cia. de Comédia Os Melhores do Mundo completa 20 anos e, para comemorar, querem lançar o livro - Hermanoteu em Quadrinhos"/>
        <s v="A conclusão da elogiada saga do xerife Raymond Castle."/>
        <s v="A conclusão épica da revista que reúne os maiores e clássicos super-heróis nacionais! Seja parte!"/>
        <s v="A Desgraça de Abel é uma hq que mostra a Vida de Abel um psicopata que fez um acordo com Bahomet "/>
        <s v="A distração traz para Leila muitas cores e apelidos maldosos. HQ elaborada como campanha contra o bullying."/>
        <s v="A dupla mais legal das tirinhas nacionais está de volta!"/>
        <s v="A elfinha Diana esta de volta para o Volume 02 de Eruvë! Fugir não é mais o suficiente!"/>
        <s v="A empolgante caçada aos demônios está para começar e só os mais fortes sobreviverão! Venha conosco!"/>
        <s v="A estreia de Lilith no Brasil. Série de ficção científica, histórica e fantasia. "/>
        <s v="A feitiçaria passa a ser o único caminho possível, transformando a vida de três amigos para sempre."/>
        <s v="A filha brasileira do Drácula agora tem que investigar um mistério ancestral além das pirâmides!"/>
        <s v="A garota que você quer está aqui!"/>
        <s v="A guerra é a continuação da política por outros meios."/>
        <s v="A guerra já começou, escolha o seu lado"/>
        <s v="A guerreira hurit Zahara chega a uma vila no meio das montanhas. Mas sair dali não será tão fácil!"/>
        <s v="A história completa da webcomic Dora e a Gata impressa em um livro lindo!"/>
        <s v="A história da banda Dorsal Atlântica em quadrinhos. "/>
        <s v="A história da menina, camponesa, analfabeta que levantou o reino da França, e fez sagrar o rei."/>
        <s v="A história da revista que inspirou uma geração."/>
        <s v="A história da Vivificadora da arte contará a Verdade que pode ser uma decisão da mudança. "/>
        <s v="A história de como uma abnegada princesa encontra sua voz de rainha: uma voz de protesto."/>
        <s v="A história de como uma raposinha da cidade se tornou amiga inseparável de uma coelhinha aventureira."/>
        <s v="A história de Elaine, que criou um mundo de fantasia para proteger sua filha de um futuro sombrio."/>
        <s v="A história de um robô simpático com o propósito de salvar o mundo!"/>
        <s v="A história de uma menina e seu pequeno amigo, tentando sobreviver num sertão apocalíptico."/>
        <s v="A história de Zumbi e do Quilombo dos Palmares contada em uma HQ ousada de ficção histórica."/>
        <s v="A história que você já conhece, mas contada e desenhada com uma fidelidade que você nunca viu."/>
        <s v="A honra de um Tengu e o altruísmo de uma Yuki-Onna são páreos para a ganância de um Oni?!"/>
        <s v="A inocência se deparando com os lados bons e ruins de seus próprios sentimentos."/>
        <s v="A ira da Princesa Anette moverá as engrenagens monárquicas de Lillium. "/>
        <s v="A lenda do Rei Arthur de um jeito que você nunca viu antes."/>
        <s v="A lenda voltou. Quadrinhos paraibanos fre-fre-frenéticos."/>
        <s v="A Liga é uma HQ Noir sobre como um super heroi luta para se manter incorruptível num mundo de política, intriga, paranóia e medo."/>
        <s v="A luta de Josué e Calebe contra os reis gigantes"/>
        <s v="A maior aventura do Monstro"/>
        <s v="A Maior batalha do Universo está prestes a começar, Deuses e Lordes irão cair, e o mundo renascerá!"/>
        <s v="A maior história de todos os tempos, vai virar História em Quadrinhos!"/>
        <s v="A mais aclamada obra da dupla Segura e Bernet pela primeira vez publicada na íntegra no Brasil"/>
        <s v="A mais jovem velhinha das histórias em quadrinhos."/>
        <s v="A Máquina reage..."/>
        <s v="A meditação só não é o melhor caminho para quem tem hemorróida."/>
        <s v="A menina e o guardião tiveram diversas aventuras, confira todas aqui!"/>
        <s v="A Morte e a Vida não são uma lenda."/>
        <s v="A Morte traça um caminho de vingança e destruição, exterminando em seu caminho Orixás e humanos."/>
        <s v="A Natureza tem muitas armadilhas. Votu é uma delas."/>
        <s v="A nova HQ do quadrinista Marcello Quintanilha, ganhador do prêmio Angoulême. Faça parte do projeto!"/>
        <s v="A obra que está tocando o coração de centenas de leitores, agora completa em 3 volumes!!"/>
        <s v="A parte FINAL da Trilogia Combo Rangers!"/>
        <s v="A partir do momento que você percebe que não é o herói da historia, o que você faria?"/>
        <s v="A peleja do século: animais antropomórficos com poderes versus alienígenas armados!"/>
        <s v="A primeira graphic novel produzida em 3D digital no Brasil!"/>
        <s v="A primeira história longa do universo QUAD de ficção científica! "/>
        <s v="A primeira revistinha com várias historinhas para a criançada se divertir bastante. "/>
        <s v="A quadrinização do livro do Projeto Trindade em seu primeiro Financiamento Coletivo!"/>
        <s v="A revista em quadrinhos mais chapada do Brasil completa dez anos e você pode fazer parte desta história."/>
        <s v="A revolução começa no quarto de brinquedos."/>
        <s v="A revolução dos quadrinhos!"/>
        <s v="A Ruiva continua sua caçada aos Corvos de ManaOlana em mais um eletrizante episódio!"/>
        <s v="A saga de Goku contada da maneira mais sem noção que você já viu. Levante a mão e nos ajude nesta Genki-dama!"/>
        <s v="A saga do Wander é uma comédia inspirada em vários autores, filmes, livros, músicas, estilos, personagens e nos clássicos clichês universais"/>
        <s v="A saga dos homens sempre foi a mesma. Derrotar a morte. Eis o drama do Duque de Ferro."/>
        <s v="A SAMBA é uma antologia de quadrinhos independente, ajude a realizar a próxima edição."/>
        <s v="A SAÚDE BUCAL DA HUMANIDADE PRECISA DE AJUDA! APOIE O SUPERDENTINHO NESTA MISSÃO!"/>
        <s v="A terceira aventura de Mayara &amp; Annabelle!"/>
        <s v="A trajetória de uma pesquisa acadêmica sobre fãs de super-heróis contada em uma HQ!"/>
        <s v="a trajetória em mundos de contos, sobre evolução individual, morte, perdas, magia, trevas e poesia, "/>
        <s v="A velhice chega para os sortudos... A vida também."/>
        <s v="A versão impressa da hq mais porradora e insana da internet brasileira! "/>
        <s v="A Vida com Logan para Ler no Sofá - Leve as tiras da internet para sua estante de livros (com material inédito)!"/>
        <s v="A vida do usuário de canábis em quadrinhos + redução de danos, passatempos e artistas convidados!"/>
        <s v="Acompanhe a batalha do império do mal (dos cidadãos de bem) contra a resistência (da loucura)"/>
        <s v="Acompanhe a jornada de Ahran, o necromante, numa busca por um objetivo impossível. "/>
        <s v="Acompanhe a jornada de uma pequena lágrima que ganha vida."/>
        <s v="Acompanhe a jornada do menino David, para se tornar um herói!"/>
        <s v="Acompanhe Eduardo e Afonso na busca pelo MAIOR MAGO DO UNIVERSO... ou qualquer coisa do tipo."/>
        <s v="Acompanhe Elisa em sua jornada de autodescoberta regida por jazz e novos amigos em um país distante"/>
        <s v="Acquine acompanha a inusitada historia de amor entre um aspirante a pirata e um tritão perdido."/>
        <s v="Acredite! Ouse! Aventure-se nos corredores escuros sobrenaturais de Apocrypha!"/>
        <s v="Adaptação do classico filme expressionista de 1920 em uma história em quadrinhos de 72 páginas"/>
        <s v="Adquira o livro que analisa os primórdios dos quadrinhos e charges do Brasil!"/>
        <s v="Adquira seu gibi que foi feito com muita bagunça...!!!"/>
        <s v="Afinal, o que é liberdade? Ela realmente existe? "/>
        <s v="Afinal, qual o sentido de tudo?"/>
        <s v="Agentes da Coroa, perigosas teorias matemáticas de Lewis Carroll e o sobrenatural na Era Vitoriana."/>
        <s v="Agora que vimos que você aguenta, metemos a espora no cavalo! (ui) "/>
        <s v="Ainda dá tempo de adquirir dois livros em uma única campanha! Últimas horas, da campanha flex!"/>
        <s v="Ajude a colocar mais dois mangákas nacionais no mercado independente com a One Shot Mangá BR #2."/>
        <s v="Ajude a Comic &amp; Nanquim"/>
        <s v="Ajude a desmistificar a canábis e seus usos medicinais, industriais e recreativo pelos quadrinhos!"/>
        <s v="Ajude a imprimir a HQ Peixe Peludo 2 - o Herói da Raça... ...vai ser legal pacas!!! "/>
        <s v="Ajude a levar o programa de tv Banca de Quadrinhos aos Festival Internacional de Quadrinhos de Belo Horizonte"/>
        <s v="Ajude a nossa página a crescer, tornando nosso projeto ainda mais conhecido."/>
        <s v="Ajude a realizar o livro das quadradinhas"/>
        <s v="Ajude a realizar o segundo volume impresso das Quadradinhas!"/>
        <s v="Ajude a resgatar esses clássicos dos quadrinhos e perca algumas noites de sono."/>
        <s v="Ajude a ter desenhos mais óbvios e histórias de pessoas bem clichês em forma de livro."/>
        <s v="AJUDE A TRADUZIR A HQ"/>
        <s v="Ajude a trazer os Combo Rangers de volta!"/>
        <s v="Ajude autores de quadrinhos independentes a publicar uma antologia"/>
        <s v="Ajude Daniel a recuperar o videogame, a tinta azul e as pizzas de chocolate que os Mongos levaram!"/>
        <s v="Ajude Digude a alcançar o objetivo e aproveite uma história sensacional em um formato incrível!"/>
        <s v="Ajude essa mulher empoderada a ir num congresso internacional apresentar sua pesquisa feminista"/>
        <s v="Ajude NICO em seu sonho de se tornar um heroi profissional!"/>
        <s v="Ajude o GALO COSTA a ter mais uma revista!!"/>
        <s v="Ajude o primeiro livro do Afonsinho a entrar pro papel!"/>
        <s v="Ajude o projeto Nova Geração Ituiutaba a arrecadar um dinheiro para a viagem da final da Liga"/>
        <s v="Ajude o Protagonista a vencer o torneio de artes marciais!"/>
        <s v="Ajude Samurai Boy a combater o mau-humor, o tédio e a chatice levando diversão às crianças de todas as idades!"/>
        <s v="Ajude um mangá 100% Brasileiro a sair do papel! | Ei! É muita falsidade não ajudar! :3 "/>
        <s v="Ajude-me a produzir dois livrinhos loucos de uma vez só."/>
        <s v="Ajude-nos a contas as histórias de Sudaméria!"/>
        <s v="Ajude-nos a realizar o Anime Fair Embu - 3ª Edição. Contamos com você!!! "/>
        <s v="Ajudem Geplanus Pranada, o gerente de projetos, a provar que planejar vale a pena !"/>
        <s v="Ajudem o Raptor a não ser extinto. Colabore e engorde seu tesouro pirata com três quadrinhos!"/>
        <s v="Álbum de Figurinhas da Bíblia para educação infantil e ajuda às igrejas."/>
        <s v="Alex gosta de ouvir historias de terror antes de dormir. Mas há um segredo que o pai dele não sabe. "/>
        <s v="Alguém pode estar vigiando você!"/>
        <s v="Algumas pessoas estão vivas, outras estão mortas, e outras ainda não sabem muito bem de que lado elas estão."/>
        <s v="Alguns mistérios se resolvem enquanto novas dúvidas surgem nessa edição lemon de Pansy."/>
        <s v="Alimente Seus Sonhos! Hungry Snacks, Os Salgaditos!"/>
        <s v="Altair Gelatti c/ HQs do Homem Força e a ficção O Planeta Morto. Ainda: Watson Portela e Iotti."/>
        <s v="Altas doses de açúcar, três policiais e um crime sem solução. Bem-vindo à Purificação Completa! "/>
        <s v="Aluguel vencido, clientes chatos e um braço possuído."/>
        <s v="Ambientada no Brasil Colônia, a HQ narra as desventuras de uma expedição pelo interior do país. Arrepender-se não é o bastante."/>
        <s v="AMETISTO: Nossos pais nos ensinaram a ser obedientes. Quem nos ensinará a desobedecer?"/>
        <s v="Ana ▉▉▉▉ tem várias cicatrizes, uma perna a menos, nenhum sobrenome e ela quer ser uma garota humana"/>
        <s v="Anésia, Entendedor Anônimo, um monte de cães, o Pior Namorado, Astolfo! Tiras a perder de vista!"/>
        <s v="Animais mágicos, um arqueiro cego e uma grande aventura!"/>
        <s v="Animais, palavras mágicas, areia, sangue e kung fu."/>
        <s v="ANTES DO HOMEM OS FILHOS DE DEUS JÁ PECAVAM"/>
        <s v="Ao manchar suas mãos com sangue inocente, a consciência de Michiko entrará em colapso"/>
        <s v="Ao se tornar alvo da polícia, sua única alternativa é seguir uma desconhecida que salva sua vida Conheça o projeto!"/>
        <s v="Aokigahara é uma história em quadrinhos que acompanha a rotina de dois jovens suicidas, no Japão. Por André Turtelli Poles e Renato Quirino."/>
        <s v="Aos brutos de alma sensível!"/>
        <s v="Apesar da maré balançar nosso barquinho, há sempre mares que virão para bem. - Tirinhas de amô ♡"/>
        <s v="Apocalipse zumbi em São Paulo!"/>
        <s v="Apocalipse, por favor é uma Graphic Novel que fala de problemas de nosso cotidiano, e problemas fantásticos! Ajude a financiar esse projeto!"/>
        <s v="Apoie a publicação da primeira coletânea de cartuns de Rafael Corrêa!"/>
        <s v="Apoie a Supermissão de alertar crianças em todo Brasil sobre a Origem das Cáries com uma Super HQ."/>
        <s v="Apóie o livro da Vó!"/>
        <s v="Apoie ROQUE, o anti-herói engolido por uma sinistra máquina de pinball no final dos anos setenta. "/>
        <s v="Apoie uma obra que resgata um dos precursores das HQs no Brasil: Angelo Agostini!"/>
        <s v="Apoie, divulgue e entre nessa jornada! Faça tudo com o coração pegando fogo!"/>
        <s v="Apóie!!!"/>
        <s v="Apoiem O Projeto Da HQ Do Íncrivel Mundo De Gumball HQ Criada Por Agradecimento ao Criador ben Bocq"/>
        <s v="Apollo - Zuar é bom, imagine com poderes!"/>
        <s v="Após a partida do pai de Felipe, como será que uma criança de 5 anos vai lidar com tudo isso?"/>
        <s v="Após sua abdução, Breno descobre que vive em um mundo paralelo e agora vai fazer de tudo para fugir!"/>
        <s v="Após uma série de eventos absurdos, Skull Grim descobre que é filho do grande Ceifador Sinistro."/>
        <s v="Aprecie a arte dos anjos!!!!"/>
        <s v="Aprender a pensar dialeticamente é tarefa fundamental pra todos aqueles que pretendem ser livres."/>
        <s v="​Aqui começa o sonho de quem quer ter sua própria história em quadrinhos!"/>
        <s v="Aqui, tudo começa começa com uma maldição"/>
        <s v="Ariel deve impedir Zender de escravizar a raça humana em uma emocionante aventura após o ano 3000."/>
        <s v="Artur está de volta e com muitas confusões. O que você faria se pudesse falar com seus medos?"/>
        <s v="As 4 primeiras histórias do caçador de vampiros! "/>
        <s v="As árvores estão secando. Será preciso coragem e amor para superar o inverno e acender um novo elo."/>
        <s v="As assombrações do Recife esperam por você, o projeto que sorteia e dá recompensas antes de terminar"/>
        <s v="As aventuras desinteressantes do dia a dia de Flor."/>
        <s v="As aventuras dos bandidos mais atrapalhados do Velho Oeste."/>
        <s v="as cores vivas da colônia!"/>
        <s v="As Defensoras do Sistema Solar enfrentam uma nova ameaça à galáxia! "/>
        <s v="As desastrosas consequências de um sequestro em pleno final da Idade Média."/>
        <s v="As Eleições para presidente foi invadida por robôs e reptilianos! Apoie a meta estendida de R$3k!"/>
        <s v="As grandes histórias da mitologia Yorubá levadas para o universo dos Quadrinhos. "/>
        <s v="As HQs de “Lendas do Avesso” abordam a desumanização na cidade industrial e consumista. "/>
        <s v="As lendas não surgem do nada, Alguma coisa deu inicio a elas. "/>
        <s v="As melhores histórias do Diário Ilustrado da Paternidade vão virar livro!"/>
        <s v="As palavras já foram faladas, os pensamentos pensados, as músicas cantadas, os desenhos desenhados.... o que falta fazer?"/>
        <s v="As peças de um quebra-cabeça são diferentes entre si, mas juntas, formam uma incrível obra de arte!"/>
        <s v="As Receitas mais mágicas, pelas bruxinhas mais doces! Venha conhecer! "/>
        <s v="As reviravoltas da saga dos imortais + um faroeste sobrenatural nos rincões da amazônia!"/>
        <s v="As tiras da velhinha mais mal humorada e querida da internet reunidas em um livro."/>
        <s v="As tirinhas do criativo Ary Santa Cruz e do espetacular Luciano Félix prestes a se tornar livro. Só depende de você!"/>
        <s v="As tirinhas do menino Beto e do robô Bobby para folhear quando quiser!"/>
        <s v="As vezes nos perdemos tanto, que acabamos enlouquecendo."/>
        <s v="Às vezes o que é horrível para uns é bonito para outros."/>
        <s v="Ascensão, Auge e Queda do BEBE-MIJOS"/>
        <s v="Assassinada na Revolta dos Jacques, Lara voltará do mundo dos mortos para se vingar."/>
        <s v="ASSASSINOS CONVERGEM PARA UM PEQUENO RESTAURANTE EM CHINATOWN, NY. MUITA AÇÃO, PERSEGUIÇÕES E LUTAS!"/>
        <s v="Até que enfim, heim?"/>
        <s v="Através do sertão, Délia caminha em busca de água para sua avó. Uma jornada sem trégua. É Romaria."/>
        <s v="Aventura e horror, zumbis inteligentes. Uma visão diferente para o apocalipse."/>
        <s v="Balas Não Sentem Culpa (Parte 01 de 02). Uma história em pleno coração do velho oeste americano."/>
        <s v="Balcão é uma graphic novel adulta que explora diversas narrativas curtas unidas por um local."/>
        <s v="banda baseada nos beatles, com uma pegada grant morrison "/>
        <s v="Banda, a nova revista brasileira sobre quadrinhos!"/>
        <s v="Bartok - o Flagelo da Galáxia™! Uma sátira e homenagem a um período clássico dos super-heróis!"/>
        <s v="Baseado em casos reais do submundo da Deep Web. Uma HQ de horror como você nunca viu!"/>
        <s v="Batatinha Fantasma - Amor em Quadrinhos! "/>
        <s v="Batsuman! O poderoso, supremo, retumbante, inoxidável, strogonófico herói do LoboLimão agora num livro impresso!"/>
        <s v="Bem vindo à Casa 137!!!"/>
        <s v="Bem vindo ao Apocalipse Western de Caçada até a Última Bala!"/>
        <s v="Bem-vindo ao INFERNO! Lúcio, Bel e Satã voltam pro Inferno e tem que enfrentar o Rofocale."/>
        <s v="Bem-vindo viajante! Tenho uma nova quest para você: Apoie esse projeto e ganhe grandes recompensas."/>
        <s v="Benezinho é um garotinho pobre que mora nas ruas. Ele só quer um minutinho da sua atenção!"/>
        <s v="Bibi conta sobre suas aventuras da infância! Descobertas, diversões e percepções."/>
        <s v="Biblioteca Otaku no Rio de Janeiro. "/>
        <s v="Bolsanada e sua candidatura a presidência. Uma narrativa surreal para um projeto surreal."/>
        <s v="Bota + Homem = Botamem"/>
        <s v="Br Comics, a hq oficial do povo brasileiro."/>
        <s v="Bravas guerreiras lutando pela sobrevivência em um Brasil devastado e dominado por homens violentos"/>
        <s v="Bruna ressuscita cinco das suas ancestrais por acidente. "/>
        <s v="Bruxaria Cápitulo 2 Dever Adiado, Prazer do Diabo"/>
        <s v="Buscamos o seu apoio para arrebentar na CCXP Nordeste em abril de 2017. "/>
        <s v="Cabelos negros, olhar sombrio, espada na mão..."/>
        <s v="Caçadores obcecados por suas presas e aventureiros em busca de riqueza fácil. Miragens..."/>
        <s v="Cães e Gatos terá pelúcia! Mas, pra isso acontecer, precisamos do seu apoio"/>
        <s v="Caixeta foi um Youtuber polêmico que morreu em circunstancias misteriosas."/>
        <s v="CAPA PRETA será um livro de quadrinhos independentes. Um novo selo nos quadrinhos e mais um espaço de divulgação de novos artistas."/>
        <s v="CARA, tenho certeza que você vai se identificar com algum tira."/>
        <s v="Caso Rafael Braga - Justiça ou racismo institucionalizado?"/>
        <s v="Caverna do Dragão - AGORA TEM FINAL !!! - Só que em quadrinhos!!!"/>
        <s v="Chafurde nessa aventura com o Porco Pirata e faça parte da tripulação!"/>
        <s v="Chega uma hora que só se tem uma opção: é casar ou casar. Será que Jorge está preparado?"/>
        <s v="Chutando Bundas e Anotando Nomes!"/>
        <s v="Coisas que todx negrx ouve, ouviu ou ouvirá de uma pessoa branca. Pérolas... de bocas brancas. "/>
        <s v="Colabore com um ZINE produzido exclusivamente por MULHERES Quadrinistas. "/>
        <s v="Coleção com mais de 170 desenhos com o tema CDZ. Feitos entre Jan/16 a Setembro/18. Confira! "/>
        <s v="Coletânea com artes de capas e páginas Disney, DC Comics e Marvel em mais de 30 anos de carreira."/>
        <s v="Coletânea das 100 primeiras tiras com temas como astronomia, ciência, educação, artes e filosofia."/>
        <s v="COLETÂNEA DE QUADRINHOS AUTORAIS COM TRABALHOS DE GRANDES E NOVOS TALENTOS DA NONA ARTE"/>
        <s v="Coletânea de tiras comemorativa dos 10 anos da Olga."/>
        <s v="Coletânea de tirinhas sobre um careca qualquer e seu melhor amigo, um relógio despertador falante."/>
        <s v="Coletânea dos quadrinhos mais perturbados da internet. Apoie este projeto!"/>
        <s v="Coletânea reúne 8 quadrinhos que retratam a vida de quem vive na periferia e tem o rap em suas veias"/>
        <s v="Coletivo de quadrinhos independentes e autorais. Somos todos LIBRES!"/>
        <s v="Com 3 indicações ao HQ Mix, a minissérie volta ao Catarse com o Volume 4!"/>
        <s v="Com sua grande ajuda, meu pequeno sonho poderá se tornar realidade. Ajude-me a montar meu estúdio!!!"/>
        <s v="Começa a campanha para o segundo volume do Hurulla!"/>
        <s v="Como escapar do Planeta dos Palhaços? A turma do Mondo Muerto pode ajudar você. Junte-se à nós!"/>
        <s v="Como funciona uma empresa de correios no mundo dos mortos?"/>
        <s v="Como reviver o passado sem fugir da realidade? Zé Fogueira corre em busca de suas memórias."/>
        <s v="Condenados é uma antologia com 4 histórias que envolvem o horror, o fantástico e o sobrenatural."/>
        <s v="Confira mais essa divertidíssima coletânea de tiras autobiográficas do BRUMMMMM!!!"/>
        <s v="Conheça a ELITE, uma agência de investigação interplanetária em uma HQ que mistura CSI com Star Wars"/>
        <s v="Conheça a Gatisserie, a confeitaria dos gatos!"/>
        <s v="Conheça a história de Cerulean, uma sereia que se vê cada vez mais atraída pela tecnologia humana."/>
        <s v="Conheça a história de Terrance Williams, o homem amaldiçoado há milênios a não ter forma definida"/>
        <s v="Conheça a história desse menino que teve uma segunda chance!"/>
        <s v="Conheça a história em quadrinhos de um contador de histórias."/>
        <s v="Conheça a história secreta da criação do Batman e do seu verdadeiro criador: Bill Finger!"/>
        <s v="Conheça a jornada de duas gatinhas diferentes como água e óleo!"/>
        <s v="Conheça as ferias trapalhosas de Mateus em Minhas Ferias"/>
        <s v="Conheça o crossover épico de duas das mais famosas séries japonesas!"/>
        <s v="Conheça o detetive falastrão."/>
        <s v="Conheça o mundo ao lado de Mino e Mena, fazendo das limitações uma chave para o ilimitado."/>
        <s v="Conheça o processo criativo e o jogo de cintura necessários no processo de criação de uma arte."/>
        <s v="Conheça os 3 personagens principais de Goldilock One, uma HQ que promete dar orgulho para o Brasil."/>
        <s v="Conseguirá o detetive Morante capturar o assassino, enquanto a noite grita por misericórdia?"/>
        <s v="Conspirações, confrontos e sangue. Uma história de poder nos cinco reinos de Terra Brasilis. "/>
        <s v="conta a historia de dois sobreviventes de uma exploçao no espaço seus nomes sao Thomas e Nicolas...."/>
        <s v="Conto com a sua ajuda para a realização desse projeto de origem nacional um super herói Brasileiro"/>
        <s v="Contribua com esse projeto e seja VOCÊ ILUSTRADO, clique para conhecer mais as recompensas."/>
        <s v="Contribua e conheça a história de Duda e sua luta pela sobrevivência em uma sociedade opressiva."/>
        <s v="Contribua e participe da publicação do primeiro volume da série II do Quadrinhos &amp; Educação! "/>
        <s v="Contribua para a publicação da primeira antologia das tiras dessa série surreal, de José Aguiar "/>
        <s v="Coprólitos: antologia completa e definitiva da fase mais alucinada e escatológica de Marcatti"/>
        <s v="Crie o seu Herói!"/>
        <s v="Crime 101 - Assassinatos Bizarros"/>
        <s v="Cthulhu acordou de seu sono e está entre nós. Conheça a humanidade dominada pela loucura."/>
        <s v="Cuidado ao Olhar no espelho, você pode não ser a única coisa feia olhando de volta!"/>
        <s v="Cura seu preconceito! Uma HQ sobre cura gay e homofobia."/>
        <s v="Curiosidades ilustradas sobre 100 grandes obras cinematográficas."/>
        <s v="Da ideia ao projeto final, esses jovens artistas expõem suas ideias em uma coletânea de quadrinhos!"/>
        <s v="Dá pra descobrir sua vocação, mesmo morando na periferia?"/>
        <s v="De Fortaleza para São Paulo, uma nova aventura de Mayara &amp; Annabelle!"/>
        <s v="De que lhe vale alguns minutos na cama, se a verdadeira razão de viver está assando em algum lugar?"/>
        <s v="Demetrius Dante envolvido com uma divindade suméria, conflitos ancestrais, lendas e paixão."/>
        <s v="Demus surge em uma Brasília futurista para levar o inferno aos políticos e liderar a rebelião."/>
        <s v="Depois que você conhecer este projeto, nunca mais verá os objetos da mesma maneira!"/>
        <s v="Depressão, relacionamentos tóxicos, solidão e amizade. Tudo isso em um mundo de Lapsos de memórias."/>
        <s v="Desafios, mistérios e lugares estranhos aguardam esses heróis. Se aventure com eles. AVANTE!"/>
        <s v="Desbrave o mundo e enfrente temíveis monstros - o destino do Reino de Midgreen depende de suas escolhas no livro-jogo Last RPG Fantasy!"/>
        <s v="Descubra a origem dos famosos heterônimos de Fernando Pessoa nesta graphic novel luso-brasileira."/>
        <s v="Descubra como um jovem seringueiro de família, humilde passou a ter a responsabilidade de salvar o p"/>
        <s v="Descubra o universo de Signum, onde deuses dragões e criaturas mágicas os aguardam!"/>
        <s v="Desenhe as mais diversas poses com a ajuda desse incrível guia!"/>
        <s v="Deuses caem mortos por todo planeta. A humanidade perde a fé em si mesma. Seria esse o fim do mundo?"/>
        <s v="DIAS DE HORROR - Graphic novel por Danilo Beyruth e mais de 50 artistas da Chiaroscuro Studios"/>
        <s v="Diferente do que você está acostumado a ver, o Escolhido é só um. MAS DE TODOS POR QUE LOGO ELE?!"/>
        <s v="Diga não!"/>
        <s v="DIONÍSIO é uma graphic novel de aventura, erotismo e horror realizada completamente em 3D digital. "/>
        <s v="Direto das páginas do 321: Fast Comics, embarque em um novo western pós-apocalíptico com a Ruiva!"/>
        <s v="Direto de Hoxor para a Terra, a jornada de Hanzo para salvar o último Maranishi continua."/>
        <s v="Distopia Sci-Fi pós-apocalíptica entre Mad Max e Fuga de Nova York! "/>
        <s v="Divertidos quadrinhos que mostram a relação entre três gerações de mulheres."/>
        <s v="Dizem que a adolescência é a melhor fase da vida, mas ninguém explica o que acontece quando ela acaba. Bem vindos ao Beijo Adolescente."/>
        <s v="Dizem que, de perto, ninguém é normal. No mundo de Jackpot, nada é normal, nem de longe."/>
        <s v="Do que você abriria mão em troca de um super poder? Conheça Vextro, Mescla, Scalene e Motoporter."/>
        <s v="Do que você seria capaz para salvar a vida de seu pai ? Junte se a nós nesta jornada!"/>
        <s v="Dois amigos buscam se ver por um último momento antes de perderem suas emoções e sentimentos."/>
        <s v="Dois espiões, uma missão: será que conseguem recuperar o que desejam?"/>
        <s v="DOIS livros em uma campanha! Me ajude a financiar meus novos lançamentos nesta PRÉ-VENDA!"/>
        <s v="Dois mundos em conflito, uma bailarina e um brother se encontram presos num elevador."/>
        <s v="Dois pinguins acabam adotando um filhote de Mandrião, um dos maiores predadores do polo sul."/>
        <s v="Dois projetos, uma campanha e a mesma sede de sangue."/>
        <s v="Douglas pode se transformar em qualquer pessoa ou ser que morreu. Dom ou maldição? "/>
        <s v="Douglas pode ser qualquer pessoa que morreu, só não pode ser ele mesmo."/>
        <s v="Duas histórias, dois autores, um universo de magia, sonhos e escolhas."/>
        <s v="Duas histórias. Dois traços. Um só objetivo. One Sho Mangá BR #3: PRÉ-VENDA!"/>
        <s v="Duas HQs silenciosas, um livro fantástico: conheça a Rochedo Press!"/>
        <s v="Duas HQs, duas histórias diferentes na mesma cidade. Uma saga de terror."/>
        <s v="Duas revistas em uma! de um lado a Mulata (charges e cartuns) e no verso Mangue (hq). R$ 20 (unid.)"/>
        <s v="Durante a Reconquista, uma guerreira forte e destemida lutará pela manutenção do Reino de Granada"/>
        <s v="Durante um coma, Pedro fica preso em uma dimensão paralela, onde batalha contra a morte e..."/>
        <s v="Durante um rigoroso inverno surge um estranho que irá mudar a vida de uma família de raposas. "/>
        <s v="É a primeira história em quadrinhos do cara e ele já quer vender"/>
        <s v="É a sua única chance de sobreviver se não for uma mulher virgem e puritana."/>
        <s v="é bom viver, mas tem dias que a gente esquece de tudo, e, dá o estalo, um som: Klg! "/>
        <s v="E disse-lhes: Vão pelo mundo todo e preguem o evangelho a todas as pessoas. - Marcos 16:15"/>
        <s v="É hora da versão impressa de Tools Challenge sair!"/>
        <s v="É HORA DE MAXIMIZAR!!! Venha conhecer MAXIMUS. O mais poderoso heroi nacional. "/>
        <s v="É preciso sentir."/>
        <s v="E quando o sangue, a morte e o terror são espalhados por uma força muito superior a dos traficantes ou policiais?"/>
        <s v="E se algumas pessoas pudessem viver para sempre?"/>
        <s v="E se alienígenas construíram as pirâmides do Egito?"/>
        <s v="E se o amor fosse apenas o reflexo sombrio de um mal oculto nas trevas?"/>
        <s v="E se o simples ato de ver televisão fosse visto como sintoma de uma doença terrível?"/>
        <s v="E se os nazistas tivessem criado algo mais poderoso que um super soldado?"/>
        <s v="E se os únicos sobreviventes do apocalipse zumbi fossem 4 nerds que só sabem jogar rpg e videogame?"/>
        <s v="E se quando você morrer você chegar em um bar? Será que isso é uma boa notícia?"/>
        <s v="E se sua campanha de RPG que durou 10 anos virasse livro? E se o sucesso disto permitisse fazer HQs?"/>
        <s v="E se sua filha fosse tão diferente e tão perigosa? Dora é uma HQ por Bianca Pinheiro."/>
        <s v="E se você morresse e tivesse de enfrentar os Sete Pecados, o que faria?"/>
        <s v="E se você tivesse um poder em que pudesse dar vida aos seus desenhos?"/>
        <s v="É um pecado perder este lançamento!"/>
        <s v="Ecologia, justiça, embates épicos e o cotidiano da criação em 48 páginas de aventura!"/>
        <s v="Edição comemorativa de 5 anos de quadrinhos!"/>
        <s v="editor online eeditomra, sempre tem atualização!"/>
        <s v="Eiji vive uma nova jornada desde a noite fria que lhe trouxe a morte silenciosa e um olhar vazio."/>
        <s v="Ela busca a eternidade, para que eterna também seja a sua vingança..."/>
        <s v="Ela era apenas um pedaço de pedra lascada. Mas estava destinada a moldar nossa história."/>
        <s v="Ela lê mentes enquanto soluciona mistérios. Inspirado em obras como Akira com uma pitada de P!nk!"/>
        <s v="Ela perdeu noção de tempo e espaço. E agora precisa de sanidade para encontrar todas as respostas."/>
        <s v="Ela quer quebrar barreiras e padrões de sua colônia de abelhas."/>
        <s v="ELDRITCH! é uma história de aventura que dose na medida certa o humor com o horro de pegada lovecraftiana!"/>
        <s v="Ele é aspirante a quadrinista. Ela é uma estrela de Hollywood. Um encontro improvável, certo?"/>
        <s v="Ele é preguiçoso, é esperto e é comilão venha se divertir com Totó um cachorro sabichão."/>
        <s v="Eles estão entre nós"/>
        <s v="Eles não são os únicos no universo!"/>
        <s v="Eles se unirão para combater uma ameaça de proporções cósmicas."/>
        <s v="Eles sempre contaram histórias sobre aquela terra, passados trágicos para um presente tortuoso."/>
        <s v="Em 2210, a Terra se torna o ringue para um kaiju e um herói pato gigante. Quem sairá vitorioso?"/>
        <s v="Em busca do amigo desaparecido, Góreck inicia sua jornada em um labirinto de sonhos e memórias."/>
        <s v="Em busca do seu propósito de vida, Michiko atravessa caminhos tortuosos e volta 20 anos no tempo "/>
        <s v="Em cada citação, uma HQ diferente."/>
        <s v="Em cada página, um era uma vez único e diferente. Venha viver o seu feliz para sempre!"/>
        <s v="Em tempos de realidade aumentada, Luan Zuchi propõe a realidade exagerada. "/>
        <s v="Em um futuro distópico, uma jovem destemida parte numa jornada rumo à última terra fértil do mundo."/>
        <s v="Em um mundo Pós-Apocalíptico, JIIN e seus amigos vão conhecer o verdadeiro poder de seu inimigo!"/>
        <s v="Em um mundo quebrado, a sociedade tenta se reerguer pelas mãos de jovens inconsequentes."/>
        <s v="Em um mundo repleto de super-heróis, ninguém se importava com ela."/>
        <s v="Em uma terra de nome indígena, revela diversas histórias populares características desta região!"/>
        <s v="Embarque em OGÍGIA, acompanhe o diário de bordo de uma astronauta em sua solitária missão no espaço."/>
        <s v="Embarque na jornada de uma jovem que enfrenta os desafios da vida de uma forma bastante incomum."/>
        <s v="Embarque na jornada do soldado Eliseu, nos campos de batalha da Itália, na segunda guerra mundial."/>
        <s v="Embarque nessa jornada com Cristan e a espada divina rumo a lenda do Plumo do fogo."/>
        <s v="Embarque nesse mundo desconhecido de AURION"/>
        <s v="Embarque nesses múltiplos mundos em miniatura imaginados por 19 artistas diferentes!"/>
        <s v="Encadernado do primeiro arco do site Justiça Sideral com 128 páginas, sendo 30 delas INÉDITAS."/>
        <s v="Enciclopédia dos grandes heróis das HQs brasileiras reimaginados pelos maiores quadrinistas do país"/>
        <s v="Eneias? Ulisses? Não! Nessa epopeia de 460 páginas o herói é o Will."/>
        <s v="Entre no excitante reino dos quadrinhos Japoneses com este livro de colorir de Manga e faça ARTE!"/>
        <s v="Epopeia - Guerreiros do Universo"/>
        <s v="Era para ser um escola normal, se não fosse seus alunos: monstros adolescentes do folclore nacional!"/>
        <s v="Era pra ser apenas uma inocente dieta pra perder uns quilinhos."/>
        <s v="Era só uma questão de tempo. Era só uma questão de coragem. Contribua para que aconteça a Revolta!"/>
        <s v="Éramos semente, agora flor e quem sabe um dia árvore, criando veias por essas terras..."/>
        <s v="Esgotado em 2014, eis uma nova chance de visitar o mundo de magia, fantasia e airships de Lost Kids!"/>
        <s v="Especial de lançamento: O Homem Força de Altair Gelatti!"/>
        <s v="​Especializada em impressão de prints, os famosos pôsteres dos eventos de cultura pop."/>
        <s v="Essa vaquinha foi feita exclusivamente pelos ADM da SOUHTPARKLIVE na intenção de sortear uma camisa "/>
        <s v="Essas palavras que escrevo me protegem da completa loucura."/>
        <s v="Esse mundo não vai ser esquecido enquanto a melhor lembrança dele for você!"/>
        <s v="Esse sonho pode ser realizado graças à sua ajuda! "/>
        <s v="Esta é uma batalha para decidir quem são os condenados ao inferno."/>
        <s v="Esta é uma história sobre amor, ciúmes e loucura."/>
        <s v="Esta história em quadrinhos cheia de aventura e humor conta como foi o surgimento do Super Spiro."/>
        <s v="Está na hora do fã brasileiro de quadrinhos conhecer os grandes personagens e histórias que deram início a tudo"/>
        <s v="Estamos vivendo ou apenas pagando boletos? "/>
        <s v="Este é o meu pequeno caderno de criaturas que habitaram - ou ainda habitam - meus pesadelos."/>
        <s v="Este projeto foi relançado! Procure e apoie!"/>
        <s v="Estudos, rabiscos e aquarelas, trabalhos de anatomia artística, narrativa visual, HQs e ilustrações."/>
        <s v="Eu sou um herói!"/>
        <s v="Exclusiva edição do autor com tiragem limitada, numerada e autografada."/>
        <s v="Existe um mundo chamado AMAHOY, um lugar fantástico habitado por criaturas muito especiais. "/>
        <s v="Exorcistas robôs, caçadores de recompensa, espaçonaves perdidas e um gato preto."/>
        <s v="Explore a estética cyberpunk nesse Sketchbook temático do artista Silvio dB"/>
        <s v="f"/>
        <s v="Faça elevar!"/>
        <s v="Faça parte da revolução dos super-heróis nacionais e apóie a força da representatividade nacional!"/>
        <s v="Faça parte dessa mega operação que reúne os maiores e clássicos super-heróis em uma super aventura!"/>
        <s v="Faça parte dos PROCURADOS !"/>
        <s v="Falar sobre sexo pode ser muito divertido! As desventuras sexuais de Carlos num único quadrinho!"/>
        <s v="Falar sozinha é muito estranho, então eu resolvi falar com um sapo."/>
        <s v="Falta pouco para que o novo volume do mangá seja concluído! Que tal ajudar a gente nessa?"/>
        <s v="Família é pra sempre."/>
        <s v="Família, todos temos, mas nem toda família é igual. Quais as diferenças entre as famílias?"/>
        <s v="Fantasia medieval, animais mágicos e um arqueiro cego. Venha junto de Luka viver essa aventura!"/>
        <s v="Fantasia, aventura, ação e curvas."/>
        <s v="Fatos reais, Mitos indígenas e H. P. Lovecraft"/>
        <s v="Ficção Científica + Violência + Faroeste = Caçada Até a Última Bala"/>
        <s v="Ficção científica e muita ação nessa aventura épica produzida pela Draconian Comics. CONFIRA!"/>
        <s v="Ficção gráfica brasileira de autoria feminina. Uma mulher só não faz Inverna. Muitas fazem."/>
        <s v="Fim do Mundo? Prefiro não."/>
        <s v="Finalmente a versão impressa de uma das mais queridas webcomics nacionais õ/"/>
        <s v="Finalmente! Para comemorar os 5 anos do blog Willtirando.com.br, o impresso com as melhores tiras + 20 páginas inéditas da velhinha Anésia."/>
        <s v="Flores e espinhos em quadrinhos. "/>
        <s v="Foi Cthulhu que me deu vai estar adesivado no meu PS4!"/>
        <s v="FOLCLORE e assombrações do Recife apresentados de forma fantástica, 2 hqs, entrega imediata!"/>
        <s v="Fones de Ouvido + Porrada + Cursinho Pré-Vestibular (???) + Conspiração = The HYPE!"/>
        <s v="Fortaleça a memória local de um jeito descontraído!!"/>
        <s v="Fortaleça a memória local de um jeito descontraído."/>
        <s v="Fulanos, Ciclanos.... Beltranos!! 50 tirinhas de humor desenhadas por 50 artistas diferentes. "/>
        <s v="Funcionárias públicas vs. demônios em uma nova aventura!"/>
        <s v="FUTEBOL &amp; ARTE. NOSSA SELEÇÃO DE HISTÓRIAS JOGA BONITO!"/>
        <s v="Gabe é um menino que decide se fantasiar de menina para reconquistar a ex!"/>
        <s v="Gabriela precisa viajar no tempo para tentar evitar um grande Evento Semiapocalíptico!"/>
        <s v="Galicia. Ficção esculpida em três mil horas de nankin. Um universo tão novo que parece antigo."/>
        <s v="Garanta já o seu exemplar do livro O Verão da Lena!"/>
        <s v="Garotas, mágicas e do Espaço. Precisa de mais? "/>
        <s v="Garoto cria em seus sonhos um mundo para fugir da realidade, mas lá irá aprender como enfrentá-la."/>
        <s v="Garra foi criado para lutar e achar o poder máximo das Medalhas do Universo... até se apaixonar..."/>
        <s v="Gatos e um bebê em uma combinação mais do que fofa! Confira o 3º livro da série BLUE."/>
        <s v="Gatos, Drag Queens, Samba, Aventuras medievais e aspirantes a rockstar! Tudo isso na Indie Ano 2!"/>
        <s v="Gatos, magia, robôs malvadões e a difícil vida de casal! Nico e Alf estão cercados, porém JUNTOS!"/>
        <s v="George é um zumbi, um morto vivo sem coração... e tudo o que ele quer é encontrar um amor."/>
        <s v="Gilmar é um cara com cabeça de peixe que trabalha em um supermercado num mundo semiapocalíptico."/>
        <s v="Grace OMalley só queria navegar com seu pai, mas se tornou a mulher pirata mais famosa da História."/>
        <s v="Grafitti, magia e conspirações! A saga indicada em 2017 ao maior prêmio de HQ brasileira continua!"/>
        <s v="Grandes autores de quadrinhos em um GRANDE FORMATO!!! Venha para a Selva!"/>
        <s v="Graphic Novel de 100 páginas coloridas. Mais de 20 Super-Heróis Brasileiros! Uma saga épica!"/>
        <s v="Graphic novel livremente inspirada no conto A Cor que Veio do Espaço de H.P. Lovecraft."/>
        <s v="Greatest Hits da página Magra de Ruim, numa publicação impressa! "/>
        <s v="Há alguns meses me formei e fui destacado para a estação Sol. Desde então a minha vida é uma completa rotina. "/>
        <s v="Há um ano atrás, lançamos o primeiro volume juntos. Agora precisamos nos unir novamente pra fazermos do segundo uma realidade!"/>
        <s v="Há um lugar onde todos voam, menos Kai. Sua busca por respostas trará à tona segredos perigosos."/>
        <s v="Há uma relação inversa entre criatividade e dinheiro. ALAN MOORE"/>
        <s v="HA... Ha... HUMPF!"/>
        <s v="Hackers &amp; fantasmas em uma HQ sobre amor e resistência!"/>
        <s v="Haverá vida após o pé na bunda? É o que Diego Marques está tentando descobrir!"/>
        <s v="História em quadrinhos sobre a vida de Vladimir Herzog e os protestos recentes no Brasil"/>
        <s v="História em quadrinhos, em formato de comic book, de ficção científica voltada para público adulto."/>
        <s v="Histórias com personagens das músicas do sambista Adoniran Barbosa!"/>
        <s v="Histórias curtas em forma de devaneios, interpretadas por vários ilustradores na maneira e estilo de cada um."/>
        <s v="Histórias curtas sobre as grandes e pequenas aventuras dos amigos Choco e Mocca"/>
        <s v="Histórias de bar, desenhadas no bar."/>
        <s v="Histórias de Zumbi ambientadas em São Paulo."/>
        <s v="Histórias em quadrinhos com os ‘’menores’’ Heróis em cenários reais, com muito humor e ação."/>
        <s v="Histórias que meus avós contavam antes de dormir, não vão pregar os olhos."/>
        <s v="Histórias sobre cidades e relações, com ficção e realidade, em mais de 30 quadrinhos do Gus Morais."/>
        <s v="Hobrat está disposto a vingar-se, derramar o sangue de seus algozes é só o começo. HQ de terror."/>
        <s v="HQ da série de tirinhas completa do Baixinho para você começar a olhar a vida por outro ângulo!"/>
        <s v="HQ de espionagem que mistura história real com ficção e conta o inicio do Serviço Secreto britânico."/>
        <s v="HQ de mistério, ficção e pulp com algumas situações estranhas."/>
        <s v="HQ Sci-fi &amp; Ação - Um grupo excêntrico de cientistas disputando a tecnologia da viagem no tempo."/>
        <s v="HQs IMPRESSAS A PARTIR DOS ORIGINAIS! O Homem Força de Altair Gelatti e outras histórias dos anos 60"/>
        <s v="Hurulla! A saga de um homem e seu passado em um mundo cheio de fantasia e aventura! "/>
        <s v="I Encontro de Quadrinhos de Brasília. Palestras, oficinas e comunicações."/>
        <s v="Ill Short Ya with this comics !!! Curtam bastante "/>
        <s v="Ilustrações de sereias e tritões no universo aquático, venha conhecer suas aventuras."/>
        <s v="Ilustrações para o ensino de Sociologia."/>
        <s v="Imagine se os maiores Deuses Brasileiros tivessem uma filha? Eles têm e ela gosta de sorvete!!!"/>
        <s v="IMAGINE UM LOBO QUE SE TELE-TRANSPORTA E CRIANCAS EM UMA AVENTURA NA AMAZONIA..."/>
        <s v="Impeach-Man: serial killer ou super herói? "/>
        <s v="Imprima o gibi de 200 páginas da Sheiloca! Uma distopia feminista da criadora de Garota Siririca."/>
        <s v="Inédito no Brasil, Brad Barron mostrará aos Aliens a força da raça humana. Um herói hard-boiled. "/>
        <s v="Inimigos se tornam aliados para enfrentar um terror indescritível!"/>
        <s v="Intrigas, fantasias, muitos atos falhos e um ou outro trote do Dr. Jung para o Dr. Freud. "/>
        <s v="Investindo em nerdices para a próxima geração! "/>
        <s v="Isac e Ignacio só podem assistir sua família se afundar cada vez mais em problemas."/>
        <s v="JÁ ERA é uma DRAMÉDIA PSICODÉLICA em quadrinhos que retrata uma tentativa de fuga da realidade"/>
        <s v="Já pensou em se transformar em uma garota mágica? Apoie esse projeto e descubra como! "/>
        <s v="Já quis comprar um machado mágico e estava sem dinheiro? Conheça o quadrinho da Plumba!"/>
        <s v="Já quis sair em uma grande aventura em busca de seus sonhos? Conheça Flyp e embarque nessa jornada!"/>
        <s v="Jack, um garoto de dez anos se torna o herói da cidade de Greenville!"/>
        <s v="JOGO DE ASSASSINOS EM UMA NOITE INSANA EM CHINATOWN!"/>
        <s v="Jonatan visita a irmã Bete sem saber que ela mora com a Morte. Não deixe o menino morrer, Bete!"/>
        <s v="José Luís: Mitos &amp; Lendas [Edição Limitada]"/>
        <s v="Josué perdeu tudo que tinha."/>
        <s v="Júlia está se recuperando de uma cirurgia quando conhece Sol, uma criatura que busca a luz!"/>
        <s v="Junte se a nós nesta aventura medonha!"/>
        <s v="junte-se a nós nessa aventura medonha!"/>
        <s v="JUNTE-SE A NÓS NESTA BATALHA"/>
        <s v="Junte-se a Penpengusa e desvele o jogo de poder dos representantes da Alta Cúpula das Corporações!"/>
        <s v="Juntos desvendaremos uma trama mundial e em troca, teremos nossa sonhada liberdade! Ajude-nos!"/>
        <s v="Juntos poderemos distribuir exemplares do livro 50HQC para escolas públicas da Grande São Paulo. "/>
        <s v="KAMEHAMEHAAAAAHHHHH!!!! *grito pirata* =D"/>
        <s v="Kematians é uma graphic novel de caráter filosófico que conta a jornada de Baru."/>
        <s v="Koi No Neko: um mangá yaoi, com romance, drama, humor e investigação policial pra quem gosta de histórias BL"/>
        <s v="Lá fora acham que o Brasil é um país selvagem, eles estão corretos. Seja um herói de verdade."/>
        <s v="Lançamento da primeira edição da revistinha do Forest Comics. "/>
        <s v="Lançamentos de quadrinhos do selo de publicações alternativas Passaporte!"/>
        <s v="Larry e Bete se metem em altas confusões em duas histórias sobrenaturais!"/>
        <s v="Leia histórias em quadrinhos no celular e surpreenda-se! Emocione-se! Divirta-se!"/>
        <s v="Lendas pertencem ao passado. Porém, partes delas continuam em nós por gerações e gerações."/>
        <s v="Lendas só vivem se alguém sobreviver para contá-las. E algumas são tão reais quanto eu e você."/>
        <s v="Leo só quer um final de semana tranquilo. Olívia quer encontrar fenômenos sobrenaturais!"/>
        <s v="Linda suspeita que uma série de mortes brutais estejam diretamente ligadas ao seu passado."/>
        <s v="Livro de ilustrações em aquarela com mulheres comuns e livres de julgamento."/>
        <s v="Livro de ilustrações que reune releituras de personagens da mitologia nórdica, quadrinhos, jogos, etc."/>
        <s v="Livro em quadrinhos com roteiro de Marcel Ibaldo e arte de sua filha de 11 anos de idade, Marcelli!!"/>
        <s v="Livro ilustrado mostrando o mundo da perspectiva felina!"/>
        <s v="Livro já impresso! Pronto para venda! "/>
        <s v="Loucura torna-se realidade a partir do momento que o real é a fantasia e a verdade a própria loucura"/>
        <s v="Lovecraft, Cthulhu, mundo pós apocalíptico, suspense e terror... curtiu? Este é o projeto!"/>
        <s v="Lovecraft... mitos de Cthulhu... uma HQ em homenagem ao centenário de publicação de DAGON"/>
        <s v="Lucas e Lara passaram por muitas dificuldades para finalmente poderem ficar juntos, agora, com este novo desafio, contamos com você! "/>
        <s v="Lúcio, Bel e Satã precisam achar as relíquias sagradas pra poder voltar ao Inferno!"/>
        <s v="Maaaaaney"/>
        <s v="Machado de Assis ao lado de seus personagens literários vs. o médico e o monstro! "/>
        <s v="Mackanzo é uma cara que poderia ser qualquer um, mas qualquer um está longe de ser Mackanzo."/>
        <s v="Madre Muerte acaba exposta na mídia e o autor dos misteriosos assassinatos se revela! "/>
        <s v="Magia, ciência e aventura se unem quando uma jovem tem apenas 10 dias para salvar toda a humanidade!"/>
        <s v="Magia, ciência e aventura se unem quando uma jovem tem apenas 10 dias para salvar toda a humanidade."/>
        <s v="Mais de 500 páginas. Mais de cem mulheres que trabalham com quadrinhos . Uma só obra! "/>
        <s v="Malburk o Bárbaro, conheça e se apaixone."/>
        <s v="Mangá Brasileiro sobre monstros, lendas e outras coisas assustadoras."/>
        <s v="Manga yaoi com personagens envolventes e cenário fantástico."/>
        <s v="Manuais práticos para proporcionar prazer e muito mais"/>
        <s v="Manual ilustrado com 101 maneiras de dormir para gatos e amantes do sono. zzz..."/>
        <s v="Marcio Zanini"/>
        <s v="Mare Rosso, Histórias e Contos de Vampiros em Quadrinhos! Um projeto realizado pela Chairim!"/>
        <s v="Mary-Up, agência de investigações, está chegando para resolver mais um mistério"/>
        <s v="Mato Maldito é uma HQ horripilante em uma área rural de Pelotas. Venha fazer parte dessa história!!!"/>
        <s v="Max Andrade juntou vários mangakás para a despedida de Tools Challenge!"/>
        <s v="Maya é um sonho antigo. É uma HQ que envolve fantasia, ação, drama, com humor e filosofia de botequim :0. Pretendo me dedicar 110%."/>
        <s v="Mayara vs Annabelle??? E isso no meio de uma invasão demoníaca em São Paulo?!"/>
        <s v="Me ajude a valorizar e divulgar a cultura indígena!"/>
        <s v="ME DÊ SUA GRANA, OTAKUUUUUU!! (ler com a voz do Seiya)"/>
        <s v="Meooo, aqui quem fala é a Dina, quem apoiar o projeto do meu gibi, receberá uma meditação quântica!"/>
        <s v="Mergulhe conosco neste mundo de fantasia épica."/>
        <s v="MÊS é uma editora de zines e quadrinhos. Ajude a publicar 27 autores de todo país na Antologia 2015."/>
        <s v="Mesmo morando na periferia, ainda é possível sonhar? "/>
        <s v="Meus melhores sketchs feito nos últimos anos, reunidos em um único exemplar."/>
        <s v="Minski, indicado para menores de 98 anos! "/>
        <s v="Miolos! Cerveja! Zumbis! Mais miolos! O APOCALIPSE!!!! "/>
        <s v="Mirage: o caos da água é uma ficção pós-apocalíptica sobre a falta d´água."/>
        <s v="Mistério, dor &amp; injustiças em uma praça no sul do país. Gibi de realismo fantástico. Entre, conheça!"/>
        <s v="Monstros gigantes famintos pela carne humana!"/>
        <s v="Monstros Noturnos, o apocalipse se aproxima. Um grupo inusitado de guerreiros surge. Será o fim?"/>
        <s v="Monstros, aventura e uma guerreira feroz, tentando sobreviver num Brasil pós-apocalipse. "/>
        <s v="Monstros, lutas, vingança, e... Bicicletas contra Skates! Bem vindos a BLACK EMPERORS: Bikes vs Sk8s"/>
        <s v="Monstros, perigos, armadilhas e altas confusões nessa história baseada numa campanha de RPG!"/>
        <s v="Morgan e Andarilha se encontraram e agora passarão a morte a espera de um grande amor."/>
        <s v="Mostre toda sua paixão pelo glorioso Santos Futebol Clube!"/>
        <s v="Movida por vingança, Isolda precisa destruir uma fortaleza através de um plano audacioso."/>
        <s v="Muita ação cyberpunk nesse one-shot de Davi Augusto em parceria com a Draconian Comics. Confira!"/>
        <s v="MÚSICA, NOSTALGIA E QUADRINHOS... aperte o play e rebobine para os anos 90"/>
        <s v="Na luta pela liberdade, dois irmãos terão que aprender sobre seu passado e enfrentar forças místicas"/>
        <s v="Na Umbanda temos os pontos cantados, os pontos riscados, e agora os PONTOS ILUSTRADOS! \o/"/>
        <s v="Na verdade é o dinossauro de gravata que vai desenhar tudo."/>
        <s v="NanoStein! Imagine seu pai ser indicado ao Nobel de Física e você não estará vivo para ver isso!"/>
        <s v="Não deixe de apoiar !!!"/>
        <s v="Não deixe o paraíso"/>
        <s v="Não existe certo ou errado na guerra, quando o direito em permanecer no seu planeta está em jogo."/>
        <s v="Não existe só cabelo no ralo... Pode haver muito além disso! Descubra na HQ Ralo :) "/>
        <s v="Não há obstáculos que possam impedir uma amizade!"/>
        <s v="Não importa a ameaça do presente, a maior luta é contra os ecos do passado."/>
        <s v="Não perca o primeiro volume desta coleção!"/>
        <s v="Não percam as inscríveis aventuras desta galerinha irreverente."/>
        <s v="Não tive tempo de ter medo (Carlos Marighella)"/>
        <s v="Navio Dragão é um livro de tirinhas sobre uma Viking um tanto quanto...honesta demais."/>
        <s v="Nem a floresta mais assustadora, nem as criaturas mais terríveis, o impediriam de encontrá-la."/>
        <s v="Nem nos céus nem no inferno, a última guerra dos anjos contra os demônios será no mundo dos homens!"/>
        <s v="Nenhum lugar está a salvo da fúria dos espíritos."/>
        <s v="Nenhuma ficção é tão emocionante quanto a sua realidade. 3A, A Travessia do Mal, a 1a graphic novel interativa."/>
        <s v="Nesta 3ª HQ, o Samurai Boy tenta resgatar seus amigos das garras de um sombrio e poderoso oponente! "/>
        <s v="Neste novo volume de Orixás, Xangô e Oxóssi descobrem que toda oferta pode ter a sua recompensa."/>
        <s v="Nina vai enfrentar seus medos e sentimentos enquanto explora o fundo do mar"/>
        <s v="Ninguém sabe, na verdade, se por acaso a morte não é o maior de todos os bens. (Sócrates)"/>
        <s v="No Arcabouço, heróis e vilões são meros peões em uma trama de corrupção interdimensional."/>
        <s v="No espaço, você não é nada além de você mesmo."/>
        <s v="No pior momento da sua vida, Parzifal conta apenas com seus antigos amigos imaginários para ajudá-la"/>
        <s v="No rap nacional rimar é só pré-requisito."/>
        <s v="Nojeira e escatologia para toda a família"/>
        <s v="Nos ajude a produzir HQs é o que amamos fazer realize o nosso sonho em nome de toda equipe agradeço"/>
        <s v="Nos ajude com esse projeto, Mulheres Nos Quadrinhos - O Livro. Vai ser lindão "/>
        <s v="Nos iremos criar uma biblioteca, se possivel com quadrinhos caseiros onde o publico pode deixar art"/>
        <s v="NÓS PRECISAMOS DE SUA AJUDA PARA TRAZER RELÂMPAGO DA ERA DE OURO PARA AS PESSOAS"/>
        <s v="nossa própria representatividade? temos!!! com pitadas de ziriguidum e supers."/>
        <s v="Nosso caçador de vampiros em mais 776 páginas incríveis!"/>
        <s v="Nova edição, ampliada e atualizada."/>
        <s v="Novos deuses, e com eles as mudanças vieram... terão sido boas?! "/>
        <s v="Núcleo de Quadrinhos do Piauí - Participar para realizar"/>
        <s v="Num Brasil Cyberpunk governado por forças ocultas, nem todos se curvarão para o inominável "/>
        <s v="Num Brasil governado pela Bancada da Palavra, nem todos se curvarão ao regime teocrático."/>
        <s v="Num mundo onde o socialismo venceu, ele é a última chance para a liberdade."/>
        <s v="Num país onde as lendas e costumes estão morrendo, somente uma garota poderá manter o equilíbrio!"/>
        <s v="Numa época em que o revólver falava mais alto, um homem vai atrás de sua mulher raptada com a ajuda de um Xerife. O Caos os espera. "/>
        <s v="Numa Galáxia nada distante, um grupo de heróis quase comuns se aventuram numa jornada só de ida..."/>
        <s v="Nunca aceite coisas de estranhos, pois quem encontra o Velho do Papelão será amaldiçoado."/>
        <s v="Nyra e suas indecisões quanto a sua missão a cumprir."/>
        <s v="O 4° livro das tirinhas virtuais mais acessadas do Brasil!"/>
        <s v="O amor é o único poder capaz de fazer-te afogar em seu próprio mar."/>
        <s v="O artifício da eliminação é o reflexo defensivo de todo espe­cialista. (Stanisław Lem)"/>
        <s v="O Austrinho é uma forma dinâmica e divertida de disseminar os conceitos do liberalismo econômico."/>
        <s v="O BEIJO ADOLESCENTE 3: CURVEM-SE AO REI!"/>
        <s v="O Bem e o Mal Andam de mãos Dadas."/>
        <s v="O bem e o mal é só um ponto de vista! "/>
        <s v="O Bocó virou REI e está em busca de uma Rainha pra Vacilândia."/>
        <s v="O Brasil está em guerra. De que lado você esta? Um Projeto de HQ!"/>
        <s v="O Brasil na SegundaGuerraMundial, como nunca visto."/>
        <s v="O circuito Ambrosia 2015 pretende publicar 12 livros em quadrinhos num só ano. São 16 autores e mais de 700 páginas que..."/>
        <s v="O Contador de Histórias volta com mais uma aventura!"/>
        <s v="O conto da Dama que é de vidro, porém inquebrável!"/>
        <s v="O coração do homem é muito parecido com o mar, ele tem suas tempestades, suas marés e suas ..."/>
        <s v="O cotidiano dos apaixonados em tirinhas! Porque a vida a dois deve ser encarada com humor &amp; alegria!"/>
        <s v="O designer hoje e sempre, tem o papel de instigar a ética por meio da estética. É belo que vê coisas belas."/>
        <s v="O destino de um mundo fantástico está nas mãos de três heróis exilados!"/>
        <s v="O detetive mais durão da Hollywood dos anos 40 está prestes a se tornar o detetive mais durão de todos os tempos... de novo. "/>
        <s v="O dia a dia de uma cidade infestada de Kaijus!"/>
        <s v="O encontro de dois gênios do horror: Dino Battaglia adapta a Edgar Allan Poe"/>
        <s v="O enigmático anti-herói dos quadrinhos italianos em mais 480 páginas inéditas..."/>
        <s v="O erótico pela visão feminina. Um livro feito exclusivamente por mulheres."/>
        <s v="O final de um arco!! Dois passados irão se conectar e dois futuros serão incertos!!"/>
        <s v="O garoto pobre da periferia de São Paulo que adquire o poder de manipular a Energia do Caos "/>
        <s v="O GIBI MAIS NON-SENSE DA INTERNET"/>
        <s v="O Gralha - Artbook é um álbum para celebrar os 18 anos do Vigilante das Araucárias!"/>
        <s v="O GUARDIÃO DOS VIVOS E DOS MORTOS COMO VOCÊ NUNCA IMAGINOU"/>
        <s v="O Homem é apenas o começo."/>
        <s v="O incrível ataque das terríveis abobrinhas mutantes zumbis comedoras de cérebro"/>
        <s v="O início de uma jornada por terras pálidas e perigosas. Sob o olhar do Devorador..."/>
        <s v="O instinto venceu a razão: há um chacal adormecido em cada homem.Palavras de Charles Darwin ao saber dos crimes da rua do Arvoredo."/>
        <s v="O JUDOKA, pelo seu maior artista! Este livro resgata a obra genial de FHAF, perdida nos anos 70!"/>
        <s v="O lado sombrio de uma Saga imortal"/>
        <s v="O maior crossover da Internet. Uma bat-enciclopédia com mais de 200 páginas. Imperdível!"/>
        <s v="O mais antigo registro de Espada e Feitiçaria, adaptado para os quadrinhos"/>
        <s v="O mal está naqueles que buscam matar por prazer"/>
        <s v="O mau presságio retorna à mais perigosa tribo de lobisomens. Conseguirão enfrentar o vampiro Jano?"/>
        <s v="O medo chega, e toma você pela mão. Aceita enfrentá-lo ? HQs COMPLETAS e para ENTREGA IMEDIATA"/>
        <s v="O medo é sempre mais forte... longe de casa."/>
        <s v="O MÊS é uma revista independente que reúne novos quadrinistas. Ajude a publicar a antologia de fim de ano e mais duas novas revistas."/>
        <s v="O mesmo lugar, diferentes épocas, a mesma história humana."/>
        <s v="O mito do amor eterno consagrado em HQ e narrado com ousadia e profundidade inéditas."/>
        <s v="Ô moça, ô moço, se achegue cá... Vem com a gente, fazer nascer esse cordel em quadrinhos!"/>
        <s v="O mundo como conhecemos já não existe. As pessoas comuns lutam para sobreviver, inclusive no Brasil."/>
        <s v="O mundo é um lugar engraçado dependendo de pra onde você olha."/>
        <s v="O mundo está cercado por demônios. E somente ela pode combater este mal."/>
        <s v="O mundo está um caos e a solução do governo é a extinção de toda a raça humana."/>
        <s v="O mundo sem governo, as corporações prevalecem e revoltas sociais explodiram, venha conhecer."/>
        <s v="O Nerd mais F#@&amp;* dos quadrinhos!"/>
        <s v="O pesadelo acabou. Mas Jean acordou num mundo diferente agora."/>
        <s v="O planeta está morrendo! E nem os Super-Heróis poderão salvá-lo!"/>
        <s v="O plano original era dominar o mundo, mas o que elas gostam mesmo, é de diversão! Coletânea de tiras"/>
        <s v="O poderes do céu e do inferno nas mãos livres de um brasileiro!"/>
        <s v="O poderoso, supremo, retumbante, inoxidável, strogonófico e modesto herói voltou!"/>
        <s v="O primeiro artbook nacional voltado para os Ursos e seus admiradores. Uma coletânea de artes de ByM."/>
        <s v="O primeiro mangá sobre slime do mundo!"/>
        <s v="O público pediu e aqui está a única oportunidade de conseguir o esgotado Sharaz-De, vol. 1"/>
        <s v="O quanto mais se afastava do mundo ao redor, mais exuberantes tornavam-se os sonhos"/>
        <s v="O quarto volume da série de HQs de ficção científica pós-apocalíptica do Universo QUAD!"/>
        <s v="O que acontece na morte de um político corrupto?Veja A história de um anti-herói brasileiro em uma HQ com artistas de varias partes do país."/>
        <s v="O que acontece quando prestamos atenção nas pequenas coisas do cotidiano?"/>
        <s v="O que acontece quando um tubarão invade o Amazonas? Navegue neste quadrinho de terror e aventura!"/>
        <s v="O que aconteceria se o filho de Lúcifer com uma humana por um acidente salvasse a humanidade?"/>
        <s v="O que aconteceria se um deus adorado pelos macacos desejasse ser o deus dos humanos?"/>
        <s v="O que aconteceria se você produzisse seus Quadrinhos e fosse vender pelas ruas de sua cidade?"/>
        <s v="O que aconteceu com Ozman? Será que o vampiro grego encontrou seu final nas mãos de sua cria? "/>
        <s v="O que é importante de verdade pra você?"/>
        <s v="O que fazer quando além de não saber quem é o inimigo, você não confia em ninguém?"/>
        <s v="O que Mayara &amp; Annabelle fizeram além de impedir uma invasão infernal? Vamos contar as Horas Extras!"/>
        <s v="O que são monstros? Bichos debaixo da cama? Imaginação pura? Descubra nesta nova HQ de Mariá Raposa Branca!"/>
        <s v="O que um inventor falido, um caçador de recompensas e um robô sonhador tem em comum? Descubra em MAKI a nova HQ do LoboLimão!"/>
        <s v="O que vai fazer sua vida ter valido à pena?"/>
        <s v="O que você faria ao descobrir que Luís é seu vizinho e no meio da noite ouvisse gritos vindo do apê?"/>
        <s v="O que você faria se a Terra explodisse na sua frente, levando tudo que você conhece embora?"/>
        <s v="O que você faria se algo ruim invadisse a sua casa? Saiba que algumas lendas podem ser perigosas..."/>
        <s v="O que você faria se caísse de gaiato em uma feroz briga entre duas organizações secretas?"/>
        <s v="O que você faria se de repente se encontrasse em um cinema interdimensional? "/>
        <s v="O que você faria se pudesse conversar com os seus medos?"/>
        <s v="O que você faria se soubesse que seu melhor amigo vai morrer em breve?"/>
        <s v="O que você faria se tudo o que você acredita se desmanchasse diante de seus olhos?"/>
        <s v="O que você gostaria de esquecer?"/>
        <s v="O reino está vazio! Conseguirá a humanidade sobreviver?"/>
        <s v="O retorno ao Brasil do anti-herói mais famoso dos quadrinhos europeus."/>
        <s v="O retrato de um Brasil familiar e distópico, dominado por um radical fundamentalismo religioso."/>
        <s v="O romance se aprofunda, mas com isso surgem os obstáculos. Confiram essa cativante jornada amorosa!"/>
        <s v="O RyotIRAS #4 é a compilação das melhores tiras entre 2011 e 2014 postadas no site ryotiras.com "/>
        <s v="O segundo livro de quadrinhos do Filé de Gato!"/>
        <s v="O Sidekick primordial está de volta na sequência da melhor obra de ficção de todos os tempos."/>
        <s v="O silêncio também é uma forma de criação."/>
        <s v="O sobrenatural é fantástico, mas pode se tornar uma terrível maldição"/>
        <s v="O som cortante verte pela terra cediça. "/>
        <s v="O Tirinhas do Zodíaco é uma paródia do anime Cavaleiros do Zodíaco. Esta é uma reedição do livro independente atualmente esgotado."/>
        <s v="O título do projeto já diz tudo: graviDEZ, a gestação em tiras de humor... é disso que se trata."/>
        <s v="O trabalho do ceifador pode ser bastante... Entediante. Novo livro da série de tirinhas Morte Crens!"/>
        <s v="O vampiro grego está de volta e dessa vez ele vai ter que arcar com as consequências de seus atos."/>
        <s v="O verdadeiro superpoder desses caras é tentar ajudar alguém no Brasil da treta!"/>
        <s v="Octavio Cariello: 36 anos fazendo arte"/>
        <s v="Odisseia Naftalina - Em Busca de Apolônio Coloque seu agasalho pois a aventura vai começar!"/>
        <s v="Oigo é uma história em quadrinhos que reúne ação, aventura, comédia e o cotidiano de um personagem como você nunca viu!"/>
        <s v="Oito quadrinistas incríveis reunidos para contar a história de uma gueixa que não medirá..."/>
        <s v="Olhe ao seu redor, Jean. Leve-me ao seu pesadelo pois está na hora de acordar de uma vez."/>
        <s v="Onde está seu herói? Erga seu seu punho e una-se aos heróis na batalha final contra Aéris."/>
        <s v="Onde Meu Gato Senta vai ser um livro de cartuns bem humorados sobre como os bichanos às vezes podem ser inoportunos com os seus donos."/>
        <s v="Oni continua a solta e a única esperança de Tengu e Yuki-Onna é um contra-ataque."/>
        <s v="Orcs, sangue e muita curtição!"/>
        <s v="ORI DE TALUS trás para as HQs a mediunidade e os ORIXÁS em um universo novo e mágico! "/>
        <s v="OS CARAS DO FAHRENHEIT: AGINDO, EM MISSÕES PICARETAS, COMO SE OS ANOS 80 E 90 NÃO TIVESSEM ACABADO."/>
        <s v="Os CÉREBROS estão de volta em mais aventura eletrizante! Venha fazer parte desta trama alucinógena!"/>
        <s v="Os demônios morrem ou apenas adormecem? Existe um samurai interior para cada demônio exterior."/>
        <s v="Os Diabos tão soltos na Terra! "/>
        <s v="Os dias do tirano Três Dedos estão contados. Lorenna está chegando. E não vem desarmada."/>
        <s v="Os dois lados do encontro com a lenda viva da Amazônia ... O MAPINGUARY!"/>
        <s v="Os javalis da tribo foram roubados e todo mundo acha que foi o Samurai Boy!"/>
        <s v="Os Levados da Breca estão de volta em uma história inédita!"/>
        <s v="Os maiores guerreiros de épocas distintas irão se unir em uma batalha épica no final dos tempos!"/>
        <s v="Os maiores nomes do quadrinho nacional reinterpretando o universo do Patria Armada num album de luxo"/>
        <s v="Os mutantes mais famosos do mundo enfrentam improváveis inimigos nesta paródia de Roger Cruz"/>
        <s v="Os portões do inferno estam abertos, o mal esta sobre nós. A única esperança esta nos Guardiões!"/>
        <s v="Os portoes do inferno foram abertos. "/>
        <s v="Os primeiros dois volumes da webcomic, indicada ao HQ Mix 2016 como melhor web-quadrinhos."/>
        <s v="Os quadrinhos de uma família fora do convencional reunidos no 1º livro da série."/>
        <s v="Oxum e a árvore sagrada Iroco são os astros dessa nova edição da série Orixás."/>
        <s v="para jovens zicados"/>
        <s v="Para quem os deuses oram? Do que são capazes quando entram em desespero? "/>
        <s v="Para salvar uma sereia condenada por um grande poder, é necessário um poder maior ainda."/>
        <s v="Para ser feliz é preciso ser Insistente :)"/>
        <s v="Para solucionar seus casos, a jornalista Anna precisa usar uma habilidade que tenta esconder."/>
        <s v="Para vivermos felizes, vivamos escondidos Jean- Pierre Claris de Florian [1755-1794] "/>
        <s v="Participe da iniciativa DNKB! Uma das primeiras series de Mangá brasileira! participe desta história!!! bem vindo ao projeto DNKB!!!"/>
        <s v="Participe da produção do livro da série Quadrinhos Ácidos."/>
        <s v="Participe desta história de amor com a gente!"/>
        <s v="Participe deste projeto!"/>
        <s v="Patrocine projeto do bem faça parte desta ideia, educação para nossas crianças "/>
        <s v="Patrulha espacial GirlsJIN★"/>
        <s v="Pegue uma carona conosco nessa HQ de Pedro Vó e Camila Loricchio por estradas e rios!"/>
        <s v="Pela primeira vez, um conto de Marcos Rey adaptado para quadrinhos."/>
        <s v="Pequenas Felicidades Trans, a autobiografia de uma mulher trans em quadrinhos!"/>
        <s v="Pequenos seres em grandes aventuras, muito mais perto do que possamos imaginar!"/>
        <s v="Perdida em um blecaute sem fim, São Paulo foi tomada por gangues e o único meio de transporte que funciona é a violência."/>
        <s v="Pesquisa em Quadrinhos com Qualidade!"/>
        <s v="PHOBIAFILIA: você não quer olhar... mas você quer muito ver."/>
        <s v="Pipo é uma graphic novel que conta a jornada de um cãozinho de rua e a alegria de se ter um amigo."/>
        <s v="Po, quadrinho legal, gostei! - Amigxs"/>
        <s v="Podes cortar todas as flores mas não podes impedir a Primavera de florescer"/>
        <s v="Poesia em quadrinhos ou quadrinhos em poesia?"/>
        <s v="Por quanto tempo você vai guardar seus sonhos?"/>
        <s v="Por que nos mistérios tem segredos? Bruxos, Lobisomem e Vampiro, são Amigos ou Inimigos?"/>
        <s v="Porque acreditamos que o revoltirinhas vale a pena!"/>
        <s v="Porque flores podem crescer na adversidade."/>
        <s v="Porque já começou!"/>
        <s v="Porque o Brasil não pode ter sua serie exclusiva de super heróis? "/>
        <s v="Porque sempre existiu uma grande história por trás de cada tirinha "/>
        <s v="Power Ball os novos guerreiros surgem ! "/>
        <s v="Pré-Venda - As grandes histórias da mitologia Yorubá, levadas para o universo dos Quadrinhos."/>
        <s v="PRÉ-VENDA 5/5: PLAN B HEROES, COM DESCONTO!"/>
        <s v="Pré-venda da quarta edição da revista mais bizarra do Brasil!"/>
        <s v="Pré-venda de mais uma aventura inédita do piloto mais legal dos quadrinhos!"/>
        <s v="Pré-Venda do Bom Demais como prato principal e de outros títulos como acompanhamento \o/"/>
        <s v="PRÉ-VENDA! Antologia reunindo alguns dos maiores nomes do mangá nacional em alta performance!"/>
        <s v="Preciso de sua ajuda para eu voltar a desenhar"/>
        <s v="Preconceito tem cura!"/>
        <s v="Predador temporada de caça a nova HQ que tem compromisso de fazer história"/>
        <s v="Preparar uma quiche de alho-poró nunca significou tanta coisa!"/>
        <s v="Prepare-se para imergir no desconhecido, em uma intensa e assustadora experiência de storytelling."/>
        <s v="Prepare-se para uma aventura em um (sub)mundo fantástico!"/>
        <s v="Primeiro lançamento do selo Quadrinhos Rasos! Achados e Perdidos - Quadrinhos, Música e Buracos Negros!!!"/>
        <s v="Primeiro livro da HQ Terapia! Quadrinhos, psicologia e muito blues!"/>
        <s v="Primeiro Sketchbook do artista Bruno Oliveira"/>
        <s v="Procuram-se heróis contra o Dr. Desperdicius!"/>
        <s v="Profissão Super Herói? Não tá fácil pra ninguém!"/>
        <s v="Programa HQ&amp;CIA Mais Dinâmico: a cultura pop com divulgação mais extensa."/>
        <s v="Projeto de Quadrinho de Diego Sanchez"/>
        <s v="Projeto para reimprimir o livro Onde Meu Gato Senta de Pedro Leite"/>
        <s v="PROJETO VIDA DE LEITURISTA - Livro comemorativo de 10 anos da tira em quadrinhos reunindo 80 TIRAS COLORIDAS! SEU APOIO VALE RECOMPENSAS!"/>
        <s v="Prove você também que o homem pode acreditar!"/>
        <s v="Publicação da revista em Quadrinhos Contos de Mercenary Crusade."/>
        <s v="Publique o álbum solo do Mig!"/>
        <s v="Quadrinho com temática GLBT da série EntreQuadros do autor Mário César"/>
        <s v="Quadrinho rosa para meninas e meninos (não de todas as idades)."/>
        <s v="QUADRINHOS &amp; EDUCAÇÃO VOLUME 3!"/>
        <s v="Quadrinhos afro-periféricos de qualidade."/>
        <s v="Quadrinhos e animação - Bem vindos à Era da Ferrugem!"/>
        <s v="Quadrinhos feitos à base de coragem, conhecimento e cafeína! "/>
        <s v="Quadrinhos LGBT com finais felizes e quentinhos garantidos!"/>
        <s v="Quadrinhos Peruanos! Livro teórico sobre as HQs do país fartamente ilustrado."/>
        <s v="Quadrinhos que resgata a arte, a cultura e o folclore da Ilha de Santa Catarina."/>
        <s v="Quadrinhos que você vai amar ou odiar. Ou achar que foi ok."/>
        <s v="Quadrinhos sobre uma menina complicada com a qual as coisas mais estranhas acontecem."/>
        <s v="Quadrinhos sobre uma vida de reflexões, humor, fantasia, amor e outras coisas sem nexo."/>
        <s v="Quadrinhos, humor e diversão pra toda família!"/>
        <s v="Quadrinhos, palestras, workshops e concurso de cosplay em um evento nerd imperdível "/>
        <s v="Quais seriam as consequências de quando a Loucura Humana é o Desejo dos Deuses?"/>
        <s v="Qual a medida certa de seguir os velhos ideais, ainda que em algum ponto eles tenham mudado?"/>
        <s v="Qual é o teu vício? Conheça a antologia em quadrinhos que reúne 14 artistas de todo o país!"/>
        <s v="Qual o motivo de criarmos tantas algemas enquanto vivemos? Filosofia, romance e mistério. Fireside."/>
        <s v="Qual o propósito de um robô sem função? Ora, encontrar a si mesmo! "/>
        <s v="Quando a moral política é uma piada ácida, alguém precisa fazê - los se afogar no próprio veneno."/>
        <s v="Quando a únicas opções para se tomar uma decisão são ruins, o melhor é optar pela menos pior (?). "/>
        <s v="Quando a vida perde o sentido é preciso ser Persistente!"/>
        <s v="Quando as pessoas se identificam com as tirinhas, elas passam a ter vida!"/>
        <s v="Quando surge o apetite por carne humana, o inimigo pode morar ao seu lado."/>
        <s v="Quando uma aventura de RPG transcende a mesa."/>
        <s v="Quanta atenção você dedica à voz dos pequenos?"/>
        <s v="Quantos sentimentos poderia personificar? Artbook com mulheres ilustradas por Carolina Sobreira "/>
        <s v="Quatro amigos numa aventura cheia de amor, kung fu e uma festa de aniversário"/>
        <s v="Quatro histórias só com personagem mizera!"/>
        <s v="QUATRO HISTÓRIAS sombrias em estilo NOIR "/>
        <s v="Quatro histórias, quatro épocas, quatro temores, quatro letras. "/>
        <s v="Que a aventura comece!"/>
        <s v="Que ou aquele que foi objeto de maldição amaldiçoado, condenado."/>
        <s v="Que tal doar uma revista em quadrinho para as crianças com câncer cuja heroína é uma drag queen?"/>
        <s v="Que tal ver as coisas por outro ângulo?"/>
        <s v="Quem diria que o filho de Lampião poderia se tornar o maior herói do nordeste brasileiro?"/>
        <s v="Quem são os autores de quadrinhos? Quais são as histórias de suas vidas?"/>
        <s v="Quem você ama NÃO quer ganhar meias e lenços neste Natal!"/>
        <s v="Quer descobrir o que há Além da Terra? Contribua!!!"/>
        <s v="Rebobinando o horror para os bons e velhos tempos!"/>
        <s v="Resgate de antigas HQs do Brasil. Homem Força de Altair Gelatti, o Flama, Dr. Fraud e muitos outros!"/>
        <s v="Respirei fundo, apertei a campainha do apartamento 51 e minha vida nunca mais foi a mesma."/>
        <s v="Retorne ao mundo de Amahoy com o segundo volume da HQ e a conclusão dessa história fantástica."/>
        <s v="Revista com quadrinhos de artistas independentes para ajudar no financiamento de desenhos animados."/>
        <s v="Revista do site Ladys Comics. Volume 1: Memória e Política das Mulheres nos Quadrinhos!"/>
        <s v="Revista RaiCartoon, com histórias em quadrinhos de Humor do Rai"/>
        <s v="Revista reunindo HQs curtas que falam sobre a Criação nos seus mais diversos aspectos"/>
        <s v="Robôs, caçadores de recompensas, corridas no deserto e um gato preto."/>
        <s v="Robôs, mutantes e motos flutuantes"/>
        <s v="Safra Um é uma compilação de HQs produzidas pelos artistas do site Miaral."/>
        <s v="SagaComics o seu novo selo de quadrinhos de ação. "/>
        <s v="Saiba tudo sobre a história deste mineral que influenciou a política mundial nos últimos 150 anos!"/>
        <s v="Sal é músico . Nöel é um comerciante de discos antigos. O que pode decorrer deste encontro casual?"/>
        <s v="Salomão Ventura, o Caçador de Lendas, é sua única esperança quando os monstros de sua infância voltam para te assombrar!"/>
        <s v="Salvando o mundo depois de estudar para a prova de matemática. "/>
        <s v="Salvar a vida de seu pai. Esta era a única preocupação quando ele saiu de casa. "/>
        <s v="Salve o Cartum!!!"/>
        <s v="Sam Hart e Will fazem uma parceria inédita numa publicação para comemorar os 10 anos de carreira."/>
        <s v="Samantha tem pesadelos. Terríveis! E agora, Beladona, a principal hq de terror da web chega em um belo e definitivo livro."/>
        <s v="Samira e Paulito provam que se relacionamento fosse bom, não seria sério, seria GOZADO."/>
        <s v="Sangue de Rato é um quadrinho que explora a sobrevivência de um pária da sociedade. Medieval e RPG!"/>
        <s v="Sangue, batalhas, fogo e escravidão é o que teremos nessa segunda parte da história."/>
        <s v="São Paulo, anos 60. Três amigos buscam ser artistas na Boca do lixo. Ou morrer de fome tentando."/>
        <s v="Se arrepie com a fantasmagórica e vampiresca história de terror clássico da Gótica Desanimada"/>
        <s v="Se as lanternas de Lina se apagarem, ela será engolida pela escuridão de sua insegurança. "/>
        <s v="Se há um mistério à ser desvendado, Mary e suas meninas estarão lá. "/>
        <s v="Se não pode enfrentá-los, junte-se a eles, perdoe-os e torne-os monstros. "/>
        <s v="Se perderem em um mundo fantástico de magia, Airships e monstros foi apenas o começo da Aventura deles! Junte-se à busca por Samarkand!"/>
        <s v="Se pudesse se transformar em alguém que morreu, quem você seria? Bem-vindo ao mundo de Douglas..."/>
        <s v="Se pudesse, você mudaria seu destino?"/>
        <s v="Se sobreviver ao torneio Buena Lucha a Bailarina Mascarada vai mudar de vida para sempre."/>
        <s v="Se trata de uma lenda,iniciada por anjos e demônios,que envolve a humanidade,onde tem os escolhidos."/>
        <s v="Se um já é bom, imagina Barril Dobrado! Duas HQs em uma porrada só!!"/>
        <s v="Se você acha que a família são apenas laços sanguíneos, talvez devesse ler essa história."/>
        <s v="Se você fosse feito de fogo, teria medo da chuva?"/>
        <s v="Se você gosta de piada sem graça, este será seu livro de cabeceira."/>
        <s v="Se você já tomou ou deu um Pé na Bunda, esse projeto é pra você ! vem &lt;/3"/>
        <s v="Se você pudesse escolher, qual objeto levaria para o mundo dos mortos?"/>
        <s v="Se você sofresse uma injustiça que pode custar sua vida e a fé?"/>
        <s v="Seguindo os trilhos de um trem, um coelho foge do vazio cotidiano, a procura da peça que lhe falta. "/>
        <s v="Segunda coletânea de tirinhas autobiográficas onde conto meus podres e as vergonhas que eu passo!"/>
        <s v="Segundo volume da Coletânea dos melhores quadrinhos do blog Dinâmica de Bruto, de Bruno Maron"/>
        <s v="Seis histórias. Seis enigmáticos bilhetes. E é você quem terá que descobrir o que está escrito neles"/>
        <s v="Seja um herege."/>
        <s v="Sem medo. Sem limites. Sem escrúpulos. Poderá o infame mercenário resistir à ira de um deus cósmico?"/>
        <s v="Sequencia da alucinante e divertida edição de 2014, uma história de ação e super poderes em SP. "/>
        <s v="Seria um grupo de guerreiros vikings capaz de matar o lendário troll? "/>
        <s v="Seriam apenas sonhos ou haveria algo mais envolvido?"/>
        <s v="SERIÃO, as tirinhas são boas mesmo e te falo mais tenho certeza que você vai se identificar."/>
        <s v="Sete quadrinhos em um livro de romance &amp; good vibes!"/>
        <s v="Seu desejo se tornou realidade! O Verão da Lena, a série de tirinhas, agora em livro!"/>
        <s v="Shike Schel entra em uma aventura para deter Bruno e sua gangue antes que eles causem o caos em SP"/>
        <s v="Sinhoris dono da casa, o cantadô pede licença pra puxar a viola rasa aqui na vossa presença!"/>
        <s v="Sketchbook SAM HART 2016 Rabiscos de graphic novels, HQs, ilustrações e criação de personagens"/>
        <s v="Sketchbook SAM HART 2018 Estudos pessoais e esboços de páginas, HQs e ilustrações"/>
        <s v="Sketchbook, agenda ou diário. Seja livre e inspire-se em mais de 30 artes sobre LIBERDADE"/>
        <s v="SÓ COM A AJUDA DE TODOS PODEREMOS MUDAR O CONCEITO DE HQs DE HERÓIS NO BRASIL."/>
        <s v="Só de pensar nessa humanidade, já me ferve a seiva!!! "/>
        <s v="Só se consegue navegar por essas águas com uma carranca..."/>
        <s v="Sobre a carne mais barata. Queima de estoque. Liquidação de todos o dias... toda sexta-feira. "/>
        <s v="Sobre olhares, obsessões e confissões. Quadrinho intimista em homenagem ao trabalho de Dave McKean."/>
        <s v="Sobre olhares, obsessões e confissões. Quadrinho intimista que voltou para ser vingado."/>
        <s v="Sobreviver não é o bastante..."/>
        <s v="Sonhos não se tornam pó."/>
        <s v="Sou um herói"/>
        <s v="Soul Itizuko é uma história em quadrinhos de ação, aventura e luta, com muito drama e humor."/>
        <s v="Stella enxerga sons, porém nunca imaginou que fosse se apaixonar por um. "/>
        <s v="Stive viagem à África o sonho"/>
        <s v="Sua ajuda é essencial para Yang seguir “Rumo ao Sul” em mais uma jornada cheia de aventura, humor e "/>
        <s v="Sua crazy caricatura em um livro, e ainda receba o original!"/>
        <s v="Sua família, seu colégio, sua vida, tudo é um inferno quando seu pai é o Diabo!"/>
        <s v="Suas experiências o guiam rumo ao destino da batalha! Acompanhe a jornada de um jovem guerreiro."/>
        <s v="Super Catch é a competição de luta clandestina mais violenta e nonsense que você já viu."/>
        <s v="Super-Ego, um gibi sobre super heróis que precisam de ajuda."/>
        <s v="Super, Fantasma dos Natais Passados, Pootsie e muitos outros reunidos na noite de natal."/>
        <s v="Superseres, experimentação, cyberpunk, destroços e psicodelia na nova história em quadrinhos de Jão"/>
        <s v="Suspense policial na selva de pedra! De Hector Lima, Milton Sobreiro e Felipe Sobreiro"/>
        <s v="Tá afim de apoiar um projeto diferenciado? "/>
        <s v="Talvez, o primeiro Imaginary Novel. "/>
        <s v="Tão exagerado quanto Hipérbole 1 &amp; 2, mas agora com uma tartaruga, porque loucura pouca é bobagem!"/>
        <s v="tão vendendo meu corpo por 210 reais e leva mais 3 gatas junto. é sério."/>
        <s v="Temos que apoiar! ...e beliscar!"/>
        <s v="Tengu e Yuki-onna entrarão numa guerra contra mais de 100 youkais diferentes!"/>
        <s v="Tira essa bolacha da minha cara!"/>
        <s v="Tiras ecológicas para salvar a Terra durante a COP21. AJUDE ! O desenhista e escritor, Fernando R"/>
        <s v="Tiras variadas de humor surreal, de um autor idem."/>
        <s v="Tirinhas com dilemas entre um cachorro, uma raposa, uma capivara e um gato!"/>
        <s v="Tirinhas cotidianas, porque a vida não tá fácil pra ninguém."/>
        <s v="Tirinhas de pombos e outros bichos sem juízo! "/>
        <s v="Tirinhas divertidas sobre o dia a dia! Da internet para a página impressa e mais conteúdo exclusivo"/>
        <s v="Tirinhas e quadrinhos super coloridos sobre bad vibes, crises existenciais e coração partido!"/>
        <s v="Tirinhas para toda família com uns palavriados vez ou outra"/>
        <s v="Tirinhas que combatem o mal (humor) "/>
        <s v="Tirinhas reflexivas e filosóficas"/>
        <s v="Tirinhas sobre situações de preconceito vivenciadas por mulheres artistas. Agora em versão IMPRESSA."/>
        <s v="Toda aventura merece uma forcinha para ter um final feliz. Apoia as aventuras do Chico."/>
        <s v="Toda boa aventura começa em uma taverna! "/>
        <s v="Toda lenda tem uma razão de ser por trás do véu da noite"/>
        <s v="Todas as aventuras eróticas da Garota Siririca impressas num LIVRO incrível!!!"/>
        <s v="todo meu reconhecimento as mulheres, venha conhecer o Poder feminino."/>
        <s v="Todo mundo pode mudar. Até o Diabo por exemplo, foi morar em um apartamento no subúrbio."/>
        <s v="Todo mundo quer enganar a todo mundo em Trambik."/>
        <s v="Todo mundo tem o(a) Pior Namorado(a) do Mundo. Quem não tem, é!"/>
        <s v="Todos nascem com um amigo imaginário, mas poucos podem vê-los! Conheçam o quadrinho Higor Pesadelos!"/>
        <s v="Todos nós temos sonhos impossíveis. Essa é a história de João Humberto e o sonho dele. Qual é o seu?"/>
        <s v="Todos são culpados de alguma coisa. Isso não quer dizer que eles são o culpado que você procura."/>
        <s v="Todos tem seus demônios."/>
        <s v="Trabalhos inéditos de 53 dos principais nomes dos quadrinhos reunidos em um livro de luxo imperdível"/>
        <s v="Trens descarrilados, mamutes fantasmas e uma sonda espacial tripulada vagando pelo espaço infinito."/>
        <s v="Três amigas curtem o Carnaval até que uma parada sinistra acontece. "/>
        <s v="Três livros em uma única campanha! Últimas horas! Ainda dá tempo de adquirir o seu!"/>
        <s v="Três revistas: Desnuda, Nostálgica e Ansiedade(s), num pacotinho só de projeto. Apoiando uma, você acaba apoiando todas! "/>
        <s v="Treze gatos pretos, três desejos e duas garotas bem diferentes aprendendo a conviver e se relacionar"/>
        <s v="Tudo aquilo que não foi dito, mudará suas vidas para sempre."/>
        <s v="Tudo é possível, desde que você acredite de verdade. Até mesmo se tornar um Dino!"/>
        <s v="Tudo que lhe restou foi a lembrança de uma lenda, um castelo que guardava todas as respostas."/>
        <s v="Última e derradeira parte final do fim da minissérie Puberdade Ainda Que Tardia!"/>
        <s v="Um álbum com 7 histórias em quadrinhos de vampiros em uma coletânea pra lá de sangrenta."/>
        <s v="Um álbum reunindo histórias curtas e inéditas das séries em quadrinhos publicadas no site petisco.org"/>
        <s v="Um Artbook com dicas e processos de criação! "/>
        <s v="Um artefato misterioso irá reiniciar a guerra entre o Oriente e o Ocidente. HQ de Ficção Científica."/>
        <s v="Um bom caipira, um baita roteirista e um bando de artistas doidos. Só falta você pra tudo acontecer!"/>
        <s v="Um cachorro, uma raposa, uma capivara e um gato em situações que todos podem se identificar!"/>
        <s v="Um cartunista prisioneiro das suas próprias ideias, um escritor à procura de sua identidade e um guerreiro em busca de liberdade. "/>
        <s v="Um casal contra tengus, samurais, colegiais, robôs gigantes, kaijus e um bebê gigante. Em Tóquio!"/>
        <s v="Um Catarse cheio de problemas! Venha conhecer os problemas mais simpáticos das HQs!"/>
        <s v="Um céu em vermelho e pessoas que se tornam a pior das criaturas já viventes sobre a terra. "/>
        <s v="Um clássico do quadrinho mundial, publicado pela primeira vez no Brasil."/>
        <s v="Um compilado de sete histórias em quadrinhos contadas em apenas uma página cada!"/>
        <s v="Um condomínio cheio de gente de bem. Um quadrinho repleto de humor negro, ironia, erotismo e internet. Bem vindo ao Residencial Abaeté!"/>
        <s v="Um conto biográfico em quadrinhos do “Homem Mais Perverso do Mundo!”. MAGICK!!"/>
        <s v="UM CONTO DE TERROR E SUSPENSE SOBRE A VINGANÇA QUE SE ESVAI EM LOUCURA"/>
        <s v="Um criminoso chamado Gatuno precisa ser desmascarado nessa história cheia de mistérios e gatos."/>
        <s v="Um dia me disseram que o laranja era a cor mais triste, desde então eu só pinto com ela."/>
        <s v="Um dia, Kevin conhece uma anciã misteriosa que lhe confia um GRANDE SEGREDO que vai mudar sua vida."/>
        <s v="Um dos maiores quadrinhos de terror da atualidade está de volta ao Brasil!!!"/>
        <s v="Um épico grego na Floresta Amazônica."/>
        <s v="Um estranho e solitário caçador tem apenas sua segunda chance para abater uma parte de sua presa. "/>
        <s v="Um estúdio independente, histórias humanas e personagens cativantes: três quadrinhos de uma só vez!"/>
        <s v="Um ex-VJ da MTV, um quarto e um recomeço. E a suspeita de que sugaram sua juventude."/>
        <s v="Um Faroeste Sci-Fi, Obscuro e Distópico entre Mad Max e Fuga de Nova York!"/>
        <s v="Um garoto amaldiçoado por seu próprio nome, tendo que tornar-se duro como a realidade conhecida."/>
        <s v="Um gato muito azarado, uma mãe bipolar, uma escola para bichanos... Conheça a Ilha Felina!"/>
        <s v="Um gênero literário esquecido, agora resgatado como um quadrinho experimental."/>
        <s v="Um gibi com representatividade, breguice, plantas e magia ✨"/>
        <s v="Um grupo de heróis fracassados e suas aventuras em busca da fama."/>
        <s v="Um grupo de viajantes do tempo, tentando sobreviver nos momentos finais do cretáceo!"/>
        <s v="Um guerreiro sem medo da morte encarando uma missão suicida."/>
        <s v="Um guerreiro, uma maga, um anão e uma ladra vão defender seu continente contra invasores."/>
        <s v="Um herói da década de 70 e o seu Black Power: Essa revista vai ser um Estrondo."/>
        <s v="Um história de fantasia épica sobre uma jovem feiticeira em busca de vingança."/>
        <s v="Um homem, uma mulher, um assassinato e o odor de um intragável vazio pelo ar."/>
        <s v="Um jantar pode mudar tudo, inclusive o destino do mundo dessa bruxinha. Tem apetite pra vir junto?"/>
        <s v="um jovem que vai pilotar um robô gigante para ajudar a mãe doente em um mundo pós-apocalíptico "/>
        <s v="Um livro com cerca de 100 páginas coloridas reunindo o melhor da página mais material inédito"/>
        <s v="Um livro com tiras parodiando o universo dos super-heróis!"/>
        <s v="Um livro criativo, ilustrado e profundo que te mostra como se tornar o máximo do que você pode ser!"/>
        <s v="Um livro de 100 páginas coloridas reunindo toda a produção de 2012 a 2019, material inédito e extras"/>
        <s v="Um livro de contos, ilustrações e concept art de lendas que foram sendo esquecidas com o tempo. "/>
        <s v="Um livro de tirinhas com a família da qual você sempre sonhou em fazer parte. Ou não. Provavelmente "/>
        <s v="Um livro para aproximar os Quadrinhos das práticas educativas."/>
        <s v="Um livro reunindo a seleção das melhores tiras do site RYOTIRAS.COM"/>
        <s v="Um livro sobre drinks ilustrados com sereias que não vivem só de água salgada! "/>
        <s v="Um louco por tirinhas e sua aventura artística. Nada Complicado, viajar no tempo realizar um sonho!"/>
        <s v="Um mahou shoujo com uma protagonista nada convencional. "/>
        <s v="Um mangá de ação, aventura e comédia magistralmente desenhada. Acompanhe a saga de Gotama."/>
        <s v="Um menino sem memória, uma viajante apressada e um mundo que se molda em seus corações."/>
        <s v="Um mercenário ciborgue caça um cyberxamã nesta mistura de cyberpunk com western."/>
        <s v="Um monstro revelado e uma cidade destruída. Será que Nico e Alf saberão lidar com a CULPA?"/>
        <s v="Um morador de rua decide recuperar suas memórias após encontrar uma câmera que registra o passado."/>
        <s v="Um mundo de Aventura e Fantasia!"/>
        <s v="Um novo gibi do Demetrius Dante para comemorar os 10 anos do personagem."/>
        <s v="Um novo planeta habitável pode salvar a humanidade da aniquilação. Mas, pode salvá-la de si mesma?"/>
        <s v="Um novo quadrinho feito para seu filho por uma editora compromissada com Cristo. Conheça Moisés!"/>
        <s v="Um planeta devastado pela guerra, onde a violência domina, duas mulheres lutam pela sobrevivência!"/>
        <s v="UM plano, DOIS desconhecidos, TRÊS itens e QUATRO pessoas felizes!"/>
        <s v="Um poema sob o fio da espada. Uma nova obra-prima de Toppi."/>
        <s v="Um porquinho da índia tem que atravessar uma floresta para poder reencontrar sua família"/>
        <s v="Um problema para ser resolvido! as crianças vão entender qual o problema, você pode ajudar?"/>
        <s v="Um projeto de quadrinho pra tentar descobrir que que eu tou fazendo com a minha vida."/>
        <s v="Um projeto divertido em prol da sustentabilidade, através da reeducação e sensibilização."/>
        <s v="Um quadrinho para os Exploradores do Universo"/>
        <s v="Um quadrinho que nos faz rever o quão fortes realmente são os laços que temos com quem mais amamos."/>
        <s v="Um quadrinho sobre videogames, velhos amigos e o que o tempo faz com tudo isso "/>
        <s v="Um quadrinho-reportagem sobre Cortabundas, o maníaco que virou lenda urbana"/>
        <s v="Um simples uber espacial que se meteu numa missão intergalática extremamente perigosa!"/>
        <s v="Um solitário homem fica obcecado em descobrir se a fantasia de seus sonhos pode se realizar."/>
        <s v="Um super-herói atrapalhado, medroso e desastrado, que vai tentar salvar o mundo de bizarros vilões!"/>
        <s v="Um TCC que virou quadrinho"/>
        <s v="Um Tiranossauro Rex chinês, precisa de mais um motivo para nos apoiar?! "/>
        <s v="Um tributo aos 25 anos da linha VERTIGO, em um livro muito especial!"/>
        <s v="Um unicórnio sonha em ser campeão de pole dance, mas precisa lutar contra as forças do mal."/>
        <s v="Um universo em sincronia absoluta. A perfeita conexão entre o todo."/>
        <s v="Um universo fantástico e cheio de seres estranhos!"/>
        <s v="Um universo steampunk anos 80, um ex-dublê de filmes de ação, um serial killer, mullets e JETPACKS!"/>
        <s v="Um viajante, uma imigrante, uma executiva e um menino de luto em busca de seus ninhos."/>
        <s v="UM VIGILANTE SANGUINÁRIO caça aqueles que escaparam da lei. É a vez de os caras maus sentirem medo!"/>
        <s v="Um violonista solitário, uma cabeça instável, uma noite especialmente barulhenta. "/>
        <s v="Uma adaptação em quadrinhos do poema Lenore de Edgar Allan Poe."/>
        <s v="Uma artista pretende explodir o Theatro Municipal na Semana de 22 e inaugurar o Futurismo."/>
        <s v="Uma autobiografia surreal, sobre um ser humano amaldiçoado por uma entidade cósmica mal-humorada."/>
        <s v="Uma aventura cheia de emoção. Conheça o jovem Mark, que fará de tudo para alcançar seus objetivos!"/>
        <s v="Uma aventura floresta toma um rumo inesperado quando são atacados por um Zumbi Hippie andarilho."/>
        <s v="Uma aventura incrível espera por você! A primeira HQ acessível para deficientes visuais."/>
        <s v="Uma aventura lisérgica pela terra dos sonhos e do amor."/>
        <s v="Uma aventura medieval no mundo dos Orcs! Onde eles são tanto os heróis quanto os vilões da história!"/>
        <s v="Uma aventura no Velho Oeste sobre o valor da amizade, lealdade e perda."/>
        <s v="Uma aventura teve início, perguntas surgiram, mas só agora as respostas chegaram."/>
        <s v="Uma bailarina, um unicórnio e um urso de pelúcia desbocado tentam sobreviver a um apocalipse zumbi!"/>
        <s v="UMA BANDA UNIDA PELO ROCKN ROLL PARA DERROTAR UMA MONSTRUOSIDADE MILENAR."/>
        <s v="Uma banda, quatro amigos, uma monstruosidade e muito rockn roll"/>
        <s v="Uma bióloga e seus amigos partem em uma jornada mágica atrás de um ser invisível misterioso"/>
        <s v="Uma bisavó com muitas histórias para contar. Uma história em quadrinhos que você vai se apaixonar!"/>
        <s v="Uma coletânea com as melhores tiras do Depósito do Wes. Vem com a gente fazer parte deste projeto!"/>
        <s v="Uma coletânea de lendas e contos africanos. Venha com Muhara em uma busca entre o Orum e o Ayê"/>
        <s v="Uma coletânea de tirinhas doidimais, sô!"/>
        <s v="UMA COLETÂNEA DE TIRINHAS E HISTÓRIAS EM QUADRINHOS INSPIRADOS NA VIDA REAL. OU QUASE ISSO!"/>
        <s v="Uma coletânea de tirinhas parodiando a vida dos heróis. Segundo volume da série."/>
        <s v="Uma coletânea de tirinhas semi autobiográficas sobre o amor e outras tretas"/>
        <s v="Uma coletânea de tirinhas sobre as mais diversas situações do dia a dia."/>
        <s v="Uma coletânea de tirinhas sobre infortúnios, inseguranças, e devaneios da vida"/>
        <s v="Uma coletânea de tirinhas sobre uma família engraçada, loucos por cuscuz!"/>
        <s v="Uma coletânea divertida com historinhas para curtir na hora do café"/>
        <s v="Uma comédia dramática em quadrinhos sobre a vida de um menino da periferia de Belém"/>
        <s v="Uma corrida contra o tempo. Um velho amargurado, um moleque ingênuo. Psicodelia. Fantasia. E aliens."/>
        <s v="Uma corrida entre dois pilotos irá para além de suas habilidades e transcenderá a realidade."/>
        <s v="Uma declaração de amor à obra de Robert E. Howard e o gênero Espada e Planeta."/>
        <s v="Uma divertida paródia do cangaço, para todas as idades."/>
        <s v="Uma doce história sobre dois amigos de infância."/>
        <s v="Uma edição especial da mais querida antologia digital de mangás!"/>
        <s v="Uma educativa aventura ambiental para salvar uma espécie ameaçada de extinção."/>
        <s v="Uma épica narrativa com pitadas de Lucha Libre, Chilli, Tequila e Guacamole!!!"/>
        <s v="Uma era onde sobreviver é acreditar que o amanhã não é apenas um sonho."/>
        <s v="Uma estrela de outro planeta vai salvar o mundo. Antes, ela ainda tem muito que aprender!"/>
        <s v="Uma fábula sobre preconceito. Um jardineiro deve descobrir que todas as flores são igualmente belas."/>
        <s v="Uma fábula sobre sexo, drogas e auto destruição."/>
        <s v="Uma fantasia de infância torna-se real quando um monstro de verdade muda-se pra casa no fim da rua."/>
        <s v="Uma fotógrafa em busca do sucesso na carreira artística."/>
        <s v="Uma garotinha com uma mente criativa apresenta à sua babá uma noite de terror"/>
        <s v="Uma garotinha que buscava gostosuras encontra apenas travessuras na noite de halloween!"/>
        <s v="Uma grande coletânea de tirinhas dessa família de três mulheres! Tudo feito com muito amor."/>
        <s v="Uma graphic novel sobre o amor pela magrela. Para divertir, emocionar e divulgar a transformação que podemos fazer no mundo. "/>
        <s v="Uma história com magia e sangue contada do ponto de vista indígena do séc. XVI"/>
        <s v="Uma história de ação aventura e muito misterio A Fúria resume-se a muitas emoções no estilo mangá."/>
        <s v="Uma história de suspense Lovecraftiano."/>
        <s v="Uma história eletrizante sobre um garoto com cabeça de cupcake que luta para poder ter aulas!"/>
        <s v="Uma história em quadrinho de ação, tiros, sequestradores e entregadores de pizza."/>
        <s v="UMA HISTÓRIA EM QUADRINHOS COM MUITO MISTÉRIO, MAGIA E AÇÃO!"/>
        <s v="Uma História em Quadrinhos de descoberta e afirmação."/>
        <s v="Uma história em quadrinhos fantástica adaptada por Steven Spielberg (sim, ele mesmo!) para a TV."/>
        <s v="Uma História em Quadrinhos ousada que conta a trajetória do líder negro de forma única."/>
        <s v="Uma história em quadrinhos que satiriza, sem dó nem piedade, os contos clássicos de Natal!"/>
        <s v="Uma história em quadrinhos sobre dor e fantasia."/>
        <s v="Uma história em quadrinhos sobre o eterno e o efêmero."/>
        <s v="Uma história em quadrinhos sobre o Imaginário e o Real. O Azul e o Cinza. A Maresia e o Caos. "/>
        <s v="Uma História em Quadrinhos Tragicômica. Uma crítica a Televisão. Turrona, arcaica, provinciana. É o fim! Chega!"/>
        <s v="Uma história envolvente de dualidade entre homem e criatura"/>
        <s v="Uma história fantástica sobre uma garota solitária, um gato abandonado e o poder do amor"/>
        <s v="Uma história fechada (One-Shot) que narra a trajetória de Romeu Homero, zumbi vendedor de sabonetes."/>
        <s v="Uma história inédita de Sherlock Holmes!"/>
        <s v="Uma história sobre amizade, café, e mais café"/>
        <s v="Uma história sobre imaginação, abrigos e crescimento."/>
        <s v="Uma história sobre o desenho, a observação e os desígnios de uma desenhista!"/>
        <s v="Uma história sobre querer proteger algo que você sabe que vai desaparecer."/>
        <s v="Uma história sobre três jovens amigos, skate, mormonismo e crises existenciais."/>
        <s v="Uma homenagem alucinada ao mestre do quadrinho independente brasileiro!"/>
        <s v="Uma HQ autobiográfica sobre pais, filhos, morte e perdão, rica em referências cinematográficas."/>
        <s v="Uma hq bem bolada"/>
        <s v="Uma HQ bem humana sobre diversidade, com superpoderes, colantes coloridos e um Cara-Unicórnio."/>
        <s v="Uma HQ combativa ao nerd tóxico"/>
        <s v="Uma HQ de terror em que três amigos mochileiros vão parar em uma fazenda sem saber que ela é assombrada pela família do Senhor de Engenho "/>
        <s v="Uma HQ erótica do BRÄO."/>
        <s v="Uma HQ que resgata a cidade maravilhosa que habita em todos nós e nos encanta desde a década de 50. "/>
        <s v="Uma HQ que vai fazer você relaxar no vaso sanitário"/>
        <s v="Uma hq sobre estranhos conhecidos de todos nós. Afinal quem é você quando ninguém está olhando? "/>
        <s v="Uma HQ sobre vikings e mistério em alto mar!"/>
        <s v="Uma incrível viagem pela história da ciência - embarque imediato!"/>
        <s v="Uma jornada de mil léguas começa com um simples passo."/>
        <s v="Uma jornada épica pelo mundo das narrativas africanas, em nova publicação. "/>
        <s v="Uma jornada num mundo tomado por Criaturas. Embarque nesta aventura junto ao Guardião da Luz."/>
        <s v="Uma lobisomem e um caminhoneiro unem forças para destruir um poderoso bando de vampiros!"/>
        <s v="Uma maldição que se torna a chance de um homem mostrar o seu valor ao mundo."/>
        <s v="Uma menina e sua caixinha de música quebrada. Um velho rabugento, sua última esperança"/>
        <s v="Uma mistura de Bukowski com Jorge Amado e Milo Manara. Curioso? Contribua. Vc vai adorar!!!"/>
        <s v="Uma narrativa sobre a cultura negra e oriental no bairro da Liberdade, em São Paulo"/>
        <s v="Uma nave. Três mundos. Uma HQ sem texto e com muita cor. "/>
        <s v="Uma nova aventura da série em quadrinhos BLUE. Gosta de gatos ou apenas de um bom humor? Então venha conferir essa história!"/>
        <s v="Uma obra essencial para quem curte Disney, Marvel/DC, Mauricio de Sousa... e bastidores das HQs!"/>
        <s v="Uma obra sobre mudanças e crescimentos e como uma porta fechada pode abrir novos horizontes."/>
        <s v="Uma obra-prima de Milo Manara ! A melhor HQ européia do selo Gold Edition só no Catarse. Saiba mais "/>
        <s v="Uma paródia steampunk pós-apocalíptica do Sítio do Picapau Amarelo."/>
        <s v="Uma planta que não queria ser planta. O personagem sem expressão facial mais carismático de todos."/>
        <s v="Uma poderosa bruxa quer enfeitiçar todos os moradores da vila. HQ inspirada na série Chaves!"/>
        <s v="UMA PRAGA ZUMBI INICIADA NO BRASIL. O MUNDO DEVASTADO. UM SEGREDO DA IGREJA DE 2.00O ANOS"/>
        <s v="Uma relação com monstros internos e como lidar com eles."/>
        <s v="Uma São Paulo cyberpunk onde todos os serviços públicos foram privatizados e não há mais Estado."/>
        <s v="Uma série de cartoons bonitinhos, engraçados, românticos e sangrentos em homenagem aos filmes de terror. Agora reunidos em um livro!"/>
        <s v="Uma série de histórias inéditas utilizando os personagens do site BLUE e os gatos. Confira!"/>
        <s v="Uma super heroína adolescente, suas preocupações, medos e... garotos!"/>
        <s v="Uma Vanessinha e um Passageiro Só rompendo a fronteira Brasil/Argentina em uma aventura."/>
        <s v="Uma viagem em quadrinhos por quatro países e cinco cidades.(Ou um guia-diário de viagem para quem não tem medo de correr em aeroporto)"/>
        <s v="Uma viagem para o espaço. Um planeta misterioso."/>
        <s v="Umeko é uma jovem general, que, em plena 2ª Guerra Mundial, lidera suas tropas para dominar o mundo!"/>
        <s v="Vamos a Argentina entrevistar pessoas que tiveram experiencias com Ovnis"/>
        <s v="Vamos bater o Guinness Record de quadrinhos com mais de 500 artistas reunidos numa das mais importantes obras da HQ nacional!"/>
        <s v="Vamos explorar Terraplana? Conheça a jornada de Austrália até o Fim do Mundo!"/>
        <s v="Vamos fazer mais do que um quadrinho?"/>
        <s v="Vamos fazer o quadrinho nacional alcançar um público inimaginável!"/>
        <s v="Vamos juntos construir um novo Batmóvel!"/>
        <s v="Van Gogh encontra com Paul Gauguin, Gustav Klimt e Toulouse Lautrec no sinistro Cabaret de L´Enfer."/>
        <s v="Vazio é um drama sensível e humano sobre perda e recomeço. "/>
        <s v="Veja o mundo através dos olhos de uma criança, onde tudo, exatamente tudo, tem vida!"/>
        <s v="Venha Apoiar esse trabalho para as crianças."/>
        <s v="Venha conhecer a história de amizade entre uma bruxinha e um guardião da floresta!"/>
        <s v="Venha conhecer a vida de um atendente de uma rede de fast food"/>
        <s v="Venha conhecer uma nova aventura com personagens do folclore brasileiro!"/>
        <s v="Venha fazer parte dessa aventura!"/>
        <s v="VENHA NAVEGAR COM O BANDO CELTA E OS BARDOS DE ERIN"/>
        <s v="Venha ser um herói do mundo real!"/>
        <s v="Venham conosco gritar a palavra SHAZAM!"/>
        <s v="Verdades inconvenientes em um livrinho de tirinhas clichê pra caralho que pode ferrar sua mente."/>
        <s v="Viabilizar a impressão de uma revista contendo as duas primeiras edições."/>
        <s v="Viaje de volta aos anos 80 e acompanhe um grupo de adolescentes enquanto eles são abatidos um a um."/>
        <s v="Viaje nas histórias vividas, ouvidas e contadas pelo Edu Dieb e mais 21 artistas."/>
        <s v="Viaje pelas memórias de um homem que guarda segredos sobre espelhos, sangue e corvos."/>
        <s v="Vida, Ilustração e Comics"/>
        <s v="Vikings, Princesas, Castelos e Dragões! Um Livro que se transforma em HQ, ao passar de páginas."/>
        <s v="Vilões encantadores... neste HQ Livro, conheça a infância de Vorten Mibos e a origem de seu poder..."/>
        <s v="Violência, sexo e humor. Um gênio mundial do desenho, em sua primeira HQ a ser editada no Brasil."/>
        <s v="Vírus - Mais um na multidão. Reprint com recompensas exclusivas."/>
        <s v="Viva a história de um roqueiro em um projeto de Quadrinhos e Música Open Source (colaborativo)!!!!"/>
        <s v="Viva o simples."/>
        <s v="Viver era o maior dos prazeres, e não havia preço para isso. Os pecados ainda não existiam!"/>
        <s v="Viver para sempre é um fardo pesado a se carregar."/>
        <s v="Você é a diferença nesse encontro, apoie o projeto e já deixe sua participação garantida!"/>
        <s v="Você está preparado para descobrir a diferença entre Sonhos e Pesadelos? "/>
        <s v="Você foi convocado para o maior encontro de heróis do Brasil. Contribua, seja você também um herói! "/>
        <s v="Você já hackeou a sua realidade hoje?"/>
        <s v="Você já imaginou o que faria se pudesse controlar o próprio tempo? Descubra ao lado de Légume!"/>
        <s v="Você ja pensou em compartilhar seus orgãos com alguém que não conhece?"/>
        <s v="Você não pode fugir da guerra nem da abdução. Mas você pode enfrentá-las mais uma vez!"/>
        <s v="Você não pode fugir da guerra. Você não pode fugir da abdução. Mas você pode enfrentá-las! "/>
        <s v="Você nunca mais vai cantar rá-tim-bum como antes!"/>
        <s v="Você precisa dar um jeito na sua vida"/>
        <s v="Você recebe a HQ que conta a história prólogo ao filme! E junto ainda vai o filme de lambuja!"/>
        <s v="Você sonha... a gente compartilha. Conheça ADAGIO, o app que posta os seus sonhos na internet."/>
        <s v="Você também já teve vontade de escapar? [uma campanha relâmpago de apenas 40 dias!]"/>
        <s v="Você tem um bebê, quer ter um bebê ou já foi um bebê? Então este é o livro perfeito para você."/>
        <s v="Você Trabalha Com Quadrinhos... E Agora?"/>
        <s v="Wander luta contra a Puberdade Retardada para que o Batmorcego recupere a moral diante do público."/>
        <s v="You are everthing in your world"/>
        <s v="Zao Dao, a jovem artista chinesa que está encantando o mundo chega ao Brasil!"/>
        <s v="ZÉ GATÃO éo melhor exemplo de quadrinho autoral: sem concessão mas cheio de anseios e críticas."/>
        <s v="Zine, resistência, arte, desde 1987, mais de 40 edições publicadas! Vamos transformar em um filme?"/>
      </sharedItems>
    </cacheField>
    <cacheField name="região" numFmtId="0">
      <sharedItems count="5">
        <s v="centro-oeste"/>
        <s v="nordeste"/>
        <s v="norte"/>
        <s v="sudeste"/>
        <s v="sul"/>
      </sharedItems>
    </cacheField>
    <cacheField name="município" numFmtId="0">
      <sharedItems count="181">
        <s v="Abreu e Lima"/>
        <s v="Alvorada"/>
        <s v="Americana"/>
        <s v="Anápolis"/>
        <s v="Angra dos Reis"/>
        <s v="Apucarana"/>
        <s v="Aracaju"/>
        <s v="Araraquara"/>
        <s v="Araruama"/>
        <s v="Ariquemes"/>
        <s v="Atibaia"/>
        <s v="Bagé"/>
        <s v="Balneário Camboriú"/>
        <s v="Barra Mansa"/>
        <s v="Barueri"/>
        <s v="Bauru"/>
        <s v="Belém"/>
        <s v="Belo Horizonte"/>
        <s v="Birigui"/>
        <s v="Blumenau"/>
        <s v="Boituva"/>
        <s v="Brasília"/>
        <s v="Brusque"/>
        <s v="Cabo de Santo Agostinho"/>
        <s v="Cabo Frio"/>
        <s v="Caldas Novas"/>
        <s v="Campina Grande"/>
        <s v="Campinas"/>
        <s v="Campo Grande"/>
        <s v="Campo Mourão"/>
        <s v="Campos dos Goytacazes"/>
        <s v="Carlos Barbosa"/>
        <s v="Caruaru"/>
        <s v="Cascavel"/>
        <s v="Catanduva"/>
        <s v="Cavalcante"/>
        <s v="Caxias"/>
        <s v="Caxias do Sul"/>
        <s v="Contagem"/>
        <s v="Cordeirópolis"/>
        <s v="Cosmópolis"/>
        <s v="Criciúma"/>
        <s v="Cruz Alta"/>
        <s v="Cuiabá"/>
        <s v="Curitiba"/>
        <s v="Descoberto"/>
        <s v="Diadema"/>
        <s v="Divinópolis"/>
        <s v="Duque de Caxias"/>
        <s v="Embu"/>
        <s v="Extrema"/>
        <s v="Fátima do Sul"/>
        <s v="Florânia"/>
        <s v="Flores da Cunha"/>
        <s v="Florianópolis"/>
        <s v="Formiga"/>
        <s v="Fortaleza"/>
        <s v="Foz do Iguaçu"/>
        <s v="Franca"/>
        <s v="Glorinha"/>
        <s v="Goiânia"/>
        <s v="Gravataí"/>
        <s v="Guararema"/>
        <s v="Guarujá"/>
        <s v="Guarulhos"/>
        <s v="Hortolândia"/>
        <s v="Ibirubá"/>
        <s v="Ibitinga"/>
        <s v="Imbituba"/>
        <s v="Indaiatuba"/>
        <s v="Ipatinga"/>
        <s v="Itaguaçu"/>
        <s v="Itapetininga"/>
        <s v="Itapevi"/>
        <s v="Itatiba"/>
        <s v="Ituiutaba"/>
        <s v="Jaboatão dos Guararapes"/>
        <s v="Jacareí"/>
        <s v="Jaguaré"/>
        <s v="Jaú"/>
        <s v="Jaupaci"/>
        <s v="Jequié"/>
        <s v="João Monlevade"/>
        <s v="João Pessoa"/>
        <s v="Joinville"/>
        <s v="Juiz de Fora"/>
        <s v="Jundiaí"/>
        <s v="Lagoa Santa"/>
        <s v="Lagoa Seca"/>
        <s v="Lauro de Freitas"/>
        <s v="Lençóis"/>
        <s v="Limeira"/>
        <s v="Limoeiro do Norte"/>
        <s v="Londrina"/>
        <s v="Maceió"/>
        <s v="Mairinque"/>
        <s v="Mairiporã"/>
        <s v="Manaus"/>
        <s v="Marilândia"/>
        <s v="Marília"/>
        <s v="Matão"/>
        <s v="Mauá"/>
        <s v="Mesquita"/>
        <s v="Mogi das Cruzes"/>
        <s v="Monteiro"/>
        <s v="Mossoró"/>
        <s v="Natal"/>
        <s v="Niterói"/>
        <s v="Nova Iguaçu"/>
        <s v="Novo Hamburgo"/>
        <s v="Olinda"/>
        <s v="Osasco"/>
        <s v="Ourinhos"/>
        <s v="Paraty"/>
        <s v="Parnamirim"/>
        <s v="Passos"/>
        <s v="Patos de Minas"/>
        <s v="Pau dos Ferros"/>
        <s v="Pelotas"/>
        <s v="Petrolina"/>
        <s v="Pinhais"/>
        <s v="Piracicaba"/>
        <s v="Poços de Caldas"/>
        <s v="Ponta Grossa"/>
        <s v="Porto Alegre"/>
        <s v="Porto Velho"/>
        <s v="Presidente Bernardes"/>
        <s v="Presidente Prudente"/>
        <s v="Recife"/>
        <s v="Ribeirão Preto"/>
        <s v="Rio Claro"/>
        <s v="Rio de Janeiro"/>
        <s v="Rio Grande"/>
        <s v="Salvador"/>
        <s v="Santa Cruz do Sul"/>
        <s v="Santa Isabel"/>
        <s v="Santa Rita"/>
        <s v="Santana de Parnaíba"/>
        <s v="Santos"/>
        <s v="São Bernardo do Campo"/>
        <s v="São Caetano do Sul"/>
        <s v="São Carlos"/>
        <s v="São Francisco"/>
        <s v="São Gonçalo"/>
        <s v="São José"/>
        <s v="São José do Rio Preto"/>
        <s v="São José dos Campos"/>
        <s v="São José dos Pinhais"/>
        <s v="São Leopoldo"/>
        <s v="São Lourenço da Mata"/>
        <s v="São Luís"/>
        <s v="São Mateus"/>
        <s v="São Paulo"/>
        <s v="São Pedro"/>
        <s v="São Roque"/>
        <s v="São Sebastião da Amoreira"/>
        <s v="São Vicente"/>
        <s v="Seropédica"/>
        <s v="Socorro"/>
        <s v="Sorocaba"/>
        <s v="Suzano"/>
        <s v="Taboão da Serra"/>
        <s v="Taquara"/>
        <s v="Taubaté"/>
        <s v="Teixeira de Freitas"/>
        <s v="Teodoro Sampaio"/>
        <s v="Teresina"/>
        <s v="Teresópolis"/>
        <s v="Tubarão"/>
        <s v="Tucuruí"/>
        <s v="Tupã"/>
        <s v="Uberaba"/>
        <s v="Uberlândia"/>
        <s v="Valinhos"/>
        <s v="Vargem Grande Paulista"/>
        <s v="Varginha"/>
        <s v="Videira"/>
        <s v="Vila Velha"/>
        <s v="Vitória"/>
        <s v="Vitória da Conquista"/>
        <s v="Volta Redonda"/>
      </sharedItems>
    </cacheField>
    <cacheField name="uf" numFmtId="0">
      <sharedItems count="23">
        <s v="AL"/>
        <s v="AM"/>
        <s v="BA"/>
        <s v="CE"/>
        <s v="DF"/>
        <s v="ES"/>
        <s v="GO"/>
        <s v="MA"/>
        <s v="MG"/>
        <s v="MS"/>
        <s v="MT"/>
        <s v="PA"/>
        <s v="PB"/>
        <s v="PE"/>
        <s v="PI"/>
        <s v="PR"/>
        <s v="RJ"/>
        <s v="RN"/>
        <s v="RO"/>
        <s v="RS"/>
        <s v="SC"/>
        <s v="SE"/>
        <s v="SP"/>
      </sharedItems>
    </cacheField>
    <cacheField name="porcentagem" numFmtId="0">
      <sharedItems containsSemiMixedTypes="0" containsString="0" containsNumber="1" minValue="0" maxValue="8775" count="1111">
        <n v="0"/>
        <n v="0.00046875"/>
        <n v="0.000666666666666667"/>
        <n v="0.0015"/>
        <n v="0.00166666666666667"/>
        <n v="0.00195555555555556"/>
        <n v="0.00230769230769231"/>
        <n v="0.0025"/>
        <n v="0.00266666666666667"/>
        <n v="0.00285714285714286"/>
        <n v="0.003125"/>
        <n v="0.00378151260504202"/>
        <n v="0.00425531914893617"/>
        <n v="0.005"/>
        <n v="0.00519047619047619"/>
        <n v="0.00543759006008537"/>
        <n v="0.00666666666666667"/>
        <n v="0.00708771929824561"/>
        <n v="0.00833333333333333"/>
        <n v="0.00844444444444444"/>
        <n v="0.00851851851851852"/>
        <n v="0.00892857142857143"/>
        <n v="0.00943952802359882"/>
        <n v="0.00967741935483871"/>
        <n v="0.01"/>
        <n v="0.0103092783505155"/>
        <n v="0.0104"/>
        <n v="0.0116666666666667"/>
        <n v="0.0125"/>
        <n v="0.0132237222515524"/>
        <n v="0.0142857142857143"/>
        <n v="0.0148148148148148"/>
        <n v="0.0151351351351351"/>
        <n v="0.015625"/>
        <n v="0.0158928571428571"/>
        <n v="0.0166666666666667"/>
        <n v="0.016986301369863"/>
        <n v="0.0172"/>
        <n v="0.0175"/>
        <n v="0.0178125"/>
        <n v="0.0189189189189189"/>
        <n v="0.0208695652173913"/>
        <n v="0.0212389380530973"/>
        <n v="0.0226060606060606"/>
        <n v="0.0228571428571429"/>
        <n v="0.023"/>
        <n v="0.0233748736948468"/>
        <n v="0.0247692307692308"/>
        <n v="0.0253125"/>
        <n v="0.0265625"/>
        <n v="0.0273076923076923"/>
        <n v="0.0275027502750275"/>
        <n v="0.0293333333333333"/>
        <n v="0.03"/>
        <n v="0.0314285714285714"/>
        <n v="0.03175"/>
        <n v="0.0322"/>
        <n v="0.033805332312795"/>
        <n v="0.0358823529411765"/>
        <n v="0.0365781710914454"/>
        <n v="0.0380555555555556"/>
        <n v="0.04"/>
        <n v="0.0419565217391304"/>
        <n v="0.0420666666666667"/>
        <n v="0.0423333333333333"/>
        <n v="0.0427272727272727"/>
        <n v="0.0436"/>
        <n v="0.0436666666666667"/>
        <n v="0.0438571428571429"/>
        <n v="0.0441666666666667"/>
        <n v="0.0442477876106195"/>
        <n v="0.0452"/>
        <n v="0.0465979381443299"/>
        <n v="0.0487033523086654"/>
        <n v="0.0493333333333333"/>
        <n v="0.05"/>
        <n v="0.05042194092827"/>
        <n v="0.0529411764705882"/>
        <n v="0.0533333333333333"/>
        <n v="0.0547991831177672"/>
        <n v="0.055"/>
        <n v="0.0566666666666667"/>
        <n v="0.057"/>
        <n v="0.0575635876840696"/>
        <n v="0.0583299222267704"/>
        <n v="0.0597345132743363"/>
        <n v="0.0600666666666667"/>
        <n v="0.0604347826086957"/>
        <n v="0.0614285714285714"/>
        <n v="0.0616666666666667"/>
        <n v="0.0621794871794872"/>
        <n v="0.06225"/>
        <n v="0.063968253968254"/>
        <n v="0.0659615384615385"/>
        <n v="0.0678666666666667"/>
        <n v="0.0694070080862534"/>
        <n v="0.07"/>
        <n v="0.0715825123152709"/>
        <n v="0.0716666666666667"/>
        <n v="0.0721428571428572"/>
        <n v="0.0725"/>
        <n v="0.0746666666666667"/>
        <n v="0.0754"/>
        <n v="0.0754850088183422"/>
        <n v="0.0775749224939717"/>
        <n v="0.07935"/>
        <n v="0.0805423728813559"/>
        <n v="0.081875"/>
        <n v="0.0829166666666667"/>
        <n v="0.0833333333333333"/>
        <n v="0.0840666666666667"/>
        <n v="0.0858490566037736"/>
        <n v="0.0864285714285714"/>
        <n v="0.0865384615384616"/>
        <n v="0.0866666666666667"/>
        <n v="0.0888571428571429"/>
        <n v="0.0891176470588235"/>
        <n v="0.09"/>
        <n v="0.0911538461538462"/>
        <n v="0.0935"/>
        <n v="0.095"/>
        <n v="0.096"/>
        <n v="0.0977688643770368"/>
        <n v="0.0981818181818182"/>
        <n v="0.1"/>
        <n v="0.100714285714286"/>
        <n v="0.101351351351351"/>
        <n v="0.105722222222222"/>
        <n v="0.1065"/>
        <n v="0.107647058823529"/>
        <n v="0.108333333333333"/>
        <n v="0.108963636363636"/>
        <n v="0.111111111111111"/>
        <n v="0.111666666666667"/>
        <n v="0.11325"/>
        <n v="0.114015748031496"/>
        <n v="0.116285714285714"/>
        <n v="0.1195"/>
        <n v="0.12"/>
        <n v="0.120162601626016"/>
        <n v="0.120909090909091"/>
        <n v="0.122914285714286"/>
        <n v="0.126"/>
        <n v="0.127142857142857"/>
        <n v="0.127916666666667"/>
        <n v="0.1325"/>
        <n v="0.134857142857143"/>
        <n v="0.13625"/>
        <n v="0.138636363636364"/>
        <n v="0.138857142857143"/>
        <n v="0.139931972789116"/>
        <n v="0.142333333333333"/>
        <n v="0.143333333333333"/>
        <n v="0.1452"/>
        <n v="0.145454545454546"/>
        <n v="0.147009063444109"/>
        <n v="0.147833333333333"/>
        <n v="0.148076923076923"/>
        <n v="0.148222222222222"/>
        <n v="0.148260869565217"/>
        <n v="0.148666666666667"/>
        <n v="0.15"/>
        <n v="0.15045"/>
        <n v="0.151086956521739"/>
        <n v="0.153282051282051"/>
        <n v="0.154"/>
        <n v="0.154699635441433"/>
        <n v="0.154819277108434"/>
        <n v="0.157083333333333"/>
        <n v="0.158571428571429"/>
        <n v="0.15932881773399"/>
        <n v="0.15975"/>
        <n v="0.161473684210526"/>
        <n v="0.161794871794872"/>
        <n v="0.1625"/>
        <n v="0.1635"/>
        <n v="0.163888888888889"/>
        <n v="0.165555555555556"/>
        <n v="0.1664"/>
        <n v="0.169333333333333"/>
        <n v="0.1695"/>
        <n v="0.171111111111111"/>
        <n v="0.171846153846154"/>
        <n v="0.175"/>
        <n v="0.175652173913043"/>
        <n v="0.177714285714286"/>
        <n v="0.179192090831853"/>
        <n v="0.18"/>
        <n v="0.180833333333333"/>
        <n v="0.181315789473684"/>
        <n v="0.182"/>
        <n v="0.182641295890217"/>
        <n v="0.182727272727273"/>
        <n v="0.186111111111111"/>
        <n v="0.1875"/>
        <n v="0.187833333333333"/>
        <n v="0.188333333333333"/>
        <n v="0.19"/>
        <n v="0.19024"/>
        <n v="0.191111111111111"/>
        <n v="0.19375"/>
        <n v="0.196875"/>
        <n v="0.2"/>
        <n v="0.202727272727273"/>
        <n v="0.203764705882353"/>
        <n v="0.204166666666667"/>
        <n v="0.209"/>
        <n v="0.209375"/>
        <n v="0.211666666666667"/>
        <n v="0.212631578947368"/>
        <n v="0.213333333333333"/>
        <n v="0.214444444444444"/>
        <n v="0.2151"/>
        <n v="0.216666666666667"/>
        <n v="0.218103448275862"/>
        <n v="0.22"/>
        <n v="0.221034482758621"/>
        <n v="0.22425"/>
        <n v="0.225"/>
        <n v="0.226666666666667"/>
        <n v="0.228333333333333"/>
        <n v="0.23"/>
        <n v="0.232142857142857"/>
        <n v="0.233636363636364"/>
        <n v="0.2356"/>
        <n v="0.235652173913043"/>
        <n v="0.2425"/>
        <n v="0.248444444444444"/>
        <n v="0.24875"/>
        <n v="0.249763928234183"/>
        <n v="0.251437125748503"/>
        <n v="0.251666666666667"/>
        <n v="0.2525"/>
        <n v="0.253333333333333"/>
        <n v="0.256989247311828"/>
        <n v="0.257222222222222"/>
        <n v="0.257857142857143"/>
        <n v="0.257936507936508"/>
        <n v="0.258333333333333"/>
        <n v="0.2625"/>
        <n v="0.268"/>
        <n v="0.269692307692308"/>
        <n v="0.27"/>
        <n v="0.2722"/>
        <n v="0.274606060606061"/>
        <n v="0.277914285714286"/>
        <n v="0.278235294117647"/>
        <n v="0.280090909090909"/>
        <n v="0.28148"/>
        <n v="0.281538461538461"/>
        <n v="0.281627906976744"/>
        <n v="0.28425"/>
        <n v="0.2875"/>
        <n v="0.292666666666667"/>
        <n v="0.29396"/>
        <n v="0.294166666666667"/>
        <n v="0.295263157894737"/>
        <n v="0.297166666666667"/>
        <n v="0.297222222222222"/>
        <n v="0.298333333333333"/>
        <n v="0.303333333333333"/>
        <n v="0.304117647058823"/>
        <n v="0.30625"/>
        <n v="0.308"/>
        <n v="0.310326377742108"/>
        <n v="0.311428571428571"/>
        <n v="0.312142857142857"/>
        <n v="0.313333333333333"/>
        <n v="0.314285714285714"/>
        <n v="0.315391304347826"/>
        <n v="0.316"/>
        <n v="0.31625"/>
        <n v="0.32025"/>
        <n v="0.324444444444444"/>
        <n v="0.333139534883721"/>
        <n v="0.335"/>
        <n v="0.34125"/>
        <n v="0.342307692307692"/>
        <n v="0.3425"/>
        <n v="0.343"/>
        <n v="0.343833333333333"/>
        <n v="0.34875"/>
        <n v="0.35125"/>
        <n v="0.352714285714286"/>
        <n v="0.352877307274701"/>
        <n v="0.355787792052187"/>
        <n v="0.356"/>
        <n v="0.3566"/>
        <n v="0.358"/>
        <n v="0.358333333333333"/>
        <n v="0.358684210526316"/>
        <n v="0.359071428571429"/>
        <n v="0.362857142857143"/>
        <n v="0.365833333333333"/>
        <n v="0.366346153846154"/>
        <n v="0.366907630522088"/>
        <n v="0.36875"/>
        <n v="0.3695"/>
        <n v="0.369545454545455"/>
        <n v="0.371666666666667"/>
        <n v="0.3718"/>
        <n v="0.37375"/>
        <n v="0.3767"/>
        <n v="0.377294117647059"/>
        <n v="0.37787037037037"/>
        <n v="0.378076923076923"/>
        <n v="0.378571428571429"/>
        <n v="0.38"/>
        <n v="0.382085106382979"/>
        <n v="0.382296650717703"/>
        <n v="0.383544973544973"/>
        <n v="0.385714285714286"/>
        <n v="0.385777777777778"/>
        <n v="0.39"/>
        <n v="0.390266666666667"/>
        <n v="0.396333333333333"/>
        <n v="0.39736"/>
        <n v="0.3981"/>
        <n v="0.403333333333333"/>
        <n v="0.409880564603692"/>
        <n v="0.41"/>
        <n v="0.412517857142857"/>
        <n v="0.413076923076923"/>
        <n v="0.415461538461538"/>
        <n v="0.417391304347826"/>
        <n v="0.418333333333333"/>
        <n v="0.418421052631579"/>
        <n v="0.418840579710145"/>
        <n v="0.41981981981982"/>
        <n v="0.42"/>
        <n v="0.420666666666667"/>
        <n v="0.423333333333333"/>
        <n v="0.424179104477612"/>
        <n v="0.424777777777778"/>
        <n v="0.428888888888889"/>
        <n v="0.43010101010101"/>
        <n v="0.430384615384615"/>
        <n v="0.431333333333333"/>
        <n v="0.436"/>
        <n v="0.44"/>
        <n v="0.440166666666667"/>
        <n v="0.44551282051282"/>
        <n v="0.446875"/>
        <n v="0.452307692307692"/>
        <n v="0.459512195121951"/>
        <n v="0.4625"/>
        <n v="0.466153846153846"/>
        <n v="0.466666666666667"/>
        <n v="0.471428571428571"/>
        <n v="0.4724"/>
        <n v="0.4725"/>
        <n v="0.474444444444444"/>
        <n v="0.4852"/>
        <n v="0.487142857142857"/>
        <n v="0.493333333333333"/>
        <n v="0.49375"/>
        <n v="0.499418604651163"/>
        <n v="0.5005"/>
        <n v="0.503"/>
        <n v="0.505"/>
        <n v="0.506020408163265"/>
        <n v="0.509615384615385"/>
        <n v="0.51"/>
        <n v="0.518869565217391"/>
        <n v="0.519230769230769"/>
        <n v="0.52"/>
        <n v="0.522"/>
        <n v="0.522857142857143"/>
        <n v="0.530625"/>
        <n v="0.536679536679537"/>
        <n v="0.53695652173913"/>
        <n v="0.5371"/>
        <n v="0.544666666666667"/>
        <n v="0.54525"/>
        <n v="0.55"/>
        <n v="0.5574"/>
        <n v="0.558063707047906"/>
        <n v="0.559"/>
        <n v="0.560281607509534"/>
        <n v="0.564166666666667"/>
        <n v="0.564975054568132"/>
        <n v="0.565697674418605"/>
        <n v="0.567777777777778"/>
        <n v="0.57"/>
        <n v="0.58"/>
        <n v="0.59025"/>
        <n v="0.593353053767183"/>
        <n v="0.595"/>
        <n v="0.595877902426298"/>
        <n v="0.596111111111111"/>
        <n v="0.59811320754717"/>
        <n v="0.598981900452489"/>
        <n v="0.6"/>
        <n v="0.6125"/>
        <n v="0.6168"/>
        <n v="0.62047619047619"/>
        <n v="0.62125"/>
        <n v="0.623025959414975"/>
        <n v="0.629333333333333"/>
        <n v="0.631"/>
        <n v="0.631818181818182"/>
        <n v="0.64405"/>
        <n v="0.65125"/>
        <n v="0.657222222222222"/>
        <n v="0.6578125"/>
        <n v="0.66"/>
        <n v="0.675444444444444"/>
        <n v="0.687411764705882"/>
        <n v="0.688299531981279"/>
        <n v="0.691857142857143"/>
        <n v="0.706666666666667"/>
        <n v="0.710952380952381"/>
        <n v="0.72"/>
        <n v="0.725333333333333"/>
        <n v="0.73164"/>
        <n v="0.732173913043478"/>
        <n v="0.739705882352941"/>
        <n v="0.742045454545455"/>
        <n v="0.744736842105263"/>
        <n v="0.759090909090909"/>
        <n v="0.763444444444444"/>
        <n v="0.768125"/>
        <n v="0.776666666666667"/>
        <n v="0.777272727272727"/>
        <n v="0.780833333333333"/>
        <n v="0.78178"/>
        <n v="0.785384615384615"/>
        <n v="0.789608177172061"/>
        <n v="0.79016393442623"/>
        <n v="0.798"/>
        <n v="0.799150881776616"/>
        <n v="0.807875"/>
        <n v="0.81075"/>
        <n v="0.812533333333333"/>
        <n v="0.816666666666667"/>
        <n v="0.828666666666667"/>
        <n v="0.832947368421052"/>
        <n v="0.855"/>
        <n v="0.866571428571428"/>
        <n v="0.87475"/>
        <n v="0.877884615384615"/>
        <n v="0.89825"/>
        <n v="0.913714285714286"/>
        <n v="0.945967456667846"/>
        <n v="0.9534"/>
        <n v="0.9546"/>
        <n v="0.966"/>
        <n v="0.9976"/>
        <n v="1"/>
        <n v="1.00061111111111"/>
        <n v="1.00842105263158"/>
        <n v="1.008625"/>
        <n v="1.01033333333333"/>
        <n v="1.01159574468085"/>
        <n v="1.01166666666667"/>
        <n v="1.01225"/>
        <n v="1.01274509803922"/>
        <n v="1.01305882352941"/>
        <n v="1.01416666666667"/>
        <n v="1.01572727272727"/>
        <n v="1.01575"/>
        <n v="1.01633333333333"/>
        <n v="1.0175"/>
        <n v="1.017875"/>
        <n v="1.01823529411765"/>
        <n v="1.01909090909091"/>
        <n v="1.02"/>
        <n v="1.02058823529412"/>
        <n v="1.02288"/>
        <n v="1.02494851892919"/>
        <n v="1.02688888888889"/>
        <n v="1.03125"/>
        <n v="1.03425"/>
        <n v="1.0348"/>
        <n v="1.03706666666667"/>
        <n v="1.03759398496241"/>
        <n v="1.038"/>
        <n v="1.042"/>
        <n v="1.04355555555556"/>
        <n v="1.04410526315789"/>
        <n v="1.0445"/>
        <n v="1.04466666666667"/>
        <n v="1.04501160092807"/>
        <n v="1.04619047619048"/>
        <n v="1.04691729323308"/>
        <n v="1.04925697111371"/>
        <n v="1.05135135135135"/>
        <n v="1.05525510204082"/>
        <n v="1.0561875"/>
        <n v="1.05707762557078"/>
        <n v="1.05725"/>
        <n v="1.0576"/>
        <n v="1.05790579057906"/>
        <n v="1.0588"/>
        <n v="1.06"/>
        <n v="1.062125"/>
        <n v="1.0628"/>
        <n v="1.06373737373737"/>
        <n v="1.06375"/>
        <n v="1.06406666666667"/>
        <n v="1.06411764705882"/>
        <n v="1.06535433070866"/>
        <n v="1.06769230769231"/>
        <n v="1.068"/>
        <n v="1.07"/>
        <n v="1.07073333333333"/>
        <n v="1.07118518518519"/>
        <n v="1.07155172413793"/>
        <n v="1.07192"/>
        <n v="1.07233333333333"/>
        <n v="1.07765451664025"/>
        <n v="1.07909090909091"/>
        <n v="1.07962962962963"/>
        <n v="1.08333333333333"/>
        <n v="1.08524590163934"/>
        <n v="1.08625"/>
        <n v="1.08769230769231"/>
        <n v="1.0884"/>
        <n v="1.09053333333333"/>
        <n v="1.09285714285714"/>
        <n v="1.0932"/>
        <n v="1.09333333333333"/>
        <n v="1.09444444444444"/>
        <n v="1.0948823309675"/>
        <n v="1.09538461538462"/>
        <n v="1.09565217391304"/>
        <n v="1.09685714285714"/>
        <n v="1.09705882352941"/>
        <n v="1.09714285714286"/>
        <n v="1.09781818181818"/>
        <n v="1.09785714285714"/>
        <n v="1.09795454545455"/>
        <n v="1.0984"/>
        <n v="1.09844827586207"/>
        <n v="1.1"/>
        <n v="1.10053191489362"/>
        <n v="1.10055555555556"/>
        <n v="1.10233333333333"/>
        <n v="1.10458333333333"/>
        <n v="1.10500915293726"/>
        <n v="1.10541666666667"/>
        <n v="1.10775"/>
        <n v="1.10846153846154"/>
        <n v="1.10957894736842"/>
        <n v="1.11"/>
        <n v="1.11066666666667"/>
        <n v="1.11082352941176"/>
        <n v="1.11166666666667"/>
        <n v="1.11513513513514"/>
        <n v="1.11524"/>
        <n v="1.11555555555556"/>
        <n v="1.11681481481481"/>
        <n v="1.11727272727273"/>
        <n v="1.1175"/>
        <n v="1.11770833333333"/>
        <n v="1.11833333333333"/>
        <n v="1.11907756813417"/>
        <n v="1.11991666666667"/>
        <n v="1.12066666666667"/>
        <n v="1.12076923076923"/>
        <n v="1.12109090909091"/>
        <n v="1.12113333333333"/>
        <n v="1.12233333333333"/>
        <n v="1.12248"/>
        <n v="1.1232"/>
        <n v="1.12392183007625"/>
        <n v="1.1242"/>
        <n v="1.12489572160648"/>
        <n v="1.12692897883552"/>
        <n v="1.12723004694836"/>
        <n v="1.12785714285714"/>
        <n v="1.1285"/>
        <n v="1.13"/>
        <n v="1.13041666666667"/>
        <n v="1.13076923076923"/>
        <n v="1.13085714285714"/>
        <n v="1.13194444444444"/>
        <n v="1.13266666666667"/>
        <n v="1.13344444444444"/>
        <n v="1.13366666666667"/>
        <n v="1.13383838383838"/>
        <n v="1.13428571428571"/>
        <n v="1.13563218390805"/>
        <n v="1.136"/>
        <n v="1.13781818181818"/>
        <n v="1.13847058823529"/>
        <n v="1.1393"/>
        <n v="1.14"/>
        <n v="1.14142857142857"/>
        <n v="1.14181818181818"/>
        <n v="1.14331433143314"/>
        <n v="1.1453125"/>
        <n v="1.1471330197041"/>
        <n v="1.14796875"/>
        <n v="1.14836363636364"/>
        <n v="1.14842857142857"/>
        <n v="1.15"/>
        <n v="1.15108808290155"/>
        <n v="1.1511839708561"/>
        <n v="1.15128571428571"/>
        <n v="1.15266666666667"/>
        <n v="1.15285714285714"/>
        <n v="1.1548"/>
        <n v="1.15683673469388"/>
        <n v="1.157"/>
        <n v="1.15723076923077"/>
        <n v="1.15866666666667"/>
        <n v="1.15875"/>
        <n v="1.15933333333333"/>
        <n v="1.16075"/>
        <n v="1.16161538461538"/>
        <n v="1.16176470588235"/>
        <n v="1.16466666666667"/>
        <n v="1.16538461538462"/>
        <n v="1.16571428571429"/>
        <n v="1.16613333333333"/>
        <n v="1.16745454545455"/>
        <n v="1.17066666666667"/>
        <n v="1.17142857142857"/>
        <n v="1.17186666666667"/>
        <n v="1.17320833333333"/>
        <n v="1.17346153846154"/>
        <n v="1.17448275862069"/>
        <n v="1.17628571428571"/>
        <n v="1.17636363636364"/>
        <n v="1.17677777777778"/>
        <n v="1.17765151515152"/>
        <n v="1.1791875"/>
        <n v="1.1793288590604"/>
        <n v="1.1796837944664"/>
        <n v="1.1808"/>
        <n v="1.18109090909091"/>
        <n v="1.18194444444444"/>
        <n v="1.18206896551724"/>
        <n v="1.18222222222222"/>
        <n v="1.18228571428571"/>
        <n v="1.18260869565217"/>
        <n v="1.18363636363636"/>
        <n v="1.1845"/>
        <n v="1.18486111111111"/>
        <n v="1.19411764705882"/>
        <n v="1.1942164256844"/>
        <n v="1.19433333333333"/>
        <n v="1.19545454545455"/>
        <n v="1.1969387755102"/>
        <n v="1.1969512195122"/>
        <n v="1.1970703125"/>
        <n v="1.199375"/>
        <n v="1.19983333333333"/>
        <n v="1.20131818181818"/>
        <n v="1.20233333333333"/>
        <n v="1.20416666666667"/>
        <n v="1.20638783269962"/>
        <n v="1.2101083032491"/>
        <n v="1.21118918918919"/>
        <n v="1.2116"/>
        <n v="1.21196"/>
        <n v="1.21321212121212"/>
        <n v="1.214375"/>
        <n v="1.2148"/>
        <n v="1.21583333333333"/>
        <n v="1.21644881058699"/>
        <n v="1.2167"/>
        <n v="1.21744186046512"/>
        <n v="1.2188"/>
        <n v="1.21894117647059"/>
        <n v="1.22"/>
        <n v="1.2218"/>
        <n v="1.22225"/>
        <n v="1.22257894736842"/>
        <n v="1.222625"/>
        <n v="1.22418879056047"/>
        <n v="1.23"/>
        <n v="1.23188679245283"/>
        <n v="1.23375"/>
        <n v="1.23537353735374"/>
        <n v="1.2365"/>
        <n v="1.2372"/>
        <n v="1.2375"/>
        <n v="1.23983333333333"/>
        <n v="1.240625"/>
        <n v="1.24076923076923"/>
        <n v="1.24077777777778"/>
        <n v="1.242"/>
        <n v="1.24388888888889"/>
        <n v="1.24588235294118"/>
        <n v="1.2468"/>
        <n v="1.24777777777778"/>
        <n v="1.2514"/>
        <n v="1.2545"/>
        <n v="1.25717171717172"/>
        <n v="1.2574"/>
        <n v="1.258125"/>
        <n v="1.25975"/>
        <n v="1.25987841945289"/>
        <n v="1.26113333333333"/>
        <n v="1.2615"/>
        <n v="1.26272727272727"/>
        <n v="1.2632"/>
        <n v="1.26470588235294"/>
        <n v="1.269"/>
        <n v="1.26973333333333"/>
        <n v="1.27238095238095"/>
        <n v="1.27242857142857"/>
        <n v="1.27362736273627"/>
        <n v="1.275"/>
        <n v="1.27857142857143"/>
        <n v="1.27974358974359"/>
        <n v="1.28"/>
        <n v="1.28186236087161"/>
        <n v="1.28233333333333"/>
        <n v="1.2824"/>
        <n v="1.28505"/>
        <n v="1.28766666666667"/>
        <n v="1.28806666666667"/>
        <n v="1.28857142857143"/>
        <n v="1.2888125"/>
        <n v="1.29"/>
        <n v="1.29352941176471"/>
        <n v="1.2936"/>
        <n v="1.29415"/>
        <n v="1.29630769230769"/>
        <n v="1.298"/>
        <n v="1.29815789473684"/>
        <n v="1.29882352941176"/>
        <n v="1.3005"/>
        <n v="1.3008"/>
        <n v="1.301375"/>
        <n v="1.30333333333333"/>
        <n v="1.30408333333333"/>
        <n v="1.30516666666667"/>
        <n v="1.30616666666667"/>
        <n v="1.30821428571429"/>
        <n v="1.3091724137931"/>
        <n v="1.31"/>
        <n v="1.3111"/>
        <n v="1.314"/>
        <n v="1.31693333333333"/>
        <n v="1.3185"/>
        <n v="1.3197"/>
        <n v="1.3222"/>
        <n v="1.3231223628692"/>
        <n v="1.32461111111111"/>
        <n v="1.32666666666667"/>
        <n v="1.32695252679939"/>
        <n v="1.33525"/>
        <n v="1.33584"/>
        <n v="1.336"/>
        <n v="1.33745454545455"/>
        <n v="1.34021739130435"/>
        <n v="1.34032258064516"/>
        <n v="1.34292307692308"/>
        <n v="1.34308648368721"/>
        <n v="1.35046875"/>
        <n v="1.35666666666667"/>
        <n v="1.35966666666667"/>
        <n v="1.36016666666667"/>
        <n v="1.361"/>
        <n v="1.36345454545455"/>
        <n v="1.36426666666667"/>
        <n v="1.36457692307692"/>
        <n v="1.36462044395725"/>
        <n v="1.3653"/>
        <n v="1.3662"/>
        <n v="1.36725"/>
        <n v="1.36875"/>
        <n v="1.37166666666667"/>
        <n v="1.37815384615385"/>
        <n v="1.37916666666667"/>
        <n v="1.37969230769231"/>
        <n v="1.38153846153846"/>
        <n v="1.38228571428571"/>
        <n v="1.3825"/>
        <n v="1.38505"/>
        <n v="1.38711111111111"/>
        <n v="1.3875"/>
        <n v="1.38891666666667"/>
        <n v="1.3906"/>
        <n v="1.39166666666667"/>
        <n v="1.39195348837209"/>
        <n v="1.4"/>
        <n v="1.4065"/>
        <n v="1.40675"/>
        <n v="1.40740740740741"/>
        <n v="1.4075"/>
        <n v="1.41182389937107"/>
        <n v="1.41283582089552"/>
        <n v="1.4164"/>
        <n v="1.4175"/>
        <n v="1.41774509803922"/>
        <n v="1.42026666666667"/>
        <n v="1.4208"/>
        <n v="1.42125"/>
        <n v="1.42357142857143"/>
        <n v="1.42630769230769"/>
        <n v="1.4272"/>
        <n v="1.42857142857143"/>
        <n v="1.43"/>
        <n v="1.4302"/>
        <n v="1.43138888888889"/>
        <n v="1.43222222222222"/>
        <n v="1.43533333333333"/>
        <n v="1.43703703703704"/>
        <n v="1.44"/>
        <n v="1.441"/>
        <n v="1.44166666666667"/>
        <n v="1.44222222222222"/>
        <n v="1.4435"/>
        <n v="1.44393333333333"/>
        <n v="1.444"/>
        <n v="1.4458125"/>
        <n v="1.44930018307447"/>
        <n v="1.44974497449745"/>
        <n v="1.45206896551724"/>
        <n v="1.45371428571429"/>
        <n v="1.45422727272727"/>
        <n v="1.45618181818182"/>
        <n v="1.4584"/>
        <n v="1.46178571428571"/>
        <n v="1.4630173564753"/>
        <n v="1.46575"/>
        <n v="1.46818181818182"/>
        <n v="1.47"/>
        <n v="1.4795"/>
        <n v="1.4865"/>
        <n v="1.49129365469749"/>
        <n v="1.49423312883436"/>
        <n v="1.50314285714286"/>
        <n v="1.50454545454545"/>
        <n v="1.50846666666667"/>
        <n v="1.50930769230769"/>
        <n v="1.512"/>
        <n v="1.5134"/>
        <n v="1.51383333333333"/>
        <n v="1.52642857142857"/>
        <n v="1.52646666666667"/>
        <n v="1.52765625"/>
        <n v="1.52820282028203"/>
        <n v="1.53266666666667"/>
        <n v="1.53342857142857"/>
        <n v="1.54"/>
        <n v="1.54085408540854"/>
        <n v="1.55238095238095"/>
        <n v="1.5545"/>
        <n v="1.5574"/>
        <n v="1.56028571428571"/>
        <n v="1.56076923076923"/>
        <n v="1.57213333333333"/>
        <n v="1.57600917431193"/>
        <n v="1.59114285714286"/>
        <n v="1.59688888888889"/>
        <n v="1.59772727272727"/>
        <n v="1.60311538461538"/>
        <n v="1.60541666666667"/>
        <n v="1.61936842105263"/>
        <n v="1.62025"/>
        <n v="1.62305555555556"/>
        <n v="1.62571428571429"/>
        <n v="1.62846153846154"/>
        <n v="1.63483333333333"/>
        <n v="1.6464"/>
        <n v="1.65625"/>
        <n v="1.657"/>
        <n v="1.66266666666667"/>
        <n v="1.6772"/>
        <n v="1.67892307692308"/>
        <n v="1.68061111111111"/>
        <n v="1.68142857142857"/>
        <n v="1.68305263157895"/>
        <n v="1.6855"/>
        <n v="1.68564102564103"/>
        <n v="1.6885"/>
        <n v="1.68857142857143"/>
        <n v="1.68953846153846"/>
        <n v="1.69443333333333"/>
        <n v="1.7"/>
        <n v="1.70884615384615"/>
        <n v="1.7215"/>
        <n v="1.7266"/>
        <n v="1.72691666666667"/>
        <n v="1.748875"/>
        <n v="1.75093333333333"/>
        <n v="1.75578947368421"/>
        <n v="1.75945945945946"/>
        <n v="1.76"/>
        <n v="1.76333333333333"/>
        <n v="1.76687668766877"/>
        <n v="1.77186666666667"/>
        <n v="1.7815"/>
        <n v="1.78192857142857"/>
        <n v="1.78734615384615"/>
        <n v="1.79324"/>
        <n v="1.8"/>
        <n v="1.80866666666667"/>
        <n v="1.81367647058824"/>
        <n v="1.81888"/>
        <n v="1.827"/>
        <n v="1.82968421052632"/>
        <n v="1.83"/>
        <n v="1.83166666666667"/>
        <n v="1.83333333333333"/>
        <n v="1.83444444444444"/>
        <n v="1.84257142857143"/>
        <n v="1.85866188769415"/>
        <n v="1.859"/>
        <n v="1.86233333333333"/>
        <n v="1.86792"/>
        <n v="1.87036363636364"/>
        <n v="1.87633333333333"/>
        <n v="1.87718181818182"/>
        <n v="1.88366071428571"/>
        <n v="1.89083969465649"/>
        <n v="1.8986"/>
        <n v="1.90230769230769"/>
        <n v="1.93"/>
        <n v="1.9325"/>
        <n v="1.96410714285714"/>
        <n v="1.96416666666667"/>
        <n v="1.973125"/>
        <n v="1.99028301886792"/>
        <n v="2.01633333333333"/>
        <n v="2.02990697674419"/>
        <n v="2.0375"/>
        <n v="2.04991666666667"/>
        <n v="2.05728571428571"/>
        <n v="2.0605"/>
        <n v="2.06629166666667"/>
        <n v="2.06666666666667"/>
        <n v="2.09571428571429"/>
        <n v="2.10695"/>
        <n v="2.10916666666667"/>
        <n v="2.118"/>
        <n v="2.12222222222222"/>
        <n v="2.12714285714286"/>
        <n v="2.13433333333333"/>
        <n v="2.15"/>
        <n v="2.15455555555556"/>
        <n v="2.16941176470588"/>
        <n v="2.18462809917355"/>
        <n v="2.1875"/>
        <n v="2.20393333333333"/>
        <n v="2.22207207207207"/>
        <n v="2.2268"/>
        <n v="2.23361111111111"/>
        <n v="2.23673333333333"/>
        <n v="2.2546"/>
        <n v="2.27839046199702"/>
        <n v="2.2836"/>
        <n v="2.30014285714286"/>
        <n v="2.30836363636364"/>
        <n v="2.3325"/>
        <n v="2.33357142857143"/>
        <n v="2.33724"/>
        <n v="2.34675"/>
        <n v="2.37685714285714"/>
        <n v="2.42570588235294"/>
        <n v="2.4301"/>
        <n v="2.4313488372093"/>
        <n v="2.4794"/>
        <n v="2.50281818181818"/>
        <n v="2.5066"/>
        <n v="2.52486666666667"/>
        <n v="2.52966666666667"/>
        <n v="2.53275"/>
        <n v="2.57823129251701"/>
        <n v="2.60833333333333"/>
        <n v="2.61227586206897"/>
        <n v="2.66374603174603"/>
        <n v="2.6682962962963"/>
        <n v="2.66941666666667"/>
        <n v="2.68425"/>
        <n v="2.69097674418605"/>
        <n v="2.73625"/>
        <n v="2.74205882352941"/>
        <n v="2.7552"/>
        <n v="2.76692307692308"/>
        <n v="2.79166666666667"/>
        <n v="2.8522"/>
        <n v="2.8548"/>
        <n v="2.86914285714286"/>
        <n v="2.91944444444444"/>
        <n v="2.93030794165316"/>
        <n v="3.1055"/>
        <n v="3.1466"/>
        <n v="3.24965197215777"/>
        <n v="3.273"/>
        <n v="3.31454545454545"/>
        <n v="3.33398016386373"/>
        <n v="3.37708333333333"/>
        <n v="3.39"/>
        <n v="3.49642857142857"/>
        <n v="3.55404"/>
        <n v="3.57214285714286"/>
        <n v="3.60106666666667"/>
        <n v="3.94555"/>
        <n v="4.10485"/>
        <n v="4.19175"/>
        <n v="4.2"/>
        <n v="4.8606"/>
        <n v="5.196"/>
        <n v="5.2186"/>
        <n v="5.45771428571429"/>
        <n v="5.65666666666667"/>
        <n v="5.67"/>
        <n v="5.69782"/>
        <n v="5.987"/>
        <n v="6.685"/>
        <n v="7.5706"/>
        <n v="8"/>
        <n v="9"/>
        <n v="9.33333333333333"/>
        <n v="10.6854"/>
        <n v="12"/>
        <n v="15"/>
        <n v="16"/>
        <n v="18.2"/>
        <n v="19"/>
        <n v="19.15"/>
        <n v="20"/>
        <n v="23.84"/>
        <n v="31"/>
        <n v="35.28"/>
        <n v="48.5555555555556"/>
        <n v="60"/>
        <n v="60.2857142857143"/>
        <n v="69"/>
        <n v="79"/>
        <n v="88"/>
        <n v="98"/>
        <n v="108.06"/>
        <n v="111.428571428571"/>
        <n v="128"/>
        <n v="129.566666666667"/>
        <n v="177.5"/>
        <n v="255"/>
        <n v="258"/>
        <n v="283"/>
        <n v="289.666666666667"/>
        <n v="296"/>
        <n v="305"/>
        <n v="308"/>
        <n v="355"/>
        <n v="375"/>
        <n v="379"/>
        <n v="382"/>
        <n v="386"/>
        <n v="419"/>
        <n v="427.971428571429"/>
        <n v="428"/>
        <n v="431"/>
        <n v="444"/>
        <n v="451"/>
        <n v="456"/>
        <n v="462"/>
        <n v="472"/>
        <n v="535"/>
        <n v="649"/>
        <n v="749"/>
        <n v="754"/>
        <n v="1004"/>
        <n v="1014"/>
        <n v="1015"/>
        <n v="1025"/>
        <n v="1048"/>
        <n v="1052"/>
        <n v="1053"/>
        <n v="1066"/>
        <n v="1085"/>
        <n v="1105"/>
        <n v="1117"/>
        <n v="1136"/>
        <n v="1142"/>
        <n v="1147"/>
        <n v="1156"/>
        <n v="1176"/>
        <n v="1177"/>
        <n v="1196"/>
        <n v="1222"/>
        <n v="1248"/>
        <n v="1261"/>
        <n v="1283"/>
        <n v="1287"/>
        <n v="1294"/>
        <n v="1311"/>
        <n v="1324"/>
        <n v="1326"/>
        <n v="1335"/>
        <n v="1376"/>
        <n v="1387"/>
        <n v="1394"/>
        <n v="1419"/>
        <n v="1427"/>
        <n v="1435"/>
        <n v="1495"/>
        <n v="1502"/>
        <n v="1659"/>
        <n v="1713"/>
        <n v="1727"/>
        <n v="1739"/>
        <n v="1749"/>
        <n v="1832"/>
        <n v="1846"/>
        <n v="1972"/>
        <n v="2127"/>
        <n v="2155"/>
        <n v="2693"/>
        <n v="2996"/>
        <n v="3144"/>
        <n v="4674"/>
        <n v="4787"/>
        <n v="8775"/>
      </sharedItems>
    </cacheField>
    <cacheField name="valorLevantado" numFmtId="0">
      <sharedItems containsSemiMixedTypes="0" containsString="0" containsNumber="1" minValue="0" maxValue="314982.521070371" count="1144">
        <n v="0"/>
        <n v="10.2246449561692"/>
        <n v="11.0055798116264"/>
        <n v="15.3630490724958"/>
        <n v="17.9302189635889"/>
        <n v="20.402341847017"/>
        <n v="23.5920203596969"/>
        <n v="25.1500347954972"/>
        <n v="25.6050817874931"/>
        <n v="27.6406170316341"/>
        <n v="27.8011293860683"/>
        <n v="28.5632911873535"/>
        <n v="30.6035127705256"/>
        <n v="30.7545327212288"/>
        <n v="30.7722004691698"/>
        <n v="33.1090317207186"/>
        <n v="33.1620013304841"/>
        <n v="36.5919977698543"/>
        <n v="37.9849632407696"/>
        <n v="42.2167199011548"/>
        <n v="43.2038539469935"/>
        <n v="43.2721378986837"/>
        <n v="45.1483352834006"/>
        <n v="46.0109023027613"/>
        <n v="48.7893303598058"/>
        <n v="51.2562522305797"/>
        <n v="51.2870007819497"/>
        <n v="59.7673965452964"/>
        <n v="61.2927145322952"/>
        <n v="61.3891628935711"/>
        <n v="66.2180634414372"/>
        <n v="67.0830098155377"/>
        <n v="71.8018010947295"/>
        <n v="75.202829171975"/>
        <n v="78.6999022030752"/>
        <n v="79.0095867459511"/>
        <n v="81.6093673880682"/>
        <n v="82.9218510949023"/>
        <n v="90.91161079443"/>
        <n v="92.3412185849415"/>
        <n v="94.8784930090369"/>
        <n v="102.394137785999"/>
        <n v="102.932994324165"/>
        <n v="109.970928227084"/>
        <n v="110.80529143223"/>
        <n v="112.15160237815"/>
        <n v="112.364678275351"/>
        <n v="116.095979728176"/>
        <n v="121.061377927891"/>
        <n v="123.787151724301"/>
        <n v="125.034078452451"/>
        <n v="127.266326291035"/>
        <n v="145.304054404864"/>
        <n v="145.565896527086"/>
        <n v="149.123212833199"/>
        <n v="158.455154495796"/>
        <n v="164.616783794324"/>
        <n v="166.404136930428"/>
        <n v="194.417342761471"/>
        <n v="200.009127330124"/>
        <n v="204.492899123384"/>
        <n v="219.310394139236"/>
        <n v="223.441421698684"/>
        <n v="238.731623432465"/>
        <n v="243.946651799029"/>
        <n v="252.031210111679"/>
        <n v="253.009314690765"/>
        <n v="260.939216309903"/>
        <n v="272.542865732769"/>
        <n v="277.990501174419"/>
        <n v="286.967159538646"/>
        <n v="301.627946796295"/>
        <n v="302.426977628954"/>
        <n v="307.957270455282"/>
        <n v="313.896600154394"/>
        <n v="317.979404848088"/>
        <n v="320.239333084749"/>
        <n v="322.897898677476"/>
        <n v="324.223806742772"/>
        <n v="325.292929106044"/>
        <n v="326.894477505574"/>
        <n v="331.620013304841"/>
        <n v="338.971858198094"/>
        <n v="346.604024828043"/>
        <n v="349.865714580331"/>
        <n v="355.187688545223"/>
        <n v="362.019550134146"/>
        <n v="362.648560982747"/>
        <n v="369.385086999996"/>
        <n v="370.209290717464"/>
        <n v="378.282621909956"/>
        <n v="380.934917071718"/>
        <n v="393.382784680782"/>
        <n v="397.738297225631"/>
        <n v="398.843006458993"/>
        <n v="399.439275884892"/>
        <n v="409.407568992504"/>
        <n v="412.232983978244"/>
        <n v="412.956589384242"/>
        <n v="413.186890483395"/>
        <n v="435.714070239336"/>
        <n v="440.285994826058"/>
        <n v="451.228772276684"/>
        <n v="453.640466443432"/>
        <n v="454.232213744253"/>
        <n v="460.440860241358"/>
        <n v="460.576315734448"/>
        <n v="461.317990818432"/>
        <n v="468.571474071537"/>
        <n v="469.89048953778"/>
        <n v="471.636425899661"/>
        <n v="472.199413218451"/>
        <n v="473.760478236424"/>
        <n v="486.043356903677"/>
        <n v="504.164076016648"/>
        <n v="507.253375065304"/>
        <n v="513.999610289549"/>
        <n v="527.054232383447"/>
        <n v="537.691157589068"/>
        <n v="546.526704579632"/>
        <n v="555.343969269969"/>
        <n v="561.447336094659"/>
        <n v="563.125968365988"/>
        <n v="565.071322685582"/>
        <n v="565.564773739291"/>
        <n v="568.698761652334"/>
        <n v="579.561518814491"/>
        <n v="583.835230593651"/>
        <n v="588.798519922014"/>
        <n v="592.79036387164"/>
        <n v="602.158016796363"/>
        <n v="611.131327628017"/>
        <n v="611.677223162934"/>
        <n v="617.185072370718"/>
        <n v="625.401889507104"/>
        <n v="645.175096734275"/>
        <n v="648.228075762161"/>
        <n v="663.581482951848"/>
        <n v="664.754626152354"/>
        <n v="666.731010165346"/>
        <n v="669.293599093026"/>
        <n v="672.301264425891"/>
        <n v="674.826567107166"/>
        <n v="681.357164331923"/>
        <n v="681.370676550681"/>
        <n v="681.41970811864"/>
        <n v="691.298788381411"/>
        <n v="695.752159824166"/>
        <n v="699.836456986711"/>
        <n v="707.445290217184"/>
        <n v="711.70891228335"/>
        <n v="721.73800860518"/>
        <n v="734.175549163855"/>
        <n v="755.601262260903"/>
        <n v="755.989557623075"/>
        <n v="756.62372675652"/>
        <n v="758.592533012579"/>
        <n v="771.237987826736"/>
        <n v="780.052136259042"/>
        <n v="780.934514013687"/>
        <n v="783.991848687128"/>
        <n v="787.341826156538"/>
        <n v="792.010673157307"/>
        <n v="797.31824254466"/>
        <n v="800.268315637162"/>
        <n v="802.971146024915"/>
        <n v="807.020741341887"/>
        <n v="833.243964971418"/>
        <n v="842.576734769348"/>
        <n v="851.481368650167"/>
        <n v="854.613672325618"/>
        <n v="862.276503981088"/>
        <n v="866.442694784559"/>
        <n v="878.320816514084"/>
        <n v="890.534208524916"/>
        <n v="907.280932886864"/>
        <n v="912.520171253034"/>
        <n v="930.551287433398"/>
        <n v="936.004170201907"/>
        <n v="936.691878414675"/>
        <n v="955.467802357043"/>
        <n v="955.932889871412"/>
        <n v="969.556327553611"/>
        <n v="971.329774299679"/>
        <n v="972.671420228315"/>
        <n v="977.097677111665"/>
        <n v="986.384070617705"/>
        <n v="993.303395228189"/>
        <n v="1004.87835730822"/>
        <n v="1022.79524017003"/>
        <n v="1027.25247537463"/>
        <n v="1029.95850422267"/>
        <n v="1037.92929883316"/>
        <n v="1067.7267680892"/>
        <n v="1072.75700737427"/>
        <n v="1077.40265525384"/>
        <n v="1086.05215192065"/>
        <n v="1105.80692810832"/>
        <n v="1108.37658779234"/>
        <n v="1111.96200469768"/>
        <n v="1119.74975843696"/>
        <n v="1183.95896181741"/>
        <n v="1188.30504767568"/>
        <n v="1189.05804662535"/>
        <n v="1189.95843444899"/>
        <n v="1193.09051739862"/>
        <n v="1199.18258441238"/>
        <n v="1212.55067313866"/>
        <n v="1235.19593188998"/>
        <n v="1238.90556216899"/>
        <n v="1252.0997931842"/>
        <n v="1253.42288428627"/>
        <n v="1253.95177510233"/>
        <n v="1256.81060830954"/>
        <n v="1273.02196730362"/>
        <n v="1286.16091449385"/>
        <n v="1292.25473138922"/>
        <n v="1315.17778231511"/>
        <n v="1321.05801103903"/>
        <n v="1324.02306361494"/>
        <n v="1363.36338107147"/>
        <n v="1383.91881022565"/>
        <n v="1391.57417853463"/>
        <n v="1397.2454358056"/>
        <n v="1397.70863607656"/>
        <n v="1399.6871980462"/>
        <n v="1401.78107206908"/>
        <n v="1405.26382142542"/>
        <n v="1427.98055065656"/>
        <n v="1443.61017114101"/>
        <n v="1479.02008333884"/>
        <n v="1481.23605942829"/>
        <n v="1483.75548953531"/>
        <n v="1489.63272328387"/>
        <n v="1504.67271121751"/>
        <n v="1512.13488814477"/>
        <n v="1519.43277853404"/>
        <n v="1527.26083863841"/>
        <n v="1528.58442094729"/>
        <n v="1549.06123892383"/>
        <n v="1552.55072354015"/>
        <n v="1561.63666463687"/>
        <n v="1573.5669434788"/>
        <n v="1579.25941261148"/>
        <n v="1593.86772864401"/>
        <n v="1602.20186463171"/>
        <n v="1609.67533306023"/>
        <n v="1611.78500591435"/>
        <n v="1619.59977443615"/>
        <n v="1621.21798538335"/>
        <n v="1666.82752541336"/>
        <n v="1672.84813136722"/>
        <n v="1682.02432394126"/>
        <n v="1728.67855820214"/>
        <n v="1730.4160454404"/>
        <n v="1731.51918553734"/>
        <n v="1741.65251326794"/>
        <n v="1743.30196502685"/>
        <n v="1751.46777802601"/>
        <n v="1751.95009038144"/>
        <n v="1752.80440300834"/>
        <n v="1774.14680762421"/>
        <n v="1778.01687932352"/>
        <n v="1796.64010705622"/>
        <n v="1799.2687407864"/>
        <n v="1806.68507855606"/>
        <n v="1807.32907251138"/>
        <n v="1808.45885606175"/>
        <n v="1810.34037950629"/>
        <n v="1821.6247804061"/>
        <n v="1870.22602259655"/>
        <n v="1881.42261394321"/>
        <n v="1881.68501701818"/>
        <n v="1882.50166069756"/>
        <n v="1886.44699441321"/>
        <n v="1900.55075571589"/>
        <n v="1924.44779145495"/>
        <n v="1927.2350838698"/>
        <n v="1937.69715377187"/>
        <n v="1945.98621584947"/>
        <n v="1947.24620544077"/>
        <n v="1950.3219377521"/>
        <n v="1964.62430151485"/>
        <n v="1976.47576609203"/>
        <n v="1978.55272590071"/>
        <n v="1979.79798422448"/>
        <n v="2045.93728698135"/>
        <n v="2056.53695693463"/>
        <n v="2065.53633921558"/>
        <n v="2073.54654029175"/>
        <n v="2075.60292610234"/>
        <n v="2093.06562869859"/>
        <n v="2101.16453849277"/>
        <n v="2101.31856321552"/>
        <n v="2114.95175466506"/>
        <n v="2119.4825139857"/>
        <n v="2126.05906954886"/>
        <n v="2148.28917922948"/>
        <n v="2174.17918442834"/>
        <n v="2177.15621803756"/>
        <n v="2188.40450578655"/>
        <n v="2211.10070482298"/>
        <n v="2213.44215500486"/>
        <n v="2216.37779481063"/>
        <n v="2232.807202146"/>
        <n v="2244.96860621003"/>
        <n v="2246.8433619047"/>
        <n v="2255.30041831086"/>
        <n v="2265.46236803862"/>
        <n v="2268.13053071491"/>
        <n v="2274.12714477215"/>
        <n v="2278.05212155617"/>
        <n v="2283.20593842899"/>
        <n v="2317.34101305156"/>
        <n v="2320.51035737699"/>
        <n v="2321.74112321381"/>
        <n v="2328.66856435721"/>
        <n v="2356.12692162692"/>
        <n v="2366.19965949968"/>
        <n v="2388.04546832062"/>
        <n v="2411.86831684582"/>
        <n v="2418.12853213401"/>
        <n v="2426.97835776548"/>
        <n v="2436.90796680857"/>
        <n v="2478.52225338218"/>
        <n v="2528.71538029154"/>
        <n v="2533.67475308888"/>
        <n v="2548.18350834758"/>
        <n v="2558.04457213869"/>
        <n v="2563.74884776754"/>
        <n v="2571.49820647655"/>
        <n v="2578.13841644937"/>
        <n v="2583.61815753653"/>
        <n v="2608.35593096967"/>
        <n v="2610.04809383357"/>
        <n v="2610.45277590975"/>
        <n v="2635.27116191724"/>
        <n v="2647.56545682678"/>
        <n v="2654.81003431707"/>
        <n v="2671.47586625781"/>
        <n v="2686.66398699894"/>
        <n v="2686.72323708375"/>
        <n v="2701.12316731713"/>
        <n v="2707.09489184304"/>
        <n v="2718.37821347173"/>
        <n v="2731.92767319581"/>
        <n v="2748.95250221875"/>
        <n v="2758.17215395328"/>
        <n v="2764.98333828098"/>
        <n v="2766.76839650152"/>
        <n v="2775.41932834906"/>
        <n v="2781.10342807802"/>
        <n v="2807.88197744914"/>
        <n v="2813.14420654167"/>
        <n v="2819.46486848558"/>
        <n v="2820.32075528363"/>
        <n v="2831.89391797299"/>
        <n v="2880.29752303688"/>
        <n v="2929.31011752609"/>
        <n v="2963.11138907139"/>
        <n v="2966.96302989282"/>
        <n v="2974.33057311812"/>
        <n v="2980.10296342311"/>
        <n v="2987.82413370507"/>
        <n v="3001.96468924531"/>
        <n v="3043.70019039897"/>
        <n v="3064.09875834405"/>
        <n v="3069.47320126583"/>
        <n v="3070.15412427994"/>
        <n v="3075.53094755652"/>
        <n v="3088.14347221626"/>
        <n v="3113.72307830598"/>
        <n v="3122.3467443927"/>
        <n v="3131.81157897353"/>
        <n v="3147.0626919"/>
        <n v="3159.63943413982"/>
        <n v="3170.13637182401"/>
        <n v="3198.52320190229"/>
        <n v="3213.54933152508"/>
        <n v="3221.33321086306"/>
        <n v="3221.68020752761"/>
        <n v="3238.2612293723"/>
        <n v="3242.57558403843"/>
        <n v="3263.42261135418"/>
        <n v="3264.37469552273"/>
        <n v="3267.04752670839"/>
        <n v="3273.25430804654"/>
        <n v="3278.18100334071"/>
        <n v="3331.59808247906"/>
        <n v="3335.34521579906"/>
        <n v="3343.91245098312"/>
        <n v="3345.67505216652"/>
        <n v="3369.19452052377"/>
        <n v="3371.09929927623"/>
        <n v="3381.10059393454"/>
        <n v="3442.3747054473"/>
        <n v="3455.71951907243"/>
        <n v="3465.08259968725"/>
        <n v="3466.4819220642"/>
        <n v="3469.16764252791"/>
        <n v="3476.0797879905"/>
        <n v="3490.41595824531"/>
        <n v="3510.01510645402"/>
        <n v="3512.83178590602"/>
        <n v="3531.16821569241"/>
        <n v="3534.1231817288"/>
        <n v="3546.74457924731"/>
        <n v="3574.38680247501"/>
        <n v="3575.8046531218"/>
        <n v="3587.65099628873"/>
        <n v="3597.19724894799"/>
        <n v="3609.68277814198"/>
        <n v="3612.90393729442"/>
        <n v="3628.59015757645"/>
        <n v="3634.8861497527"/>
        <n v="3664.64233055929"/>
        <n v="3679.85454708889"/>
        <n v="3691.05314233878"/>
        <n v="3717.67477177162"/>
        <n v="3765.75766438983"/>
        <n v="3770.43182492861"/>
        <n v="3786.07195827548"/>
        <n v="3792.11686512123"/>
        <n v="3890.01063447981"/>
        <n v="3897.83531281118"/>
        <n v="3941.84773574535"/>
        <n v="3950.20863955901"/>
        <n v="3953.48257475775"/>
        <n v="3963.46105788457"/>
        <n v="3978.33325083055"/>
        <n v="3990.29558808212"/>
        <n v="4001.82047696428"/>
        <n v="4019.0529638628"/>
        <n v="4037.40015134654"/>
        <n v="4044.55058077272"/>
        <n v="4048.54953319366"/>
        <n v="4109.37780079683"/>
        <n v="4114.00652653511"/>
        <n v="4150.63601897968"/>
        <n v="4167.90458819607"/>
        <n v="4181.08148677098"/>
        <n v="4197.29109316384"/>
        <n v="4197.67268280718"/>
        <n v="4205.70176215765"/>
        <n v="4207.44139946362"/>
        <n v="4220.25276729075"/>
        <n v="4249.77510179296"/>
        <n v="4284.38629157208"/>
        <n v="4304.50006232408"/>
        <n v="4311.03656998229"/>
        <n v="4313.14930537557"/>
        <n v="4363.58924864634"/>
        <n v="4402.60101421743"/>
        <n v="4409.19508380631"/>
        <n v="4416.14700161962"/>
        <n v="4425.36766363856"/>
        <n v="4440.29307432292"/>
        <n v="4454.41446469405"/>
        <n v="4456.15926572755"/>
        <n v="4456.47753463238"/>
        <n v="4458.60946809796"/>
        <n v="4485.89442557528"/>
        <n v="4494.56373229071"/>
        <n v="4545.87632781189"/>
        <n v="4566.7493464841"/>
        <n v="4606.24051273376"/>
        <n v="4634.47286615282"/>
        <n v="4659.89907881212"/>
        <n v="4678.56054421073"/>
        <n v="4682.50317139201"/>
        <n v="4695.85388788289"/>
        <n v="4727.99652360667"/>
        <n v="4734.8621976198"/>
        <n v="4743.09033215326"/>
        <n v="4748.75176321674"/>
        <n v="4782.09894680332"/>
        <n v="4797.25115840376"/>
        <n v="4815.0788597663"/>
        <n v="4822.41078408712"/>
        <n v="4857.17866914447"/>
        <n v="4880.77989595096"/>
        <n v="4932.45562971152"/>
        <n v="4934.06351984976"/>
        <n v="4935.134556445"/>
        <n v="4963.51649504352"/>
        <n v="4974.47303194618"/>
        <n v="4976.67155377788"/>
        <n v="5059.0600469258"/>
        <n v="5064.60593871962"/>
        <n v="5065.21256792014"/>
        <n v="5095.07916497224"/>
        <n v="5110.34556796295"/>
        <n v="5136.9333107982"/>
        <n v="5138.27293419191"/>
        <n v="5141.19889773727"/>
        <n v="5144.55492758508"/>
        <n v="5148.81929413295"/>
        <n v="5151.16420666853"/>
        <n v="5151.74245564361"/>
        <n v="5206.06440061272"/>
        <n v="5217.835517455"/>
        <n v="5228.55770100608"/>
        <n v="5231.27407975887"/>
        <n v="5237.9390243673"/>
        <n v="5269.52568037633"/>
        <n v="5308.44649372651"/>
        <n v="5319.30670754551"/>
        <n v="5329.40152858307"/>
        <n v="5359.23945633165"/>
        <n v="5404.69526172886"/>
        <n v="5407.36646438448"/>
        <n v="5434.40935430788"/>
        <n v="5439.511116682"/>
        <n v="5460.1593195853"/>
        <n v="5497.65122685364"/>
        <n v="5498.72776712542"/>
        <n v="5522.72393723349"/>
        <n v="5528.56233143627"/>
        <n v="5552.88542611431"/>
        <n v="5591.47541174384"/>
        <n v="5605.79840294633"/>
        <n v="5621.88491735106"/>
        <n v="5627.99637283305"/>
        <n v="5656.89127262074"/>
        <n v="5674.79089940302"/>
        <n v="5700.23956306432"/>
        <n v="5702.42344064849"/>
        <n v="5722.22367786895"/>
        <n v="5723.58442446261"/>
        <n v="5736.99808022283"/>
        <n v="5749.42033108639"/>
        <n v="5756.40743982472"/>
        <n v="5760.24423727876"/>
        <n v="5809.95752274963"/>
        <n v="5843.38459245069"/>
        <n v="5868.68474569341"/>
        <n v="5872.56606500768"/>
        <n v="5903.94857227961"/>
        <n v="5980.29851151188"/>
        <n v="6015.88258591457"/>
        <n v="6030.4757990807"/>
        <n v="6032.03491585302"/>
        <n v="6036.03769131693"/>
        <n v="6054.86352295586"/>
        <n v="6057.77788665028"/>
        <n v="6080.58284592361"/>
        <n v="6108.84054838542"/>
        <n v="6129.5854058957"/>
        <n v="6146.4875665276"/>
        <n v="6194.35255965019"/>
        <n v="6196.69343921504"/>
        <n v="6197.08327054205"/>
        <n v="6216.86087587033"/>
        <n v="6225.29670599678"/>
        <n v="6226.13168744681"/>
        <n v="6232.27690707581"/>
        <n v="6297.77839035363"/>
        <n v="6347.40944568536"/>
        <n v="6351.93318192788"/>
        <n v="6357.06580044143"/>
        <n v="6410.15465117015"/>
        <n v="6415.79694231446"/>
        <n v="6419.01838896483"/>
        <n v="6485.54359481491"/>
        <n v="6501.17827044412"/>
        <n v="6501.37486477785"/>
        <n v="6506.65195476549"/>
        <n v="6508.32039922941"/>
        <n v="6545.88953708821"/>
        <n v="6567.89559350246"/>
        <n v="6594.00247258832"/>
        <n v="6596.80406998083"/>
        <n v="6601.20698281862"/>
        <n v="6603.75041053815"/>
        <n v="6605.08689790171"/>
        <n v="6607.32198073956"/>
        <n v="6615.34528664146"/>
        <n v="6653.06153952924"/>
        <n v="6674.51390036338"/>
        <n v="6687.68536906525"/>
        <n v="6707.39832527074"/>
        <n v="6709.27687662893"/>
        <n v="6732.78318228475"/>
        <n v="6780.92532787773"/>
        <n v="6781.83290584633"/>
        <n v="6783.00506967798"/>
        <n v="6785.04061465866"/>
        <n v="6791.61481409829"/>
        <n v="6887.3818815273"/>
        <n v="6918.53971021897"/>
        <n v="6919.70178138844"/>
        <n v="6958.77018730524"/>
        <n v="6967.56467504559"/>
        <n v="6986.86714364113"/>
        <n v="7019.03735919"/>
        <n v="7029.08386354228"/>
        <n v="7096.58723049682"/>
        <n v="7101.0159220595"/>
        <n v="7102.28987416759"/>
        <n v="7108.54808431558"/>
        <n v="7118.21273692307"/>
        <n v="7191.00110226363"/>
        <n v="7205.71415430801"/>
        <n v="7241.11712950304"/>
        <n v="7245.09394041909"/>
        <n v="7266.65517034944"/>
        <n v="7268.38328301467"/>
        <n v="7288.30017623744"/>
        <n v="7289.74684837431"/>
        <n v="7289.97479057835"/>
        <n v="7333.95841340402"/>
        <n v="7354.10419863322"/>
        <n v="7372.37792059196"/>
        <n v="7448.65385056925"/>
        <n v="7461.82312722075"/>
        <n v="7502.62628287631"/>
        <n v="7512.667142113"/>
        <n v="7524.45836072435"/>
        <n v="7534.57959681567"/>
        <n v="7544.72811961989"/>
        <n v="7549.87783563532"/>
        <n v="7569.88125990646"/>
        <n v="7581.42411470878"/>
        <n v="7587.62300686741"/>
        <n v="7651.72915819765"/>
        <n v="7662.8912714167"/>
        <n v="7668.51847066764"/>
        <n v="7690.96422885679"/>
        <n v="7716.21935938257"/>
        <n v="7738.76092454206"/>
        <n v="7760.06444939558"/>
        <n v="7765.78697629606"/>
        <n v="7803.6961191757"/>
        <n v="7843.4234456011"/>
        <n v="7857.05252354954"/>
        <n v="7885.73020074813"/>
        <n v="7892.15570781517"/>
        <n v="7901.47018118875"/>
        <n v="7902.94127349881"/>
        <n v="7913.06309698132"/>
        <n v="8005.05968182618"/>
        <n v="8005.85006315996"/>
        <n v="8033.04574143179"/>
        <n v="8036.57093554898"/>
        <n v="8039.99520341628"/>
        <n v="8073.74783516349"/>
        <n v="8074.04081032647"/>
        <n v="8118.36809519833"/>
        <n v="8145.31552818017"/>
        <n v="8151.04766102945"/>
        <n v="8173.0890704225"/>
        <n v="8209.93623234752"/>
        <n v="8224.70225589512"/>
        <n v="8229.13429827623"/>
        <n v="8340.08723982224"/>
        <n v="8343.47599362109"/>
        <n v="8345.89679683932"/>
        <n v="8355.21853599404"/>
        <n v="8355.39261682479"/>
        <n v="8357.57425636609"/>
        <n v="8403.23809632487"/>
        <n v="8435.58018414028"/>
        <n v="8448.04076531029"/>
        <n v="8452.84274220873"/>
        <n v="8463.50233166776"/>
        <n v="8497.59636686223"/>
        <n v="8500.25410958569"/>
        <n v="8501.29950562934"/>
        <n v="8526.99404470891"/>
        <n v="8555.4414034662"/>
        <n v="8615.13277796941"/>
        <n v="8636.73093168033"/>
        <n v="8641.24926189765"/>
        <n v="8652.04310521395"/>
        <n v="8690.9482127438"/>
        <n v="8697.03471363399"/>
        <n v="8733.19661193993"/>
        <n v="8749.41519951434"/>
        <n v="8801.59223172539"/>
        <n v="8817.93935803256"/>
        <n v="8832.14635435226"/>
        <n v="8841.15414975831"/>
        <n v="8851.12963856656"/>
        <n v="8852.27772500715"/>
        <n v="8859.6548545206"/>
        <n v="8916.17425359373"/>
        <n v="8917.06841920674"/>
        <n v="8931.36274339246"/>
        <n v="8964.35353951573"/>
        <n v="8972.70312289464"/>
        <n v="8979.21428782063"/>
        <n v="9147.87051242586"/>
        <n v="9164.86974661396"/>
        <n v="9174.83357416148"/>
        <n v="9198.97331399287"/>
        <n v="9266.57001830349"/>
        <n v="9312.63618695125"/>
        <n v="9328.67674017753"/>
        <n v="9354.35946642294"/>
        <n v="9366.36902484563"/>
        <n v="9379.85008720819"/>
        <n v="9392.19529807147"/>
        <n v="9402.09711649629"/>
        <n v="9402.14082276818"/>
        <n v="9451.91930089673"/>
        <n v="9503.1503993545"/>
        <n v="9602.18191766527"/>
        <n v="9675.72244629045"/>
        <n v="9715.85592161704"/>
        <n v="9738.77680143612"/>
        <n v="9748.99975025647"/>
        <n v="9770.42891143986"/>
        <n v="9817.70604482064"/>
        <n v="9872.21322066834"/>
        <n v="9959.79653080617"/>
        <n v="9963.14589667254"/>
        <n v="9981.43252330036"/>
        <n v="9999.66981684378"/>
        <n v="10012.4931522157"/>
        <n v="10075.0202044106"/>
        <n v="10076.3876043047"/>
        <n v="10086.8871119287"/>
        <n v="10166.0737200287"/>
        <n v="10195.0103354644"/>
        <n v="10233.8470809331"/>
        <n v="10240.6250341667"/>
        <n v="10263.4551457028"/>
        <n v="10336.4405590796"/>
        <n v="10356.9071299247"/>
        <n v="10399.5933815665"/>
        <n v="10420.7830157324"/>
        <n v="10429.1378552926"/>
        <n v="10491.3444114802"/>
        <n v="10503.2236404469"/>
        <n v="10517.2403453752"/>
        <n v="10517.4101072036"/>
        <n v="10542.3495464037"/>
        <n v="10556.791356603"/>
        <n v="10597.7329318405"/>
        <n v="10615.1469192077"/>
        <n v="10698.3543336243"/>
        <n v="10704.8421710441"/>
        <n v="10724.6867575069"/>
        <n v="10740.4058902173"/>
        <n v="10751.5431408266"/>
        <n v="10756.6795364527"/>
        <n v="10768.0538985578"/>
        <n v="10781.5217524722"/>
        <n v="10795.3732372244"/>
        <n v="10823.8598829963"/>
        <n v="10853.9186865869"/>
        <n v="10937.2394921385"/>
        <n v="10937.3027096142"/>
        <n v="10941.9650808721"/>
        <n v="10976.3823253705"/>
        <n v="10979.0892277902"/>
        <n v="10988.6601579492"/>
        <n v="10990.621516572"/>
        <n v="11101.0945523862"/>
        <n v="11242.3125096775"/>
        <n v="11250.3118358107"/>
        <n v="11271.162878496"/>
        <n v="11281.4136988452"/>
        <n v="11349.3559013478"/>
        <n v="11415.76808164"/>
        <n v="11486.4699636393"/>
        <n v="11489.1267026109"/>
        <n v="11493.729810304"/>
        <n v="11496.4701557742"/>
        <n v="11499.8703509963"/>
        <n v="11519.7764483523"/>
        <n v="11527.2753690103"/>
        <n v="11544.1241455673"/>
        <n v="11553.6766893376"/>
        <n v="11565.1484046713"/>
        <n v="11567.8978356117"/>
        <n v="11575.4508594709"/>
        <n v="11587.826612837"/>
        <n v="11602.3949774651"/>
        <n v="11625.184856292"/>
        <n v="11665.2971294597"/>
        <n v="11679.9857698714"/>
        <n v="11698.2866552468"/>
        <n v="11705.5938296871"/>
        <n v="11709.6137089336"/>
        <n v="11752.1941224206"/>
        <n v="11785.8527784049"/>
        <n v="11786.8239600507"/>
        <n v="11870.5421559234"/>
        <n v="11872.1942930266"/>
        <n v="11899.7176747566"/>
        <n v="11908.0462711349"/>
        <n v="11983.81734625"/>
        <n v="11987.3309700128"/>
        <n v="12010.3892484279"/>
        <n v="12029.8598925618"/>
        <n v="12043.181293903"/>
        <n v="12059.9143575803"/>
        <n v="12085.699767193"/>
        <n v="12098.6757541878"/>
        <n v="12156.3433705127"/>
        <n v="12165.4972473355"/>
        <n v="12216.4633213967"/>
        <n v="12247.7920603299"/>
        <n v="12315.3486283394"/>
        <n v="12322.720305939"/>
        <n v="12347.2812490699"/>
        <n v="12581.5788406513"/>
        <n v="12642.7734883032"/>
        <n v="12763.4355765629"/>
        <n v="12775.5652339724"/>
        <n v="12790.6417936969"/>
        <n v="12848.630040964"/>
        <n v="12863.2587695351"/>
        <n v="12892.8029844433"/>
        <n v="12939.2881920321"/>
        <n v="12972.9561513225"/>
        <n v="13068.4837325566"/>
        <n v="13112.8130772126"/>
        <n v="13132.0624240883"/>
        <n v="13170.0271338443"/>
        <n v="13207.9307358041"/>
        <n v="13318.2009259556"/>
        <n v="13334.1239873349"/>
        <n v="13335.1265949264"/>
        <n v="13351.1237286586"/>
        <n v="13483.515737944"/>
        <n v="13532.0032335373"/>
        <n v="13596.1839072949"/>
        <n v="13601.2655363252"/>
        <n v="13614.4338435595"/>
        <n v="13658.0598882798"/>
        <n v="13707.0157988588"/>
        <n v="13714.3389904238"/>
        <n v="13732.7147643846"/>
        <n v="13769.3830304782"/>
        <n v="13827.8531489998"/>
        <n v="14000.9341760711"/>
        <n v="14007.9991738409"/>
        <n v="14010.7318265895"/>
        <n v="14071.7343471456"/>
        <n v="14194.9918808977"/>
        <n v="14224.1624880193"/>
        <n v="14267.7121438276"/>
        <n v="14302.8001927143"/>
        <n v="14341.833003246"/>
        <n v="14364.2758589996"/>
        <n v="14387.896058052"/>
        <n v="14403.5570811962"/>
        <n v="14494.8730427358"/>
        <n v="14630.8178015762"/>
        <n v="14681.2044229763"/>
        <n v="14785.8590711163"/>
        <n v="14794.7883924802"/>
        <n v="14799.1662637374"/>
        <n v="14844.5513260201"/>
        <n v="14895.8954956018"/>
        <n v="14927.2393786415"/>
        <n v="14945.4904355281"/>
        <n v="15027.5616097402"/>
        <n v="15039.6495650467"/>
        <n v="15058.8607008604"/>
        <n v="15216.0665495053"/>
        <n v="15216.0959258126"/>
        <n v="15231.950259578"/>
        <n v="15377.9608904809"/>
        <n v="15386.4909123993"/>
        <n v="15569.895051073"/>
        <n v="15591.9842363441"/>
        <n v="15603.6126096001"/>
        <n v="15713.2819512891"/>
        <n v="15804.0919994281"/>
        <n v="15849.7347216537"/>
        <n v="15908.6106597084"/>
        <n v="16014.5625715508"/>
        <n v="16199.2850374252"/>
        <n v="16227.772061201"/>
        <n v="16305.0728312112"/>
        <n v="16384.100620247"/>
        <n v="16431.5645320796"/>
        <n v="16529.9566772972"/>
        <n v="16543.0631432663"/>
        <n v="16560.5512560736"/>
        <n v="16562.7891155973"/>
        <n v="16605.5577172347"/>
        <n v="16844.9845211496"/>
        <n v="16962.6859822847"/>
        <n v="17050.2052107215"/>
        <n v="17331.3597076336"/>
        <n v="17450.6458450521"/>
        <n v="17467.0892379033"/>
        <n v="17483.6335920891"/>
        <n v="17542.5126426091"/>
        <n v="17591.7376504489"/>
        <n v="17596.8215608095"/>
        <n v="17741.5765384603"/>
        <n v="17764.935554372"/>
        <n v="17772.4778628133"/>
        <n v="17803.4812783032"/>
        <n v="17901.0453139682"/>
        <n v="18043.9373240836"/>
        <n v="18080.1376378845"/>
        <n v="18101.2872816765"/>
        <n v="18188.8386325022"/>
        <n v="18239.2446501628"/>
        <n v="18250.4874496142"/>
        <n v="18258.616979661"/>
        <n v="18281.6927097055"/>
        <n v="18329.2589173683"/>
        <n v="18357.8152716935"/>
        <n v="18377.4994813571"/>
        <n v="18437.4514213587"/>
        <n v="18469.4834602102"/>
        <n v="18510.2169981633"/>
        <n v="18527.8936128731"/>
        <n v="18570.9668440418"/>
        <n v="18680.123723507"/>
        <n v="18718.7296957348"/>
        <n v="18726.4372372239"/>
        <n v="18741.0831041897"/>
        <n v="18770.1356034773"/>
        <n v="18807.3394830977"/>
        <n v="18871.8785733715"/>
        <n v="18884.6729617657"/>
        <n v="18899.5191810612"/>
        <n v="19002.0816231443"/>
        <n v="19112.6137114014"/>
        <n v="19214.919929067"/>
        <n v="19278.6726835737"/>
        <n v="19340.5348047166"/>
        <n v="19346.4824349671"/>
        <n v="19463.0240969957"/>
        <n v="19513.5572165984"/>
        <n v="19540.0068079127"/>
        <n v="19735.5204829866"/>
        <n v="19748.8937028618"/>
        <n v="19755.0365198145"/>
        <n v="19780.9386598451"/>
        <n v="19788.7778481698"/>
        <n v="19846.0358599244"/>
        <n v="19895.6846714168"/>
        <n v="20001.4504632581"/>
        <n v="20061.0694788651"/>
        <n v="20125.1301340939"/>
        <n v="20162.7602124783"/>
        <n v="20196.4828163444"/>
        <n v="20301.9058391551"/>
        <n v="20347.7609674118"/>
        <n v="20357.0413698621"/>
        <n v="20507.5256390175"/>
        <n v="20581.4799327031"/>
        <n v="20586.2418847301"/>
        <n v="20769.181590153"/>
        <n v="20984.3690165325"/>
        <n v="21149.678091836"/>
        <n v="21163.8685429074"/>
        <n v="21173.1106064263"/>
        <n v="21219.5138667604"/>
        <n v="21228.4075049341"/>
        <n v="21284.4085983606"/>
        <n v="21477.7562497125"/>
        <n v="21527.9899552142"/>
        <n v="21556.3995224991"/>
        <n v="21570.0691958188"/>
        <n v="21625.450487547"/>
        <n v="21632.2420489314"/>
        <n v="21645.6083578348"/>
        <n v="21703.3346903577"/>
        <n v="21747.8198217718"/>
        <n v="21767.8460454872"/>
        <n v="21996.9648480244"/>
        <n v="22035.8380614349"/>
        <n v="22137.7578237104"/>
        <n v="22158.4378891349"/>
        <n v="22192.0239593818"/>
        <n v="22216.1602846022"/>
        <n v="22294.1082960871"/>
        <n v="22402.9507925597"/>
        <n v="22409.9648325154"/>
        <n v="22437.7390376002"/>
        <n v="22445.8800258121"/>
        <n v="22558.2692757001"/>
        <n v="22694.6061295549"/>
        <n v="22999.5599641423"/>
        <n v="23001.4069116778"/>
        <n v="23012.7073974614"/>
        <n v="23164.4823366557"/>
        <n v="23225.9758891537"/>
        <n v="23267.6747232095"/>
        <n v="23520.6561343985"/>
        <n v="23534.2847960555"/>
        <n v="23593.6089139648"/>
        <n v="23689.0455971215"/>
        <n v="24013.2708288587"/>
        <n v="24128.8549571312"/>
        <n v="24165.9058894186"/>
        <n v="24252.9122500006"/>
        <n v="24269.6496492132"/>
        <n v="24288.4371388227"/>
        <n v="24382.8620726584"/>
        <n v="24516.3046645981"/>
        <n v="24697.6298916267"/>
        <n v="24750.7014350977"/>
        <n v="24943.0555934639"/>
        <n v="25054.5678433379"/>
        <n v="25085.3595777213"/>
        <n v="25114.884121318"/>
        <n v="25244.2345172521"/>
        <n v="25437.7172691917"/>
        <n v="25477.3383405907"/>
        <n v="25543.738781334"/>
        <n v="25828.5389742645"/>
        <n v="26019.366692454"/>
        <n v="26170.4629483129"/>
        <n v="26347.5005118275"/>
        <n v="26428.1915029387"/>
        <n v="26465.9178439505"/>
        <n v="26487.6465851314"/>
        <n v="26509.0162786568"/>
        <n v="26801.0759499055"/>
        <n v="27020.2915627615"/>
        <n v="27341.9650920979"/>
        <n v="27368.3362806536"/>
        <n v="27428.742393048"/>
        <n v="27642.5960535985"/>
        <n v="27889.1466767111"/>
        <n v="28197.3402676589"/>
        <n v="28212.2561300283"/>
        <n v="28285.4406738611"/>
        <n v="28300.5089084299"/>
        <n v="28363.9952878261"/>
        <n v="28607.1562170193"/>
        <n v="29070.9895633987"/>
        <n v="29448.072870852"/>
        <n v="29469.3198449302"/>
        <n v="29476.0673955422"/>
        <n v="29679.3071188237"/>
        <n v="30247.1272231142"/>
        <n v="30296.9053845227"/>
        <n v="30327.4756360654"/>
        <n v="30411.6433580066"/>
        <n v="30651.985974477"/>
        <n v="30913.8131912617"/>
        <n v="31077.201068504"/>
        <n v="31234.7673256576"/>
        <n v="31386.962697451"/>
        <n v="31479.2816327063"/>
        <n v="31549.5316601913"/>
        <n v="31569.3328307241"/>
        <n v="32252.4046217456"/>
        <n v="32421.896922621"/>
        <n v="32452.1830597338"/>
        <n v="32664.9043114671"/>
        <n v="32715.7063292156"/>
        <n v="33180.7872097691"/>
        <n v="33446.2522329585"/>
        <n v="33512.5743301684"/>
        <n v="34566.1325730523"/>
        <n v="34652.0855098139"/>
        <n v="34902.1025297054"/>
        <n v="34918.5036263284"/>
        <n v="34958.8987050271"/>
        <n v="35134.7200717298"/>
        <n v="35220.2211577205"/>
        <n v="35308.575061365"/>
        <n v="35452.7171122739"/>
        <n v="36039.9998619475"/>
        <n v="36287.885476829"/>
        <n v="36935.8358460196"/>
        <n v="37156.4034013044"/>
        <n v="37333.3008265888"/>
        <n v="37410.5558673422"/>
        <n v="37527.586929614"/>
        <n v="37613.4526302538"/>
        <n v="37748.0024390517"/>
        <n v="37890.61912117"/>
        <n v="38358.4609242076"/>
        <n v="38763.7659731585"/>
        <n v="39099.7761215057"/>
        <n v="40158.1883753692"/>
        <n v="40742.9676830441"/>
        <n v="41848.3790200173"/>
        <n v="42133.3191454174"/>
        <n v="42188.3942409952"/>
        <n v="42617.3426418088"/>
        <n v="42896.4754491122"/>
        <n v="43019.7109256666"/>
        <n v="43403.7943888549"/>
        <n v="43602.4252310929"/>
        <n v="44588.5144813417"/>
        <n v="44919.7172142712"/>
        <n v="45406.2057738254"/>
        <n v="45433.1033062191"/>
        <n v="45449.4368637452"/>
        <n v="46376.4127682127"/>
        <n v="46651.5964466165"/>
        <n v="46995.9376724992"/>
        <n v="47542.7744544981"/>
        <n v="48423.7572635027"/>
        <n v="48483.4081391635"/>
        <n v="49300.7869615019"/>
        <n v="49583.8113908055"/>
        <n v="50028.1614551416"/>
        <n v="50179.8486925102"/>
        <n v="50471.6751681789"/>
        <n v="50474.2170275204"/>
        <n v="50999.4297673994"/>
        <n v="51045.5012152965"/>
        <n v="51219.7158527032"/>
        <n v="51286.9937697838"/>
        <n v="52053.6674718573"/>
        <n v="53698.339123232"/>
        <n v="54351.5564370239"/>
        <n v="54681.8617340113"/>
        <n v="55561.866009816"/>
        <n v="56302.5978649184"/>
        <n v="56326.0589161273"/>
        <n v="57703.380776283"/>
        <n v="58377.3641549156"/>
        <n v="58714.5391287718"/>
        <n v="60160.003898804"/>
        <n v="61112.0040380222"/>
        <n v="61137.6575787713"/>
        <n v="61394.6428960563"/>
        <n v="63765.1366483795"/>
        <n v="64072.7376178342"/>
        <n v="64307.0487446459"/>
        <n v="64437.9615332335"/>
        <n v="64909.317873871"/>
        <n v="65090.2636475481"/>
        <n v="66525.950107081"/>
        <n v="67317.2657463559"/>
        <n v="73190.5345537445"/>
        <n v="75806.4337424829"/>
        <n v="77072.07542082"/>
        <n v="79510.236042915"/>
        <n v="88828.8539819415"/>
        <n v="89067.5071387106"/>
        <n v="93234.2001419391"/>
        <n v="99837.9520461786"/>
        <n v="121221.666166247"/>
        <n v="158834.331184231"/>
        <n v="172294.02323109"/>
        <n v="314982.521070371"/>
      </sharedItems>
    </cacheField>
    <cacheField name="encerramento" numFmtId="0">
      <sharedItems count="837">
        <s v="01/01/2019"/>
        <s v="01/02/2017"/>
        <s v="01/02/2018"/>
        <s v="01/05/2018"/>
        <s v="01/05/2019"/>
        <s v="01/06/2015"/>
        <s v="01/06/2018"/>
        <s v="01/06/2019"/>
        <s v="01/07/2018"/>
        <s v="01/08/2016"/>
        <s v="01/09/2017"/>
        <s v="01/09/2018"/>
        <s v="01/1/2019"/>
        <s v="01/10/2013"/>
        <s v="01/10/2017"/>
        <s v="01/10/2018"/>
        <s v="01/10/2019"/>
        <s v="01/11/2013"/>
        <s v="01/11/2015"/>
        <s v="01/11/2017"/>
        <s v="01/11/2018"/>
        <s v="01/11/2019"/>
        <s v="01/12/2016"/>
        <s v="01/12/2018"/>
        <s v="01/12/2019"/>
        <s v="01/4/2019"/>
        <s v="01/6/2018"/>
        <s v="01/8/2017"/>
        <s v="01/9/2018"/>
        <s v="02/01/2018"/>
        <s v="02/02/2017"/>
        <s v="02/03/2018"/>
        <s v="02/04/2015"/>
        <s v="02/04/2017"/>
        <s v="02/04/2018"/>
        <s v="02/04/2019"/>
        <s v="02/05/2014"/>
        <s v="02/05/2018"/>
        <s v="02/05/2019"/>
        <s v="02/06/2017"/>
        <s v="02/07/2015"/>
        <s v="02/08/2016"/>
        <s v="02/08/2018"/>
        <s v="02/08/2019"/>
        <s v="02/09/2016"/>
        <s v="02/09/2018"/>
        <s v="02/10/2015"/>
        <s v="02/10/2017"/>
        <s v="02/10/2018"/>
        <s v="02/10/2019"/>
        <s v="02/11/2015"/>
        <s v="02/11/2018"/>
        <s v="02/11/2019"/>
        <s v="02/12/2013"/>
        <s v="02/12/2017"/>
        <s v="02/12/2019"/>
        <s v="03/01/2018"/>
        <s v="03/02/2015"/>
        <s v="03/02/2018"/>
        <s v="03/02/2019"/>
        <s v="03/03/2019"/>
        <s v="03/05/2017"/>
        <s v="03/05/2018"/>
        <s v="03/06/2019"/>
        <s v="03/07/2015"/>
        <s v="03/08/2017"/>
        <s v="03/08/2018"/>
        <s v="03/08/2019"/>
        <s v="03/09/2014"/>
        <s v="03/09/2016"/>
        <s v="03/09/2017"/>
        <s v="03/09/2018"/>
        <s v="03/10/2013"/>
        <s v="03/10/2014"/>
        <s v="03/10/2015"/>
        <s v="03/10/2017"/>
        <s v="03/10/2018"/>
        <s v="03/11/2014"/>
        <s v="03/11/2015"/>
        <s v="03/11/2017"/>
        <s v="03/11/2018"/>
        <s v="03/11/2019"/>
        <s v="03/12/2014"/>
        <s v="03/12/2016"/>
        <s v="03/12/2017"/>
        <s v="03/12/2018"/>
        <s v="04/01/2016"/>
        <s v="04/01/2017"/>
        <s v="04/02/2013"/>
        <s v="04/04/2016"/>
        <s v="04/04/2018"/>
        <s v="04/05/2018"/>
        <s v="04/06/2018"/>
        <s v="04/06/2019"/>
        <s v="04/07/2015"/>
        <s v="04/08/2014"/>
        <s v="04/08/2017"/>
        <s v="04/09/2015"/>
        <s v="04/09/2017"/>
        <s v="04/09/2018"/>
        <s v="04/10/2015"/>
        <s v="04/10/2016"/>
        <s v="04/10/2017"/>
        <s v="04/10/2019"/>
        <s v="04/11/2018"/>
        <s v="04/11/2019"/>
        <s v="04/12/2015"/>
        <s v="05/01/2016"/>
        <s v="05/01/2019"/>
        <s v="05/03/2014"/>
        <s v="05/04/2014"/>
        <s v="05/04/2018"/>
        <s v="05/04/2019"/>
        <s v="05/05/2014"/>
        <s v="05/05/2015"/>
        <s v="05/06/2014"/>
        <s v="05/06/2015"/>
        <s v="05/06/2017"/>
        <s v="05/06/2018"/>
        <s v="05/07/2013"/>
        <s v="05/07/2015"/>
        <s v="05/07/2016"/>
        <s v="05/07/2017"/>
        <s v="05/07/2018"/>
        <s v="05/07/2019"/>
        <s v="05/08/2016"/>
        <s v="05/08/2017"/>
        <s v="05/08/2018"/>
        <s v="05/08/2019"/>
        <s v="05/09/2015"/>
        <s v="05/09/2018"/>
        <s v="05/09/2019"/>
        <s v="05/10/2013"/>
        <s v="05/10/2017"/>
        <s v="05/10/2018"/>
        <s v="05/10/2019"/>
        <s v="05/11/2015"/>
        <s v="05/11/2018"/>
        <s v="05/11/2019"/>
        <s v="05/12/2014"/>
        <s v="05/12/2017"/>
        <s v="05/12/2018"/>
        <s v="06/01/2014"/>
        <s v="06/01/2017"/>
        <s v="06/02/2016"/>
        <s v="06/02/2017"/>
        <s v="06/04/2017"/>
        <s v="06/04/2019"/>
        <s v="06/05/2014"/>
        <s v="06/05/2016"/>
        <s v="06/05/2018"/>
        <s v="06/05/2019"/>
        <s v="06/06/2018"/>
        <s v="06/07/2018"/>
        <s v="06/08/2019"/>
        <s v="06/09/2017"/>
        <s v="06/09/2018"/>
        <s v="06/09/2019"/>
        <s v="06/10/2016"/>
        <s v="06/10/2017"/>
        <s v="06/10/2018"/>
        <s v="06/10/2019"/>
        <s v="06/11/2015"/>
        <s v="06/11/2016"/>
        <s v="06/11/2017"/>
        <s v="06/11/2018"/>
        <s v="06/11/2019"/>
        <s v="06/12/2016"/>
        <s v="06/12/2018"/>
        <s v="07/03/2018"/>
        <s v="07/03/2019"/>
        <s v="07/04/2017"/>
        <s v="07/04/2018"/>
        <s v="07/04/2019"/>
        <s v="07/05/2015"/>
        <s v="07/05/2016"/>
        <s v="07/05/2018"/>
        <s v="07/05/2019"/>
        <s v="07/06/2019"/>
        <s v="07/07/2013"/>
        <s v="07/07/2015"/>
        <s v="07/07/2016"/>
        <s v="07/07/2017"/>
        <s v="07/08/2017"/>
        <s v="07/09/2013"/>
        <s v="07/09/2017"/>
        <s v="07/10/2015"/>
        <s v="07/10/2016"/>
        <s v="07/10/2017"/>
        <s v="07/10/2018"/>
        <s v="07/11/2014"/>
        <s v="07/11/2015"/>
        <s v="07/11/2018"/>
        <s v="07/11/2019"/>
        <s v="07/12/2014"/>
        <s v="07/12/2018"/>
        <s v="08/02/2013"/>
        <s v="08/02/2018"/>
        <s v="08/02/2019"/>
        <s v="08/03/2017"/>
        <s v="08/04/2017"/>
        <s v="08/05/2015"/>
        <s v="08/06/2015"/>
        <s v="08/06/2017"/>
        <s v="08/06/2018"/>
        <s v="08/07/2016"/>
        <s v="08/07/2018"/>
        <s v="08/08/2013"/>
        <s v="08/08/2015"/>
        <s v="08/08/2016"/>
        <s v="08/08/2018"/>
        <s v="08/09/2017"/>
        <s v="08/09/2018"/>
        <s v="08/09/2019"/>
        <s v="08/10/2013"/>
        <s v="08/10/2014"/>
        <s v="08/10/2016"/>
        <s v="08/10/2017"/>
        <s v="08/10/2019"/>
        <s v="08/11/2017"/>
        <s v="08/11/2018"/>
        <s v="08/11/2019"/>
        <s v="08/12/2017"/>
        <s v="08/12/2019"/>
        <s v="09/01/2015"/>
        <s v="09/01/2016"/>
        <s v="09/02/2018"/>
        <s v="09/02/2019"/>
        <s v="09/03/2017"/>
        <s v="09/04/2015"/>
        <s v="09/05/2014"/>
        <s v="09/05/2016"/>
        <s v="09/05/2018"/>
        <s v="09/05/2019"/>
        <s v="09/06/2015"/>
        <s v="09/06/2018"/>
        <s v="09/06/2019"/>
        <s v="09/07/2015"/>
        <s v="09/07/2017"/>
        <s v="09/07/2018"/>
        <s v="09/07/2019"/>
        <s v="09/08/2015"/>
        <s v="09/08/2019"/>
        <s v="09/09/2017"/>
        <s v="09/09/2019"/>
        <s v="09/10/2015"/>
        <s v="09/10/2016"/>
        <s v="09/10/2017"/>
        <s v="09/10/2018"/>
        <s v="09/10/2019"/>
        <s v="09/11/2013"/>
        <s v="09/11/2015"/>
        <s v="09/11/2018"/>
        <s v="09/11/2019"/>
        <s v="09/12/2012"/>
        <s v="09/12/2016"/>
        <s v="10/01/2018"/>
        <s v="10/01/2019"/>
        <s v="10/02/2018"/>
        <s v="10/03/2015"/>
        <s v="10/03/2017"/>
        <s v="10/04/2018"/>
        <s v="10/05/2015"/>
        <s v="10/05/2017"/>
        <s v="10/05/2019"/>
        <s v="10/06/2015"/>
        <s v="10/06/2016"/>
        <s v="10/08/2019"/>
        <s v="10/09/2018"/>
        <s v="10/10/2011"/>
        <s v="10/10/2012"/>
        <s v="10/10/2014"/>
        <s v="10/10/2016"/>
        <s v="10/10/2017"/>
        <s v="10/10/2018"/>
        <s v="10/10/2019"/>
        <s v="10/11/2014"/>
        <s v="10/11/2016"/>
        <s v="10/11/2017"/>
        <s v="10/11/2019"/>
        <s v="10/12/2016"/>
        <s v="10/12/2018"/>
        <s v="10/12/2019"/>
        <s v="11/01/2014"/>
        <s v="11/03/2014"/>
        <s v="11/03/2016"/>
        <s v="11/04/2015"/>
        <s v="11/04/2018"/>
        <s v="11/04/2019"/>
        <s v="11/05/2014"/>
        <s v="11/05/2017"/>
        <s v="11/05/2019"/>
        <s v="11/06/2016"/>
        <s v="11/06/2019"/>
        <s v="11/07/2014"/>
        <s v="11/07/2018"/>
        <s v="11/07/2019"/>
        <s v="11/08/2016"/>
        <s v="11/08/2018"/>
        <s v="11/08/2019"/>
        <s v="11/09/2012"/>
        <s v="11/09/2017"/>
        <s v="11/10/2014"/>
        <s v="11/10/2015"/>
        <s v="11/10/2016"/>
        <s v="11/10/2017"/>
        <s v="11/10/2018"/>
        <s v="11/10/2019"/>
        <s v="11/11/2015"/>
        <s v="11/11/2017"/>
        <s v="11/11/2018"/>
        <s v="11/11/2019"/>
        <s v="11/12/2014"/>
        <s v="11/12/2017"/>
        <s v="12/01/2017"/>
        <s v="12/03/2018"/>
        <s v="12/04/2019"/>
        <s v="12/05/2015"/>
        <s v="12/05/2017"/>
        <s v="12/05/2019"/>
        <s v="12/06/2016"/>
        <s v="12/06/2017"/>
        <s v="12/06/2019"/>
        <s v="12/07/2019"/>
        <s v="12/08/2018"/>
        <s v="12/08/2019"/>
        <s v="12/09/2013"/>
        <s v="12/09/2017"/>
        <s v="12/09/2019"/>
        <s v="12/10/2016"/>
        <s v="12/10/2018"/>
        <s v="12/10/2019"/>
        <s v="12/11/2014"/>
        <s v="12/11/2015"/>
        <s v="12/11/2016"/>
        <s v="12/11/2018"/>
        <s v="12/11/2019"/>
        <s v="12/12/2014"/>
        <s v="12/12/2016"/>
        <s v="12/12/2017"/>
        <s v="12/12/2018"/>
        <s v="12/12/2019"/>
        <s v="13/01/2017"/>
        <s v="13/01/2018"/>
        <s v="13/01/2019"/>
        <s v="13/02/2019"/>
        <s v="13/04/2017"/>
        <s v="13/05/2017"/>
        <s v="13/05/2019"/>
        <s v="13/06/2016"/>
        <s v="13/06/2018"/>
        <s v="13/07/2018"/>
        <s v="13/07/2019"/>
        <s v="13/08/2012"/>
        <s v="13/08/2013"/>
        <s v="13/08/2016"/>
        <s v="13/08/2017"/>
        <s v="13/08/2019"/>
        <s v="13/09/2014"/>
        <s v="13/09/2019"/>
        <s v="13/10/2013"/>
        <s v="13/10/2017"/>
        <s v="13/10/2018"/>
        <s v="13/10/2019"/>
        <s v="13/11/2014"/>
        <s v="13/11/2017"/>
        <s v="13/11/2018"/>
        <s v="13/11/2019"/>
        <s v="13/12/2015"/>
        <s v="13/12/2019"/>
        <s v="14/01/2016"/>
        <s v="14/02/2015"/>
        <s v="14/03/2018"/>
        <s v="14/05/2015"/>
        <s v="14/06/2013"/>
        <s v="14/06/2016"/>
        <s v="14/06/2019"/>
        <s v="14/07/2017"/>
        <s v="14/07/2018"/>
        <s v="14/07/2019"/>
        <s v="14/08/2016"/>
        <s v="14/08/2017"/>
        <s v="14/09/2019"/>
        <s v="14/10/2015"/>
        <s v="14/10/2016"/>
        <s v="14/10/2017"/>
        <s v="14/10/2018"/>
        <s v="14/10/2019"/>
        <s v="14/11/2013"/>
        <s v="14/11/2015"/>
        <s v="14/11/2017"/>
        <s v="14/11/2018"/>
        <s v="14/11/2019"/>
        <s v="14/12/2018"/>
        <s v="15/01/2016"/>
        <s v="15/01/2019"/>
        <s v="15/02/2015"/>
        <s v="15/02/2017"/>
        <s v="15/03/2014"/>
        <s v="15/03/2017"/>
        <s v="15/03/2018"/>
        <s v="15/03/2019"/>
        <s v="15/04/2018"/>
        <s v="15/05/2015"/>
        <s v="15/05/2018"/>
        <s v="15/06/2013"/>
        <s v="15/06/2016"/>
        <s v="15/06/2018"/>
        <s v="15/06/2019"/>
        <s v="15/07/2014"/>
        <s v="15/07/2017"/>
        <s v="15/08/2016"/>
        <s v="15/08/2018"/>
        <s v="15/08/2019"/>
        <s v="15/09/2015"/>
        <s v="15/09/2016"/>
        <s v="15/09/2017"/>
        <s v="15/09/2018"/>
        <s v="15/10/2016"/>
        <s v="15/10/2018"/>
        <s v="15/10/2019"/>
        <s v="15/11/2015"/>
        <s v="15/11/2016"/>
        <s v="15/11/2017"/>
        <s v="15/11/2018"/>
        <s v="15/11/2019"/>
        <s v="15/12/2016"/>
        <s v="15/12/2017"/>
        <s v="15/12/2018"/>
        <s v="15/12/2019"/>
        <s v="16/01/2016"/>
        <s v="16/02/2013"/>
        <s v="16/02/2014"/>
        <s v="16/03/2013"/>
        <s v="16/03/2017"/>
        <s v="16/03/2018"/>
        <s v="16/04/2018"/>
        <s v="16/04/2019"/>
        <s v="16/05/2015"/>
        <s v="16/05/2016"/>
        <s v="16/05/2019"/>
        <s v="16/06/2015"/>
        <s v="16/06/2019"/>
        <s v="16/07/2019"/>
        <s v="16/08/2019"/>
        <s v="16/09/2013"/>
        <s v="16/09/2015"/>
        <s v="16/09/2016"/>
        <s v="16/09/2017"/>
        <s v="16/10/2015"/>
        <s v="16/10/2017"/>
        <s v="16/10/2018"/>
        <s v="16/10/2019"/>
        <s v="16/11/2015"/>
        <s v="16/11/2016"/>
        <s v="16/11/2017"/>
        <s v="16/11/2019"/>
        <s v="16/12/2016"/>
        <s v="16/12/2017"/>
        <s v="16/12/2018"/>
        <s v="17/02/2015"/>
        <s v="17/02/2019"/>
        <s v="17/04/2018"/>
        <s v="17/05/2015"/>
        <s v="17/05/2016"/>
        <s v="17/05/2017"/>
        <s v="17/05/2018"/>
        <s v="17/06/2016"/>
        <s v="17/06/2017"/>
        <s v="17/07/2018"/>
        <s v="17/08/2015"/>
        <s v="17/08/2018"/>
        <s v="17/09/2019"/>
        <s v="17/10/2015"/>
        <s v="17/11/2013"/>
        <s v="17/11/2017"/>
        <s v="17/11/2018"/>
        <s v="17/11/2019"/>
        <s v="17/12/2016"/>
        <s v="18/01/2013"/>
        <s v="18/01/2017"/>
        <s v="18/01/2019"/>
        <s v="18/03/2017"/>
        <s v="18/04/2016"/>
        <s v="18/05/2016"/>
        <s v="18/05/2018"/>
        <s v="18/05/2019"/>
        <s v="18/06/2017"/>
        <s v="18/06/2018"/>
        <s v="18/07/2015"/>
        <s v="18/07/2016"/>
        <s v="18/07/2017"/>
        <s v="18/08/2019"/>
        <s v="18/09/2012"/>
        <s v="18/09/2014"/>
        <s v="18/09/2015"/>
        <s v="18/09/2017"/>
        <s v="18/09/2018"/>
        <s v="18/10/2016"/>
        <s v="18/10/2018"/>
        <s v="18/10/2019"/>
        <s v="18/11/2013"/>
        <s v="18/11/2016"/>
        <s v="18/11/2019"/>
        <s v="18/12/2014"/>
        <s v="18/12/2016"/>
        <s v="19/01/2018"/>
        <s v="19/02/2013"/>
        <s v="19/02/2016"/>
        <s v="19/03/2012"/>
        <s v="19/03/2017"/>
        <s v="19/04/2018"/>
        <s v="19/04/2019"/>
        <s v="19/05/2019"/>
        <s v="19/06/2015"/>
        <s v="19/06/2017"/>
        <s v="19/06/2019"/>
        <s v="19/07/2017"/>
        <s v="19/07/2018"/>
        <s v="19/08/2012"/>
        <s v="19/08/2018"/>
        <s v="19/09/2018"/>
        <s v="19/09/2019"/>
        <s v="19/10/2017"/>
        <s v="19/10/2018"/>
        <s v="19/10/2019"/>
        <s v="19/11/2013"/>
        <s v="19/11/2015"/>
        <s v="19/11/2019"/>
        <s v="19/12/2019"/>
        <s v="20/01/2017"/>
        <s v="20/03/2017"/>
        <s v="20/04/2013"/>
        <s v="20/04/2014"/>
        <s v="20/05/2017"/>
        <s v="20/05/2018"/>
        <s v="20/05/2019"/>
        <s v="20/06/2018"/>
        <s v="20/06/2019"/>
        <s v="20/07/2015"/>
        <s v="20/07/2017"/>
        <s v="20/07/2018"/>
        <s v="20/07/2019"/>
        <s v="20/08/2013"/>
        <s v="20/08/2016"/>
        <s v="20/08/2019"/>
        <s v="20/09/2015"/>
        <s v="20/09/2016"/>
        <s v="20/09/2017"/>
        <s v="20/09/2019"/>
        <s v="20/10/2015"/>
        <s v="20/10/2017"/>
        <s v="20/10/2018"/>
        <s v="20/10/2019"/>
        <s v="20/11/2014"/>
        <s v="20/11/2015"/>
        <s v="20/11/2016"/>
        <s v="20/11/2018"/>
        <s v="20/12/2014"/>
        <s v="20/12/2017"/>
        <s v="21/01/2015"/>
        <s v="21/01/2019"/>
        <s v="21/03/2013"/>
        <s v="21/03/2015"/>
        <s v="21/03/2018"/>
        <s v="21/03/2019"/>
        <s v="21/04/2017"/>
        <s v="21/04/2018"/>
        <s v="21/04/2019"/>
        <s v="21/06/2017"/>
        <s v="21/07/2012"/>
        <s v="21/07/2017"/>
        <s v="21/07/2018"/>
        <s v="21/07/2019"/>
        <s v="21/08/2015"/>
        <s v="21/08/2017"/>
        <s v="21/08/2018"/>
        <s v="21/09/2012"/>
        <s v="21/09/2019"/>
        <s v="21/10/2014"/>
        <s v="21/10/2015"/>
        <s v="21/10/2017"/>
        <s v="21/10/2018"/>
        <s v="21/11/2015"/>
        <s v="21/11/2017"/>
        <s v="21/11/2018"/>
        <s v="21/11/2019"/>
        <s v="21/12/2015"/>
        <s v="21/12/2017"/>
        <s v="21/12/2019"/>
        <s v="22/01/2014"/>
        <s v="22/01/2016"/>
        <s v="22/01/2017"/>
        <s v="22/02/2018"/>
        <s v="22/02/2019"/>
        <s v="22/03/2018"/>
        <s v="22/04/2015"/>
        <s v="22/04/2016"/>
        <s v="22/04/2018"/>
        <s v="22/04/2019"/>
        <s v="22/05/2015"/>
        <s v="22/07/2014"/>
        <s v="22/07/2017"/>
        <s v="22/07/2018"/>
        <s v="22/07/2019"/>
        <s v="22/09/2012"/>
        <s v="22/09/2016"/>
        <s v="22/09/2018"/>
        <s v="22/09/2019"/>
        <s v="22/10/2013"/>
        <s v="22/10/2015"/>
        <s v="22/10/2019"/>
        <s v="22/11/2018"/>
        <s v="22/12/2014"/>
        <s v="22/12/2015"/>
        <s v="22/12/2016"/>
        <s v="22/12/2017"/>
        <s v="23/01/2019"/>
        <s v="23/03/2015"/>
        <s v="23/03/2016"/>
        <s v="23/03/2017"/>
        <s v="23/03/2018"/>
        <s v="23/03/2019"/>
        <s v="23/04/2016"/>
        <s v="23/05/2015"/>
        <s v="23/05/2017"/>
        <s v="23/05/2018"/>
        <s v="23/05/2019"/>
        <s v="23/06/2015"/>
        <s v="23/06/2016"/>
        <s v="23/06/2018"/>
        <s v="23/08/2016"/>
        <s v="23/08/2018"/>
        <s v="23/09/2013"/>
        <s v="23/09/2016"/>
        <s v="23/09/2017"/>
        <s v="23/09/2019"/>
        <s v="23/10/2013"/>
        <s v="23/10/2015"/>
        <s v="23/10/2017"/>
        <s v="23/10/2018"/>
        <s v="23/11/2013"/>
        <s v="23/11/2017"/>
        <s v="23/12/2014"/>
        <s v="23/12/2016"/>
        <s v="23/12/2019"/>
        <s v="24/01/2018"/>
        <s v="24/02/2017"/>
        <s v="24/03/2018"/>
        <s v="24/05/2013"/>
        <s v="24/05/2019"/>
        <s v="24/06/2016"/>
        <s v="24/07/2016"/>
        <s v="24/07/2018"/>
        <s v="24/08/2015"/>
        <s v="24/08/2017"/>
        <s v="24/09/2018"/>
        <s v="24/10/2015"/>
        <s v="24/10/2019"/>
        <s v="24/11/2013"/>
        <s v="24/11/2014"/>
        <s v="24/11/2018"/>
        <s v="24/11/2019"/>
        <s v="24/12/2014"/>
        <s v="24/12/2016"/>
        <s v="24/12/2019"/>
        <s v="25/05/2018"/>
        <s v="25/05/2019"/>
        <s v="25/06/2017"/>
        <s v="25/07/2013"/>
        <s v="25/07/2016"/>
        <s v="25/07/2017"/>
        <s v="25/08/2013"/>
        <s v="25/08/2015"/>
        <s v="25/08/2016"/>
        <s v="25/09/2017"/>
        <s v="25/09/2019"/>
        <s v="25/10/2015"/>
        <s v="25/10/2018"/>
        <s v="25/10/2019"/>
        <s v="26/01/2013"/>
        <s v="26/01/2019"/>
        <s v="26/02/2014"/>
        <s v="26/04/2014"/>
        <s v="26/04/2018"/>
        <s v="26/04/2019"/>
        <s v="26/05/2019"/>
        <s v="26/07/2015"/>
        <s v="26/08/2012"/>
        <s v="26/08/2015"/>
        <s v="26/08/2016"/>
        <s v="26/08/2017"/>
        <s v="26/08/2019"/>
        <s v="26/09/2015"/>
        <s v="26/10/2013"/>
        <s v="26/10/2014"/>
        <s v="26/10/2015"/>
        <s v="26/10/2016"/>
        <s v="26/10/2017"/>
        <s v="26/10/2018"/>
        <s v="26/10/2019"/>
        <s v="26/11/2019"/>
        <s v="26/12/2012"/>
        <s v="26/12/2016"/>
        <s v="27/01/2019"/>
        <s v="27/03/2015"/>
        <s v="27/03/2017"/>
        <s v="27/04/2015"/>
        <s v="27/05/2016"/>
        <s v="27/05/2017"/>
        <s v="27/05/2019"/>
        <s v="27/06/2014"/>
        <s v="27/06/2018"/>
        <s v="27/06/2019"/>
        <s v="27/07/2012"/>
        <s v="27/07/2017"/>
        <s v="27/08/2016"/>
        <s v="27/08/2018"/>
        <s v="27/09/2012"/>
        <s v="27/09/2016"/>
        <s v="27/09/2018"/>
        <s v="27/09/2019"/>
        <s v="27/10/2011"/>
        <s v="27/10/2013"/>
        <s v="27/10/2014"/>
        <s v="27/10/2015"/>
        <s v="27/10/2017"/>
        <s v="27/10/2019"/>
        <s v="27/12/2015"/>
        <s v="27/12/2018"/>
        <s v="28/02/2019"/>
        <s v="28/03/2017"/>
        <s v="28/04/2018"/>
        <s v="28/05/2016"/>
        <s v="28/05/2018"/>
        <s v="28/05/2019"/>
        <s v="28/06/2019"/>
        <s v="28/08/2018"/>
        <s v="28/08/2019"/>
        <s v="28/09/2014"/>
        <s v="28/09/2015"/>
        <s v="28/09/2019"/>
        <s v="28/10/2016"/>
        <s v="28/10/2017"/>
        <s v="28/10/2019"/>
        <s v="28/11/2014"/>
        <s v="28/11/2015"/>
        <s v="28/11/2016"/>
        <s v="28/11/2017"/>
        <s v="28/11/2018"/>
        <s v="28/11/2019"/>
        <s v="28/12/2016"/>
        <s v="28/12/2018"/>
        <s v="29/04/2014"/>
        <s v="29/04/2016"/>
        <s v="29/05/2015"/>
        <s v="29/05/2017"/>
        <s v="29/07/2016"/>
        <s v="29/07/2018"/>
        <s v="29/08/2015"/>
        <s v="29/08/2018"/>
        <s v="29/08/2019"/>
        <s v="29/09/2015"/>
        <s v="29/09/2016"/>
        <s v="29/09/2017"/>
        <s v="29/09/2019"/>
        <s v="29/10/2013"/>
        <s v="29/10/2015"/>
        <s v="29/10/2016"/>
        <s v="29/10/2018"/>
        <s v="29/10/2019"/>
        <s v="29/11/2013"/>
        <s v="29/11/2016"/>
        <s v="29/11/2018"/>
        <s v="29/11/2019"/>
        <s v="29/12/2013"/>
        <s v="29/12/2014"/>
        <s v="29/12/2016"/>
        <s v="29/12/2017"/>
        <s v="30/01/2017"/>
        <s v="30/01/2018"/>
        <s v="30/01/2019"/>
        <s v="30/03/2017"/>
        <s v="30/03/2019"/>
        <s v="30/04/2018"/>
        <s v="30/04/2019"/>
        <s v="30/05/2015"/>
        <s v="30/05/2017"/>
        <s v="30/06/2014"/>
        <s v="30/06/2017"/>
        <s v="30/06/2018"/>
        <s v="30/06/2019"/>
        <s v="30/07/2013"/>
        <s v="30/07/2015"/>
        <s v="30/07/2016"/>
        <s v="30/07/2018"/>
        <s v="30/08/2012"/>
        <s v="30/08/2016"/>
        <s v="30/08/2019"/>
        <s v="30/09/2013"/>
        <s v="30/09/2017"/>
        <s v="30/09/2018"/>
        <s v="30/09/2019"/>
        <s v="30/10/2013"/>
        <s v="30/10/2015"/>
        <s v="30/10/2016"/>
        <s v="30/10/2017"/>
        <s v="30/10/2018"/>
        <s v="30/11/2013"/>
        <s v="30/11/2015"/>
        <s v="30/11/2016"/>
        <s v="30/11/2017"/>
        <s v="30/11/2019"/>
        <s v="30/12/2016"/>
        <s v="30/12/2017"/>
        <s v="30/12/2018"/>
        <s v="30/12/2019"/>
        <s v="31/01/2018"/>
        <s v="31/01/2019"/>
        <s v="31/03/2013"/>
        <s v="31/03/2018"/>
        <s v="31/03/2019"/>
        <s v="31/05/2016"/>
        <s v="31/05/2018"/>
        <s v="31/05/2019"/>
        <s v="31/07/2017"/>
        <s v="31/07/2018"/>
        <s v="31/08/2012"/>
        <s v="31/08/2016"/>
        <s v="31/08/2018"/>
        <s v="31/10/2013"/>
        <s v="31/10/2015"/>
        <s v="31/10/2016"/>
        <s v="31/10/2017"/>
        <s v="31/10/2018"/>
        <s v="31/10/2019"/>
        <s v="31/12/2019"/>
      </sharedItems>
    </cacheField>
    <cacheField name="ano" numFmtId="0">
      <sharedItems count="9">
        <s v="2011"/>
        <s v="2012"/>
        <s v="2013"/>
        <s v="2014"/>
        <s v="2015"/>
        <s v="2016"/>
        <s v="2017"/>
        <s v="2018"/>
        <s v="2019"/>
      </sharedItems>
    </cacheField>
    <cacheField name="apoiadores" numFmtId="0">
      <sharedItems containsSemiMixedTypes="0" containsString="0" containsNumber="1" containsInteger="1" minValue="0" maxValue="3193" count="423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1"/>
        <n v="102"/>
        <n v="103"/>
        <n v="104"/>
        <n v="105"/>
        <n v="106"/>
        <n v="108"/>
        <n v="109"/>
        <n v="110"/>
        <n v="111"/>
        <n v="112"/>
        <n v="113"/>
        <n v="114"/>
        <n v="115"/>
        <n v="116"/>
        <n v="117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3"/>
        <n v="144"/>
        <n v="145"/>
        <n v="146"/>
        <n v="147"/>
        <n v="148"/>
        <n v="149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8"/>
        <n v="189"/>
        <n v="190"/>
        <n v="191"/>
        <n v="192"/>
        <n v="193"/>
        <n v="194"/>
        <n v="196"/>
        <n v="197"/>
        <n v="198"/>
        <n v="199"/>
        <n v="200"/>
        <n v="201"/>
        <n v="203"/>
        <n v="204"/>
        <n v="205"/>
        <n v="206"/>
        <n v="207"/>
        <n v="208"/>
        <n v="210"/>
        <n v="211"/>
        <n v="212"/>
        <n v="214"/>
        <n v="215"/>
        <n v="216"/>
        <n v="217"/>
        <n v="218"/>
        <n v="219"/>
        <n v="220"/>
        <n v="221"/>
        <n v="223"/>
        <n v="224"/>
        <n v="226"/>
        <n v="227"/>
        <n v="228"/>
        <n v="229"/>
        <n v="231"/>
        <n v="232"/>
        <n v="234"/>
        <n v="235"/>
        <n v="237"/>
        <n v="238"/>
        <n v="239"/>
        <n v="242"/>
        <n v="243"/>
        <n v="246"/>
        <n v="247"/>
        <n v="248"/>
        <n v="249"/>
        <n v="250"/>
        <n v="251"/>
        <n v="252"/>
        <n v="253"/>
        <n v="254"/>
        <n v="255"/>
        <n v="256"/>
        <n v="257"/>
        <n v="260"/>
        <n v="262"/>
        <n v="263"/>
        <n v="266"/>
        <n v="268"/>
        <n v="270"/>
        <n v="271"/>
        <n v="272"/>
        <n v="274"/>
        <n v="275"/>
        <n v="276"/>
        <n v="278"/>
        <n v="279"/>
        <n v="280"/>
        <n v="281"/>
        <n v="282"/>
        <n v="284"/>
        <n v="285"/>
        <n v="286"/>
        <n v="287"/>
        <n v="288"/>
        <n v="289"/>
        <n v="295"/>
        <n v="298"/>
        <n v="299"/>
        <n v="300"/>
        <n v="301"/>
        <n v="302"/>
        <n v="303"/>
        <n v="304"/>
        <n v="307"/>
        <n v="309"/>
        <n v="310"/>
        <n v="311"/>
        <n v="313"/>
        <n v="314"/>
        <n v="316"/>
        <n v="318"/>
        <n v="322"/>
        <n v="324"/>
        <n v="326"/>
        <n v="327"/>
        <n v="328"/>
        <n v="330"/>
        <n v="331"/>
        <n v="334"/>
        <n v="336"/>
        <n v="338"/>
        <n v="339"/>
        <n v="341"/>
        <n v="342"/>
        <n v="343"/>
        <n v="345"/>
        <n v="346"/>
        <n v="347"/>
        <n v="350"/>
        <n v="352"/>
        <n v="354"/>
        <n v="355"/>
        <n v="356"/>
        <n v="357"/>
        <n v="358"/>
        <n v="359"/>
        <n v="361"/>
        <n v="362"/>
        <n v="363"/>
        <n v="368"/>
        <n v="373"/>
        <n v="375"/>
        <n v="377"/>
        <n v="378"/>
        <n v="382"/>
        <n v="383"/>
        <n v="387"/>
        <n v="388"/>
        <n v="395"/>
        <n v="398"/>
        <n v="401"/>
        <n v="402"/>
        <n v="403"/>
        <n v="404"/>
        <n v="405"/>
        <n v="407"/>
        <n v="408"/>
        <n v="410"/>
        <n v="413"/>
        <n v="417"/>
        <n v="419"/>
        <n v="421"/>
        <n v="424"/>
        <n v="426"/>
        <n v="428"/>
        <n v="431"/>
        <n v="434"/>
        <n v="435"/>
        <n v="439"/>
        <n v="441"/>
        <n v="448"/>
        <n v="452"/>
        <n v="454"/>
        <n v="458"/>
        <n v="461"/>
        <n v="466"/>
        <n v="471"/>
        <n v="476"/>
        <n v="478"/>
        <n v="485"/>
        <n v="486"/>
        <n v="499"/>
        <n v="506"/>
        <n v="510"/>
        <n v="512"/>
        <n v="520"/>
        <n v="523"/>
        <n v="525"/>
        <n v="526"/>
        <n v="528"/>
        <n v="534"/>
        <n v="536"/>
        <n v="540"/>
        <n v="544"/>
        <n v="554"/>
        <n v="555"/>
        <n v="556"/>
        <n v="561"/>
        <n v="562"/>
        <n v="563"/>
        <n v="564"/>
        <n v="569"/>
        <n v="574"/>
        <n v="578"/>
        <n v="587"/>
        <n v="618"/>
        <n v="619"/>
        <n v="629"/>
        <n v="634"/>
        <n v="635"/>
        <n v="636"/>
        <n v="637"/>
        <n v="640"/>
        <n v="650"/>
        <n v="661"/>
        <n v="670"/>
        <n v="672"/>
        <n v="674"/>
        <n v="675"/>
        <n v="683"/>
        <n v="689"/>
        <n v="707"/>
        <n v="711"/>
        <n v="716"/>
        <n v="722"/>
        <n v="729"/>
        <n v="733"/>
        <n v="743"/>
        <n v="752"/>
        <n v="759"/>
        <n v="771"/>
        <n v="784"/>
        <n v="793"/>
        <n v="794"/>
        <n v="796"/>
        <n v="800"/>
        <n v="811"/>
        <n v="816"/>
        <n v="830"/>
        <n v="852"/>
        <n v="856"/>
        <n v="901"/>
        <n v="914"/>
        <n v="933"/>
        <n v="935"/>
        <n v="940"/>
        <n v="963"/>
        <n v="995"/>
        <n v="1003"/>
        <n v="1077"/>
        <n v="1096"/>
        <n v="1135"/>
        <n v="1301"/>
        <n v="1433"/>
        <n v="1532"/>
        <n v="1533"/>
        <n v="1854"/>
        <n v="1887"/>
        <n v="3193"/>
      </sharedItems>
    </cacheField>
    <cacheField name="valorMédioApoiado" numFmtId="0">
      <sharedItems containsSemiMixedTypes="0" containsString="0" containsNumber="1" minValue="0" maxValue="669.420072407422" count="1143">
        <n v="0"/>
        <n v="10.2011709235085"/>
        <n v="10.2246449561692"/>
        <n v="10.2574001563899"/>
        <n v="11.0055798116264"/>
        <n v="11.7960101798485"/>
        <n v="12.8025408937466"/>
        <n v="14.4012846489978"/>
        <n v="15.3369674342538"/>
        <n v="15.3630490724958"/>
        <n v="16.5545158603593"/>
        <n v="16.5810006652421"/>
        <n v="17.9302189635889"/>
        <n v="18.4335741924079"/>
        <n v="18.8007072929938"/>
        <n v="18.8376078285146"/>
        <n v="18.852159124643"/>
        <n v="19.7523966864878"/>
        <n v="19.9224655150988"/>
        <n v="20.402341847017"/>
        <n v="21.1083599505774"/>
        <n v="22.5741676417003"/>
        <n v="23.2636136637657"/>
        <n v="24.1458923195688"/>
        <n v="24.2122755855782"/>
        <n v="24.3946651799029"/>
        <n v="24.5110997402926"/>
        <n v="24.6806193811643"/>
        <n v="24.7574303448602"/>
        <n v="25.0068156904902"/>
        <n v="25.1500347954972"/>
        <n v="25.8585392952961"/>
        <n v="25.8879396865397"/>
        <n v="26.2333007343584"/>
        <n v="26.409192415966"/>
        <n v="26.4982837373407"/>
        <n v="26.5949831773787"/>
        <n v="26.7195419849561"/>
        <n v="26.72386497863"/>
        <n v="26.9370790218348"/>
        <n v="27.2031224626894"/>
        <n v="27.2542865732769"/>
        <n v="27.5178746766286"/>
        <n v="27.6406170316341"/>
        <n v="27.7644271305715"/>
        <n v="27.8011293860683"/>
        <n v="27.8035101437697"/>
        <n v="28.0756437626191"/>
        <n v="28.0911695688377"/>
        <n v="28.3329295649704"/>
        <n v="28.3525291527145"/>
        <n v="28.5632911873535"/>
        <n v="28.8638513603318"/>
        <n v="28.9883047897977"/>
        <n v="29.0507517564034"/>
        <n v="29.1582998705295"/>
        <n v="29.2132713033406"/>
        <n v="29.4452131413031"/>
        <n v="29.4670989062358"/>
        <n v="29.5504872854269"/>
        <n v="29.6242245361706"/>
        <n v="29.7906855092451"/>
        <n v="29.8970916357394"/>
        <n v="30.1001028857027"/>
        <n v="30.6463572661476"/>
        <n v="30.7545327212288"/>
        <n v="30.7722004691698"/>
        <n v="30.7829330072526"/>
        <n v="30.855016242992"/>
        <n v="30.8592536185359"/>
        <n v="31.2132335968459"/>
        <n v="31.3249944895741"/>
        <n v="31.3300563056051"/>
        <n v="31.525988614855"/>
        <n v="31.6261643363456"/>
        <n v="31.7914750920492"/>
        <n v="31.8059740527574"/>
        <n v="32.1566041007811"/>
        <n v="32.2306265911917"/>
        <n v="32.3701594829368"/>
        <n v="32.7716398145584"/>
        <n v="32.8714784836919"/>
        <n v="32.8794690205902"/>
        <n v="32.9233567588648"/>
        <n v="32.9827484638858"/>
        <n v="33.1250569627052"/>
        <n v="33.3258856677667"/>
        <n v="33.3348545550207"/>
        <n v="33.4532813719527"/>
        <n v="33.5345744351708"/>
        <n v="33.6487750590753"/>
        <n v="33.7857458121297"/>
        <n v="33.9536745223342"/>
        <n v="34.1313792619997"/>
        <n v="34.2455366040289"/>
        <n v="34.4255477454128"/>
        <n v="34.4352466590133"/>
        <n v="34.463562042861"/>
        <n v="34.4664532735172"/>
        <n v="34.4670930090325"/>
        <n v="34.6304470065198"/>
        <n v="34.6604024828043"/>
        <n v="34.6672725159878"/>
        <n v="34.7498982036884"/>
        <n v="34.8411595174669"/>
        <n v="34.942715901914"/>
        <n v="35.2989515603371"/>
        <n v="35.3669182264033"/>
        <n v="35.3769040060704"/>
        <n v="35.4044764625594"/>
        <n v="35.4185277108737"/>
        <n v="35.4569152845019"/>
        <n v="35.5659552546964"/>
        <n v="35.5707018957363"/>
        <n v="35.5990921832551"/>
        <n v="35.6199611422305"/>
        <n v="35.7006799194332"/>
        <n v="35.7267431756203"/>
        <n v="35.8035430244506"/>
        <n v="35.861614555299"/>
        <n v="35.8959647608117"/>
        <n v="36.2417382974845"/>
        <n v="36.2475525380816"/>
        <n v="36.5919977698543"/>
        <n v="36.6569760756947"/>
        <n v="36.9891567532002"/>
        <n v="37.0156454138721"/>
        <n v="37.040194007091"/>
        <n v="37.0449577111703"/>
        <n v="37.1861742900909"/>
        <n v="37.2188699084095"/>
        <n v="37.2402369497807"/>
        <n v="37.2808032082998"/>
        <n v="37.3629128395728"/>
        <n v="37.6086292194067"/>
        <n v="37.7718901066236"/>
        <n v="37.8226942231409"/>
        <n v="37.8242765380411"/>
        <n v="37.8813051914826"/>
        <n v="37.9148360472665"/>
        <n v="37.9849632407696"/>
        <n v="38.3169296461389"/>
        <n v="38.4737941319246"/>
        <n v="38.5618993913369"/>
        <n v="38.5813515696797"/>
        <n v="38.7399082034255"/>
        <n v="38.75061618764"/>
        <n v="38.8348756603791"/>
        <n v="38.9498940060134"/>
        <n v="39.0195016932411"/>
        <n v="39.0262293964661"/>
        <n v="39.0839070844666"/>
        <n v="39.1482863659118"/>
        <n v="39.1623193604215"/>
        <n v="39.2187845978658"/>
        <n v="39.2393554799889"/>
        <n v="39.3315267755711"/>
        <n v="39.3382784680782"/>
        <n v="39.3797779297672"/>
        <n v="39.5823544249661"/>
        <n v="39.5848781354407"/>
        <n v="39.6689931695122"/>
        <n v="39.678284046258"/>
        <n v="39.6925444149546"/>
        <n v="39.7129287392027"/>
        <n v="39.7644010703157"/>
        <n v="39.9075866110442"/>
        <n v="39.972752813746"/>
        <n v="39.9943243009825"/>
        <n v="40.0432992804588"/>
        <n v="40.1925285779328"/>
        <n v="40.260343872537"/>
        <n v="40.3079293263279"/>
        <n v="40.3590911663644"/>
        <n v="40.4134060786989"/>
        <n v="40.4815401927416"/>
        <n v="40.5422776874045"/>
        <n v="40.6616161382555"/>
        <n v="40.7420885085345"/>
        <n v="40.8414174129517"/>
        <n v="40.8538344624072"/>
        <n v="40.8661877494867"/>
        <n v="40.9265976367156"/>
        <n v="40.980651255325"/>
        <n v="41.0650442178068"/>
        <n v="41.2084175506212"/>
        <n v="41.2191059040171"/>
        <n v="41.3608582760822"/>
        <n v="41.3721988698699"/>
        <n v="41.601034232607"/>
        <n v="41.6082104056426"/>
        <n v="41.6719075913599"/>
        <n v="41.8434590880558"/>
        <n v="41.8586176677654"/>
        <n v="42.052843720506"/>
        <n v="42.0553406411987"/>
        <n v="42.0627105412414"/>
        <n v="42.1452563381923"/>
        <n v="42.1938749242257"/>
        <n v="42.2034368371553"/>
        <n v="42.2317293173774"/>
        <n v="42.2711145887753"/>
        <n v="42.2831671624913"/>
        <n v="42.2835233722515"/>
        <n v="42.2847161711491"/>
        <n v="42.3714822747618"/>
        <n v="42.521053425506"/>
        <n v="42.5323685837339"/>
        <n v="42.588731757415"/>
        <n v="42.6226499002044"/>
        <n v="42.6480319053642"/>
        <n v="42.7291474627923"/>
        <n v="42.8333008574624"/>
        <n v="42.8677734069312"/>
        <n v="42.9046881866205"/>
        <n v="42.9272193834956"/>
        <n v="42.9436433198752"/>
        <n v="42.9680885381038"/>
        <n v="43.0592502245652"/>
        <n v="43.0602468882449"/>
        <n v="43.2721378986837"/>
        <n v="43.4819626454583"/>
        <n v="43.5057591403597"/>
        <n v="43.5129052116733"/>
        <n v="43.5616124418553"/>
        <n v="43.5714070239336"/>
        <n v="43.6136691899402"/>
        <n v="43.6840474670497"/>
        <n v="43.6974096235735"/>
        <n v="43.7101928744111"/>
        <n v="43.7179537057404"/>
        <n v="43.7832142901319"/>
        <n v="43.8886244171584"/>
        <n v="43.993895779326"/>
        <n v="44.0109375575957"/>
        <n v="44.0725346092219"/>
        <n v="44.2387655301232"/>
        <n v="44.2445758830575"/>
        <n v="44.2954563292406"/>
        <n v="44.3878021222856"/>
        <n v="44.4317595517869"/>
        <n v="44.5332703133098"/>
        <n v="44.7101679847324"/>
        <n v="44.7178497565786"/>
        <n v="44.7651030102239"/>
        <n v="44.8420987721538"/>
        <n v="44.8894896301494"/>
        <n v="44.9194364305415"/>
        <n v="44.9796669645062"/>
        <n v="45.0001936724874"/>
        <n v="45.0008292040271"/>
        <n v="45.1252836329364"/>
        <n v="45.251208469426"/>
        <n v="45.2580465378258"/>
        <n v="45.2921938401549"/>
        <n v="45.3092473607724"/>
        <n v="45.3310701228434"/>
        <n v="45.3339383078873"/>
        <n v="45.3563241337698"/>
        <n v="45.4117185113371"/>
        <n v="45.455805397215"/>
        <n v="45.592764992465"/>
        <n v="45.6268769870346"/>
        <n v="45.7418326986516"/>
        <n v="45.884065487138"/>
        <n v="45.8853911914441"/>
        <n v="45.9011381208571"/>
        <n v="45.9642702020966"/>
        <n v="46.0562466742"/>
        <n v="46.0576315734448"/>
        <n v="46.0686698018503"/>
        <n v="46.0849217167752"/>
        <n v="46.0916936151681"/>
        <n v="46.1078317352599"/>
        <n v="46.1317990818432"/>
        <n v="46.1706092924708"/>
        <n v="46.2093199626799"/>
        <n v="46.2162336422234"/>
        <n v="46.2704221327972"/>
        <n v="46.2786784756595"/>
        <n v="46.30252289905"/>
        <n v="46.3176866775389"/>
        <n v="46.3198474458741"/>
        <n v="46.3468202610312"/>
        <n v="46.4242499002659"/>
        <n v="46.4680036490894"/>
        <n v="46.6347487280199"/>
        <n v="46.695968071456"/>
        <n v="46.7221916751744"/>
        <n v="46.7680012281189"/>
        <n v="46.7701792960423"/>
        <n v="46.8377571454136"/>
        <n v="46.8561270920112"/>
        <n v="46.8679976536458"/>
        <n v="46.9102898382356"/>
        <n v="46.9706350826825"/>
        <n v="46.9768756808877"/>
        <n v="47.0469916224288"/>
        <n v="47.0892768904652"/>
        <n v="47.1274664516404"/>
        <n v="47.2037872275202"/>
        <n v="47.2199413218451"/>
        <n v="47.2225851520041"/>
        <n v="47.2250788913064"/>
        <n v="47.2493473514422"/>
        <n v="47.2538083595425"/>
        <n v="47.2746224658834"/>
        <n v="47.287431339484"/>
        <n v="47.2876447802554"/>
        <n v="47.480271820792"/>
        <n v="47.5192046942235"/>
        <n v="47.6471904381985"/>
        <n v="47.6587672078672"/>
        <n v="47.7103252689948"/>
        <n v="47.743923676242"/>
        <n v="47.8174498935041"/>
        <n v="47.8264408589449"/>
        <n v="47.8278599231077"/>
        <n v="47.8933206726678"/>
        <n v="47.9230171518589"/>
        <n v="48.0394051980004"/>
        <n v="48.2220125649244"/>
        <n v="48.2231944130815"/>
        <n v="48.2280124286745"/>
        <n v="48.2373663369164"/>
        <n v="48.2632095230195"/>
        <n v="48.2640551556839"/>
        <n v="48.3028876105495"/>
        <n v="48.3195243079286"/>
        <n v="48.3836721220098"/>
        <n v="48.3868335079901"/>
        <n v="48.3889851570751"/>
        <n v="48.4346848016213"/>
        <n v="48.5330349131455"/>
        <n v="48.5382866383722"/>
        <n v="48.5392870031739"/>
        <n v="48.6043356903677"/>
        <n v="48.7422322021306"/>
        <n v="48.7794156543018"/>
        <n v="48.8039802772852"/>
        <n v="48.839684356432"/>
        <n v="48.8642915928551"/>
        <n v="48.91666970769"/>
        <n v="48.9373480765877"/>
        <n v="48.9515424326914"/>
        <n v="48.9687831398632"/>
        <n v="48.9994905429455"/>
        <n v="49.0289899412367"/>
        <n v="49.0987496511519"/>
        <n v="49.1478940088062"/>
        <n v="49.2088641347836"/>
        <n v="49.2550462727994"/>
        <n v="49.2818557673392"/>
        <n v="49.2902660548058"/>
        <n v="49.3689445940864"/>
        <n v="49.4078372755992"/>
        <n v="49.425204706341"/>
        <n v="49.427162098061"/>
        <n v="49.4300409250831"/>
        <n v="49.4896320809522"/>
        <n v="49.5011833733931"/>
        <n v="49.5401052010885"/>
        <n v="49.5704450676436"/>
        <n v="49.5819089164386"/>
        <n v="49.6577566046977"/>
        <n v="49.6639535155806"/>
        <n v="49.8636981355508"/>
        <n v="49.889068951008"/>
        <n v="49.9066696404506"/>
        <n v="49.9299094856115"/>
        <n v="49.9533760619048"/>
        <n v="50.0159164040589"/>
        <n v="50.0327448207552"/>
        <n v="50.2596575585116"/>
        <n v="50.2753264323679"/>
        <n v="50.3943822214775"/>
        <n v="50.4638203715458"/>
        <n v="50.4787760609439"/>
        <n v="50.4962675021486"/>
        <n v="50.5466492593662"/>
        <n v="50.5615582016164"/>
        <n v="50.5804468912288"/>
        <n v="50.584444142898"/>
        <n v="50.6265991686892"/>
        <n v="50.6267203343171"/>
        <n v="50.667779703533"/>
        <n v="50.6683093344915"/>
        <n v="50.6711146297228"/>
        <n v="50.695565069613"/>
        <n v="50.7410983636033"/>
        <n v="50.7702095540046"/>
        <n v="50.823056983386"/>
        <n v="50.9528140315763"/>
        <n v="50.9568858033206"/>
        <n v="51.1409616933105"/>
        <n v="51.1919280691169"/>
        <n v="51.2562522305797"/>
        <n v="51.2870007819497"/>
        <n v="51.392389522014"/>
        <n v="51.4664971620825"/>
        <n v="51.538095545215"/>
        <n v="51.5764976347209"/>
        <n v="51.6378373992655"/>
        <n v="51.6981759402326"/>
        <n v="51.7427100279446"/>
        <n v="51.7760446117338"/>
        <n v="51.8443878938801"/>
        <n v="51.8747902559002"/>
        <n v="51.8996318817983"/>
        <n v="51.9289443484178"/>
        <n v="51.9401996383408"/>
        <n v="51.9446762945602"/>
        <n v="52.0634971190597"/>
        <n v="52.067287878091"/>
        <n v="52.0731235603066"/>
        <n v="52.0772052077786"/>
        <n v="52.1968596495588"/>
        <n v="52.3104737750216"/>
        <n v="52.312113467495"/>
        <n v="52.3152436903088"/>
        <n v="52.3409820353739"/>
        <n v="52.4057388439975"/>
        <n v="52.4370531181335"/>
        <n v="52.531833154985"/>
        <n v="52.5822146555484"/>
        <n v="52.6123951841799"/>
        <n v="52.6419804203827"/>
        <n v="52.6643056115286"/>
        <n v="52.6874108013174"/>
        <n v="52.7692981428566"/>
        <n v="52.8590270675801"/>
        <n v="52.8765323056628"/>
        <n v="52.8881685428356"/>
        <n v="52.8989105182518"/>
        <n v="52.9624702362969"/>
        <n v="53.0815445753913"/>
        <n v="53.2175855406354"/>
        <n v="53.2244923162339"/>
        <n v="53.3447106618692"/>
        <n v="53.3697730789878"/>
        <n v="53.3734486220973"/>
        <n v="53.397145261227"/>
        <n v="53.5026501026577"/>
        <n v="53.5377259453958"/>
        <n v="53.5672092783492"/>
        <n v="53.613084713664"/>
        <n v="53.6682633957864"/>
        <n v="53.6848806604479"/>
        <n v="53.7444586720341"/>
        <n v="53.8240984709118"/>
        <n v="53.8267250029305"/>
        <n v="53.87929937344"/>
        <n v="53.892281498818"/>
        <n v="53.9213534716429"/>
        <n v="53.9804012493892"/>
        <n v="54.0403745585651"/>
        <n v="54.0470188856974"/>
        <n v="54.0982606370926"/>
        <n v="54.1541074699378"/>
        <n v="54.1848730094433"/>
        <n v="54.1851809294699"/>
        <n v="54.1923341609424"/>
        <n v="54.1961537583387"/>
        <n v="54.1973071919101"/>
        <n v="54.2254178563348"/>
        <n v="54.2444329117668"/>
        <n v="54.2911930202899"/>
        <n v="54.4324093523623"/>
        <n v="54.4781864070891"/>
        <n v="54.4824129175957"/>
        <n v="54.604749280129"/>
        <n v="54.6195034046448"/>
        <n v="54.6682747312136"/>
        <n v="54.6722750962105"/>
        <n v="54.7324632791872"/>
        <n v="54.738311025494"/>
        <n v="54.7398206230763"/>
        <n v="54.7936493401609"/>
        <n v="54.8374086394313"/>
        <n v="54.8402235500108"/>
        <n v="54.8529467813591"/>
        <n v="54.8587993789785"/>
        <n v="54.864008882764"/>
        <n v="55.0577717006881"/>
        <n v="55.0801957984837"/>
        <n v="55.1691976307025"/>
        <n v="55.2701270170682"/>
        <n v="55.2708397141677"/>
        <n v="55.3718416395965"/>
        <n v="55.402645716115"/>
        <n v="55.406022957329"/>
        <n v="55.4389897577661"/>
        <n v="55.5296416748783"/>
        <n v="55.5572164025209"/>
        <n v="55.598100234884"/>
        <n v="55.6058017070154"/>
        <n v="55.6512818328637"/>
        <n v="55.6879497177802"/>
        <n v="55.6978392938054"/>
        <n v="55.7227363646837"/>
        <n v="55.7528621247671"/>
        <n v="55.7744665910855"/>
        <n v="55.8333000237242"/>
        <n v="55.8484696009809"/>
        <n v="55.8571221725351"/>
        <n v="55.8786396102112"/>
        <n v="55.9345763586756"/>
        <n v="55.9503554822797"/>
        <n v="56.0251053688243"/>
        <n v="56.1039332873741"/>
        <n v="56.1053803417087"/>
        <n v="56.1099013782838"/>
        <n v="56.1576395489828"/>
        <n v="56.2117980701582"/>
        <n v="56.2306115561478"/>
        <n v="56.2801396435571"/>
        <n v="56.292846586258"/>
        <n v="56.2999827335107"/>
        <n v="56.3457027712994"/>
        <n v="56.39781024673"/>
        <n v="56.4513717580054"/>
        <n v="56.470736174058"/>
        <n v="56.4873060185552"/>
        <n v="56.5085366906788"/>
        <n v="56.5170954533758"/>
        <n v="56.520362126564"/>
        <n v="56.5335706328031"/>
        <n v="56.5577005620218"/>
        <n v="56.5693413161781"/>
        <n v="56.6051399934677"/>
        <n v="56.6328794473277"/>
        <n v="56.6957609423731"/>
        <n v="56.7194263652366"/>
        <n v="56.8547172279185"/>
        <n v="56.9238474515718"/>
        <n v="56.9513030389042"/>
        <n v="56.9542768066022"/>
        <n v="56.977058773336"/>
        <n v="57.0319392027528"/>
        <n v="57.0465325014434"/>
        <n v="57.1081819076685"/>
        <n v="57.1444045883678"/>
        <n v="57.1620225455116"/>
        <n v="57.1960442093585"/>
        <n v="57.2877752925241"/>
        <n v="57.376791103843"/>
        <n v="57.4162293395706"/>
        <n v="57.4265750784554"/>
        <n v="57.441346249639"/>
        <n v="57.4510486992827"/>
        <n v="57.5161095883926"/>
        <n v="57.5662201571713"/>
        <n v="57.6508786708308"/>
        <n v="57.7595846494987"/>
        <n v="57.8320550990165"/>
        <n v="57.9396547516254"/>
        <n v="58.0100616868833"/>
        <n v="58.0311216027743"/>
        <n v="58.047989864088"/>
        <n v="58.1150028142888"/>
        <n v="58.1372147312137"/>
        <n v="58.1735993040885"/>
        <n v="58.2002816562327"/>
        <n v="58.3015361923589"/>
        <n v="58.3065862845495"/>
        <n v="58.3254267483133"/>
        <n v="58.3835230593651"/>
        <n v="58.5398064052852"/>
        <n v="58.5615813759386"/>
        <n v="58.6164820915192"/>
        <n v="58.6252786789656"/>
        <n v="58.632574724282"/>
        <n v="58.6933258576641"/>
        <n v="58.8362730650413"/>
        <n v="58.9780239733323"/>
        <n v="58.9977899577706"/>
        <n v="58.998307599332"/>
        <n v="59.026698640485"/>
        <n v="59.233783669691"/>
        <n v="59.2920267379227"/>
        <n v="59.2992359537205"/>
        <n v="59.4848911747516"/>
        <n v="59.4966982556894"/>
        <n v="59.507220397267"/>
        <n v="59.6176049281567"/>
        <n v="59.6206710881522"/>
        <n v="59.654525869931"/>
        <n v="59.6829058581162"/>
        <n v="59.7958650356051"/>
        <n v="59.8098144187513"/>
        <n v="59.8570617984681"/>
        <n v="59.8809736406401"/>
        <n v="59.9706490321435"/>
        <n v="60.0629486398796"/>
        <n v="60.1094858704607"/>
        <n v="60.1535017253934"/>
        <n v="60.2666408997321"/>
        <n v="60.3112895767893"/>
        <n v="60.325589359259"/>
        <n v="60.3363247952879"/>
        <n v="60.3607471984308"/>
        <n v="60.3954406215866"/>
        <n v="60.4366421982805"/>
        <n v="60.4441742142724"/>
        <n v="60.4835697859943"/>
        <n v="60.5857943660394"/>
        <n v="60.6876272240308"/>
        <n v="60.7208260135367"/>
        <n v="60.7242506951683"/>
        <n v="60.7753966918396"/>
        <n v="60.9143644425896"/>
        <n v="60.9358930955814"/>
        <n v="60.9470031334383"/>
        <n v="60.9694345618605"/>
        <n v="60.9731288197761"/>
        <n v="60.9981668964948"/>
        <n v="61.1415867084519"/>
        <n v="61.1472363085754"/>
        <n v="61.2071198389523"/>
        <n v="61.2356599541427"/>
        <n v="61.238820608421"/>
        <n v="61.3768361865398"/>
        <n v="61.3891628935711"/>
        <n v="61.5529988681553"/>
        <n v="61.725395264733"/>
        <n v="61.7756289020359"/>
        <n v="61.7843084535916"/>
        <n v="61.8231453973046"/>
        <n v="61.8539080432639"/>
        <n v="61.8539290630297"/>
        <n v="61.8837901979977"/>
        <n v="61.9612461961937"/>
        <n v="61.9768313703063"/>
        <n v="62.0536693829755"/>
        <n v="62.0728533569732"/>
        <n v="62.201875473855"/>
        <n v="62.2044633725018"/>
        <n v="62.3834961673869"/>
        <n v="62.4575314435284"/>
        <n v="62.5234595712097"/>
        <n v="62.5800789123001"/>
        <n v="62.6792077063201"/>
        <n v="62.7190914606365"/>
        <n v="62.8261275078489"/>
        <n v="62.8550921657423"/>
        <n v="62.9716550453818"/>
        <n v="63.0150770130861"/>
        <n v="63.0494589431134"/>
        <n v="63.1033533749571"/>
        <n v="63.1093425308714"/>
        <n v="63.2523286726913"/>
        <n v="63.2890494736948"/>
        <n v="63.3037145393058"/>
        <n v="63.4015594167706"/>
        <n v="63.4472966784422"/>
        <n v="63.5104509413626"/>
        <n v="63.5182668089549"/>
        <n v="63.520959951814"/>
        <n v="63.621496089701"/>
        <n v="63.6331631455175"/>
        <n v="63.7071471103971"/>
        <n v="63.7091459820644"/>
        <n v="63.8034814586908"/>
        <n v="63.8283357584823"/>
        <n v="64.0113566167635"/>
        <n v="64.0880745852684"/>
        <n v="64.2698323188947"/>
        <n v="64.2783606236938"/>
        <n v="64.2844349503536"/>
        <n v="64.3301047813115"/>
        <n v="64.359606259389"/>
        <n v="64.3753627667996"/>
        <n v="64.4612531823834"/>
        <n v="64.4850524702595"/>
        <n v="64.4982316481189"/>
        <n v="64.6002284391729"/>
        <n v="64.6507148033647"/>
        <n v="64.6746453591221"/>
        <n v="64.7008102075773"/>
        <n v="64.7148914691338"/>
        <n v="64.724145099208"/>
        <n v="64.7371523625184"/>
        <n v="64.8662071949823"/>
        <n v="64.9201109199719"/>
        <n v="64.9639218801863"/>
        <n v="64.9659533814904"/>
        <n v="64.9741882165704"/>
        <n v="65.0384708302304"/>
        <n v="65.0789362299788"/>
        <n v="65.0957803894687"/>
        <n v="65.2037111542125"/>
        <n v="65.2348040774757"/>
        <n v="65.2692425492356"/>
        <n v="65.3151179143601"/>
        <n v="65.3275403662"/>
        <n v="65.4035863445089"/>
        <n v="65.5283899268034"/>
        <n v="65.5595571296568"/>
        <n v="65.6974622624225"/>
        <n v="65.732752158595"/>
        <n v="65.8081884564082"/>
        <n v="65.838027888608"/>
        <n v="65.8498052575856"/>
        <n v="65.9126418152182"/>
        <n v="65.929243753285"/>
        <n v="65.9852849315651"/>
        <n v="66.0532062579594"/>
        <n v="66.2150951696568"/>
        <n v="66.2710170276311"/>
        <n v="66.3001678295119"/>
        <n v="66.3849878827536"/>
        <n v="66.4331195033566"/>
        <n v="66.4431855071311"/>
        <n v="66.4876368539285"/>
        <n v="66.6023641043809"/>
        <n v="66.6298605556235"/>
        <n v="66.7432317421686"/>
        <n v="66.8433914688764"/>
        <n v="66.914262168743"/>
        <n v="66.9173248297819"/>
        <n v="66.9272013970364"/>
        <n v="66.9457407951472"/>
        <n v="66.98421606438"/>
        <n v="66.9918904872147"/>
        <n v="67.0476220053354"/>
        <n v="67.0574607459889"/>
        <n v="67.0830098155377"/>
        <n v="67.1272127911114"/>
        <n v="67.1702370037225"/>
        <n v="67.3191673352468"/>
        <n v="67.3434406607134"/>
        <n v="67.511615796109"/>
        <n v="67.5710554337754"/>
        <n v="67.6623920791162"/>
        <n v="67.6800683194891"/>
        <n v="67.7159409864897"/>
        <n v="67.7925022564102"/>
        <n v="67.8123263619701"/>
        <n v="67.9656998838403"/>
        <n v="68.0821171948665"/>
        <n v="68.3267100140733"/>
        <n v="68.3876408058297"/>
        <n v="68.4683211707242"/>
        <n v="68.5063281904378"/>
        <n v="68.5577829982395"/>
        <n v="68.5887889398987"/>
        <n v="68.6169389529058"/>
        <n v="68.833203118461"/>
        <n v="68.9754609064807"/>
        <n v="69.0254268015367"/>
        <n v="69.039878410685"/>
        <n v="69.11293300677"/>
        <n v="69.300372868608"/>
        <n v="69.4179961587461"/>
        <n v="69.4511468922233"/>
        <n v="69.5121395806293"/>
        <n v="69.5151166227356"/>
        <n v="69.6259419088163"/>
        <n v="69.8182047319887"/>
        <n v="69.8310726139379"/>
        <n v="69.86227179028"/>
        <n v="69.8687325549035"/>
        <n v="69.9002969220988"/>
        <n v="69.9633912222296"/>
        <n v="70.0235412692551"/>
        <n v="70.2000907295698"/>
        <n v="70.2636579981217"/>
        <n v="70.4947165188832"/>
        <n v="70.5267716187262"/>
        <n v="70.5802335431161"/>
        <n v="70.6069818142058"/>
        <n v="70.6188797862158"/>
        <n v="70.7877925446752"/>
        <n v="70.9348862425378"/>
        <n v="70.9562155827154"/>
        <n v="71.0582837059076"/>
        <n v="71.0873452065418"/>
        <n v="71.2336885053631"/>
        <n v="71.274248905764"/>
        <n v="71.2995825561972"/>
        <n v="71.3830977038565"/>
        <n v="71.4277502140867"/>
        <n v="71.5815724281194"/>
        <n v="71.6096393076493"/>
        <n v="71.6580740124274"/>
        <n v="71.6942290049806"/>
        <n v="71.7416677054013"/>
        <n v="71.8364964356891"/>
        <n v="71.922338956603"/>
        <n v="71.9902752754357"/>
        <n v="72.0610271568626"/>
        <n v="72.0870342425312"/>
        <n v="72.24877522831"/>
        <n v="72.2865262124698"/>
        <n v="72.4998099881456"/>
        <n v="72.782948263543"/>
        <n v="72.8355241079175"/>
        <n v="72.8406948273633"/>
        <n v="72.8450918562879"/>
        <n v="72.9973769113559"/>
        <n v="73.2007695132049"/>
        <n v="73.2121184287059"/>
        <n v="73.2797305889152"/>
        <n v="73.3921117243906"/>
        <n v="73.4989446707233"/>
        <n v="73.5614879160015"/>
        <n v="73.5877166887388"/>
        <n v="73.633613486918"/>
        <n v="73.6917266083341"/>
        <n v="73.9215262334453"/>
        <n v="74.030110698465"/>
        <n v="74.1084879235281"/>
        <n v="74.1308562253413"/>
        <n v="74.30025732913"/>
        <n v="74.4782202939826"/>
        <n v="74.5812559656624"/>
        <n v="74.7432639582697"/>
        <n v="74.8082804509128"/>
        <n v="74.8172185724209"/>
        <n v="74.95162666364"/>
        <n v="75.0035747710455"/>
        <n v="75.2834428494496"/>
        <n v="75.4278417969629"/>
        <n v="75.5734627195116"/>
        <n v="75.6166434888421"/>
        <n v="75.827600483805"/>
        <n v="75.9061384955191"/>
        <n v="76.1481606817504"/>
        <n v="76.1701963238346"/>
        <n v="76.3938372927804"/>
        <n v="76.5064086698183"/>
        <n v="76.5072681118453"/>
        <n v="76.5666447807208"/>
        <n v="76.5978849790316"/>
        <n v="76.6034536317064"/>
        <n v="76.6569346760632"/>
        <n v="76.7538531069985"/>
        <n v="77.1289483618798"/>
        <n v="77.2351521731847"/>
        <n v="77.2799178200295"/>
        <n v="77.3225924974584"/>
        <n v="77.4882236803377"/>
        <n v="77.5251926883101"/>
        <n v="77.9749697494637"/>
        <n v="78.0765366410706"/>
        <n v="78.2596279928282"/>
        <n v="78.3719859438956"/>
        <n v="78.5795248917991"/>
        <n v="78.6060709832768"/>
        <n v="78.8910048870294"/>
        <n v="78.9357190125623"/>
        <n v="79.1412382702876"/>
        <n v="79.2104757646795"/>
        <n v="79.3688804717503"/>
        <n v="79.5476594451262"/>
        <n v="79.6164169276823"/>
        <n v="79.6340950173382"/>
        <n v="79.67292740947"/>
        <n v="79.9283224453224"/>
        <n v="79.9388928793341"/>
        <n v="80.0006090171881"/>
        <n v="80.0361502760432"/>
        <n v="80.047429369408"/>
        <n v="80.0963963781552"/>
        <n v="80.1270424339304"/>
        <n v="80.1877826531437"/>
        <n v="80.1931120672422"/>
        <n v="80.2731797268107"/>
        <n v="80.3721806245277"/>
        <n v="80.377397016398"/>
        <n v="80.4487889186991"/>
        <n v="80.6831247621325"/>
        <n v="80.7757546959678"/>
        <n v="81.0046618112468"/>
        <n v="81.1356292130427"/>
        <n v="81.1561228378256"/>
        <n v="81.2877413233912"/>
        <n v="81.3443041955668"/>
        <n v="81.3718180565644"/>
        <n v="81.3760287073232"/>
        <n v="81.558840267881"/>
        <n v="81.6018305406468"/>
        <n v="81.8014107692193"/>
        <n v="81.9453429095879"/>
        <n v="82.0036435141554"/>
        <n v="82.0242968681708"/>
        <n v="82.4800848078967"/>
        <n v="82.8142528126268"/>
        <n v="82.9225628667302"/>
        <n v="82.9506104495185"/>
        <n v="83.0414743362846"/>
        <n v="83.0889352105543"/>
        <n v="83.1895775385403"/>
        <n v="83.2137798696486"/>
        <n v="83.2487617035084"/>
        <n v="83.4071146203614"/>
        <n v="83.4672900254143"/>
        <n v="83.5424732246654"/>
        <n v="83.6222763241669"/>
        <n v="84.0497095250764"/>
        <n v="84.1503482039552"/>
        <n v="84.2471977714897"/>
        <n v="84.261470432765"/>
        <n v="84.3447819415346"/>
        <n v="84.3533208883958"/>
        <n v="84.469866083144"/>
        <n v="84.5580954713091"/>
        <n v="84.612690005427"/>
        <n v="84.6138449397051"/>
        <n v="84.6423200684076"/>
        <n v="84.6603289722841"/>
        <n v="84.7784822776343"/>
        <n v="85.1138543984458"/>
        <n v="85.2964562421112"/>
        <n v="85.3664038201449"/>
        <n v="85.6711602935442"/>
        <n v="85.7384682422974"/>
        <n v="85.7473275135191"/>
        <n v="85.7741345921109"/>
        <n v="86.1992176861042"/>
        <n v="86.2770510776153"/>
        <n v="86.3409411493953"/>
        <n v="86.4123485476764"/>
        <n v="86.4191125299129"/>
        <n v="86.4849839332083"/>
        <n v="86.6161765340105"/>
        <n v="86.6442694784559"/>
        <n v="86.9554472337541"/>
        <n v="87.092079401182"/>
        <n v="87.168779343399"/>
        <n v="87.276427837557"/>
        <n v="87.2833982053191"/>
        <n v="87.5515157026767"/>
        <n v="87.5693705607794"/>
        <n v="88.0043153490685"/>
        <n v="88.2966389891331"/>
        <n v="88.3117714160708"/>
        <n v="88.4348546480953"/>
        <n v="88.555203183639"/>
        <n v="88.7365298949592"/>
        <n v="88.902108756571"/>
        <n v="88.9206462775488"/>
        <n v="88.9537950861457"/>
        <n v="89.1767583870617"/>
        <n v="89.6256899838509"/>
        <n v="89.9070478120971"/>
        <n v="90.2330771028004"/>
        <n v="90.5043007387244"/>
        <n v="90.8176384387143"/>
        <n v="91.0641606667032"/>
        <n v="91.0737662936469"/>
        <n v="91.0877840966053"/>
        <n v="91.2132756183319"/>
        <n v="91.2561708564813"/>
        <n v="91.3057886757234"/>
        <n v="91.42064283675"/>
        <n v="91.4348255364026"/>
        <n v="91.4609857729636"/>
        <n v="91.6639893804009"/>
        <n v="91.7382842230254"/>
        <n v="91.8936670941632"/>
        <n v="92.0886621077436"/>
        <n v="92.1995318264935"/>
        <n v="92.9127333800117"/>
        <n v="93.0055201282172"/>
        <n v="93.0327215614403"/>
        <n v="93.189851563206"/>
        <n v="93.2329044974431"/>
        <n v="93.2373233445452"/>
        <n v="93.2393050536474"/>
        <n v="93.3865886704209"/>
        <n v="93.5745560157765"/>
        <n v="93.6004170201907"/>
        <n v="93.6054904615846"/>
        <n v="93.9708507629525"/>
        <n v="95.3876208441074"/>
        <n v="95.4052835887043"/>
        <n v="95.5498017685559"/>
        <n v="95.8062446114154"/>
        <n v="95.9121073033628"/>
        <n v="96.0432849819166"/>
        <n v="96.4047484783421"/>
        <n v="97.0565533445303"/>
        <n v="97.0813805193949"/>
        <n v="97.2229264995028"/>
        <n v="97.2344531807205"/>
        <n v="97.4579753659577"/>
        <n v="97.5410236941541"/>
        <n v="97.7419307581147"/>
        <n v="98.27428011417"/>
        <n v="98.3015941796558"/>
        <n v="98.3549278657478"/>
        <n v="98.5595981435793"/>
        <n v="98.647829962534"/>
        <n v="98.8131570179114"/>
        <n v="98.898767663094"/>
        <n v="99.0360535272726"/>
        <n v="99.0441957121629"/>
        <n v="99.060850128241"/>
        <n v="99.3014668164798"/>
        <n v="99.7107516147483"/>
        <n v="100.171432476549"/>
        <n v="100.175533798619"/>
        <n v="100.488794761177"/>
        <n v="100.736562869647"/>
        <n v="100.744415974784"/>
        <n v="100.945266226687"/>
        <n v="101.037279494298"/>
        <n v="101.433425466832"/>
        <n v="101.776136777335"/>
        <n v="102.011709235085"/>
        <n v="102.38607009808"/>
        <n v="102.451677225794"/>
        <n v="102.897843113053"/>
        <n v="102.931174721578"/>
        <n v="103.409033509292"/>
        <n v="104.599212388336"/>
        <n v="104.977914988092"/>
        <n v="104.997328783673"/>
        <n v="105.080855696171"/>
        <n v="105.530959560056"/>
        <n v="105.588848646663"/>
        <n v="106.033714716437"/>
        <n v="106.402043399997"/>
        <n v="107.402467553642"/>
        <n v="107.490612565597"/>
        <n v="107.544239844204"/>
        <n v="107.632632892492"/>
        <n v="108.009634867484"/>
        <n v="109.090601969781"/>
        <n v="109.408593202349"/>
        <n v="109.469875305953"/>
        <n v="109.525952220703"/>
        <n v="109.741684389143"/>
        <n v="109.85276878684"/>
        <n v="110.041366461646"/>
        <n v="110.374183830486"/>
        <n v="110.496776542207"/>
        <n v="110.792437692059"/>
        <n v="111.144522140641"/>
        <n v="112.15160237815"/>
        <n v="112.36341968967"/>
        <n v="112.802586816937"/>
        <n v="112.835820971922"/>
        <n v="114.055759130599"/>
        <n v="114.819304383027"/>
        <n v="115.326567518804"/>
        <n v="115.612099719756"/>
        <n v="116.125961169436"/>
        <n v="116.840440506507"/>
        <n v="116.923746055262"/>
        <n v="117.497262226927"/>
        <n v="117.734984178585"/>
        <n v="118.095558501577"/>
        <n v="119.158556840295"/>
        <n v="119.891407240906"/>
        <n v="120.012396793203"/>
        <n v="120.870829562641"/>
        <n v="121.139721383578"/>
        <n v="121.328610535273"/>
        <n v="121.524593620762"/>
        <n v="121.583927528539"/>
        <n v="121.734710017952"/>
        <n v="121.973325899515"/>
        <n v="122.486492950431"/>
        <n v="123.0316537146"/>
        <n v="123.184442679937"/>
        <n v="123.436338285691"/>
        <n v="123.73697072325"/>
        <n v="123.900860969161"/>
        <n v="124.288711931985"/>
        <n v="125.327904200576"/>
        <n v="125.5799190647"/>
        <n v="125.703952120934"/>
        <n v="126.01560505584"/>
        <n v="126.041019004162"/>
        <n v="127.218178589259"/>
        <n v="127.270555127815"/>
        <n v="127.544108917172"/>
        <n v="129.802247011521"/>
        <n v="131.290064540599"/>
        <n v="131.523886558659"/>
        <n v="131.611035194516"/>
        <n v="132.011060877807"/>
        <n v="132.411223544279"/>
        <n v="132.675827624808"/>
        <n v="132.776885573045"/>
        <n v="135.939678811918"/>
        <n v="136.126980279516"/>
        <n v="136.291092415596"/>
        <n v="137.59945924065"/>
        <n v="137.843357082835"/>
        <n v="138.329673801097"/>
        <n v="140.419060543149"/>
        <n v="140.75721808804"/>
        <n v="142.037644086682"/>
        <n v="144.992040887142"/>
        <n v="148.894866388364"/>
        <n v="148.976604825379"/>
        <n v="149.343760914903"/>
        <n v="151.819990047553"/>
        <n v="153.08966043598"/>
        <n v="154.496184696699"/>
        <n v="155.289031969894"/>
        <n v="155.856190702354"/>
        <n v="156.352603857173"/>
        <n v="156.390493032306"/>
        <n v="156.872046909822"/>
        <n v="159.127745912952"/>
        <n v="159.257213744712"/>
        <n v="160.923297241592"/>
        <n v="161.404148268377"/>
        <n v="166.284864425579"/>
        <n v="166.62962652153"/>
        <n v="166.664787695599"/>
        <n v="168.116386833803"/>
        <n v="168.820197957321"/>
        <n v="169.397572495666"/>
        <n v="172.218753743018"/>
        <n v="174.642170860217"/>
        <n v="177.922845844763"/>
        <n v="181.301256186343"/>
        <n v="185.718080051693"/>
        <n v="186.578997348576"/>
        <n v="186.931315060305"/>
        <n v="196.914985435349"/>
        <n v="197.596787957213"/>
        <n v="197.611635400164"/>
        <n v="197.979798422448"/>
        <n v="201.744672478857"/>
        <n v="202.919200754101"/>
        <n v="233.497183349978"/>
        <n v="240.642764147145"/>
        <n v="242.212144221484"/>
        <n v="245.811007540179"/>
        <n v="253.23879642234"/>
        <n v="278.604769856973"/>
        <n v="285.118501890066"/>
        <n v="286.098224258013"/>
        <n v="297.882790025859"/>
        <n v="331.620013304841"/>
        <n v="349.416127632564"/>
        <n v="669.420072407422"/>
      </sharedItems>
    </cacheField>
    <cacheField name="vmAte45" numFmtId="0">
      <sharedItems containsSemiMixedTypes="0" containsString="0" containsNumber="1" containsInteger="1" minValue="0" maxValue="1" count="2">
        <n v="0"/>
        <n v="1"/>
      </sharedItems>
    </cacheField>
    <cacheField name="vm45-90" numFmtId="0">
      <sharedItems containsSemiMixedTypes="0" containsString="0" containsNumber="1" containsInteger="1" minValue="0" maxValue="1" count="2">
        <n v="0"/>
        <n v="1"/>
      </sharedItems>
    </cacheField>
    <cacheField name="vmMaior90" numFmtId="0">
      <sharedItems containsSemiMixedTypes="0" containsString="0" containsNumber="1" containsInteger="1" minValue="0" maxValue="1" count="2">
        <n v="0"/>
        <n v="1"/>
      </sharedItems>
    </cacheField>
    <cacheField name="modalidade" numFmtId="0">
      <sharedItems count="2">
        <s v="flex"/>
        <s v="tudo ou nada"/>
      </sharedItems>
    </cacheField>
    <cacheField name="meta" numFmtId="0">
      <sharedItems containsSemiMixedTypes="0" containsString="0" containsNumber="1" minValue="21.5265265784984" maxValue="110562.468126536" count="994">
        <n v="21.5265265784984"/>
        <n v="22.2075928774386"/>
        <n v="26.2333007343584"/>
        <n v="32.4028904602451"/>
        <n v="32.7999107419061"/>
        <n v="33.5415049077688"/>
        <n v="36.2859369672927"/>
        <n v="36.7157265702063"/>
        <n v="36.9396299135105"/>
        <n v="37.0558779566993"/>
        <n v="37.6714215123721"/>
        <n v="38.5618993913368"/>
        <n v="38.6272036741717"/>
        <n v="43.4113865608795"/>
        <n v="44.4818070177094"/>
        <n v="52.7708998764436"/>
        <n v="55.2812340632682"/>
        <n v="104.933202937434"/>
        <n v="107.783302932631"/>
        <n v="108.009634867484"/>
        <n v="109.58975005047"/>
        <n v="220.353710807639"/>
        <n v="230.415278190082"/>
        <n v="252.270646411446"/>
        <n v="322.922593572903"/>
        <n v="342.759494248243"/>
        <n v="385.195293406925"/>
        <n v="414.696422483345"/>
        <n v="476.540688984032"/>
        <n v="510.77262110246"/>
        <n v="514.664971620823"/>
        <n v="524.666014687168"/>
        <n v="528.18384831932"/>
        <n v="538.916514663155"/>
        <n v="540.588176475603"/>
        <n v="552.700022174735"/>
        <n v="612.070255410511"/>
        <n v="655.998214838121"/>
        <n v="691.639388613878"/>
        <n v="721.73800860518"/>
        <n v="745.157236023047"/>
        <n v="762.004676313147"/>
        <n v="845.094157310913"/>
        <n v="1022.46449561692"/>
        <n v="1025.74001563899"/>
        <n v="1029.32994324165"/>
        <n v="1045.88324755733"/>
        <n v="1049.33202937434"/>
        <n v="1055.41799752887"/>
        <n v="1056.36769663864"/>
        <n v="1064.51033717578"/>
        <n v="1076.32632892492"/>
        <n v="1100.55798116264"/>
        <n v="1226.9573947403"/>
        <n v="1230.88801876679"/>
        <n v="1256.81060830954"/>
        <n v="1338.12892621414"/>
        <n v="1349.1696618504"/>
        <n v="1376.52196461414"/>
        <n v="1421.34124825515"/>
        <n v="1532.31786330738"/>
        <n v="1533.69674342538"/>
        <n v="1543.99491486247"/>
        <n v="1573.53113872313"/>
        <n v="1583.12699629331"/>
        <n v="1621.08141365353"/>
        <n v="1641.18402502239"/>
        <n v="1652.65283105729"/>
        <n v="1655.45158603593"/>
        <n v="1658.43702189805"/>
        <n v="1667.74303729038"/>
        <n v="1677.07524538844"/>
        <n v="1696.95648737601"/>
        <n v="1704.59270239556"/>
        <n v="1738.18964254876"/>
        <n v="1742.71257583971"/>
        <n v="1771.97697712103"/>
        <n v="1832.31614985473"/>
        <n v="1840.43609211045"/>
        <n v="1889.41310880703"/>
        <n v="1932.296238352"/>
        <n v="1944.17342761471"/>
        <n v="1981.00436609276"/>
        <n v="2043.09048440984"/>
        <n v="2046.76941618662"/>
        <n v="2098.0415182975"/>
        <n v="2098.66405874867"/>
        <n v="2152.65265784984"/>
        <n v="2154.05403284189"/>
        <n v="2170.56932804398"/>
        <n v="2179.0342205902"/>
        <n v="2193.65779488214"/>
        <n v="2201.11596232529"/>
        <n v="2247.39953285082"/>
        <n v="2251.44635780529"/>
        <n v="2254.6328941383"/>
        <n v="2285.06329498828"/>
        <n v="2335.73472056264"/>
        <n v="2439.46651799029"/>
        <n v="2553.8631055123"/>
        <n v="2564.35003909748"/>
        <n v="2580.7003869371"/>
        <n v="2601.99994730989"/>
        <n v="2623.33007343584"/>
        <n v="2638.54499382218"/>
        <n v="2644.35207655331"/>
        <n v="2660.80024104261"/>
        <n v="2695.52674614174"/>
        <n v="2700.24087168709"/>
        <n v="2713.21166005497"/>
        <n v="2723.08965133733"/>
        <n v="2733.32589515884"/>
        <n v="2742.07224360268"/>
        <n v="2758.80430534512"/>
        <n v="2803.79005945374"/>
        <n v="2867.76916019922"/>
        <n v="2876.41174649638"/>
        <n v="2881.83078589116"/>
        <n v="2941.39124478509"/>
        <n v="3038.84401811523"/>
        <n v="3064.63572661476"/>
        <n v="3067.39348685075"/>
        <n v="3070.15412427994"/>
        <n v="3072.60981449917"/>
        <n v="3081.42890356675"/>
        <n v="3094.67879310753"/>
        <n v="3095.74910754302"/>
        <n v="3117.767153701"/>
        <n v="3127.01819491946"/>
        <n v="3147.99608812301"/>
        <n v="3154.39071544259"/>
        <n v="3166.25399258661"/>
        <n v="3169.10308991592"/>
        <n v="3206.31157566956"/>
        <n v="3228.97898677476"/>
        <n v="3240.28904602451"/>
        <n v="3255.85399206596"/>
        <n v="3279.99107419061"/>
        <n v="3305.30566211458"/>
        <n v="3310.90317207186"/>
        <n v="3316.20013304841"/>
        <n v="3324.15874296691"/>
        <n v="3336.1355263282"/>
        <n v="3356.866429276"/>
        <n v="3409.18540479112"/>
        <n v="3434.96403439914"/>
        <n v="3476.69967372264"/>
        <n v="3575.40834771722"/>
        <n v="3578.62573465921"/>
        <n v="3584.71145024903"/>
        <n v="3587.93765614058"/>
        <n v="3665.69760756948"/>
        <n v="3672.32758549445"/>
        <n v="3683.34977361427"/>
        <n v="3689.96785767476"/>
        <n v="3693.96299135105"/>
        <n v="3697.71468428011"/>
        <n v="3725.78618011523"/>
        <n v="3732.26780235011"/>
        <n v="3780.33722036193"/>
        <n v="3784.11723532922"/>
        <n v="3851.95293406925"/>
        <n v="3856.18993913368"/>
        <n v="3872.69983337278"/>
        <n v="3886.32875355175"/>
        <n v="3892.15811404957"/>
        <n v="3895.47516952405"/>
        <n v="3928.90642518855"/>
        <n v="3950.47933729755"/>
        <n v="3959.5651372107"/>
        <n v="3977.38297225631"/>
        <n v="3996.3564900969"/>
        <n v="4001.34157818581"/>
        <n v="4014.85573012458"/>
        <n v="4019.41515636104"/>
        <n v="4057.23618884021"/>
        <n v="4080.46836940341"/>
        <n v="4086.18096881968"/>
        <n v="4089.85798246767"/>
        <n v="4093.53883237325"/>
        <n v="4096.81308599889"/>
        <n v="4117.31977296659"/>
        <n v="4146.96422483345"/>
        <n v="4151.59031498555"/>
        <n v="4168.30201683485"/>
        <n v="4176.22101371456"/>
        <n v="4183.53299022931"/>
        <n v="4183.71775817075"/>
        <n v="4196.083036595"/>
        <n v="4197.32811749734"/>
        <n v="4210.60107442475"/>
        <n v="4221.67199011548"/>
        <n v="4235.85223965641"/>
        <n v="4258.04134870312"/>
        <n v="4269.06640648301"/>
        <n v="4302.99981485864"/>
        <n v="4305.30531569967"/>
        <n v="4305.52518736869"/>
        <n v="4311.33211730524"/>
        <n v="4314.61761974457"/>
        <n v="4324.70541180482"/>
        <n v="4338.62475992164"/>
        <n v="4373.32143225414"/>
        <n v="4387.31558976429"/>
        <n v="4402.23192465058"/>
        <n v="4405.88718842475"/>
        <n v="4432.21165728921"/>
        <n v="4434.61439352289"/>
        <n v="4494.79906570165"/>
        <n v="4514.83352834006"/>
        <n v="4530.52917538779"/>
        <n v="4580.12461379915"/>
        <n v="4596.95358992214"/>
        <n v="4601.09023027613"/>
        <n v="4605.2311864199"/>
        <n v="4608.91472174875"/>
        <n v="4613.06270075217"/>
        <n v="4617.06092924708"/>
        <n v="4651.46830065221"/>
        <n v="4665.33475293763"/>
        <n v="4690.52729237919"/>
        <n v="4692.53862481392"/>
        <n v="4701.3205396732"/>
        <n v="4781.39172362371"/>
        <n v="4790.29651729101"/>
        <n v="4800.49587172813"/>
        <n v="4820.84591136889"/>
        <n v="4854.92278863281"/>
        <n v="4878.93303598058"/>
        <n v="4892.99877194803"/>
        <n v="4911.13303148569"/>
        <n v="4928.29931579327"/>
        <n v="4992.30945450115"/>
        <n v="5060.1862938153"/>
        <n v="5062.56671334816"/>
        <n v="5100.58546175426"/>
        <n v="5107.7262110246"/>
        <n v="5112.32247808459"/>
        <n v="5116.92354046656"/>
        <n v="5121.01635749861"/>
        <n v="5128.70007819497"/>
        <n v="5146.64971620823"/>
        <n v="5168.77520066613"/>
        <n v="5206.34971190596"/>
        <n v="5211.69699153243"/>
        <n v="5221.51045082583"/>
        <n v="5236.7108679564"/>
        <n v="5245.10379574376"/>
        <n v="5246.66014687168"/>
        <n v="5277.08998764436"/>
        <n v="5288.70415310663"/>
        <n v="5312.03525946558"/>
        <n v="5325.03593508224"/>
        <n v="5333.84808132277"/>
        <n v="5379.06568907667"/>
        <n v="5381.63164462459"/>
        <n v="5389.16514663155"/>
        <n v="5400.48174337419"/>
        <n v="5447.58555147551"/>
        <n v="5466.65179031768"/>
        <n v="5484.14448720536"/>
        <n v="5502.78990581322"/>
        <n v="5508.84277019097"/>
        <n v="5510.79080409558"/>
        <n v="5518.1719534531"/>
        <n v="5520.18375202453"/>
        <n v="5525.0246604214"/>
        <n v="5540.26457161151"/>
        <n v="5551.89821935964"/>
        <n v="5593.71538690302"/>
        <n v="5607.58011890748"/>
        <n v="5618.23391376753"/>
        <n v="5623.55472589305"/>
        <n v="5632.84056329033"/>
        <n v="5643.54191042508"/>
        <n v="5656.52162458671"/>
        <n v="5658.75782898688"/>
        <n v="5661.31468782906"/>
        <n v="5681.97567465187"/>
        <n v="5760.38195475204"/>
        <n v="5771.32616155885"/>
        <n v="5784.83301322885"/>
        <n v="5804.65202394317"/>
        <n v="5804.79898640879"/>
        <n v="5817.57456841729"/>
        <n v="5839.3368014066"/>
        <n v="5872.6804459082"/>
        <n v="5910.25817694185"/>
        <n v="5915.55918380974"/>
        <n v="5924.96240478853"/>
        <n v="5940.52991771161"/>
        <n v="5956.12353743474"/>
        <n v="5976.73965452964"/>
        <n v="5996.47057174288"/>
        <n v="6098.66629497572"/>
        <n v="6107.08804129561"/>
        <n v="6129.27145322952"/>
        <n v="6134.78697370151"/>
        <n v="6138.91628935711"/>
        <n v="6140.30824855987"/>
        <n v="6145.21962899834"/>
        <n v="6150.75026766956"/>
        <n v="6154.44009383396"/>
        <n v="6169.90390261389"/>
        <n v="6175.97965944988"/>
        <n v="6222.17378704538"/>
        <n v="6225.87363197269"/>
        <n v="6280.48973317638"/>
        <n v="6283.92406121778"/>
        <n v="6284.05304154768"/>
        <n v="6284.4495239229"/>
        <n v="6288.15664804405"/>
        <n v="6294.12455489251"/>
        <n v="6295.99217624601"/>
        <n v="6305.43616451038"/>
        <n v="6309.05900448148"/>
        <n v="6325.23286726913"/>
        <n v="6331.13417207967"/>
        <n v="6332.50798517323"/>
        <n v="6333.5805016705"/>
        <n v="6338.20617983185"/>
        <n v="6346.44498372795"/>
        <n v="6387.06202305469"/>
        <n v="6392.91279585756"/>
        <n v="6438.04978492611"/>
        <n v="6457.95797354951"/>
        <n v="6462.16209852566"/>
        <n v="6466.99817595786"/>
        <n v="6480.57809204903"/>
        <n v="6537.10266177061"/>
        <n v="6543.77277194828"/>
        <n v="6546.50861609309"/>
        <n v="6566.73820933087"/>
        <n v="6580.97338464643"/>
        <n v="6588.58772691651"/>
        <n v="6603.34788697586"/>
        <n v="6606.9949551256"/>
        <n v="6610.61132422917"/>
        <n v="6621.80634414372"/>
        <n v="6632.40026609682"/>
        <n v="6640.04407433198"/>
        <n v="6646.01922150997"/>
        <n v="6648.31748593382"/>
        <n v="6652.00060260653"/>
        <n v="6657.3212647482"/>
        <n v="6668.90263030968"/>
        <n v="6672.27105265641"/>
        <n v="6676.69315637848"/>
        <n v="6694.24416772543"/>
        <n v="6709.80702559909"/>
        <n v="6726.37571284879"/>
        <n v="6741.88069652104"/>
        <n v="6752.80791829283"/>
        <n v="6759.4086759484"/>
        <n v="6809.620584538"/>
        <n v="6811.41102359259"/>
        <n v="6818.37080958225"/>
        <n v="6899.25176840873"/>
        <n v="6919.31719164258"/>
        <n v="6944.65042373997"/>
        <n v="6964.58224619812"/>
        <n v="6978.05799533933"/>
        <n v="6994.84730780932"/>
        <n v="6997.24572735075"/>
        <n v="7005.91469062101"/>
        <n v="7027.64629418284"/>
        <n v="7035.41637152746"/>
        <n v="7113.69799355364"/>
        <n v="7150.81669543444"/>
        <n v="7153.62687755719"/>
        <n v="7157.25146931843"/>
        <n v="7161.49560124826"/>
        <n v="7163.69295665319"/>
        <n v="7202.53417513512"/>
        <n v="7205.30960269153"/>
        <n v="7207.57533251329"/>
        <n v="7222.01341308832"/>
        <n v="7296.37578814541"/>
        <n v="7317.36134356133"/>
        <n v="7318.39955397087"/>
        <n v="7321.1827329013"/>
        <n v="7331.39521513896"/>
        <n v="7337.77856989437"/>
        <n v="7345.32420562035"/>
        <n v="7366.69954722854"/>
        <n v="7387.9259827021"/>
        <n v="7456.06432711839"/>
        <n v="7520.2829171975"/>
        <n v="7534.28430247443"/>
        <n v="7590.27944072296"/>
        <n v="7633.57560243488"/>
        <n v="7650.87819263139"/>
        <n v="7661.5893165369"/>
        <n v="7663.34529262534"/>
        <n v="7668.48371712689"/>
        <n v="7677.8022820875"/>
        <n v="7703.90586813851"/>
        <n v="7712.08862058546"/>
        <n v="7737.80031044629"/>
        <n v="7739.37276885755"/>
        <n v="7748.53858932655"/>
        <n v="7775.55792156272"/>
        <n v="7784.31622809914"/>
        <n v="7851.54227931688"/>
        <n v="7869.99022030752"/>
        <n v="7882.54315262896"/>
        <n v="7885.97678860647"/>
        <n v="7900.95867459511"/>
        <n v="7915.63498146653"/>
        <n v="7922.75772478981"/>
        <n v="7922.78759264864"/>
        <n v="7928.26618346844"/>
        <n v="7933.05622965994"/>
        <n v="7954.76594451262"/>
        <n v="7980.59117616425"/>
        <n v="8029.71146024915"/>
        <n v="8135.90842934183"/>
        <n v="8145.80176134203"/>
        <n v="8157.88933094716"/>
        <n v="8172.21283526747"/>
        <n v="8172.36193763936"/>
        <n v="8179.71596493535"/>
        <n v="8187.0776647465"/>
        <n v="8193.62617199778"/>
        <n v="8213.83219298879"/>
        <n v="8226.21673080804"/>
        <n v="8234.63954593317"/>
        <n v="8243.1792789082"/>
        <n v="8254.18485871983"/>
        <n v="8263.26415528646"/>
        <n v="8284.73655704837"/>
        <n v="8291.15728148836"/>
        <n v="8293.92844966691"/>
        <n v="8342.67066684341"/>
        <n v="8367.43551634149"/>
        <n v="8392.16607319001"/>
        <n v="8394.65623499468"/>
        <n v="8409.32399848477"/>
        <n v="8413.83989714875"/>
        <n v="8424.75151966373"/>
        <n v="8443.34398023097"/>
        <n v="8465.31286563761"/>
        <n v="8498.23346030179"/>
        <n v="8564.88955267826"/>
        <n v="8594.48280509996"/>
        <n v="8605.99962971729"/>
        <n v="8610.61063139935"/>
        <n v="8622.66423461048"/>
        <n v="8628.00092998691"/>
        <n v="8640.7707893987"/>
        <n v="8665.10062070109"/>
        <n v="8690.9482127438"/>
        <n v="8705.72780774764"/>
        <n v="8804.46384930115"/>
        <n v="8855.32601417678"/>
        <n v="8864.42331457842"/>
        <n v="8869.22878704577"/>
        <n v="8979.12542142845"/>
        <n v="8989.17426202805"/>
        <n v="9012.54490126454"/>
        <n v="9013.13454208048"/>
        <n v="9048.33786599414"/>
        <n v="9050.43459933874"/>
        <n v="9070.89685782002"/>
        <n v="9071.48424182318"/>
        <n v="9091.16107944299"/>
        <n v="9140.25317995313"/>
        <n v="9147.99944246358"/>
        <n v="9160.29072292186"/>
        <n v="9161.58074927363"/>
        <n v="9176.8130974276"/>
        <n v="9182.13657850118"/>
        <n v="9193.90717984428"/>
        <n v="9202.18046055226"/>
        <n v="9208.37443403567"/>
        <n v="9217.82944349751"/>
        <n v="9244.93993693449"/>
        <n v="9255.73282116616"/>
        <n v="9323.16626552706"/>
        <n v="9330.66950587527"/>
        <n v="9397.8097907556"/>
        <n v="9400.81192854517"/>
        <n v="9402.64107934641"/>
        <n v="9441.18683233876"/>
        <n v="9498.76197775984"/>
        <n v="9550.99765340481"/>
        <n v="9575.82895759357"/>
        <n v="9630.94876853492"/>
        <n v="9713.41270836072"/>
        <n v="9720.86713807354"/>
        <n v="9757.86607196115"/>
        <n v="9772.99816040122"/>
        <n v="9822.26606297138"/>
        <n v="9825.90099422244"/>
        <n v="9834.21612248904"/>
        <n v="9905.0218304638"/>
        <n v="9968.65427905619"/>
        <n v="9972.47622890072"/>
        <n v="9992.3711447913"/>
        <n v="9993.41679484736"/>
        <n v="10035.4931180671"/>
        <n v="10040.3329013368"/>
        <n v="10046.2254371936"/>
        <n v="10062.4514723307"/>
        <n v="10085.9152837958"/>
        <n v="10112.8210447816"/>
        <n v="10116.9435539185"/>
        <n v="10139.1130139226"/>
        <n v="10160.062350842"/>
        <n v="10162.2572416637"/>
        <n v="10201.1709235085"/>
        <n v="10215.4524220492"/>
        <n v="10224.6449561692"/>
        <n v="10227.5562143734"/>
        <n v="10232.823696225"/>
        <n v="10233.8470809331"/>
        <n v="10239.4137785999"/>
        <n v="10242.0327149972"/>
        <n v="10251.2504461159"/>
        <n v="10277.5477079732"/>
        <n v="10282.7848274473"/>
        <n v="10293.2994324165"/>
        <n v="10319.1600432342"/>
        <n v="10347.1970815326"/>
        <n v="10367.4105620836"/>
        <n v="10367.7327014587"/>
        <n v="10388.3870908059"/>
        <n v="10397.8665214083"/>
        <n v="10401.2950636336"/>
        <n v="10412.6994238119"/>
        <n v="10419.8745256902"/>
        <n v="10436.1576919071"/>
        <n v="10438.5240225518"/>
        <n v="10455.3008210451"/>
        <n v="10463.1388730513"/>
        <n v="10466.8012633628"/>
        <n v="10474.5268576277"/>
        <n v="10476.858272127"/>
        <n v="10490.2075914875"/>
        <n v="10493.2223070207"/>
        <n v="10493.3202937434"/>
        <n v="10526.5026860619"/>
        <n v="10547.7798305845"/>
        <n v="10554.1799752887"/>
        <n v="10563.6769663864"/>
        <n v="10608.9109737237"/>
        <n v="10670.5469903305"/>
        <n v="10758.1313781534"/>
        <n v="10762.1869629203"/>
        <n v="10762.2011405581"/>
        <n v="10778.3302932631"/>
        <n v="10782.106984567"/>
        <n v="10811.7635295121"/>
        <n v="10821.7239142627"/>
        <n v="10895.171102951"/>
        <n v="10930.9505065327"/>
        <n v="10933.3035806354"/>
        <n v="10967.1921455133"/>
        <n v="10968.2889744107"/>
        <n v="10992.7584743321"/>
        <n v="11004.4792536453"/>
        <n v="11017.6855403819"/>
        <n v="11027.9988001023"/>
        <n v="11036.3439069062"/>
        <n v="11050.0493208428"/>
        <n v="11056.2468126536"/>
        <n v="11080.3890117012"/>
        <n v="11117.7690315774"/>
        <n v="11122.919511368"/>
        <n v="11165.783683329"/>
        <n v="11192.6746684241"/>
        <n v="11206.5725375508"/>
        <n v="11215.160237815"/>
        <n v="11225.691407859"/>
        <n v="11236.4678275351"/>
        <n v="11247.1094517861"/>
        <n v="11265.6811265807"/>
        <n v="11266.2359864969"/>
        <n v="11287.0838208502"/>
        <n v="11317.5156579738"/>
        <n v="11363.9513493037"/>
        <n v="11408.7711236973"/>
        <n v="11424.1739432939"/>
        <n v="11471.0163717845"/>
        <n v="11515.0444888815"/>
        <n v="11556.8270729411"/>
        <n v="11562.0285164361"/>
        <n v="11568.569817401"/>
        <n v="11628.6707516305"/>
        <n v="11641.494923627"/>
        <n v="11691.7203792784"/>
        <n v="11705.349055327"/>
        <n v="11796.0101798484"/>
        <n v="11828.9651829097"/>
        <n v="11856.1633225894"/>
        <n v="11881.0598354232"/>
        <n v="11892.9398824633"/>
        <n v="11997.8979959195"/>
        <n v="12057.0422091762"/>
        <n v="12065.1178718518"/>
        <n v="12094.52914376"/>
        <n v="12148.2285113444"/>
        <n v="12161.871493919"/>
        <n v="12167.3274978413"/>
        <n v="12197.3325899514"/>
        <n v="12232.4969298701"/>
        <n v="12241.8688775215"/>
        <n v="12244.3080977297"/>
        <n v="12258.542906459"/>
        <n v="12277.8325787142"/>
        <n v="12301.5005353391"/>
        <n v="12308.8801876679"/>
        <n v="12378.7151724301"/>
        <n v="12382.9964301721"/>
        <n v="12397.4564198475"/>
        <n v="12415.7922029352"/>
        <n v="12508.0727796778"/>
        <n v="12517.9572051679"/>
        <n v="12568.1060830954"/>
        <n v="12584.8439668393"/>
        <n v="12591.984352492"/>
        <n v="12650.4657345383"/>
        <n v="12665.0159703465"/>
        <n v="12692.8899674559"/>
        <n v="12726.6326291035"/>
        <n v="12792.3088511664"/>
        <n v="12897.4342734872"/>
        <n v="12959.2632026045"/>
        <n v="12980.1463939777"/>
        <n v="13012.0758908229"/>
        <n v="13119.9642967624"/>
        <n v="13161.9467692929"/>
        <n v="13192.7249691109"/>
        <n v="13221.2226484583"/>
        <n v="13243.6126882874"/>
        <n v="13263.4323659214"/>
        <n v="13264.8005321936"/>
        <n v="13267.4961751844"/>
        <n v="13280.088148664"/>
        <n v="13324.5557264631"/>
        <n v="13326.5167730541"/>
        <n v="13326.7347751496"/>
        <n v="13381.2892621414"/>
        <n v="13452.7514256976"/>
        <n v="13458.192285378"/>
        <n v="13483.7613930421"/>
        <n v="13505.2145285696"/>
        <n v="13514.7044118901"/>
        <n v="13518.8173518968"/>
        <n v="13544.5005850202"/>
        <n v="13547.11116339"/>
        <n v="13588.1151522648"/>
        <n v="13619.2189341656"/>
        <n v="13636.7416191645"/>
        <n v="13637.2698689338"/>
        <n v="13689.720321648"/>
        <n v="13709.13715039"/>
        <n v="13732.7147643846"/>
        <n v="13750.6307980772"/>
        <n v="13756.974764533"/>
        <n v="13803.2706908284"/>
        <n v="13838.6343832852"/>
        <n v="13883.5992317492"/>
        <n v="13886.8406063102"/>
        <n v="13900.8400074452"/>
        <n v="14011.829381242"/>
        <n v="14045.3092131755"/>
        <n v="14064.4081508866"/>
        <n v="14155.006296954"/>
        <n v="14165.9823965535"/>
        <n v="14274.8159211304"/>
        <n v="14314.5029386369"/>
        <n v="14327.3859133064"/>
        <n v="14360.3602189459"/>
        <n v="14380.6205266087"/>
        <n v="14530.4054404864"/>
        <n v="14592.7515762908"/>
        <n v="14607.4081757956"/>
        <n v="14636.7991079417"/>
        <n v="14671.5857866813"/>
        <n v="14733.3990944571"/>
        <n v="14825.7351864453"/>
        <n v="14832.1375323463"/>
        <n v="14839.078267353"/>
        <n v="14850.947436746"/>
        <n v="14942.0967167345"/>
        <n v="14967.1645821733"/>
        <n v="15016.7150604123"/>
        <n v="15110.3812229904"/>
        <n v="15195.6709116721"/>
        <n v="15246.6657374393"/>
        <n v="15276.2636076434"/>
        <n v="15301.7563852628"/>
        <n v="15323.1786330738"/>
        <n v="15336.9674342538"/>
        <n v="15346.5328633639"/>
        <n v="15346.6741736445"/>
        <n v="15350.7706213997"/>
        <n v="15376.8756691739"/>
        <n v="15386.1002345849"/>
        <n v="15407.1445178338"/>
        <n v="15512.7408005122"/>
        <n v="15539.5231017771"/>
        <n v="15568.6324561983"/>
        <n v="15702.2975132435"/>
        <n v="15739.833460531"/>
        <n v="15739.980440615"/>
        <n v="15777.665987815"/>
        <n v="15801.9173491902"/>
        <n v="15802.6559553745"/>
        <n v="15811.2337719071"/>
        <n v="15831.2699629331"/>
        <n v="15838.2605488428"/>
        <n v="15845.5154495796"/>
        <n v="15856.5323669369"/>
        <n v="15866.1124593199"/>
        <n v="15950.4461316239"/>
        <n v="15961.1823523285"/>
        <n v="15967.6550576367"/>
        <n v="15975.6440335538"/>
        <n v="16005.3663127432"/>
        <n v="16101.308999982"/>
        <n v="16103.8158059665"/>
        <n v="16143.3017108371"/>
        <n v="16144.8949338738"/>
        <n v="16144.9687448298"/>
        <n v="16167.4954398946"/>
        <n v="16217.6452942681"/>
        <n v="16284.8320168456"/>
        <n v="16344.7238752787"/>
        <n v="16359.4319298707"/>
        <n v="16374.155329493"/>
        <n v="16399.955370953"/>
        <n v="16411.8402502239"/>
        <n v="16452.4334616161"/>
        <n v="16466.3989964344"/>
        <n v="16508.3697174397"/>
        <n v="16554.5158603593"/>
        <n v="16655.6946580789"/>
        <n v="16827.6797942975"/>
        <n v="16886.6879604619"/>
        <n v="16905.9023767125"/>
        <n v="17119.5882450136"/>
        <n v="17221.2212627987"/>
        <n v="17245.6225684282"/>
        <n v="17260.8645488154"/>
        <n v="17298.1807980319"/>
        <n v="17328.9732621441"/>
        <n v="17333.5129729357"/>
        <n v="17357.1719165283"/>
        <n v="17381.8964254876"/>
        <n v="17414.3969592264"/>
        <n v="17488.5768534069"/>
        <n v="17549.2623590571"/>
        <n v="17608.9276986023"/>
        <n v="17658.1502510499"/>
        <n v="17689.9949002458"/>
        <n v="17796.6364181424"/>
        <n v="17838.6444993637"/>
        <n v="17894.5543850841"/>
        <n v="17929.1658952444"/>
        <n v="17978.3485240561"/>
        <n v="17981.5941205625"/>
        <n v="18059.3341133602"/>
        <n v="18100.8691986775"/>
        <n v="18141.79371564"/>
        <n v="18320.5814458437"/>
        <n v="18362.1076623153"/>
        <n v="18416.7488680713"/>
        <n v="18463.3202815019"/>
        <n v="18511.4656423323"/>
        <n v="18554.4380928473"/>
        <n v="18557.2606974696"/>
        <n v="18862.5260966229"/>
        <n v="18887.976528738"/>
        <n v="18975.6986018074"/>
        <n v="19087.3692679212"/>
        <n v="19101.9953068096"/>
        <n v="19155.836655149"/>
        <n v="19178.7383875727"/>
        <n v="19188.0424954453"/>
        <n v="19232.1735235948"/>
        <n v="19382.2247546662"/>
        <n v="19416.5536088048"/>
        <n v="19444.3094537729"/>
        <n v="19515.7321439223"/>
        <n v="19534.3986831372"/>
        <n v="19613.6686503345"/>
        <n v="19644.5321259428"/>
        <n v="19668.4322449781"/>
        <n v="19674.7918256637"/>
        <n v="19787.5032413283"/>
        <n v="19840.4341929178"/>
        <n v="19865.4190324312"/>
        <n v="19901.2442627766"/>
        <n v="19924.6977608259"/>
        <n v="19989.9383699261"/>
        <n v="20006.7078909291"/>
        <n v="20052.9419530485"/>
        <n v="20082.7325031763"/>
        <n v="20131.2188860364"/>
        <n v="20257.8217928543"/>
        <n v="20258.4237548785"/>
        <n v="20278.2260278452"/>
        <n v="20296.348040231"/>
        <n v="20309.6523096521"/>
        <n v="20316.7508775303"/>
        <n v="20320.666745085"/>
        <n v="20363.4778485122"/>
        <n v="20430.9048440984"/>
        <n v="20449.2899123384"/>
        <n v="20467.6941618662"/>
        <n v="20647.8294692121"/>
        <n v="20917.6649511466"/>
        <n v="20980.415182975"/>
        <n v="21043.8157931312"/>
        <n v="21108.3599505774"/>
        <n v="21127.3539327728"/>
        <n v="21236.9241940413"/>
        <n v="21412.2238816956"/>
        <n v="21514.9990742932"/>
        <n v="21573.0880987229"/>
        <n v="21601.9269734967"/>
        <n v="21866.6071612707"/>
        <n v="22011.1596232529"/>
        <n v="22072.6878138124"/>
        <n v="22074.3968875881"/>
        <n v="22091.0057534939"/>
        <n v="22108.0008869894"/>
        <n v="22207.5928774386"/>
        <n v="22347.7259725327"/>
        <n v="22472.9356550701"/>
        <n v="22494.2189035722"/>
        <n v="22522.5286989438"/>
        <n v="22574.1676417003"/>
        <n v="22645.2587513162"/>
        <n v="22727.9026986075"/>
        <n v="22785.8437672476"/>
        <n v="22900.6230689957"/>
        <n v="22900.7268073046"/>
        <n v="23296.1002660727"/>
        <n v="23358.1309738727"/>
        <n v="23657.9303658194"/>
        <n v="23717.024494055"/>
        <n v="23746.9049443996"/>
        <n v="24089.1343807475"/>
        <n v="24212.2755855782"/>
        <n v="24279.9565951936"/>
        <n v="24296.2986555612"/>
        <n v="24296.4570226887"/>
        <n v="24464.9938597402"/>
        <n v="24499.4042308102"/>
        <n v="24703.9186377995"/>
        <n v="24757.4303448602"/>
        <n v="24903.4945278908"/>
        <n v="25150.0347954972"/>
        <n v="25300.9314690765"/>
        <n v="25523.5214012738"/>
        <n v="25560.2277088254"/>
        <n v="25561.612390423"/>
        <n v="25583.0756535871"/>
        <n v="25584.6177023328"/>
        <n v="25884.0027899607"/>
        <n v="25960.2927879553"/>
        <n v="26147.0811889332"/>
        <n v="26233.3007343584"/>
        <n v="26299.1192097434"/>
        <n v="26369.7285723501"/>
        <n v="26443.5207655331"/>
        <n v="26560.1762973279"/>
        <n v="26584.0768860399"/>
        <n v="26593.2699437353"/>
        <n v="26598.6285380818"/>
        <n v="26612.7584293945"/>
        <n v="26653.2511599014"/>
        <n v="26675.6105212387"/>
        <n v="26740.3247665677"/>
        <n v="26760.8430147195"/>
        <n v="26771.2566174826"/>
        <n v="26776.9766709017"/>
        <n v="26870.2831723158"/>
        <n v="26908.158223123"/>
        <n v="26955.2674614174"/>
        <n v="27029.4088237801"/>
        <n v="27198.5013292573"/>
        <n v="27233.1733793463"/>
        <n v="27272.3468431941"/>
        <n v="27420.7224360268"/>
        <n v="27501.2615961545"/>
        <n v="27513.9495290661"/>
        <n v="27530.4392922828"/>
        <n v="27544.2138509549"/>
        <n v="27592.9961094852"/>
        <n v="27653.4883304925"/>
        <n v="27801.1293860684"/>
        <n v="28164.2028164517"/>
        <n v="28217.7095521254"/>
        <n v="28331.9647931071"/>
        <n v="28409.8783732594"/>
        <n v="28517.5513334679"/>
        <n v="28563.2911873535"/>
        <n v="28677.6916019922"/>
        <n v="28694.4941579561"/>
        <n v="28944.6749045775"/>
        <n v="29032.8286057987"/>
        <n v="29071.6768790763"/>
        <n v="29113.1793054172"/>
        <n v="29465.5704056563"/>
        <n v="29798.1285486467"/>
        <n v="29845.8011974357"/>
        <n v="30079.4129295728"/>
        <n v="30178.7842528569"/>
        <n v="30242.6977628955"/>
        <n v="30493.3314748786"/>
        <n v="30646.3572661476"/>
        <n v="30674.4840880184"/>
        <n v="30694.5814467856"/>
        <n v="30754.5327212288"/>
        <n v="30879.8982972494"/>
        <n v="30962.7148639202"/>
        <n v="31412.8368338601"/>
        <n v="31479.9608812301"/>
        <n v="31486.3567397904"/>
        <n v="31610.5984676679"/>
        <n v="31691.0308991592"/>
        <n v="32167.1412905696"/>
        <n v="32643.7469552273"/>
        <n v="32748.310658986"/>
        <n v="33033.0420917842"/>
        <n v="33709.4034826052"/>
        <n v="33808.6107446805"/>
        <n v="34491.2451368565"/>
        <n v="34727.8198811329"/>
        <n v="34828.7939184527"/>
        <n v="35220.6299514843"/>
        <n v="35388.0283333926"/>
        <n v="35687.0398028261"/>
        <n v="35818.4647832659"/>
        <n v="36096.8199727131"/>
        <n v="36505.2755056642"/>
        <n v="36591.9977698543"/>
        <n v="36726.6210281017"/>
        <n v="37096.3013233584"/>
        <n v="37257.8618011523"/>
        <n v="37355.2417918362"/>
        <n v="37995.0479110394"/>
        <n v="38133.0988603285"/>
        <n v="38251.1337889897"/>
        <n v="39327.6373963727"/>
        <n v="39663.667945375"/>
        <n v="39773.8297225631"/>
        <n v="40004.132264401"/>
        <n v="40165.4650063526"/>
        <n v="40663.3482504142"/>
        <n v="40968.1308599889"/>
        <n v="41973.2811749734"/>
        <n v="42703.6231380165"/>
        <n v="43005.9517913401"/>
        <n v="43029.9981485864"/>
        <n v="43140.0046499346"/>
        <n v="44022.3192465058"/>
        <n v="44106.8206724767"/>
        <n v="44346.1439352289"/>
        <n v="44945.8713101403"/>
        <n v="46529.6780182052"/>
        <n v="46840.1167332342"/>
        <n v="47219.9413218451"/>
        <n v="47755.058585056"/>
        <n v="48016.0989382297"/>
        <n v="48561.814329387"/>
        <n v="48977.2323909188"/>
        <n v="49045.4098728022"/>
        <n v="49303.7867099924"/>
        <n v="49604.6458838569"/>
        <n v="50259.1289059418"/>
        <n v="50797.0224037921"/>
        <n v="53788.7981640069"/>
        <n v="55027.8990581322"/>
        <n v="55281.2340632682"/>
        <n v="55640.1376455992"/>
        <n v="56555.31655096"/>
        <n v="59128.1919136385"/>
        <n v="59549.6849428988"/>
        <n v="64805.7809204903"/>
        <n v="65582.6394188791"/>
        <n v="66622.7786323157"/>
        <n v="69577.5615399604"/>
        <n v="71720.8758543557"/>
        <n v="73837.6232381853"/>
        <n v="75335.4079839064"/>
        <n v="79214.104349989"/>
        <n v="91939.0717984428"/>
        <n v="94411.8683233876"/>
        <n v="110562.468126536"/>
      </sharedItems>
    </cacheField>
    <cacheField name="novidades" numFmtId="0">
      <sharedItems containsSemiMixedTypes="0" containsString="0" containsNumber="1" containsInteger="1" minValue="0" maxValue="160" count="62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7"/>
        <n v="38"/>
        <n v="39"/>
        <n v="40"/>
        <n v="41"/>
        <n v="42"/>
        <n v="43"/>
        <n v="44"/>
        <n v="45"/>
        <n v="47"/>
        <n v="48"/>
        <n v="49"/>
        <n v="50"/>
        <n v="51"/>
        <n v="52"/>
        <n v="53"/>
        <n v="54"/>
        <n v="56"/>
        <n v="59"/>
        <n v="60"/>
        <n v="61"/>
        <n v="66"/>
        <n v="81"/>
        <n v="85"/>
        <n v="86"/>
        <n v="160"/>
      </sharedItems>
    </cacheField>
    <cacheField name="novAte6" numFmtId="0">
      <sharedItems containsSemiMixedTypes="0" containsString="0" containsNumber="1" containsInteger="1" minValue="0" maxValue="1" count="2">
        <n v="0"/>
        <n v="1"/>
      </sharedItems>
    </cacheField>
    <cacheField name="nov6-12" numFmtId="0">
      <sharedItems containsSemiMixedTypes="0" containsString="0" containsNumber="1" containsInteger="1" minValue="0" maxValue="1" count="2">
        <n v="0"/>
        <n v="1"/>
      </sharedItems>
    </cacheField>
    <cacheField name="novMaior12" numFmtId="0">
      <sharedItems containsSemiMixedTypes="0" containsString="0" containsNumber="1" containsInteger="1" minValue="0" maxValue="1" count="2">
        <n v="0"/>
        <n v="1"/>
      </sharedItems>
    </cacheField>
    <cacheField name="recompensas" numFmtId="0">
      <sharedItems containsSemiMixedTypes="0" containsString="0" containsNumber="1" containsInteger="1" minValue="0" maxValue="41" count="32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6"/>
        <n v="27"/>
        <n v="28"/>
        <n v="31"/>
        <n v="32"/>
        <n v="33"/>
        <n v="41"/>
      </sharedItems>
    </cacheField>
    <cacheField name="mencaoCcxp" numFmtId="0">
      <sharedItems count="2">
        <s v="N"/>
        <s v="S"/>
      </sharedItems>
    </cacheField>
    <cacheField name="mencaoPolitica" numFmtId="0">
      <sharedItems count="2">
        <s v="N"/>
        <s v="S"/>
      </sharedItems>
    </cacheField>
    <cacheField name="mencaoEconomia" numFmtId="0">
      <sharedItems count="2">
        <s v="N"/>
        <s v="S"/>
      </sharedItems>
    </cacheField>
    <cacheField name="mencaoLgbt" numFmtId="0">
      <sharedItems count="2">
        <s v="N"/>
        <s v="S"/>
      </sharedItems>
    </cacheField>
    <cacheField name="mencaoFeminismo" numFmtId="0">
      <sharedItems count="2">
        <s v="N"/>
        <s v="S"/>
      </sharedItems>
    </cacheField>
    <cacheField name="mencaoQuestoesDeGenero" numFmtId="0">
      <sharedItems count="1">
        <s v="N"/>
      </sharedItems>
    </cacheField>
    <cacheField name="mencaoReligiao" numFmtId="0">
      <sharedItems count="2">
        <s v="N"/>
        <s v="S"/>
      </sharedItems>
    </cacheField>
    <cacheField name="mencaoHeroi" numFmtId="0">
      <sharedItems count="2">
        <s v="N"/>
        <s v="S"/>
      </sharedItems>
    </cacheField>
    <cacheField name="mencaoHumor" numFmtId="0">
      <sharedItems count="2">
        <s v="N"/>
        <s v="S"/>
      </sharedItems>
    </cacheField>
    <cacheField name="mencaoBiografia" numFmtId="0">
      <sharedItems count="2">
        <s v="N"/>
        <s v="S"/>
      </sharedItems>
    </cacheField>
    <cacheField name="mencaoManga" numFmtId="0">
      <sharedItems count="2">
        <s v="N"/>
        <s v="S"/>
      </sharedItems>
    </cacheField>
    <cacheField name="mencaoZine" numFmtId="0">
      <sharedItems count="2">
        <s v="N"/>
        <s v="S"/>
      </sharedItems>
    </cacheField>
    <cacheField name="recAte30" numFmtId="0">
      <sharedItems containsSemiMixedTypes="0" containsString="0" containsNumber="1" containsInteger="1" minValue="0" maxValue="20" count="14">
        <n v="0"/>
        <n v="1"/>
        <n v="2"/>
        <n v="3"/>
        <n v="4"/>
        <n v="5"/>
        <n v="6"/>
        <n v="7"/>
        <n v="8"/>
        <n v="10"/>
        <n v="11"/>
        <n v="12"/>
        <n v="16"/>
        <n v="20"/>
      </sharedItems>
    </cacheField>
    <cacheField name="recAte60" numFmtId="0">
      <sharedItems containsSemiMixedTypes="0" containsString="0" containsNumber="1" containsInteger="1" minValue="0" maxValue="22" count="16">
        <n v="0"/>
        <n v="1"/>
        <n v="2"/>
        <n v="3"/>
        <n v="4"/>
        <n v="5"/>
        <n v="6"/>
        <n v="7"/>
        <n v="8"/>
        <n v="10"/>
        <n v="11"/>
        <n v="12"/>
        <n v="14"/>
        <n v="15"/>
        <n v="18"/>
        <n v="22"/>
      </sharedItems>
    </cacheField>
    <cacheField name="recAte90" numFmtId="0">
      <sharedItems containsSemiMixedTypes="0" containsString="0" containsNumber="1" containsInteger="1" minValue="0" maxValue="18" count="15">
        <n v="0"/>
        <n v="1"/>
        <n v="2"/>
        <n v="3"/>
        <n v="4"/>
        <n v="5"/>
        <n v="6"/>
        <n v="7"/>
        <n v="8"/>
        <n v="10"/>
        <n v="11"/>
        <n v="12"/>
        <n v="14"/>
        <n v="16"/>
        <n v="18"/>
      </sharedItems>
    </cacheField>
    <cacheField name="rec90Mais" numFmtId="0">
      <sharedItems containsSemiMixedTypes="0" containsString="0" containsNumber="1" containsInteger="1" minValue="0" maxValue="50" count="30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6"/>
        <n v="17"/>
        <n v="18"/>
        <n v="20"/>
        <n v="22"/>
        <n v="23"/>
        <n v="24"/>
        <n v="26"/>
        <n v="29"/>
        <n v="30"/>
        <n v="34"/>
        <n v="36"/>
        <n v="38"/>
        <n v="48"/>
        <n v="50"/>
      </sharedItems>
    </cacheField>
    <cacheField name="apoioAte30" numFmtId="0">
      <sharedItems containsSemiMixedTypes="0" containsString="0" containsNumber="1" containsInteger="1" minValue="0" maxValue="1163" count="173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9"/>
        <n v="60"/>
        <n v="62"/>
        <n v="63"/>
        <n v="64"/>
        <n v="65"/>
        <n v="66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4"/>
        <n v="87"/>
        <n v="88"/>
        <n v="92"/>
        <n v="93"/>
        <n v="94"/>
        <n v="95"/>
        <n v="96"/>
        <n v="97"/>
        <n v="98"/>
        <n v="100"/>
        <n v="101"/>
        <n v="102"/>
        <n v="104"/>
        <n v="106"/>
        <n v="107"/>
        <n v="108"/>
        <n v="109"/>
        <n v="110"/>
        <n v="112"/>
        <n v="114"/>
        <n v="115"/>
        <n v="116"/>
        <n v="117"/>
        <n v="119"/>
        <n v="120"/>
        <n v="123"/>
        <n v="127"/>
        <n v="128"/>
        <n v="129"/>
        <n v="132"/>
        <n v="133"/>
        <n v="134"/>
        <n v="135"/>
        <n v="137"/>
        <n v="139"/>
        <n v="140"/>
        <n v="141"/>
        <n v="144"/>
        <n v="146"/>
        <n v="155"/>
        <n v="156"/>
        <n v="158"/>
        <n v="164"/>
        <n v="168"/>
        <n v="170"/>
        <n v="171"/>
        <n v="172"/>
        <n v="175"/>
        <n v="180"/>
        <n v="181"/>
        <n v="183"/>
        <n v="184"/>
        <n v="187"/>
        <n v="189"/>
        <n v="190"/>
        <n v="193"/>
        <n v="195"/>
        <n v="196"/>
        <n v="201"/>
        <n v="207"/>
        <n v="208"/>
        <n v="210"/>
        <n v="213"/>
        <n v="214"/>
        <n v="219"/>
        <n v="221"/>
        <n v="229"/>
        <n v="230"/>
        <n v="233"/>
        <n v="243"/>
        <n v="270"/>
        <n v="272"/>
        <n v="278"/>
        <n v="290"/>
        <n v="299"/>
        <n v="310"/>
        <n v="318"/>
        <n v="323"/>
        <n v="326"/>
        <n v="336"/>
        <n v="352"/>
        <n v="396"/>
        <n v="413"/>
        <n v="417"/>
        <n v="422"/>
        <n v="464"/>
        <n v="476"/>
        <n v="488"/>
        <n v="494"/>
        <n v="539"/>
        <n v="778"/>
        <n v="1163"/>
      </sharedItems>
    </cacheField>
    <cacheField name="apoioAte60" numFmtId="0">
      <sharedItems containsSemiMixedTypes="0" containsString="0" containsNumber="1" containsInteger="1" minValue="0" maxValue="1321" count="274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9"/>
        <n v="120"/>
        <n v="121"/>
        <n v="124"/>
        <n v="125"/>
        <n v="126"/>
        <n v="127"/>
        <n v="128"/>
        <n v="129"/>
        <n v="130"/>
        <n v="131"/>
        <n v="133"/>
        <n v="134"/>
        <n v="136"/>
        <n v="137"/>
        <n v="138"/>
        <n v="140"/>
        <n v="141"/>
        <n v="142"/>
        <n v="143"/>
        <n v="144"/>
        <n v="145"/>
        <n v="146"/>
        <n v="147"/>
        <n v="148"/>
        <n v="150"/>
        <n v="151"/>
        <n v="152"/>
        <n v="153"/>
        <n v="155"/>
        <n v="156"/>
        <n v="157"/>
        <n v="158"/>
        <n v="165"/>
        <n v="166"/>
        <n v="167"/>
        <n v="169"/>
        <n v="173"/>
        <n v="175"/>
        <n v="177"/>
        <n v="178"/>
        <n v="179"/>
        <n v="180"/>
        <n v="181"/>
        <n v="182"/>
        <n v="184"/>
        <n v="185"/>
        <n v="186"/>
        <n v="188"/>
        <n v="189"/>
        <n v="191"/>
        <n v="192"/>
        <n v="196"/>
        <n v="197"/>
        <n v="201"/>
        <n v="202"/>
        <n v="203"/>
        <n v="204"/>
        <n v="206"/>
        <n v="211"/>
        <n v="214"/>
        <n v="216"/>
        <n v="217"/>
        <n v="218"/>
        <n v="220"/>
        <n v="221"/>
        <n v="222"/>
        <n v="224"/>
        <n v="226"/>
        <n v="227"/>
        <n v="228"/>
        <n v="232"/>
        <n v="237"/>
        <n v="239"/>
        <n v="240"/>
        <n v="243"/>
        <n v="247"/>
        <n v="249"/>
        <n v="250"/>
        <n v="253"/>
        <n v="255"/>
        <n v="260"/>
        <n v="262"/>
        <n v="263"/>
        <n v="265"/>
        <n v="266"/>
        <n v="267"/>
        <n v="270"/>
        <n v="273"/>
        <n v="274"/>
        <n v="275"/>
        <n v="279"/>
        <n v="281"/>
        <n v="285"/>
        <n v="288"/>
        <n v="289"/>
        <n v="290"/>
        <n v="295"/>
        <n v="301"/>
        <n v="305"/>
        <n v="307"/>
        <n v="308"/>
        <n v="312"/>
        <n v="313"/>
        <n v="319"/>
        <n v="320"/>
        <n v="323"/>
        <n v="327"/>
        <n v="328"/>
        <n v="331"/>
        <n v="334"/>
        <n v="352"/>
        <n v="355"/>
        <n v="357"/>
        <n v="358"/>
        <n v="359"/>
        <n v="365"/>
        <n v="374"/>
        <n v="386"/>
        <n v="392"/>
        <n v="393"/>
        <n v="398"/>
        <n v="405"/>
        <n v="406"/>
        <n v="417"/>
        <n v="423"/>
        <n v="435"/>
        <n v="436"/>
        <n v="442"/>
        <n v="447"/>
        <n v="468"/>
        <n v="488"/>
        <n v="490"/>
        <n v="505"/>
        <n v="507"/>
        <n v="525"/>
        <n v="531"/>
        <n v="543"/>
        <n v="563"/>
        <n v="567"/>
        <n v="568"/>
        <n v="569"/>
        <n v="572"/>
        <n v="574"/>
        <n v="627"/>
        <n v="666"/>
        <n v="673"/>
        <n v="679"/>
        <n v="709"/>
        <n v="719"/>
        <n v="826"/>
        <n v="913"/>
        <n v="963"/>
        <n v="1119"/>
        <n v="1151"/>
        <n v="1321"/>
      </sharedItems>
    </cacheField>
    <cacheField name="apoioAte90" numFmtId="0">
      <sharedItems containsSemiMixedTypes="0" containsString="0" containsNumber="1" containsInteger="1" minValue="0" maxValue="526" count="140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7"/>
        <n v="68"/>
        <n v="70"/>
        <n v="71"/>
        <n v="72"/>
        <n v="73"/>
        <n v="74"/>
        <n v="75"/>
        <n v="76"/>
        <n v="78"/>
        <n v="81"/>
        <n v="82"/>
        <n v="84"/>
        <n v="85"/>
        <n v="87"/>
        <n v="88"/>
        <n v="89"/>
        <n v="90"/>
        <n v="91"/>
        <n v="93"/>
        <n v="94"/>
        <n v="95"/>
        <n v="98"/>
        <n v="100"/>
        <n v="101"/>
        <n v="102"/>
        <n v="103"/>
        <n v="104"/>
        <n v="105"/>
        <n v="106"/>
        <n v="109"/>
        <n v="110"/>
        <n v="111"/>
        <n v="113"/>
        <n v="120"/>
        <n v="121"/>
        <n v="129"/>
        <n v="131"/>
        <n v="133"/>
        <n v="134"/>
        <n v="135"/>
        <n v="138"/>
        <n v="139"/>
        <n v="146"/>
        <n v="147"/>
        <n v="148"/>
        <n v="152"/>
        <n v="157"/>
        <n v="158"/>
        <n v="160"/>
        <n v="166"/>
        <n v="168"/>
        <n v="188"/>
        <n v="195"/>
        <n v="196"/>
        <n v="204"/>
        <n v="206"/>
        <n v="212"/>
        <n v="215"/>
        <n v="234"/>
        <n v="237"/>
        <n v="239"/>
        <n v="248"/>
        <n v="277"/>
        <n v="310"/>
        <n v="332"/>
        <n v="350"/>
        <n v="361"/>
        <n v="363"/>
        <n v="367"/>
        <n v="397"/>
        <n v="474"/>
        <n v="518"/>
        <n v="526"/>
      </sharedItems>
    </cacheField>
    <cacheField name="apoio90Mais" numFmtId="0">
      <sharedItems containsSemiMixedTypes="0" containsString="0" containsNumber="1" containsInteger="1" minValue="0" maxValue="740" count="117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50"/>
        <n v="51"/>
        <n v="52"/>
        <n v="53"/>
        <n v="54"/>
        <n v="55"/>
        <n v="57"/>
        <n v="58"/>
        <n v="59"/>
        <n v="60"/>
        <n v="62"/>
        <n v="63"/>
        <n v="65"/>
        <n v="66"/>
        <n v="67"/>
        <n v="68"/>
        <n v="70"/>
        <n v="71"/>
        <n v="72"/>
        <n v="74"/>
        <n v="75"/>
        <n v="76"/>
        <n v="77"/>
        <n v="80"/>
        <n v="81"/>
        <n v="82"/>
        <n v="84"/>
        <n v="85"/>
        <n v="88"/>
        <n v="91"/>
        <n v="92"/>
        <n v="94"/>
        <n v="95"/>
        <n v="96"/>
        <n v="98"/>
        <n v="101"/>
        <n v="105"/>
        <n v="107"/>
        <n v="109"/>
        <n v="114"/>
        <n v="115"/>
        <n v="125"/>
        <n v="135"/>
        <n v="136"/>
        <n v="145"/>
        <n v="149"/>
        <n v="154"/>
        <n v="157"/>
        <n v="159"/>
        <n v="161"/>
        <n v="168"/>
        <n v="188"/>
        <n v="200"/>
        <n v="202"/>
        <n v="203"/>
        <n v="206"/>
        <n v="211"/>
        <n v="230"/>
        <n v="231"/>
        <n v="232"/>
        <n v="236"/>
        <n v="240"/>
        <n v="278"/>
        <n v="317"/>
        <n v="364"/>
        <n v="384"/>
        <n v="738"/>
        <n v="740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27">
  <r>
    <x v="0"/>
    <x v="1"/>
    <x v="1136"/>
    <x v="331"/>
    <x v="1"/>
    <x v="2"/>
    <x v="816"/>
    <x v="3"/>
    <x v="177"/>
    <x v="5"/>
    <x v="150"/>
    <x v="293"/>
    <x v="456"/>
    <x v="8"/>
    <x v="45"/>
    <x v="287"/>
    <x v="0"/>
    <x v="1"/>
    <x v="0"/>
    <x v="1"/>
    <x v="687"/>
    <x v="0"/>
    <x v="1"/>
    <x v="0"/>
    <x v="0"/>
    <x v="6"/>
    <x v="0"/>
    <x v="0"/>
    <x v="0"/>
    <x v="0"/>
    <x v="0"/>
    <x v="0"/>
    <x v="0"/>
    <x v="0"/>
    <x v="0"/>
    <x v="0"/>
    <x v="0"/>
    <x v="0"/>
    <x v="1"/>
    <x v="2"/>
    <x v="3"/>
    <x v="0"/>
    <x v="0"/>
    <x v="0"/>
    <x v="0"/>
    <x v="0"/>
  </r>
  <r>
    <x v="1"/>
    <x v="0"/>
    <x v="8"/>
    <x v="691"/>
    <x v="1"/>
    <x v="2"/>
    <x v="557"/>
    <x v="3"/>
    <x v="152"/>
    <x v="22"/>
    <x v="975"/>
    <x v="618"/>
    <x v="428"/>
    <x v="7"/>
    <x v="220"/>
    <x v="75"/>
    <x v="1"/>
    <x v="0"/>
    <x v="0"/>
    <x v="0"/>
    <x v="110"/>
    <x v="22"/>
    <x v="0"/>
    <x v="0"/>
    <x v="1"/>
    <x v="6"/>
    <x v="1"/>
    <x v="0"/>
    <x v="0"/>
    <x v="0"/>
    <x v="0"/>
    <x v="0"/>
    <x v="0"/>
    <x v="0"/>
    <x v="0"/>
    <x v="0"/>
    <x v="0"/>
    <x v="0"/>
    <x v="3"/>
    <x v="3"/>
    <x v="0"/>
    <x v="0"/>
    <x v="121"/>
    <x v="51"/>
    <x v="0"/>
    <x v="0"/>
  </r>
  <r>
    <x v="2"/>
    <x v="0"/>
    <x v="12"/>
    <x v="645"/>
    <x v="1"/>
    <x v="2"/>
    <x v="854"/>
    <x v="3"/>
    <x v="152"/>
    <x v="22"/>
    <x v="884"/>
    <x v="565"/>
    <x v="699"/>
    <x v="7"/>
    <x v="123"/>
    <x v="395"/>
    <x v="0"/>
    <x v="1"/>
    <x v="0"/>
    <x v="1"/>
    <x v="155"/>
    <x v="0"/>
    <x v="1"/>
    <x v="0"/>
    <x v="0"/>
    <x v="5"/>
    <x v="0"/>
    <x v="0"/>
    <x v="0"/>
    <x v="0"/>
    <x v="0"/>
    <x v="0"/>
    <x v="0"/>
    <x v="0"/>
    <x v="0"/>
    <x v="0"/>
    <x v="0"/>
    <x v="0"/>
    <x v="2"/>
    <x v="2"/>
    <x v="0"/>
    <x v="1"/>
    <x v="54"/>
    <x v="61"/>
    <x v="0"/>
    <x v="3"/>
  </r>
  <r>
    <x v="3"/>
    <x v="0"/>
    <x v="9"/>
    <x v="691"/>
    <x v="1"/>
    <x v="2"/>
    <x v="556"/>
    <x v="3"/>
    <x v="152"/>
    <x v="22"/>
    <x v="876"/>
    <x v="465"/>
    <x v="568"/>
    <x v="8"/>
    <x v="164"/>
    <x v="39"/>
    <x v="1"/>
    <x v="0"/>
    <x v="0"/>
    <x v="0"/>
    <x v="107"/>
    <x v="15"/>
    <x v="0"/>
    <x v="0"/>
    <x v="1"/>
    <x v="10"/>
    <x v="0"/>
    <x v="0"/>
    <x v="0"/>
    <x v="0"/>
    <x v="0"/>
    <x v="0"/>
    <x v="0"/>
    <x v="1"/>
    <x v="0"/>
    <x v="0"/>
    <x v="0"/>
    <x v="0"/>
    <x v="4"/>
    <x v="4"/>
    <x v="0"/>
    <x v="2"/>
    <x v="118"/>
    <x v="22"/>
    <x v="0"/>
    <x v="2"/>
  </r>
  <r>
    <x v="4"/>
    <x v="0"/>
    <x v="10"/>
    <x v="691"/>
    <x v="1"/>
    <x v="2"/>
    <x v="556"/>
    <x v="3"/>
    <x v="152"/>
    <x v="22"/>
    <x v="893"/>
    <x v="518"/>
    <x v="549"/>
    <x v="8"/>
    <x v="191"/>
    <x v="44"/>
    <x v="1"/>
    <x v="0"/>
    <x v="0"/>
    <x v="0"/>
    <x v="122"/>
    <x v="14"/>
    <x v="0"/>
    <x v="0"/>
    <x v="1"/>
    <x v="11"/>
    <x v="1"/>
    <x v="0"/>
    <x v="0"/>
    <x v="0"/>
    <x v="0"/>
    <x v="0"/>
    <x v="0"/>
    <x v="0"/>
    <x v="0"/>
    <x v="0"/>
    <x v="0"/>
    <x v="0"/>
    <x v="4"/>
    <x v="5"/>
    <x v="2"/>
    <x v="0"/>
    <x v="108"/>
    <x v="56"/>
    <x v="10"/>
    <x v="0"/>
  </r>
  <r>
    <x v="5"/>
    <x v="1"/>
    <x v="3"/>
    <x v="577"/>
    <x v="1"/>
    <x v="1"/>
    <x v="763"/>
    <x v="1"/>
    <x v="83"/>
    <x v="12"/>
    <x v="378"/>
    <x v="535"/>
    <x v="67"/>
    <x v="8"/>
    <x v="95"/>
    <x v="625"/>
    <x v="0"/>
    <x v="1"/>
    <x v="0"/>
    <x v="1"/>
    <x v="536"/>
    <x v="6"/>
    <x v="1"/>
    <x v="0"/>
    <x v="0"/>
    <x v="5"/>
    <x v="0"/>
    <x v="0"/>
    <x v="0"/>
    <x v="0"/>
    <x v="0"/>
    <x v="0"/>
    <x v="0"/>
    <x v="0"/>
    <x v="0"/>
    <x v="0"/>
    <x v="0"/>
    <x v="1"/>
    <x v="1"/>
    <x v="4"/>
    <x v="0"/>
    <x v="0"/>
    <x v="0"/>
    <x v="0"/>
    <x v="0"/>
    <x v="0"/>
  </r>
  <r>
    <x v="6"/>
    <x v="1"/>
    <x v="919"/>
    <x v="720"/>
    <x v="2"/>
    <x v="3"/>
    <x v="526"/>
    <x v="1"/>
    <x v="133"/>
    <x v="2"/>
    <x v="1"/>
    <x v="4"/>
    <x v="394"/>
    <x v="5"/>
    <x v="1"/>
    <x v="12"/>
    <x v="1"/>
    <x v="0"/>
    <x v="0"/>
    <x v="1"/>
    <x v="947"/>
    <x v="0"/>
    <x v="1"/>
    <x v="0"/>
    <x v="0"/>
    <x v="10"/>
    <x v="0"/>
    <x v="0"/>
    <x v="0"/>
    <x v="0"/>
    <x v="0"/>
    <x v="0"/>
    <x v="0"/>
    <x v="1"/>
    <x v="0"/>
    <x v="0"/>
    <x v="0"/>
    <x v="0"/>
    <x v="4"/>
    <x v="2"/>
    <x v="4"/>
    <x v="10"/>
    <x v="0"/>
    <x v="0"/>
    <x v="0"/>
    <x v="0"/>
  </r>
  <r>
    <x v="7"/>
    <x v="1"/>
    <x v="15"/>
    <x v="681"/>
    <x v="1"/>
    <x v="2"/>
    <x v="424"/>
    <x v="4"/>
    <x v="37"/>
    <x v="19"/>
    <x v="14"/>
    <x v="50"/>
    <x v="467"/>
    <x v="5"/>
    <x v="5"/>
    <x v="29"/>
    <x v="1"/>
    <x v="0"/>
    <x v="0"/>
    <x v="1"/>
    <x v="845"/>
    <x v="2"/>
    <x v="1"/>
    <x v="0"/>
    <x v="0"/>
    <x v="1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</r>
  <r>
    <x v="8"/>
    <x v="0"/>
    <x v="69"/>
    <x v="223"/>
    <x v="1"/>
    <x v="2"/>
    <x v="801"/>
    <x v="3"/>
    <x v="17"/>
    <x v="8"/>
    <x v="656"/>
    <x v="1099"/>
    <x v="269"/>
    <x v="0"/>
    <x v="349"/>
    <x v="968"/>
    <x v="0"/>
    <x v="0"/>
    <x v="1"/>
    <x v="1"/>
    <x v="951"/>
    <x v="6"/>
    <x v="1"/>
    <x v="0"/>
    <x v="0"/>
    <x v="8"/>
    <x v="0"/>
    <x v="0"/>
    <x v="0"/>
    <x v="0"/>
    <x v="0"/>
    <x v="0"/>
    <x v="0"/>
    <x v="0"/>
    <x v="0"/>
    <x v="0"/>
    <x v="0"/>
    <x v="0"/>
    <x v="2"/>
    <x v="4"/>
    <x v="2"/>
    <x v="4"/>
    <x v="12"/>
    <x v="227"/>
    <x v="105"/>
    <x v="64"/>
  </r>
  <r>
    <x v="9"/>
    <x v="0"/>
    <x v="16"/>
    <x v="691"/>
    <x v="1"/>
    <x v="2"/>
    <x v="870"/>
    <x v="3"/>
    <x v="152"/>
    <x v="22"/>
    <x v="1100"/>
    <x v="805"/>
    <x v="73"/>
    <x v="3"/>
    <x v="214"/>
    <x v="456"/>
    <x v="0"/>
    <x v="1"/>
    <x v="0"/>
    <x v="1"/>
    <x v="350"/>
    <x v="38"/>
    <x v="0"/>
    <x v="0"/>
    <x v="1"/>
    <x v="14"/>
    <x v="0"/>
    <x v="0"/>
    <x v="0"/>
    <x v="0"/>
    <x v="0"/>
    <x v="0"/>
    <x v="0"/>
    <x v="1"/>
    <x v="0"/>
    <x v="0"/>
    <x v="0"/>
    <x v="1"/>
    <x v="2"/>
    <x v="9"/>
    <x v="6"/>
    <x v="8"/>
    <x v="85"/>
    <x v="65"/>
    <x v="46"/>
    <x v="19"/>
  </r>
  <r>
    <x v="10"/>
    <x v="0"/>
    <x v="17"/>
    <x v="268"/>
    <x v="1"/>
    <x v="2"/>
    <x v="29"/>
    <x v="3"/>
    <x v="137"/>
    <x v="22"/>
    <x v="794"/>
    <x v="1105"/>
    <x v="711"/>
    <x v="3"/>
    <x v="387"/>
    <x v="767"/>
    <x v="0"/>
    <x v="1"/>
    <x v="0"/>
    <x v="1"/>
    <x v="935"/>
    <x v="43"/>
    <x v="0"/>
    <x v="0"/>
    <x v="1"/>
    <x v="6"/>
    <x v="0"/>
    <x v="0"/>
    <x v="0"/>
    <x v="0"/>
    <x v="0"/>
    <x v="0"/>
    <x v="0"/>
    <x v="0"/>
    <x v="0"/>
    <x v="0"/>
    <x v="0"/>
    <x v="0"/>
    <x v="2"/>
    <x v="2"/>
    <x v="2"/>
    <x v="6"/>
    <x v="31"/>
    <x v="248"/>
    <x v="67"/>
    <x v="86"/>
  </r>
  <r>
    <x v="11"/>
    <x v="0"/>
    <x v="18"/>
    <x v="268"/>
    <x v="1"/>
    <x v="2"/>
    <x v="28"/>
    <x v="3"/>
    <x v="137"/>
    <x v="22"/>
    <x v="877"/>
    <x v="1126"/>
    <x v="94"/>
    <x v="4"/>
    <x v="395"/>
    <x v="885"/>
    <x v="0"/>
    <x v="1"/>
    <x v="0"/>
    <x v="1"/>
    <x v="944"/>
    <x v="50"/>
    <x v="0"/>
    <x v="0"/>
    <x v="1"/>
    <x v="19"/>
    <x v="0"/>
    <x v="0"/>
    <x v="0"/>
    <x v="0"/>
    <x v="0"/>
    <x v="0"/>
    <x v="0"/>
    <x v="0"/>
    <x v="0"/>
    <x v="0"/>
    <x v="0"/>
    <x v="0"/>
    <x v="4"/>
    <x v="2"/>
    <x v="2"/>
    <x v="24"/>
    <x v="43"/>
    <x v="226"/>
    <x v="100"/>
    <x v="105"/>
  </r>
  <r>
    <x v="12"/>
    <x v="1"/>
    <x v="19"/>
    <x v="461"/>
    <x v="1"/>
    <x v="1"/>
    <x v="1153"/>
    <x v="1"/>
    <x v="133"/>
    <x v="2"/>
    <x v="242"/>
    <x v="696"/>
    <x v="753"/>
    <x v="3"/>
    <x v="108"/>
    <x v="910"/>
    <x v="0"/>
    <x v="1"/>
    <x v="0"/>
    <x v="1"/>
    <x v="931"/>
    <x v="9"/>
    <x v="0"/>
    <x v="1"/>
    <x v="0"/>
    <x v="9"/>
    <x v="0"/>
    <x v="0"/>
    <x v="0"/>
    <x v="0"/>
    <x v="0"/>
    <x v="0"/>
    <x v="0"/>
    <x v="0"/>
    <x v="0"/>
    <x v="0"/>
    <x v="0"/>
    <x v="1"/>
    <x v="2"/>
    <x v="2"/>
    <x v="2"/>
    <x v="10"/>
    <x v="0"/>
    <x v="0"/>
    <x v="0"/>
    <x v="0"/>
  </r>
  <r>
    <x v="13"/>
    <x v="1"/>
    <x v="20"/>
    <x v="56"/>
    <x v="1"/>
    <x v="2"/>
    <x v="609"/>
    <x v="3"/>
    <x v="131"/>
    <x v="16"/>
    <x v="0"/>
    <x v="0"/>
    <x v="563"/>
    <x v="4"/>
    <x v="0"/>
    <x v="0"/>
    <x v="1"/>
    <x v="0"/>
    <x v="0"/>
    <x v="1"/>
    <x v="210"/>
    <x v="0"/>
    <x v="1"/>
    <x v="0"/>
    <x v="0"/>
    <x v="2"/>
    <x v="0"/>
    <x v="0"/>
    <x v="0"/>
    <x v="0"/>
    <x v="0"/>
    <x v="0"/>
    <x v="0"/>
    <x v="0"/>
    <x v="0"/>
    <x v="0"/>
    <x v="0"/>
    <x v="1"/>
    <x v="4"/>
    <x v="0"/>
    <x v="0"/>
    <x v="0"/>
    <x v="0"/>
    <x v="0"/>
    <x v="0"/>
    <x v="0"/>
  </r>
  <r>
    <x v="14"/>
    <x v="1"/>
    <x v="547"/>
    <x v="24"/>
    <x v="1"/>
    <x v="2"/>
    <x v="976"/>
    <x v="3"/>
    <x v="145"/>
    <x v="22"/>
    <x v="179"/>
    <x v="285"/>
    <x v="509"/>
    <x v="1"/>
    <x v="10"/>
    <x v="1128"/>
    <x v="0"/>
    <x v="0"/>
    <x v="1"/>
    <x v="1"/>
    <x v="590"/>
    <x v="0"/>
    <x v="1"/>
    <x v="0"/>
    <x v="0"/>
    <x v="3"/>
    <x v="0"/>
    <x v="0"/>
    <x v="0"/>
    <x v="0"/>
    <x v="0"/>
    <x v="0"/>
    <x v="0"/>
    <x v="0"/>
    <x v="1"/>
    <x v="0"/>
    <x v="0"/>
    <x v="0"/>
    <x v="0"/>
    <x v="2"/>
    <x v="0"/>
    <x v="4"/>
    <x v="0"/>
    <x v="0"/>
    <x v="0"/>
    <x v="0"/>
  </r>
  <r>
    <x v="15"/>
    <x v="0"/>
    <x v="21"/>
    <x v="162"/>
    <x v="1"/>
    <x v="2"/>
    <x v="790"/>
    <x v="3"/>
    <x v="152"/>
    <x v="22"/>
    <x v="339"/>
    <x v="348"/>
    <x v="141"/>
    <x v="7"/>
    <x v="63"/>
    <x v="232"/>
    <x v="1"/>
    <x v="0"/>
    <x v="0"/>
    <x v="0"/>
    <x v="309"/>
    <x v="1"/>
    <x v="1"/>
    <x v="0"/>
    <x v="0"/>
    <x v="6"/>
    <x v="1"/>
    <x v="0"/>
    <x v="0"/>
    <x v="0"/>
    <x v="0"/>
    <x v="0"/>
    <x v="0"/>
    <x v="1"/>
    <x v="0"/>
    <x v="0"/>
    <x v="0"/>
    <x v="0"/>
    <x v="0"/>
    <x v="1"/>
    <x v="2"/>
    <x v="3"/>
    <x v="0"/>
    <x v="48"/>
    <x v="14"/>
    <x v="1"/>
  </r>
  <r>
    <x v="16"/>
    <x v="0"/>
    <x v="22"/>
    <x v="739"/>
    <x v="1"/>
    <x v="2"/>
    <x v="953"/>
    <x v="0"/>
    <x v="60"/>
    <x v="6"/>
    <x v="904"/>
    <x v="732"/>
    <x v="158"/>
    <x v="5"/>
    <x v="238"/>
    <x v="169"/>
    <x v="1"/>
    <x v="0"/>
    <x v="0"/>
    <x v="1"/>
    <x v="274"/>
    <x v="22"/>
    <x v="0"/>
    <x v="0"/>
    <x v="1"/>
    <x v="16"/>
    <x v="1"/>
    <x v="0"/>
    <x v="0"/>
    <x v="0"/>
    <x v="0"/>
    <x v="0"/>
    <x v="0"/>
    <x v="0"/>
    <x v="0"/>
    <x v="0"/>
    <x v="0"/>
    <x v="0"/>
    <x v="2"/>
    <x v="15"/>
    <x v="4"/>
    <x v="4"/>
    <x v="91"/>
    <x v="110"/>
    <x v="7"/>
    <x v="21"/>
  </r>
  <r>
    <x v="17"/>
    <x v="0"/>
    <x v="1137"/>
    <x v="621"/>
    <x v="1"/>
    <x v="2"/>
    <x v="727"/>
    <x v="4"/>
    <x v="124"/>
    <x v="19"/>
    <x v="1099"/>
    <x v="825"/>
    <x v="300"/>
    <x v="1"/>
    <x v="259"/>
    <x v="253"/>
    <x v="0"/>
    <x v="1"/>
    <x v="0"/>
    <x v="1"/>
    <x v="390"/>
    <x v="5"/>
    <x v="1"/>
    <x v="0"/>
    <x v="0"/>
    <x v="7"/>
    <x v="0"/>
    <x v="0"/>
    <x v="0"/>
    <x v="0"/>
    <x v="0"/>
    <x v="0"/>
    <x v="0"/>
    <x v="0"/>
    <x v="0"/>
    <x v="0"/>
    <x v="0"/>
    <x v="0"/>
    <x v="2"/>
    <x v="4"/>
    <x v="2"/>
    <x v="6"/>
    <x v="12"/>
    <x v="191"/>
    <x v="22"/>
    <x v="27"/>
  </r>
  <r>
    <x v="18"/>
    <x v="1"/>
    <x v="625"/>
    <x v="340"/>
    <x v="1"/>
    <x v="2"/>
    <x v="251"/>
    <x v="4"/>
    <x v="147"/>
    <x v="15"/>
    <x v="205"/>
    <x v="270"/>
    <x v="493"/>
    <x v="1"/>
    <x v="37"/>
    <x v="379"/>
    <x v="0"/>
    <x v="1"/>
    <x v="0"/>
    <x v="1"/>
    <x v="468"/>
    <x v="2"/>
    <x v="1"/>
    <x v="0"/>
    <x v="0"/>
    <x v="10"/>
    <x v="0"/>
    <x v="0"/>
    <x v="0"/>
    <x v="0"/>
    <x v="0"/>
    <x v="0"/>
    <x v="0"/>
    <x v="0"/>
    <x v="0"/>
    <x v="0"/>
    <x v="0"/>
    <x v="0"/>
    <x v="4"/>
    <x v="6"/>
    <x v="0"/>
    <x v="8"/>
    <x v="0"/>
    <x v="0"/>
    <x v="0"/>
    <x v="0"/>
  </r>
  <r>
    <x v="19"/>
    <x v="0"/>
    <x v="501"/>
    <x v="538"/>
    <x v="1"/>
    <x v="2"/>
    <x v="651"/>
    <x v="3"/>
    <x v="152"/>
    <x v="22"/>
    <x v="448"/>
    <x v="834"/>
    <x v="827"/>
    <x v="1"/>
    <x v="48"/>
    <x v="1138"/>
    <x v="0"/>
    <x v="0"/>
    <x v="1"/>
    <x v="1"/>
    <x v="657"/>
    <x v="5"/>
    <x v="1"/>
    <x v="0"/>
    <x v="0"/>
    <x v="6"/>
    <x v="0"/>
    <x v="0"/>
    <x v="0"/>
    <x v="0"/>
    <x v="0"/>
    <x v="0"/>
    <x v="0"/>
    <x v="0"/>
    <x v="1"/>
    <x v="0"/>
    <x v="0"/>
    <x v="0"/>
    <x v="2"/>
    <x v="4"/>
    <x v="2"/>
    <x v="0"/>
    <x v="7"/>
    <x v="21"/>
    <x v="16"/>
    <x v="0"/>
  </r>
  <r>
    <x v="20"/>
    <x v="0"/>
    <x v="24"/>
    <x v="499"/>
    <x v="1"/>
    <x v="2"/>
    <x v="977"/>
    <x v="3"/>
    <x v="152"/>
    <x v="22"/>
    <x v="664"/>
    <x v="1071"/>
    <x v="677"/>
    <x v="4"/>
    <x v="367"/>
    <x v="680"/>
    <x v="0"/>
    <x v="1"/>
    <x v="0"/>
    <x v="1"/>
    <x v="916"/>
    <x v="34"/>
    <x v="0"/>
    <x v="0"/>
    <x v="1"/>
    <x v="25"/>
    <x v="0"/>
    <x v="0"/>
    <x v="0"/>
    <x v="0"/>
    <x v="0"/>
    <x v="0"/>
    <x v="0"/>
    <x v="0"/>
    <x v="0"/>
    <x v="0"/>
    <x v="0"/>
    <x v="0"/>
    <x v="6"/>
    <x v="8"/>
    <x v="11"/>
    <x v="19"/>
    <x v="51"/>
    <x v="238"/>
    <x v="97"/>
    <x v="53"/>
  </r>
  <r>
    <x v="21"/>
    <x v="0"/>
    <x v="26"/>
    <x v="287"/>
    <x v="0"/>
    <x v="0"/>
    <x v="1204"/>
    <x v="4"/>
    <x v="124"/>
    <x v="19"/>
    <x v="836"/>
    <x v="1102"/>
    <x v="131"/>
    <x v="8"/>
    <x v="361"/>
    <x v="943"/>
    <x v="0"/>
    <x v="1"/>
    <x v="0"/>
    <x v="1"/>
    <x v="927"/>
    <x v="6"/>
    <x v="1"/>
    <x v="0"/>
    <x v="0"/>
    <x v="19"/>
    <x v="0"/>
    <x v="0"/>
    <x v="0"/>
    <x v="0"/>
    <x v="0"/>
    <x v="0"/>
    <x v="0"/>
    <x v="0"/>
    <x v="0"/>
    <x v="1"/>
    <x v="1"/>
    <x v="0"/>
    <x v="0"/>
    <x v="0"/>
    <x v="6"/>
    <x v="13"/>
    <x v="0"/>
    <x v="0"/>
    <x v="135"/>
    <x v="91"/>
  </r>
  <r>
    <x v="22"/>
    <x v="1"/>
    <x v="30"/>
    <x v="408"/>
    <x v="1"/>
    <x v="2"/>
    <x v="45"/>
    <x v="1"/>
    <x v="56"/>
    <x v="3"/>
    <x v="0"/>
    <x v="0"/>
    <x v="242"/>
    <x v="8"/>
    <x v="0"/>
    <x v="0"/>
    <x v="1"/>
    <x v="0"/>
    <x v="0"/>
    <x v="1"/>
    <x v="180"/>
    <x v="0"/>
    <x v="1"/>
    <x v="0"/>
    <x v="0"/>
    <x v="3"/>
    <x v="0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0"/>
  </r>
  <r>
    <x v="23"/>
    <x v="0"/>
    <x v="33"/>
    <x v="410"/>
    <x v="1"/>
    <x v="2"/>
    <x v="546"/>
    <x v="1"/>
    <x v="88"/>
    <x v="12"/>
    <x v="1017"/>
    <x v="97"/>
    <x v="488"/>
    <x v="7"/>
    <x v="14"/>
    <x v="57"/>
    <x v="1"/>
    <x v="0"/>
    <x v="0"/>
    <x v="0"/>
    <x v="0"/>
    <x v="3"/>
    <x v="1"/>
    <x v="0"/>
    <x v="0"/>
    <x v="13"/>
    <x v="0"/>
    <x v="0"/>
    <x v="0"/>
    <x v="0"/>
    <x v="0"/>
    <x v="0"/>
    <x v="0"/>
    <x v="0"/>
    <x v="0"/>
    <x v="0"/>
    <x v="0"/>
    <x v="0"/>
    <x v="8"/>
    <x v="2"/>
    <x v="2"/>
    <x v="1"/>
    <x v="11"/>
    <x v="1"/>
    <x v="2"/>
    <x v="0"/>
  </r>
  <r>
    <x v="24"/>
    <x v="0"/>
    <x v="35"/>
    <x v="716"/>
    <x v="1"/>
    <x v="2"/>
    <x v="864"/>
    <x v="3"/>
    <x v="131"/>
    <x v="16"/>
    <x v="684"/>
    <x v="811"/>
    <x v="205"/>
    <x v="5"/>
    <x v="182"/>
    <x v="729"/>
    <x v="0"/>
    <x v="1"/>
    <x v="0"/>
    <x v="1"/>
    <x v="520"/>
    <x v="3"/>
    <x v="1"/>
    <x v="0"/>
    <x v="0"/>
    <x v="3"/>
    <x v="0"/>
    <x v="1"/>
    <x v="0"/>
    <x v="0"/>
    <x v="0"/>
    <x v="0"/>
    <x v="0"/>
    <x v="0"/>
    <x v="1"/>
    <x v="0"/>
    <x v="0"/>
    <x v="0"/>
    <x v="2"/>
    <x v="2"/>
    <x v="0"/>
    <x v="2"/>
    <x v="15"/>
    <x v="135"/>
    <x v="0"/>
    <x v="35"/>
  </r>
  <r>
    <x v="25"/>
    <x v="1"/>
    <x v="37"/>
    <x v="341"/>
    <x v="1"/>
    <x v="2"/>
    <x v="377"/>
    <x v="0"/>
    <x v="51"/>
    <x v="9"/>
    <x v="0"/>
    <x v="0"/>
    <x v="630"/>
    <x v="7"/>
    <x v="0"/>
    <x v="0"/>
    <x v="1"/>
    <x v="0"/>
    <x v="0"/>
    <x v="1"/>
    <x v="388"/>
    <x v="0"/>
    <x v="1"/>
    <x v="0"/>
    <x v="0"/>
    <x v="5"/>
    <x v="0"/>
    <x v="0"/>
    <x v="0"/>
    <x v="0"/>
    <x v="0"/>
    <x v="0"/>
    <x v="0"/>
    <x v="0"/>
    <x v="0"/>
    <x v="0"/>
    <x v="1"/>
    <x v="1"/>
    <x v="4"/>
    <x v="4"/>
    <x v="0"/>
    <x v="2"/>
    <x v="0"/>
    <x v="0"/>
    <x v="0"/>
    <x v="0"/>
  </r>
  <r>
    <x v="26"/>
    <x v="0"/>
    <x v="39"/>
    <x v="277"/>
    <x v="1"/>
    <x v="2"/>
    <x v="710"/>
    <x v="3"/>
    <x v="131"/>
    <x v="16"/>
    <x v="85"/>
    <x v="176"/>
    <x v="277"/>
    <x v="5"/>
    <x v="18"/>
    <x v="388"/>
    <x v="0"/>
    <x v="1"/>
    <x v="0"/>
    <x v="0"/>
    <x v="691"/>
    <x v="0"/>
    <x v="1"/>
    <x v="0"/>
    <x v="0"/>
    <x v="3"/>
    <x v="0"/>
    <x v="0"/>
    <x v="0"/>
    <x v="0"/>
    <x v="0"/>
    <x v="0"/>
    <x v="0"/>
    <x v="0"/>
    <x v="0"/>
    <x v="0"/>
    <x v="0"/>
    <x v="0"/>
    <x v="2"/>
    <x v="2"/>
    <x v="0"/>
    <x v="0"/>
    <x v="1"/>
    <x v="16"/>
    <x v="0"/>
    <x v="0"/>
  </r>
  <r>
    <x v="27"/>
    <x v="0"/>
    <x v="42"/>
    <x v="287"/>
    <x v="0"/>
    <x v="0"/>
    <x v="655"/>
    <x v="4"/>
    <x v="124"/>
    <x v="19"/>
    <x v="869"/>
    <x v="1092"/>
    <x v="112"/>
    <x v="8"/>
    <x v="348"/>
    <x v="939"/>
    <x v="0"/>
    <x v="1"/>
    <x v="0"/>
    <x v="1"/>
    <x v="882"/>
    <x v="13"/>
    <x v="0"/>
    <x v="0"/>
    <x v="1"/>
    <x v="11"/>
    <x v="0"/>
    <x v="0"/>
    <x v="0"/>
    <x v="0"/>
    <x v="0"/>
    <x v="0"/>
    <x v="0"/>
    <x v="0"/>
    <x v="1"/>
    <x v="0"/>
    <x v="0"/>
    <x v="0"/>
    <x v="0"/>
    <x v="1"/>
    <x v="6"/>
    <x v="4"/>
    <x v="0"/>
    <x v="88"/>
    <x v="67"/>
    <x v="92"/>
  </r>
  <r>
    <x v="28"/>
    <x v="0"/>
    <x v="234"/>
    <x v="500"/>
    <x v="1"/>
    <x v="1"/>
    <x v="410"/>
    <x v="3"/>
    <x v="152"/>
    <x v="22"/>
    <x v="766"/>
    <x v="444"/>
    <x v="553"/>
    <x v="8"/>
    <x v="89"/>
    <x v="306"/>
    <x v="0"/>
    <x v="1"/>
    <x v="0"/>
    <x v="1"/>
    <x v="121"/>
    <x v="4"/>
    <x v="1"/>
    <x v="0"/>
    <x v="0"/>
    <x v="9"/>
    <x v="0"/>
    <x v="0"/>
    <x v="0"/>
    <x v="0"/>
    <x v="0"/>
    <x v="0"/>
    <x v="0"/>
    <x v="0"/>
    <x v="0"/>
    <x v="0"/>
    <x v="0"/>
    <x v="0"/>
    <x v="2"/>
    <x v="3"/>
    <x v="1"/>
    <x v="3"/>
    <x v="48"/>
    <x v="22"/>
    <x v="1"/>
    <x v="5"/>
  </r>
  <r>
    <x v="29"/>
    <x v="0"/>
    <x v="65"/>
    <x v="661"/>
    <x v="1"/>
    <x v="2"/>
    <x v="165"/>
    <x v="3"/>
    <x v="152"/>
    <x v="22"/>
    <x v="1077"/>
    <x v="645"/>
    <x v="562"/>
    <x v="2"/>
    <x v="110"/>
    <x v="791"/>
    <x v="0"/>
    <x v="1"/>
    <x v="0"/>
    <x v="1"/>
    <x v="336"/>
    <x v="23"/>
    <x v="0"/>
    <x v="0"/>
    <x v="1"/>
    <x v="8"/>
    <x v="0"/>
    <x v="0"/>
    <x v="0"/>
    <x v="0"/>
    <x v="0"/>
    <x v="0"/>
    <x v="0"/>
    <x v="0"/>
    <x v="0"/>
    <x v="0"/>
    <x v="0"/>
    <x v="0"/>
    <x v="2"/>
    <x v="4"/>
    <x v="2"/>
    <x v="6"/>
    <x v="5"/>
    <x v="74"/>
    <x v="10"/>
    <x v="16"/>
  </r>
  <r>
    <x v="30"/>
    <x v="0"/>
    <x v="67"/>
    <x v="739"/>
    <x v="1"/>
    <x v="2"/>
    <x v="664"/>
    <x v="0"/>
    <x v="60"/>
    <x v="6"/>
    <x v="857"/>
    <x v="779"/>
    <x v="105"/>
    <x v="8"/>
    <x v="262"/>
    <x v="146"/>
    <x v="1"/>
    <x v="0"/>
    <x v="0"/>
    <x v="1"/>
    <x v="368"/>
    <x v="9"/>
    <x v="0"/>
    <x v="1"/>
    <x v="0"/>
    <x v="22"/>
    <x v="0"/>
    <x v="0"/>
    <x v="0"/>
    <x v="0"/>
    <x v="0"/>
    <x v="0"/>
    <x v="0"/>
    <x v="0"/>
    <x v="0"/>
    <x v="0"/>
    <x v="0"/>
    <x v="0"/>
    <x v="4"/>
    <x v="13"/>
    <x v="1"/>
    <x v="2"/>
    <x v="117"/>
    <x v="117"/>
    <x v="1"/>
    <x v="20"/>
  </r>
  <r>
    <x v="31"/>
    <x v="0"/>
    <x v="635"/>
    <x v="501"/>
    <x v="1"/>
    <x v="2"/>
    <x v="1140"/>
    <x v="3"/>
    <x v="152"/>
    <x v="22"/>
    <x v="952"/>
    <x v="1121"/>
    <x v="461"/>
    <x v="8"/>
    <x v="365"/>
    <x v="1024"/>
    <x v="0"/>
    <x v="0"/>
    <x v="1"/>
    <x v="1"/>
    <x v="864"/>
    <x v="33"/>
    <x v="0"/>
    <x v="0"/>
    <x v="1"/>
    <x v="10"/>
    <x v="0"/>
    <x v="0"/>
    <x v="0"/>
    <x v="0"/>
    <x v="0"/>
    <x v="0"/>
    <x v="0"/>
    <x v="1"/>
    <x v="0"/>
    <x v="0"/>
    <x v="0"/>
    <x v="0"/>
    <x v="0"/>
    <x v="0"/>
    <x v="2"/>
    <x v="8"/>
    <x v="0"/>
    <x v="0"/>
    <x v="127"/>
    <x v="112"/>
  </r>
  <r>
    <x v="32"/>
    <x v="0"/>
    <x v="27"/>
    <x v="573"/>
    <x v="0"/>
    <x v="0"/>
    <x v="381"/>
    <x v="3"/>
    <x v="152"/>
    <x v="22"/>
    <x v="502"/>
    <x v="598"/>
    <x v="636"/>
    <x v="8"/>
    <x v="54"/>
    <x v="1081"/>
    <x v="0"/>
    <x v="0"/>
    <x v="1"/>
    <x v="1"/>
    <x v="343"/>
    <x v="9"/>
    <x v="0"/>
    <x v="1"/>
    <x v="0"/>
    <x v="11"/>
    <x v="0"/>
    <x v="0"/>
    <x v="0"/>
    <x v="0"/>
    <x v="0"/>
    <x v="0"/>
    <x v="0"/>
    <x v="0"/>
    <x v="0"/>
    <x v="0"/>
    <x v="0"/>
    <x v="0"/>
    <x v="3"/>
    <x v="4"/>
    <x v="2"/>
    <x v="2"/>
    <x v="7"/>
    <x v="32"/>
    <x v="7"/>
    <x v="5"/>
  </r>
  <r>
    <x v="33"/>
    <x v="0"/>
    <x v="68"/>
    <x v="102"/>
    <x v="1"/>
    <x v="2"/>
    <x v="1148"/>
    <x v="3"/>
    <x v="111"/>
    <x v="22"/>
    <x v="855"/>
    <x v="599"/>
    <x v="390"/>
    <x v="6"/>
    <x v="240"/>
    <x v="38"/>
    <x v="1"/>
    <x v="0"/>
    <x v="0"/>
    <x v="1"/>
    <x v="203"/>
    <x v="16"/>
    <x v="0"/>
    <x v="0"/>
    <x v="1"/>
    <x v="8"/>
    <x v="0"/>
    <x v="1"/>
    <x v="1"/>
    <x v="0"/>
    <x v="0"/>
    <x v="0"/>
    <x v="0"/>
    <x v="1"/>
    <x v="1"/>
    <x v="0"/>
    <x v="0"/>
    <x v="0"/>
    <x v="5"/>
    <x v="1"/>
    <x v="1"/>
    <x v="1"/>
    <x v="145"/>
    <x v="28"/>
    <x v="7"/>
    <x v="0"/>
  </r>
  <r>
    <x v="34"/>
    <x v="1"/>
    <x v="29"/>
    <x v="116"/>
    <x v="0"/>
    <x v="0"/>
    <x v="475"/>
    <x v="4"/>
    <x v="124"/>
    <x v="19"/>
    <x v="115"/>
    <x v="383"/>
    <x v="310"/>
    <x v="7"/>
    <x v="18"/>
    <x v="1121"/>
    <x v="0"/>
    <x v="0"/>
    <x v="1"/>
    <x v="1"/>
    <x v="941"/>
    <x v="0"/>
    <x v="1"/>
    <x v="0"/>
    <x v="0"/>
    <x v="12"/>
    <x v="0"/>
    <x v="0"/>
    <x v="0"/>
    <x v="0"/>
    <x v="0"/>
    <x v="0"/>
    <x v="0"/>
    <x v="0"/>
    <x v="0"/>
    <x v="0"/>
    <x v="0"/>
    <x v="0"/>
    <x v="1"/>
    <x v="1"/>
    <x v="2"/>
    <x v="5"/>
    <x v="0"/>
    <x v="0"/>
    <x v="0"/>
    <x v="0"/>
  </r>
  <r>
    <x v="35"/>
    <x v="0"/>
    <x v="70"/>
    <x v="51"/>
    <x v="1"/>
    <x v="2"/>
    <x v="118"/>
    <x v="0"/>
    <x v="25"/>
    <x v="6"/>
    <x v="139"/>
    <x v="153"/>
    <x v="331"/>
    <x v="8"/>
    <x v="16"/>
    <x v="303"/>
    <x v="0"/>
    <x v="1"/>
    <x v="0"/>
    <x v="0"/>
    <x v="311"/>
    <x v="2"/>
    <x v="1"/>
    <x v="0"/>
    <x v="0"/>
    <x v="14"/>
    <x v="0"/>
    <x v="0"/>
    <x v="0"/>
    <x v="1"/>
    <x v="0"/>
    <x v="0"/>
    <x v="0"/>
    <x v="0"/>
    <x v="0"/>
    <x v="0"/>
    <x v="1"/>
    <x v="0"/>
    <x v="6"/>
    <x v="12"/>
    <x v="8"/>
    <x v="0"/>
    <x v="6"/>
    <x v="6"/>
    <x v="3"/>
    <x v="0"/>
  </r>
  <r>
    <x v="36"/>
    <x v="0"/>
    <x v="430"/>
    <x v="273"/>
    <x v="1"/>
    <x v="2"/>
    <x v="810"/>
    <x v="3"/>
    <x v="152"/>
    <x v="22"/>
    <x v="824"/>
    <x v="957"/>
    <x v="474"/>
    <x v="2"/>
    <x v="234"/>
    <x v="893"/>
    <x v="0"/>
    <x v="1"/>
    <x v="0"/>
    <x v="1"/>
    <x v="670"/>
    <x v="51"/>
    <x v="0"/>
    <x v="0"/>
    <x v="1"/>
    <x v="11"/>
    <x v="0"/>
    <x v="0"/>
    <x v="0"/>
    <x v="0"/>
    <x v="0"/>
    <x v="0"/>
    <x v="0"/>
    <x v="1"/>
    <x v="0"/>
    <x v="0"/>
    <x v="0"/>
    <x v="0"/>
    <x v="4"/>
    <x v="2"/>
    <x v="2"/>
    <x v="14"/>
    <x v="16"/>
    <x v="106"/>
    <x v="55"/>
    <x v="11"/>
  </r>
  <r>
    <x v="37"/>
    <x v="0"/>
    <x v="72"/>
    <x v="81"/>
    <x v="1"/>
    <x v="2"/>
    <x v="597"/>
    <x v="1"/>
    <x v="166"/>
    <x v="14"/>
    <x v="386"/>
    <x v="402"/>
    <x v="440"/>
    <x v="8"/>
    <x v="78"/>
    <x v="249"/>
    <x v="0"/>
    <x v="1"/>
    <x v="0"/>
    <x v="0"/>
    <x v="288"/>
    <x v="9"/>
    <x v="0"/>
    <x v="1"/>
    <x v="0"/>
    <x v="12"/>
    <x v="0"/>
    <x v="0"/>
    <x v="0"/>
    <x v="0"/>
    <x v="0"/>
    <x v="0"/>
    <x v="0"/>
    <x v="0"/>
    <x v="0"/>
    <x v="0"/>
    <x v="0"/>
    <x v="0"/>
    <x v="3"/>
    <x v="6"/>
    <x v="0"/>
    <x v="3"/>
    <x v="35"/>
    <x v="14"/>
    <x v="0"/>
    <x v="2"/>
  </r>
  <r>
    <x v="38"/>
    <x v="1"/>
    <x v="73"/>
    <x v="675"/>
    <x v="1"/>
    <x v="2"/>
    <x v="709"/>
    <x v="4"/>
    <x v="19"/>
    <x v="20"/>
    <x v="90"/>
    <x v="115"/>
    <x v="59"/>
    <x v="8"/>
    <x v="12"/>
    <x v="201"/>
    <x v="1"/>
    <x v="0"/>
    <x v="0"/>
    <x v="1"/>
    <x v="418"/>
    <x v="1"/>
    <x v="1"/>
    <x v="0"/>
    <x v="0"/>
    <x v="5"/>
    <x v="0"/>
    <x v="0"/>
    <x v="0"/>
    <x v="0"/>
    <x v="0"/>
    <x v="0"/>
    <x v="0"/>
    <x v="0"/>
    <x v="0"/>
    <x v="0"/>
    <x v="0"/>
    <x v="0"/>
    <x v="2"/>
    <x v="6"/>
    <x v="0"/>
    <x v="2"/>
    <x v="0"/>
    <x v="0"/>
    <x v="0"/>
    <x v="0"/>
  </r>
  <r>
    <x v="39"/>
    <x v="0"/>
    <x v="74"/>
    <x v="596"/>
    <x v="1"/>
    <x v="2"/>
    <x v="702"/>
    <x v="3"/>
    <x v="24"/>
    <x v="16"/>
    <x v="790"/>
    <x v="759"/>
    <x v="76"/>
    <x v="7"/>
    <x v="272"/>
    <x v="118"/>
    <x v="1"/>
    <x v="0"/>
    <x v="0"/>
    <x v="1"/>
    <x v="408"/>
    <x v="13"/>
    <x v="0"/>
    <x v="0"/>
    <x v="1"/>
    <x v="8"/>
    <x v="0"/>
    <x v="0"/>
    <x v="0"/>
    <x v="0"/>
    <x v="0"/>
    <x v="0"/>
    <x v="0"/>
    <x v="0"/>
    <x v="0"/>
    <x v="0"/>
    <x v="0"/>
    <x v="0"/>
    <x v="2"/>
    <x v="3"/>
    <x v="1"/>
    <x v="2"/>
    <x v="144"/>
    <x v="72"/>
    <x v="23"/>
    <x v="4"/>
  </r>
  <r>
    <x v="40"/>
    <x v="1"/>
    <x v="31"/>
    <x v="666"/>
    <x v="1"/>
    <x v="1"/>
    <x v="1"/>
    <x v="4"/>
    <x v="124"/>
    <x v="19"/>
    <x v="53"/>
    <x v="175"/>
    <x v="90"/>
    <x v="7"/>
    <x v="11"/>
    <x v="886"/>
    <x v="0"/>
    <x v="1"/>
    <x v="0"/>
    <x v="1"/>
    <x v="912"/>
    <x v="0"/>
    <x v="1"/>
    <x v="0"/>
    <x v="0"/>
    <x v="12"/>
    <x v="0"/>
    <x v="0"/>
    <x v="0"/>
    <x v="0"/>
    <x v="0"/>
    <x v="0"/>
    <x v="0"/>
    <x v="0"/>
    <x v="1"/>
    <x v="0"/>
    <x v="0"/>
    <x v="0"/>
    <x v="2"/>
    <x v="1"/>
    <x v="1"/>
    <x v="7"/>
    <x v="0"/>
    <x v="0"/>
    <x v="0"/>
    <x v="0"/>
  </r>
  <r>
    <x v="41"/>
    <x v="1"/>
    <x v="75"/>
    <x v="283"/>
    <x v="1"/>
    <x v="2"/>
    <x v="146"/>
    <x v="3"/>
    <x v="152"/>
    <x v="22"/>
    <x v="346"/>
    <x v="559"/>
    <x v="704"/>
    <x v="8"/>
    <x v="82"/>
    <x v="842"/>
    <x v="0"/>
    <x v="1"/>
    <x v="0"/>
    <x v="1"/>
    <x v="654"/>
    <x v="0"/>
    <x v="1"/>
    <x v="0"/>
    <x v="0"/>
    <x v="4"/>
    <x v="0"/>
    <x v="0"/>
    <x v="0"/>
    <x v="0"/>
    <x v="0"/>
    <x v="0"/>
    <x v="0"/>
    <x v="0"/>
    <x v="0"/>
    <x v="0"/>
    <x v="0"/>
    <x v="0"/>
    <x v="1"/>
    <x v="2"/>
    <x v="0"/>
    <x v="1"/>
    <x v="0"/>
    <x v="0"/>
    <x v="0"/>
    <x v="0"/>
  </r>
  <r>
    <x v="42"/>
    <x v="0"/>
    <x v="76"/>
    <x v="190"/>
    <x v="1"/>
    <x v="2"/>
    <x v="513"/>
    <x v="4"/>
    <x v="124"/>
    <x v="19"/>
    <x v="937"/>
    <x v="640"/>
    <x v="58"/>
    <x v="7"/>
    <x v="177"/>
    <x v="222"/>
    <x v="1"/>
    <x v="0"/>
    <x v="0"/>
    <x v="1"/>
    <x v="154"/>
    <x v="26"/>
    <x v="0"/>
    <x v="0"/>
    <x v="1"/>
    <x v="15"/>
    <x v="0"/>
    <x v="0"/>
    <x v="0"/>
    <x v="0"/>
    <x v="0"/>
    <x v="0"/>
    <x v="0"/>
    <x v="0"/>
    <x v="0"/>
    <x v="0"/>
    <x v="0"/>
    <x v="0"/>
    <x v="6"/>
    <x v="5"/>
    <x v="2"/>
    <x v="2"/>
    <x v="89"/>
    <x v="33"/>
    <x v="3"/>
    <x v="4"/>
  </r>
  <r>
    <x v="43"/>
    <x v="1"/>
    <x v="32"/>
    <x v="633"/>
    <x v="1"/>
    <x v="2"/>
    <x v="274"/>
    <x v="3"/>
    <x v="172"/>
    <x v="8"/>
    <x v="398"/>
    <x v="715"/>
    <x v="386"/>
    <x v="7"/>
    <x v="149"/>
    <x v="667"/>
    <x v="0"/>
    <x v="1"/>
    <x v="0"/>
    <x v="1"/>
    <x v="711"/>
    <x v="3"/>
    <x v="1"/>
    <x v="0"/>
    <x v="0"/>
    <x v="11"/>
    <x v="0"/>
    <x v="0"/>
    <x v="0"/>
    <x v="0"/>
    <x v="0"/>
    <x v="0"/>
    <x v="0"/>
    <x v="0"/>
    <x v="0"/>
    <x v="0"/>
    <x v="0"/>
    <x v="0"/>
    <x v="2"/>
    <x v="2"/>
    <x v="3"/>
    <x v="4"/>
    <x v="0"/>
    <x v="0"/>
    <x v="0"/>
    <x v="0"/>
  </r>
  <r>
    <x v="44"/>
    <x v="0"/>
    <x v="77"/>
    <x v="192"/>
    <x v="1"/>
    <x v="2"/>
    <x v="1128"/>
    <x v="3"/>
    <x v="152"/>
    <x v="22"/>
    <x v="579"/>
    <x v="417"/>
    <x v="593"/>
    <x v="7"/>
    <x v="79"/>
    <x v="288"/>
    <x v="0"/>
    <x v="1"/>
    <x v="0"/>
    <x v="1"/>
    <x v="136"/>
    <x v="8"/>
    <x v="0"/>
    <x v="1"/>
    <x v="0"/>
    <x v="9"/>
    <x v="0"/>
    <x v="0"/>
    <x v="0"/>
    <x v="0"/>
    <x v="0"/>
    <x v="0"/>
    <x v="0"/>
    <x v="0"/>
    <x v="0"/>
    <x v="0"/>
    <x v="0"/>
    <x v="1"/>
    <x v="2"/>
    <x v="2"/>
    <x v="1"/>
    <x v="4"/>
    <x v="28"/>
    <x v="22"/>
    <x v="4"/>
    <x v="5"/>
  </r>
  <r>
    <x v="45"/>
    <x v="0"/>
    <x v="34"/>
    <x v="726"/>
    <x v="1"/>
    <x v="2"/>
    <x v="896"/>
    <x v="4"/>
    <x v="44"/>
    <x v="15"/>
    <x v="800"/>
    <x v="639"/>
    <x v="100"/>
    <x v="4"/>
    <x v="133"/>
    <x v="553"/>
    <x v="0"/>
    <x v="1"/>
    <x v="0"/>
    <x v="1"/>
    <x v="266"/>
    <x v="36"/>
    <x v="0"/>
    <x v="0"/>
    <x v="1"/>
    <x v="2"/>
    <x v="0"/>
    <x v="0"/>
    <x v="0"/>
    <x v="0"/>
    <x v="0"/>
    <x v="0"/>
    <x v="0"/>
    <x v="0"/>
    <x v="0"/>
    <x v="0"/>
    <x v="0"/>
    <x v="0"/>
    <x v="2"/>
    <x v="2"/>
    <x v="0"/>
    <x v="0"/>
    <x v="3"/>
    <x v="99"/>
    <x v="0"/>
    <x v="0"/>
  </r>
  <r>
    <x v="46"/>
    <x v="0"/>
    <x v="36"/>
    <x v="559"/>
    <x v="1"/>
    <x v="1"/>
    <x v="833"/>
    <x v="3"/>
    <x v="152"/>
    <x v="22"/>
    <x v="209"/>
    <x v="232"/>
    <x v="476"/>
    <x v="7"/>
    <x v="24"/>
    <x v="627"/>
    <x v="0"/>
    <x v="1"/>
    <x v="0"/>
    <x v="0"/>
    <x v="361"/>
    <x v="5"/>
    <x v="1"/>
    <x v="0"/>
    <x v="0"/>
    <x v="22"/>
    <x v="0"/>
    <x v="0"/>
    <x v="0"/>
    <x v="0"/>
    <x v="0"/>
    <x v="0"/>
    <x v="0"/>
    <x v="0"/>
    <x v="0"/>
    <x v="0"/>
    <x v="0"/>
    <x v="0"/>
    <x v="5"/>
    <x v="8"/>
    <x v="14"/>
    <x v="6"/>
    <x v="13"/>
    <x v="4"/>
    <x v="3"/>
    <x v="2"/>
  </r>
  <r>
    <x v="47"/>
    <x v="0"/>
    <x v="78"/>
    <x v="102"/>
    <x v="1"/>
    <x v="2"/>
    <x v="971"/>
    <x v="3"/>
    <x v="111"/>
    <x v="22"/>
    <x v="537"/>
    <x v="1007"/>
    <x v="577"/>
    <x v="1"/>
    <x v="231"/>
    <x v="1002"/>
    <x v="0"/>
    <x v="0"/>
    <x v="1"/>
    <x v="1"/>
    <x v="839"/>
    <x v="15"/>
    <x v="0"/>
    <x v="0"/>
    <x v="1"/>
    <x v="10"/>
    <x v="0"/>
    <x v="0"/>
    <x v="0"/>
    <x v="0"/>
    <x v="0"/>
    <x v="0"/>
    <x v="0"/>
    <x v="0"/>
    <x v="0"/>
    <x v="0"/>
    <x v="0"/>
    <x v="0"/>
    <x v="0"/>
    <x v="4"/>
    <x v="2"/>
    <x v="12"/>
    <x v="0"/>
    <x v="164"/>
    <x v="32"/>
    <x v="28"/>
  </r>
  <r>
    <x v="48"/>
    <x v="1"/>
    <x v="79"/>
    <x v="232"/>
    <x v="1"/>
    <x v="2"/>
    <x v="474"/>
    <x v="3"/>
    <x v="107"/>
    <x v="16"/>
    <x v="227"/>
    <x v="853"/>
    <x v="224"/>
    <x v="4"/>
    <x v="185"/>
    <x v="835"/>
    <x v="0"/>
    <x v="1"/>
    <x v="0"/>
    <x v="1"/>
    <x v="982"/>
    <x v="55"/>
    <x v="0"/>
    <x v="0"/>
    <x v="1"/>
    <x v="9"/>
    <x v="0"/>
    <x v="0"/>
    <x v="0"/>
    <x v="0"/>
    <x v="0"/>
    <x v="0"/>
    <x v="0"/>
    <x v="1"/>
    <x v="0"/>
    <x v="0"/>
    <x v="0"/>
    <x v="0"/>
    <x v="2"/>
    <x v="4"/>
    <x v="4"/>
    <x v="8"/>
    <x v="0"/>
    <x v="0"/>
    <x v="0"/>
    <x v="0"/>
  </r>
  <r>
    <x v="49"/>
    <x v="1"/>
    <x v="826"/>
    <x v="62"/>
    <x v="1"/>
    <x v="2"/>
    <x v="1107"/>
    <x v="0"/>
    <x v="80"/>
    <x v="6"/>
    <x v="281"/>
    <x v="493"/>
    <x v="46"/>
    <x v="4"/>
    <x v="114"/>
    <x v="238"/>
    <x v="1"/>
    <x v="0"/>
    <x v="0"/>
    <x v="1"/>
    <x v="680"/>
    <x v="0"/>
    <x v="1"/>
    <x v="0"/>
    <x v="0"/>
    <x v="10"/>
    <x v="0"/>
    <x v="0"/>
    <x v="0"/>
    <x v="0"/>
    <x v="0"/>
    <x v="0"/>
    <x v="0"/>
    <x v="0"/>
    <x v="0"/>
    <x v="0"/>
    <x v="0"/>
    <x v="0"/>
    <x v="2"/>
    <x v="4"/>
    <x v="4"/>
    <x v="8"/>
    <x v="0"/>
    <x v="0"/>
    <x v="0"/>
    <x v="0"/>
  </r>
  <r>
    <x v="50"/>
    <x v="0"/>
    <x v="81"/>
    <x v="365"/>
    <x v="0"/>
    <x v="0"/>
    <x v="657"/>
    <x v="3"/>
    <x v="131"/>
    <x v="16"/>
    <x v="525"/>
    <x v="506"/>
    <x v="582"/>
    <x v="7"/>
    <x v="85"/>
    <x v="640"/>
    <x v="0"/>
    <x v="1"/>
    <x v="0"/>
    <x v="0"/>
    <x v="227"/>
    <x v="18"/>
    <x v="0"/>
    <x v="0"/>
    <x v="1"/>
    <x v="6"/>
    <x v="0"/>
    <x v="0"/>
    <x v="0"/>
    <x v="0"/>
    <x v="0"/>
    <x v="0"/>
    <x v="0"/>
    <x v="0"/>
    <x v="0"/>
    <x v="0"/>
    <x v="0"/>
    <x v="0"/>
    <x v="2"/>
    <x v="2"/>
    <x v="2"/>
    <x v="6"/>
    <x v="18"/>
    <x v="6"/>
    <x v="7"/>
    <x v="2"/>
  </r>
  <r>
    <x v="51"/>
    <x v="0"/>
    <x v="84"/>
    <x v="232"/>
    <x v="1"/>
    <x v="2"/>
    <x v="434"/>
    <x v="3"/>
    <x v="152"/>
    <x v="22"/>
    <x v="401"/>
    <x v="844"/>
    <x v="566"/>
    <x v="6"/>
    <x v="135"/>
    <x v="1013"/>
    <x v="0"/>
    <x v="0"/>
    <x v="1"/>
    <x v="0"/>
    <x v="829"/>
    <x v="57"/>
    <x v="0"/>
    <x v="0"/>
    <x v="1"/>
    <x v="20"/>
    <x v="0"/>
    <x v="1"/>
    <x v="0"/>
    <x v="0"/>
    <x v="0"/>
    <x v="0"/>
    <x v="0"/>
    <x v="1"/>
    <x v="0"/>
    <x v="0"/>
    <x v="0"/>
    <x v="1"/>
    <x v="5"/>
    <x v="4"/>
    <x v="8"/>
    <x v="18"/>
    <x v="22"/>
    <x v="88"/>
    <x v="5"/>
    <x v="9"/>
  </r>
  <r>
    <x v="52"/>
    <x v="0"/>
    <x v="83"/>
    <x v="232"/>
    <x v="1"/>
    <x v="2"/>
    <x v="44"/>
    <x v="3"/>
    <x v="152"/>
    <x v="22"/>
    <x v="317"/>
    <x v="660"/>
    <x v="306"/>
    <x v="7"/>
    <x v="98"/>
    <x v="917"/>
    <x v="0"/>
    <x v="1"/>
    <x v="0"/>
    <x v="0"/>
    <x v="816"/>
    <x v="40"/>
    <x v="0"/>
    <x v="0"/>
    <x v="1"/>
    <x v="18"/>
    <x v="0"/>
    <x v="0"/>
    <x v="0"/>
    <x v="0"/>
    <x v="0"/>
    <x v="0"/>
    <x v="0"/>
    <x v="1"/>
    <x v="0"/>
    <x v="0"/>
    <x v="0"/>
    <x v="0"/>
    <x v="2"/>
    <x v="7"/>
    <x v="2"/>
    <x v="7"/>
    <x v="4"/>
    <x v="70"/>
    <x v="10"/>
    <x v="19"/>
  </r>
  <r>
    <x v="53"/>
    <x v="0"/>
    <x v="537"/>
    <x v="232"/>
    <x v="1"/>
    <x v="2"/>
    <x v="737"/>
    <x v="3"/>
    <x v="152"/>
    <x v="22"/>
    <x v="519"/>
    <x v="755"/>
    <x v="542"/>
    <x v="8"/>
    <x v="124"/>
    <x v="918"/>
    <x v="0"/>
    <x v="1"/>
    <x v="0"/>
    <x v="0"/>
    <x v="502"/>
    <x v="35"/>
    <x v="0"/>
    <x v="0"/>
    <x v="1"/>
    <x v="15"/>
    <x v="0"/>
    <x v="0"/>
    <x v="0"/>
    <x v="0"/>
    <x v="0"/>
    <x v="0"/>
    <x v="0"/>
    <x v="1"/>
    <x v="0"/>
    <x v="0"/>
    <x v="0"/>
    <x v="0"/>
    <x v="2"/>
    <x v="7"/>
    <x v="1"/>
    <x v="5"/>
    <x v="29"/>
    <x v="91"/>
    <x v="8"/>
    <x v="19"/>
  </r>
  <r>
    <x v="54"/>
    <x v="0"/>
    <x v="85"/>
    <x v="83"/>
    <x v="1"/>
    <x v="1"/>
    <x v="798"/>
    <x v="4"/>
    <x v="44"/>
    <x v="15"/>
    <x v="888"/>
    <x v="933"/>
    <x v="309"/>
    <x v="6"/>
    <x v="326"/>
    <x v="271"/>
    <x v="0"/>
    <x v="1"/>
    <x v="0"/>
    <x v="1"/>
    <x v="558"/>
    <x v="5"/>
    <x v="1"/>
    <x v="0"/>
    <x v="0"/>
    <x v="7"/>
    <x v="0"/>
    <x v="0"/>
    <x v="0"/>
    <x v="0"/>
    <x v="0"/>
    <x v="0"/>
    <x v="0"/>
    <x v="0"/>
    <x v="0"/>
    <x v="0"/>
    <x v="0"/>
    <x v="0"/>
    <x v="1"/>
    <x v="2"/>
    <x v="2"/>
    <x v="2"/>
    <x v="9"/>
    <x v="206"/>
    <x v="95"/>
    <x v="15"/>
  </r>
  <r>
    <x v="55"/>
    <x v="1"/>
    <x v="424"/>
    <x v="215"/>
    <x v="0"/>
    <x v="0"/>
    <x v="1156"/>
    <x v="3"/>
    <x v="152"/>
    <x v="22"/>
    <x v="0"/>
    <x v="0"/>
    <x v="538"/>
    <x v="8"/>
    <x v="0"/>
    <x v="0"/>
    <x v="1"/>
    <x v="0"/>
    <x v="0"/>
    <x v="1"/>
    <x v="673"/>
    <x v="0"/>
    <x v="1"/>
    <x v="0"/>
    <x v="0"/>
    <x v="5"/>
    <x v="0"/>
    <x v="0"/>
    <x v="0"/>
    <x v="0"/>
    <x v="0"/>
    <x v="0"/>
    <x v="0"/>
    <x v="0"/>
    <x v="0"/>
    <x v="0"/>
    <x v="0"/>
    <x v="0"/>
    <x v="1"/>
    <x v="1"/>
    <x v="0"/>
    <x v="3"/>
    <x v="0"/>
    <x v="0"/>
    <x v="0"/>
    <x v="0"/>
  </r>
  <r>
    <x v="56"/>
    <x v="1"/>
    <x v="40"/>
    <x v="674"/>
    <x v="1"/>
    <x v="2"/>
    <x v="74"/>
    <x v="3"/>
    <x v="152"/>
    <x v="22"/>
    <x v="1056"/>
    <x v="837"/>
    <x v="326"/>
    <x v="2"/>
    <x v="196"/>
    <x v="738"/>
    <x v="0"/>
    <x v="1"/>
    <x v="0"/>
    <x v="1"/>
    <x v="821"/>
    <x v="8"/>
    <x v="0"/>
    <x v="1"/>
    <x v="0"/>
    <x v="23"/>
    <x v="0"/>
    <x v="1"/>
    <x v="0"/>
    <x v="0"/>
    <x v="0"/>
    <x v="0"/>
    <x v="0"/>
    <x v="1"/>
    <x v="0"/>
    <x v="0"/>
    <x v="0"/>
    <x v="0"/>
    <x v="4"/>
    <x v="6"/>
    <x v="6"/>
    <x v="24"/>
    <x v="0"/>
    <x v="0"/>
    <x v="0"/>
    <x v="0"/>
  </r>
  <r>
    <x v="57"/>
    <x v="0"/>
    <x v="88"/>
    <x v="440"/>
    <x v="1"/>
    <x v="1"/>
    <x v="375"/>
    <x v="3"/>
    <x v="17"/>
    <x v="8"/>
    <x v="559"/>
    <x v="613"/>
    <x v="835"/>
    <x v="8"/>
    <x v="142"/>
    <x v="387"/>
    <x v="0"/>
    <x v="1"/>
    <x v="0"/>
    <x v="1"/>
    <x v="341"/>
    <x v="8"/>
    <x v="0"/>
    <x v="1"/>
    <x v="0"/>
    <x v="15"/>
    <x v="0"/>
    <x v="1"/>
    <x v="1"/>
    <x v="0"/>
    <x v="1"/>
    <x v="0"/>
    <x v="0"/>
    <x v="0"/>
    <x v="0"/>
    <x v="0"/>
    <x v="1"/>
    <x v="0"/>
    <x v="4"/>
    <x v="7"/>
    <x v="0"/>
    <x v="4"/>
    <x v="60"/>
    <x v="42"/>
    <x v="0"/>
    <x v="17"/>
  </r>
  <r>
    <x v="58"/>
    <x v="0"/>
    <x v="534"/>
    <x v="728"/>
    <x v="1"/>
    <x v="2"/>
    <x v="428"/>
    <x v="3"/>
    <x v="178"/>
    <x v="5"/>
    <x v="411"/>
    <x v="652"/>
    <x v="98"/>
    <x v="6"/>
    <x v="142"/>
    <x v="507"/>
    <x v="0"/>
    <x v="1"/>
    <x v="0"/>
    <x v="0"/>
    <x v="587"/>
    <x v="29"/>
    <x v="0"/>
    <x v="0"/>
    <x v="1"/>
    <x v="12"/>
    <x v="0"/>
    <x v="1"/>
    <x v="0"/>
    <x v="0"/>
    <x v="0"/>
    <x v="0"/>
    <x v="1"/>
    <x v="0"/>
    <x v="0"/>
    <x v="0"/>
    <x v="0"/>
    <x v="0"/>
    <x v="2"/>
    <x v="4"/>
    <x v="1"/>
    <x v="5"/>
    <x v="70"/>
    <x v="48"/>
    <x v="10"/>
    <x v="24"/>
  </r>
  <r>
    <x v="59"/>
    <x v="0"/>
    <x v="89"/>
    <x v="728"/>
    <x v="1"/>
    <x v="2"/>
    <x v="855"/>
    <x v="3"/>
    <x v="178"/>
    <x v="5"/>
    <x v="368"/>
    <x v="457"/>
    <x v="310"/>
    <x v="7"/>
    <x v="107"/>
    <x v="181"/>
    <x v="1"/>
    <x v="0"/>
    <x v="0"/>
    <x v="0"/>
    <x v="436"/>
    <x v="8"/>
    <x v="0"/>
    <x v="1"/>
    <x v="0"/>
    <x v="15"/>
    <x v="0"/>
    <x v="1"/>
    <x v="0"/>
    <x v="0"/>
    <x v="0"/>
    <x v="0"/>
    <x v="1"/>
    <x v="1"/>
    <x v="0"/>
    <x v="0"/>
    <x v="0"/>
    <x v="1"/>
    <x v="3"/>
    <x v="6"/>
    <x v="1"/>
    <x v="4"/>
    <x v="39"/>
    <x v="50"/>
    <x v="1"/>
    <x v="4"/>
  </r>
  <r>
    <x v="60"/>
    <x v="0"/>
    <x v="90"/>
    <x v="259"/>
    <x v="1"/>
    <x v="2"/>
    <x v="34"/>
    <x v="3"/>
    <x v="152"/>
    <x v="22"/>
    <x v="643"/>
    <x v="340"/>
    <x v="193"/>
    <x v="8"/>
    <x v="41"/>
    <x v="696"/>
    <x v="0"/>
    <x v="1"/>
    <x v="0"/>
    <x v="0"/>
    <x v="93"/>
    <x v="4"/>
    <x v="1"/>
    <x v="0"/>
    <x v="0"/>
    <x v="15"/>
    <x v="0"/>
    <x v="0"/>
    <x v="0"/>
    <x v="0"/>
    <x v="0"/>
    <x v="0"/>
    <x v="0"/>
    <x v="0"/>
    <x v="0"/>
    <x v="0"/>
    <x v="0"/>
    <x v="0"/>
    <x v="0"/>
    <x v="5"/>
    <x v="2"/>
    <x v="7"/>
    <x v="0"/>
    <x v="25"/>
    <x v="14"/>
    <x v="0"/>
  </r>
  <r>
    <x v="61"/>
    <x v="0"/>
    <x v="976"/>
    <x v="25"/>
    <x v="1"/>
    <x v="2"/>
    <x v="309"/>
    <x v="3"/>
    <x v="172"/>
    <x v="8"/>
    <x v="614"/>
    <x v="439"/>
    <x v="456"/>
    <x v="8"/>
    <x v="97"/>
    <x v="217"/>
    <x v="1"/>
    <x v="0"/>
    <x v="0"/>
    <x v="0"/>
    <x v="147"/>
    <x v="5"/>
    <x v="1"/>
    <x v="0"/>
    <x v="0"/>
    <x v="10"/>
    <x v="0"/>
    <x v="0"/>
    <x v="0"/>
    <x v="0"/>
    <x v="0"/>
    <x v="0"/>
    <x v="0"/>
    <x v="1"/>
    <x v="0"/>
    <x v="0"/>
    <x v="1"/>
    <x v="0"/>
    <x v="3"/>
    <x v="3"/>
    <x v="2"/>
    <x v="2"/>
    <x v="29"/>
    <x v="44"/>
    <x v="13"/>
    <x v="1"/>
  </r>
  <r>
    <x v="62"/>
    <x v="1"/>
    <x v="774"/>
    <x v="290"/>
    <x v="1"/>
    <x v="2"/>
    <x v="420"/>
    <x v="3"/>
    <x v="103"/>
    <x v="22"/>
    <x v="174"/>
    <x v="263"/>
    <x v="655"/>
    <x v="6"/>
    <x v="36"/>
    <x v="368"/>
    <x v="0"/>
    <x v="1"/>
    <x v="0"/>
    <x v="1"/>
    <x v="565"/>
    <x v="1"/>
    <x v="1"/>
    <x v="0"/>
    <x v="0"/>
    <x v="13"/>
    <x v="0"/>
    <x v="0"/>
    <x v="0"/>
    <x v="0"/>
    <x v="0"/>
    <x v="0"/>
    <x v="0"/>
    <x v="1"/>
    <x v="1"/>
    <x v="0"/>
    <x v="0"/>
    <x v="0"/>
    <x v="2"/>
    <x v="2"/>
    <x v="1"/>
    <x v="8"/>
    <x v="0"/>
    <x v="0"/>
    <x v="0"/>
    <x v="0"/>
  </r>
  <r>
    <x v="63"/>
    <x v="0"/>
    <x v="91"/>
    <x v="745"/>
    <x v="0"/>
    <x v="0"/>
    <x v="176"/>
    <x v="3"/>
    <x v="152"/>
    <x v="22"/>
    <x v="845"/>
    <x v="771"/>
    <x v="248"/>
    <x v="7"/>
    <x v="195"/>
    <x v="514"/>
    <x v="0"/>
    <x v="1"/>
    <x v="0"/>
    <x v="1"/>
    <x v="385"/>
    <x v="9"/>
    <x v="0"/>
    <x v="1"/>
    <x v="0"/>
    <x v="5"/>
    <x v="0"/>
    <x v="0"/>
    <x v="0"/>
    <x v="0"/>
    <x v="0"/>
    <x v="0"/>
    <x v="0"/>
    <x v="0"/>
    <x v="0"/>
    <x v="0"/>
    <x v="0"/>
    <x v="0"/>
    <x v="1"/>
    <x v="2"/>
    <x v="2"/>
    <x v="0"/>
    <x v="7"/>
    <x v="123"/>
    <x v="41"/>
    <x v="0"/>
  </r>
  <r>
    <x v="64"/>
    <x v="0"/>
    <x v="43"/>
    <x v="77"/>
    <x v="1"/>
    <x v="1"/>
    <x v="83"/>
    <x v="1"/>
    <x v="128"/>
    <x v="13"/>
    <x v="792"/>
    <x v="548"/>
    <x v="435"/>
    <x v="7"/>
    <x v="125"/>
    <x v="311"/>
    <x v="0"/>
    <x v="1"/>
    <x v="0"/>
    <x v="1"/>
    <x v="200"/>
    <x v="31"/>
    <x v="0"/>
    <x v="0"/>
    <x v="1"/>
    <x v="5"/>
    <x v="0"/>
    <x v="0"/>
    <x v="0"/>
    <x v="0"/>
    <x v="0"/>
    <x v="0"/>
    <x v="0"/>
    <x v="0"/>
    <x v="0"/>
    <x v="0"/>
    <x v="0"/>
    <x v="0"/>
    <x v="0"/>
    <x v="4"/>
    <x v="2"/>
    <x v="3"/>
    <x v="0"/>
    <x v="79"/>
    <x v="13"/>
    <x v="4"/>
  </r>
  <r>
    <x v="65"/>
    <x v="0"/>
    <x v="44"/>
    <x v="77"/>
    <x v="1"/>
    <x v="1"/>
    <x v="1166"/>
    <x v="1"/>
    <x v="128"/>
    <x v="13"/>
    <x v="516"/>
    <x v="603"/>
    <x v="444"/>
    <x v="8"/>
    <x v="100"/>
    <x v="785"/>
    <x v="0"/>
    <x v="1"/>
    <x v="0"/>
    <x v="1"/>
    <x v="344"/>
    <x v="13"/>
    <x v="0"/>
    <x v="0"/>
    <x v="1"/>
    <x v="8"/>
    <x v="0"/>
    <x v="0"/>
    <x v="0"/>
    <x v="0"/>
    <x v="0"/>
    <x v="0"/>
    <x v="0"/>
    <x v="0"/>
    <x v="0"/>
    <x v="0"/>
    <x v="0"/>
    <x v="0"/>
    <x v="0"/>
    <x v="4"/>
    <x v="7"/>
    <x v="4"/>
    <x v="0"/>
    <x v="44"/>
    <x v="11"/>
    <x v="13"/>
  </r>
  <r>
    <x v="66"/>
    <x v="1"/>
    <x v="92"/>
    <x v="513"/>
    <x v="1"/>
    <x v="2"/>
    <x v="166"/>
    <x v="1"/>
    <x v="106"/>
    <x v="17"/>
    <x v="283"/>
    <x v="863"/>
    <x v="762"/>
    <x v="4"/>
    <x v="77"/>
    <x v="1127"/>
    <x v="0"/>
    <x v="0"/>
    <x v="1"/>
    <x v="1"/>
    <x v="959"/>
    <x v="17"/>
    <x v="0"/>
    <x v="0"/>
    <x v="1"/>
    <x v="8"/>
    <x v="0"/>
    <x v="1"/>
    <x v="0"/>
    <x v="0"/>
    <x v="0"/>
    <x v="0"/>
    <x v="1"/>
    <x v="0"/>
    <x v="1"/>
    <x v="0"/>
    <x v="0"/>
    <x v="0"/>
    <x v="2"/>
    <x v="0"/>
    <x v="4"/>
    <x v="10"/>
    <x v="0"/>
    <x v="0"/>
    <x v="0"/>
    <x v="0"/>
  </r>
  <r>
    <x v="67"/>
    <x v="0"/>
    <x v="93"/>
    <x v="546"/>
    <x v="1"/>
    <x v="1"/>
    <x v="766"/>
    <x v="1"/>
    <x v="106"/>
    <x v="17"/>
    <x v="631"/>
    <x v="846"/>
    <x v="65"/>
    <x v="6"/>
    <x v="131"/>
    <x v="1023"/>
    <x v="0"/>
    <x v="0"/>
    <x v="1"/>
    <x v="1"/>
    <x v="602"/>
    <x v="18"/>
    <x v="0"/>
    <x v="0"/>
    <x v="1"/>
    <x v="5"/>
    <x v="0"/>
    <x v="0"/>
    <x v="0"/>
    <x v="0"/>
    <x v="0"/>
    <x v="0"/>
    <x v="0"/>
    <x v="0"/>
    <x v="0"/>
    <x v="0"/>
    <x v="0"/>
    <x v="0"/>
    <x v="1"/>
    <x v="2"/>
    <x v="2"/>
    <x v="0"/>
    <x v="13"/>
    <x v="79"/>
    <x v="24"/>
    <x v="0"/>
  </r>
  <r>
    <x v="68"/>
    <x v="0"/>
    <x v="94"/>
    <x v="45"/>
    <x v="1"/>
    <x v="1"/>
    <x v="437"/>
    <x v="1"/>
    <x v="106"/>
    <x v="17"/>
    <x v="797"/>
    <x v="803"/>
    <x v="526"/>
    <x v="2"/>
    <x v="129"/>
    <x v="961"/>
    <x v="0"/>
    <x v="0"/>
    <x v="1"/>
    <x v="1"/>
    <x v="443"/>
    <x v="6"/>
    <x v="1"/>
    <x v="0"/>
    <x v="0"/>
    <x v="8"/>
    <x v="0"/>
    <x v="0"/>
    <x v="0"/>
    <x v="0"/>
    <x v="0"/>
    <x v="0"/>
    <x v="0"/>
    <x v="0"/>
    <x v="0"/>
    <x v="0"/>
    <x v="0"/>
    <x v="0"/>
    <x v="2"/>
    <x v="4"/>
    <x v="2"/>
    <x v="8"/>
    <x v="7"/>
    <x v="84"/>
    <x v="7"/>
    <x v="31"/>
  </r>
  <r>
    <x v="69"/>
    <x v="1"/>
    <x v="95"/>
    <x v="155"/>
    <x v="0"/>
    <x v="0"/>
    <x v="244"/>
    <x v="0"/>
    <x v="21"/>
    <x v="4"/>
    <x v="65"/>
    <x v="67"/>
    <x v="171"/>
    <x v="6"/>
    <x v="4"/>
    <x v="691"/>
    <x v="0"/>
    <x v="1"/>
    <x v="0"/>
    <x v="1"/>
    <x v="295"/>
    <x v="0"/>
    <x v="1"/>
    <x v="0"/>
    <x v="0"/>
    <x v="7"/>
    <x v="0"/>
    <x v="0"/>
    <x v="0"/>
    <x v="0"/>
    <x v="0"/>
    <x v="0"/>
    <x v="0"/>
    <x v="0"/>
    <x v="0"/>
    <x v="0"/>
    <x v="0"/>
    <x v="0"/>
    <x v="4"/>
    <x v="2"/>
    <x v="4"/>
    <x v="4"/>
    <x v="0"/>
    <x v="0"/>
    <x v="0"/>
    <x v="0"/>
  </r>
  <r>
    <x v="70"/>
    <x v="0"/>
    <x v="96"/>
    <x v="777"/>
    <x v="1"/>
    <x v="2"/>
    <x v="214"/>
    <x v="4"/>
    <x v="5"/>
    <x v="15"/>
    <x v="984"/>
    <x v="1134"/>
    <x v="75"/>
    <x v="6"/>
    <x v="419"/>
    <x v="374"/>
    <x v="0"/>
    <x v="1"/>
    <x v="0"/>
    <x v="1"/>
    <x v="843"/>
    <x v="7"/>
    <x v="0"/>
    <x v="1"/>
    <x v="0"/>
    <x v="5"/>
    <x v="0"/>
    <x v="0"/>
    <x v="0"/>
    <x v="0"/>
    <x v="0"/>
    <x v="0"/>
    <x v="0"/>
    <x v="0"/>
    <x v="0"/>
    <x v="0"/>
    <x v="0"/>
    <x v="0"/>
    <x v="0"/>
    <x v="3"/>
    <x v="2"/>
    <x v="0"/>
    <x v="0"/>
    <x v="273"/>
    <x v="121"/>
    <x v="0"/>
  </r>
  <r>
    <x v="71"/>
    <x v="0"/>
    <x v="97"/>
    <x v="730"/>
    <x v="1"/>
    <x v="2"/>
    <x v="1179"/>
    <x v="3"/>
    <x v="70"/>
    <x v="8"/>
    <x v="507"/>
    <x v="629"/>
    <x v="793"/>
    <x v="4"/>
    <x v="133"/>
    <x v="522"/>
    <x v="0"/>
    <x v="1"/>
    <x v="0"/>
    <x v="1"/>
    <x v="376"/>
    <x v="26"/>
    <x v="0"/>
    <x v="0"/>
    <x v="1"/>
    <x v="10"/>
    <x v="0"/>
    <x v="0"/>
    <x v="0"/>
    <x v="0"/>
    <x v="0"/>
    <x v="0"/>
    <x v="0"/>
    <x v="0"/>
    <x v="0"/>
    <x v="0"/>
    <x v="0"/>
    <x v="0"/>
    <x v="2"/>
    <x v="8"/>
    <x v="2"/>
    <x v="8"/>
    <x v="11"/>
    <x v="97"/>
    <x v="6"/>
    <x v="11"/>
  </r>
  <r>
    <x v="72"/>
    <x v="0"/>
    <x v="98"/>
    <x v="781"/>
    <x v="0"/>
    <x v="0"/>
    <x v="1168"/>
    <x v="3"/>
    <x v="152"/>
    <x v="22"/>
    <x v="382"/>
    <x v="334"/>
    <x v="253"/>
    <x v="8"/>
    <x v="58"/>
    <x v="250"/>
    <x v="0"/>
    <x v="1"/>
    <x v="0"/>
    <x v="0"/>
    <x v="212"/>
    <x v="4"/>
    <x v="1"/>
    <x v="0"/>
    <x v="0"/>
    <x v="18"/>
    <x v="0"/>
    <x v="0"/>
    <x v="0"/>
    <x v="0"/>
    <x v="0"/>
    <x v="0"/>
    <x v="0"/>
    <x v="0"/>
    <x v="0"/>
    <x v="0"/>
    <x v="0"/>
    <x v="0"/>
    <x v="3"/>
    <x v="4"/>
    <x v="2"/>
    <x v="9"/>
    <x v="23"/>
    <x v="27"/>
    <x v="3"/>
    <x v="4"/>
  </r>
  <r>
    <x v="73"/>
    <x v="0"/>
    <x v="99"/>
    <x v="455"/>
    <x v="1"/>
    <x v="2"/>
    <x v="153"/>
    <x v="3"/>
    <x v="49"/>
    <x v="22"/>
    <x v="130"/>
    <x v="54"/>
    <x v="651"/>
    <x v="5"/>
    <x v="4"/>
    <x v="132"/>
    <x v="1"/>
    <x v="0"/>
    <x v="0"/>
    <x v="0"/>
    <x v="58"/>
    <x v="0"/>
    <x v="1"/>
    <x v="0"/>
    <x v="0"/>
    <x v="5"/>
    <x v="0"/>
    <x v="0"/>
    <x v="0"/>
    <x v="0"/>
    <x v="0"/>
    <x v="0"/>
    <x v="0"/>
    <x v="0"/>
    <x v="0"/>
    <x v="0"/>
    <x v="0"/>
    <x v="0"/>
    <x v="4"/>
    <x v="4"/>
    <x v="0"/>
    <x v="2"/>
    <x v="1"/>
    <x v="2"/>
    <x v="0"/>
    <x v="0"/>
  </r>
  <r>
    <x v="74"/>
    <x v="0"/>
    <x v="101"/>
    <x v="84"/>
    <x v="1"/>
    <x v="1"/>
    <x v="266"/>
    <x v="3"/>
    <x v="17"/>
    <x v="8"/>
    <x v="763"/>
    <x v="1057"/>
    <x v="174"/>
    <x v="4"/>
    <x v="356"/>
    <x v="664"/>
    <x v="0"/>
    <x v="1"/>
    <x v="0"/>
    <x v="1"/>
    <x v="856"/>
    <x v="26"/>
    <x v="0"/>
    <x v="0"/>
    <x v="1"/>
    <x v="10"/>
    <x v="0"/>
    <x v="0"/>
    <x v="0"/>
    <x v="0"/>
    <x v="0"/>
    <x v="0"/>
    <x v="0"/>
    <x v="0"/>
    <x v="0"/>
    <x v="0"/>
    <x v="0"/>
    <x v="0"/>
    <x v="4"/>
    <x v="2"/>
    <x v="2"/>
    <x v="12"/>
    <x v="47"/>
    <x v="231"/>
    <x v="66"/>
    <x v="68"/>
  </r>
  <r>
    <x v="75"/>
    <x v="0"/>
    <x v="100"/>
    <x v="84"/>
    <x v="1"/>
    <x v="1"/>
    <x v="370"/>
    <x v="3"/>
    <x v="17"/>
    <x v="8"/>
    <x v="762"/>
    <x v="857"/>
    <x v="54"/>
    <x v="6"/>
    <x v="249"/>
    <x v="442"/>
    <x v="0"/>
    <x v="1"/>
    <x v="0"/>
    <x v="1"/>
    <x v="556"/>
    <x v="21"/>
    <x v="0"/>
    <x v="0"/>
    <x v="1"/>
    <x v="6"/>
    <x v="0"/>
    <x v="0"/>
    <x v="0"/>
    <x v="0"/>
    <x v="0"/>
    <x v="0"/>
    <x v="0"/>
    <x v="0"/>
    <x v="0"/>
    <x v="0"/>
    <x v="0"/>
    <x v="0"/>
    <x v="2"/>
    <x v="2"/>
    <x v="3"/>
    <x v="4"/>
    <x v="6"/>
    <x v="175"/>
    <x v="43"/>
    <x v="9"/>
  </r>
  <r>
    <x v="76"/>
    <x v="0"/>
    <x v="102"/>
    <x v="196"/>
    <x v="1"/>
    <x v="2"/>
    <x v="762"/>
    <x v="3"/>
    <x v="152"/>
    <x v="22"/>
    <x v="538"/>
    <x v="828"/>
    <x v="538"/>
    <x v="8"/>
    <x v="210"/>
    <x v="613"/>
    <x v="0"/>
    <x v="1"/>
    <x v="0"/>
    <x v="1"/>
    <x v="611"/>
    <x v="9"/>
    <x v="0"/>
    <x v="1"/>
    <x v="0"/>
    <x v="4"/>
    <x v="0"/>
    <x v="0"/>
    <x v="0"/>
    <x v="0"/>
    <x v="0"/>
    <x v="0"/>
    <x v="0"/>
    <x v="0"/>
    <x v="0"/>
    <x v="0"/>
    <x v="0"/>
    <x v="0"/>
    <x v="1"/>
    <x v="1"/>
    <x v="1"/>
    <x v="1"/>
    <x v="9"/>
    <x v="151"/>
    <x v="10"/>
    <x v="14"/>
  </r>
  <r>
    <x v="77"/>
    <x v="1"/>
    <x v="103"/>
    <x v="180"/>
    <x v="1"/>
    <x v="2"/>
    <x v="357"/>
    <x v="1"/>
    <x v="133"/>
    <x v="2"/>
    <x v="83"/>
    <x v="346"/>
    <x v="286"/>
    <x v="4"/>
    <x v="41"/>
    <x v="724"/>
    <x v="0"/>
    <x v="1"/>
    <x v="0"/>
    <x v="1"/>
    <x v="967"/>
    <x v="10"/>
    <x v="0"/>
    <x v="1"/>
    <x v="0"/>
    <x v="7"/>
    <x v="0"/>
    <x v="0"/>
    <x v="1"/>
    <x v="0"/>
    <x v="0"/>
    <x v="0"/>
    <x v="0"/>
    <x v="0"/>
    <x v="0"/>
    <x v="0"/>
    <x v="0"/>
    <x v="0"/>
    <x v="2"/>
    <x v="2"/>
    <x v="2"/>
    <x v="8"/>
    <x v="0"/>
    <x v="0"/>
    <x v="0"/>
    <x v="0"/>
  </r>
  <r>
    <x v="78"/>
    <x v="1"/>
    <x v="104"/>
    <x v="63"/>
    <x v="1"/>
    <x v="2"/>
    <x v="1178"/>
    <x v="4"/>
    <x v="44"/>
    <x v="15"/>
    <x v="10"/>
    <x v="26"/>
    <x v="791"/>
    <x v="8"/>
    <x v="1"/>
    <x v="397"/>
    <x v="0"/>
    <x v="1"/>
    <x v="0"/>
    <x v="1"/>
    <x v="733"/>
    <x v="0"/>
    <x v="1"/>
    <x v="0"/>
    <x v="0"/>
    <x v="4"/>
    <x v="0"/>
    <x v="0"/>
    <x v="0"/>
    <x v="0"/>
    <x v="0"/>
    <x v="0"/>
    <x v="0"/>
    <x v="0"/>
    <x v="0"/>
    <x v="0"/>
    <x v="0"/>
    <x v="0"/>
    <x v="1"/>
    <x v="2"/>
    <x v="0"/>
    <x v="1"/>
    <x v="0"/>
    <x v="0"/>
    <x v="0"/>
    <x v="0"/>
  </r>
  <r>
    <x v="79"/>
    <x v="0"/>
    <x v="105"/>
    <x v="542"/>
    <x v="0"/>
    <x v="0"/>
    <x v="575"/>
    <x v="0"/>
    <x v="21"/>
    <x v="4"/>
    <x v="612"/>
    <x v="742"/>
    <x v="473"/>
    <x v="4"/>
    <x v="115"/>
    <x v="958"/>
    <x v="0"/>
    <x v="0"/>
    <x v="1"/>
    <x v="1"/>
    <x v="474"/>
    <x v="4"/>
    <x v="1"/>
    <x v="0"/>
    <x v="0"/>
    <x v="14"/>
    <x v="0"/>
    <x v="0"/>
    <x v="0"/>
    <x v="0"/>
    <x v="0"/>
    <x v="0"/>
    <x v="0"/>
    <x v="1"/>
    <x v="0"/>
    <x v="0"/>
    <x v="0"/>
    <x v="1"/>
    <x v="2"/>
    <x v="2"/>
    <x v="4"/>
    <x v="17"/>
    <x v="7"/>
    <x v="71"/>
    <x v="13"/>
    <x v="24"/>
  </r>
  <r>
    <x v="80"/>
    <x v="0"/>
    <x v="107"/>
    <x v="751"/>
    <x v="0"/>
    <x v="0"/>
    <x v="78"/>
    <x v="4"/>
    <x v="44"/>
    <x v="15"/>
    <x v="611"/>
    <x v="974"/>
    <x v="255"/>
    <x v="5"/>
    <x v="282"/>
    <x v="712"/>
    <x v="0"/>
    <x v="1"/>
    <x v="0"/>
    <x v="1"/>
    <x v="777"/>
    <x v="41"/>
    <x v="0"/>
    <x v="0"/>
    <x v="1"/>
    <x v="11"/>
    <x v="0"/>
    <x v="0"/>
    <x v="0"/>
    <x v="0"/>
    <x v="0"/>
    <x v="0"/>
    <x v="0"/>
    <x v="0"/>
    <x v="0"/>
    <x v="0"/>
    <x v="0"/>
    <x v="0"/>
    <x v="4"/>
    <x v="2"/>
    <x v="6"/>
    <x v="8"/>
    <x v="123"/>
    <x v="79"/>
    <x v="38"/>
    <x v="35"/>
  </r>
  <r>
    <x v="81"/>
    <x v="0"/>
    <x v="109"/>
    <x v="654"/>
    <x v="1"/>
    <x v="2"/>
    <x v="174"/>
    <x v="3"/>
    <x v="15"/>
    <x v="22"/>
    <x v="983"/>
    <x v="953"/>
    <x v="139"/>
    <x v="3"/>
    <x v="345"/>
    <x v="194"/>
    <x v="1"/>
    <x v="0"/>
    <x v="0"/>
    <x v="1"/>
    <x v="345"/>
    <x v="11"/>
    <x v="0"/>
    <x v="1"/>
    <x v="0"/>
    <x v="5"/>
    <x v="0"/>
    <x v="0"/>
    <x v="0"/>
    <x v="0"/>
    <x v="0"/>
    <x v="0"/>
    <x v="0"/>
    <x v="0"/>
    <x v="0"/>
    <x v="0"/>
    <x v="0"/>
    <x v="0"/>
    <x v="4"/>
    <x v="2"/>
    <x v="0"/>
    <x v="4"/>
    <x v="155"/>
    <x v="136"/>
    <x v="0"/>
    <x v="11"/>
  </r>
  <r>
    <x v="82"/>
    <x v="0"/>
    <x v="110"/>
    <x v="213"/>
    <x v="0"/>
    <x v="0"/>
    <x v="774"/>
    <x v="3"/>
    <x v="152"/>
    <x v="22"/>
    <x v="910"/>
    <x v="1040"/>
    <x v="119"/>
    <x v="2"/>
    <x v="364"/>
    <x v="453"/>
    <x v="0"/>
    <x v="1"/>
    <x v="0"/>
    <x v="1"/>
    <x v="725"/>
    <x v="29"/>
    <x v="0"/>
    <x v="0"/>
    <x v="1"/>
    <x v="7"/>
    <x v="0"/>
    <x v="1"/>
    <x v="0"/>
    <x v="0"/>
    <x v="0"/>
    <x v="0"/>
    <x v="0"/>
    <x v="0"/>
    <x v="0"/>
    <x v="0"/>
    <x v="0"/>
    <x v="1"/>
    <x v="2"/>
    <x v="2"/>
    <x v="2"/>
    <x v="6"/>
    <x v="32"/>
    <x v="241"/>
    <x v="81"/>
    <x v="33"/>
  </r>
  <r>
    <x v="83"/>
    <x v="1"/>
    <x v="46"/>
    <x v="273"/>
    <x v="1"/>
    <x v="2"/>
    <x v="1172"/>
    <x v="3"/>
    <x v="152"/>
    <x v="22"/>
    <x v="415"/>
    <x v="671"/>
    <x v="442"/>
    <x v="8"/>
    <x v="127"/>
    <x v="704"/>
    <x v="0"/>
    <x v="1"/>
    <x v="0"/>
    <x v="1"/>
    <x v="592"/>
    <x v="6"/>
    <x v="1"/>
    <x v="0"/>
    <x v="0"/>
    <x v="16"/>
    <x v="0"/>
    <x v="1"/>
    <x v="0"/>
    <x v="0"/>
    <x v="0"/>
    <x v="0"/>
    <x v="0"/>
    <x v="1"/>
    <x v="1"/>
    <x v="0"/>
    <x v="0"/>
    <x v="0"/>
    <x v="1"/>
    <x v="3"/>
    <x v="4"/>
    <x v="8"/>
    <x v="0"/>
    <x v="0"/>
    <x v="0"/>
    <x v="0"/>
  </r>
  <r>
    <x v="84"/>
    <x v="0"/>
    <x v="111"/>
    <x v="276"/>
    <x v="1"/>
    <x v="2"/>
    <x v="178"/>
    <x v="4"/>
    <x v="54"/>
    <x v="20"/>
    <x v="737"/>
    <x v="1014"/>
    <x v="613"/>
    <x v="3"/>
    <x v="265"/>
    <x v="927"/>
    <x v="0"/>
    <x v="1"/>
    <x v="0"/>
    <x v="1"/>
    <x v="797"/>
    <x v="8"/>
    <x v="0"/>
    <x v="1"/>
    <x v="0"/>
    <x v="12"/>
    <x v="0"/>
    <x v="0"/>
    <x v="0"/>
    <x v="0"/>
    <x v="0"/>
    <x v="0"/>
    <x v="0"/>
    <x v="0"/>
    <x v="0"/>
    <x v="0"/>
    <x v="0"/>
    <x v="0"/>
    <x v="2"/>
    <x v="4"/>
    <x v="4"/>
    <x v="12"/>
    <x v="15"/>
    <x v="124"/>
    <x v="89"/>
    <x v="60"/>
  </r>
  <r>
    <x v="85"/>
    <x v="1"/>
    <x v="112"/>
    <x v="157"/>
    <x v="1"/>
    <x v="2"/>
    <x v="119"/>
    <x v="0"/>
    <x v="21"/>
    <x v="4"/>
    <x v="86"/>
    <x v="215"/>
    <x v="17"/>
    <x v="2"/>
    <x v="32"/>
    <x v="170"/>
    <x v="1"/>
    <x v="0"/>
    <x v="0"/>
    <x v="1"/>
    <x v="819"/>
    <x v="0"/>
    <x v="1"/>
    <x v="0"/>
    <x v="0"/>
    <x v="11"/>
    <x v="0"/>
    <x v="0"/>
    <x v="0"/>
    <x v="0"/>
    <x v="0"/>
    <x v="0"/>
    <x v="0"/>
    <x v="0"/>
    <x v="0"/>
    <x v="0"/>
    <x v="1"/>
    <x v="0"/>
    <x v="4"/>
    <x v="6"/>
    <x v="2"/>
    <x v="10"/>
    <x v="0"/>
    <x v="0"/>
    <x v="0"/>
    <x v="0"/>
  </r>
  <r>
    <x v="86"/>
    <x v="1"/>
    <x v="113"/>
    <x v="406"/>
    <x v="1"/>
    <x v="2"/>
    <x v="129"/>
    <x v="1"/>
    <x v="119"/>
    <x v="13"/>
    <x v="0"/>
    <x v="0"/>
    <x v="31"/>
    <x v="7"/>
    <x v="0"/>
    <x v="0"/>
    <x v="1"/>
    <x v="0"/>
    <x v="0"/>
    <x v="0"/>
    <x v="34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</r>
  <r>
    <x v="87"/>
    <x v="0"/>
    <x v="551"/>
    <x v="159"/>
    <x v="1"/>
    <x v="1"/>
    <x v="1180"/>
    <x v="3"/>
    <x v="107"/>
    <x v="16"/>
    <x v="290"/>
    <x v="223"/>
    <x v="573"/>
    <x v="8"/>
    <x v="20"/>
    <x v="760"/>
    <x v="0"/>
    <x v="1"/>
    <x v="0"/>
    <x v="0"/>
    <x v="166"/>
    <x v="3"/>
    <x v="1"/>
    <x v="0"/>
    <x v="0"/>
    <x v="9"/>
    <x v="0"/>
    <x v="0"/>
    <x v="0"/>
    <x v="0"/>
    <x v="0"/>
    <x v="0"/>
    <x v="0"/>
    <x v="0"/>
    <x v="0"/>
    <x v="0"/>
    <x v="0"/>
    <x v="0"/>
    <x v="3"/>
    <x v="3"/>
    <x v="0"/>
    <x v="3"/>
    <x v="10"/>
    <x v="2"/>
    <x v="0"/>
    <x v="8"/>
  </r>
  <r>
    <x v="88"/>
    <x v="1"/>
    <x v="114"/>
    <x v="237"/>
    <x v="1"/>
    <x v="2"/>
    <x v="187"/>
    <x v="2"/>
    <x v="169"/>
    <x v="11"/>
    <x v="156"/>
    <x v="186"/>
    <x v="399"/>
    <x v="6"/>
    <x v="30"/>
    <x v="82"/>
    <x v="1"/>
    <x v="0"/>
    <x v="0"/>
    <x v="1"/>
    <x v="346"/>
    <x v="0"/>
    <x v="1"/>
    <x v="0"/>
    <x v="0"/>
    <x v="10"/>
    <x v="0"/>
    <x v="0"/>
    <x v="0"/>
    <x v="0"/>
    <x v="0"/>
    <x v="0"/>
    <x v="0"/>
    <x v="0"/>
    <x v="0"/>
    <x v="0"/>
    <x v="0"/>
    <x v="0"/>
    <x v="9"/>
    <x v="6"/>
    <x v="2"/>
    <x v="2"/>
    <x v="0"/>
    <x v="0"/>
    <x v="0"/>
    <x v="0"/>
  </r>
  <r>
    <x v="89"/>
    <x v="1"/>
    <x v="48"/>
    <x v="131"/>
    <x v="1"/>
    <x v="1"/>
    <x v="635"/>
    <x v="4"/>
    <x v="168"/>
    <x v="20"/>
    <x v="0"/>
    <x v="0"/>
    <x v="778"/>
    <x v="6"/>
    <x v="0"/>
    <x v="0"/>
    <x v="1"/>
    <x v="0"/>
    <x v="0"/>
    <x v="0"/>
    <x v="37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90"/>
    <x v="0"/>
    <x v="49"/>
    <x v="712"/>
    <x v="0"/>
    <x v="0"/>
    <x v="471"/>
    <x v="3"/>
    <x v="27"/>
    <x v="22"/>
    <x v="653"/>
    <x v="915"/>
    <x v="318"/>
    <x v="6"/>
    <x v="182"/>
    <x v="988"/>
    <x v="0"/>
    <x v="0"/>
    <x v="1"/>
    <x v="1"/>
    <x v="695"/>
    <x v="13"/>
    <x v="0"/>
    <x v="0"/>
    <x v="1"/>
    <x v="10"/>
    <x v="0"/>
    <x v="0"/>
    <x v="0"/>
    <x v="0"/>
    <x v="0"/>
    <x v="0"/>
    <x v="0"/>
    <x v="1"/>
    <x v="0"/>
    <x v="0"/>
    <x v="1"/>
    <x v="0"/>
    <x v="2"/>
    <x v="4"/>
    <x v="6"/>
    <x v="6"/>
    <x v="11"/>
    <x v="127"/>
    <x v="20"/>
    <x v="32"/>
  </r>
  <r>
    <x v="91"/>
    <x v="1"/>
    <x v="115"/>
    <x v="195"/>
    <x v="1"/>
    <x v="2"/>
    <x v="614"/>
    <x v="3"/>
    <x v="131"/>
    <x v="16"/>
    <x v="0"/>
    <x v="0"/>
    <x v="780"/>
    <x v="7"/>
    <x v="0"/>
    <x v="0"/>
    <x v="1"/>
    <x v="0"/>
    <x v="0"/>
    <x v="1"/>
    <x v="329"/>
    <x v="0"/>
    <x v="1"/>
    <x v="0"/>
    <x v="0"/>
    <x v="6"/>
    <x v="0"/>
    <x v="0"/>
    <x v="0"/>
    <x v="0"/>
    <x v="0"/>
    <x v="0"/>
    <x v="0"/>
    <x v="1"/>
    <x v="0"/>
    <x v="0"/>
    <x v="0"/>
    <x v="1"/>
    <x v="2"/>
    <x v="2"/>
    <x v="1"/>
    <x v="1"/>
    <x v="0"/>
    <x v="0"/>
    <x v="0"/>
    <x v="0"/>
  </r>
  <r>
    <x v="92"/>
    <x v="0"/>
    <x v="116"/>
    <x v="382"/>
    <x v="1"/>
    <x v="2"/>
    <x v="125"/>
    <x v="3"/>
    <x v="152"/>
    <x v="22"/>
    <x v="787"/>
    <x v="976"/>
    <x v="137"/>
    <x v="7"/>
    <x v="247"/>
    <x v="872"/>
    <x v="0"/>
    <x v="1"/>
    <x v="0"/>
    <x v="1"/>
    <x v="706"/>
    <x v="6"/>
    <x v="1"/>
    <x v="0"/>
    <x v="0"/>
    <x v="11"/>
    <x v="1"/>
    <x v="0"/>
    <x v="0"/>
    <x v="0"/>
    <x v="0"/>
    <x v="0"/>
    <x v="0"/>
    <x v="0"/>
    <x v="0"/>
    <x v="0"/>
    <x v="0"/>
    <x v="0"/>
    <x v="1"/>
    <x v="2"/>
    <x v="1"/>
    <x v="7"/>
    <x v="19"/>
    <x v="166"/>
    <x v="1"/>
    <x v="42"/>
  </r>
  <r>
    <x v="93"/>
    <x v="1"/>
    <x v="117"/>
    <x v="578"/>
    <x v="1"/>
    <x v="2"/>
    <x v="681"/>
    <x v="3"/>
    <x v="127"/>
    <x v="22"/>
    <x v="40"/>
    <x v="35"/>
    <x v="187"/>
    <x v="5"/>
    <x v="4"/>
    <x v="17"/>
    <x v="1"/>
    <x v="0"/>
    <x v="0"/>
    <x v="1"/>
    <x v="185"/>
    <x v="0"/>
    <x v="1"/>
    <x v="0"/>
    <x v="0"/>
    <x v="11"/>
    <x v="0"/>
    <x v="0"/>
    <x v="0"/>
    <x v="0"/>
    <x v="0"/>
    <x v="0"/>
    <x v="0"/>
    <x v="1"/>
    <x v="1"/>
    <x v="0"/>
    <x v="0"/>
    <x v="0"/>
    <x v="6"/>
    <x v="9"/>
    <x v="0"/>
    <x v="6"/>
    <x v="0"/>
    <x v="0"/>
    <x v="0"/>
    <x v="0"/>
  </r>
  <r>
    <x v="94"/>
    <x v="0"/>
    <x v="25"/>
    <x v="736"/>
    <x v="1"/>
    <x v="2"/>
    <x v="344"/>
    <x v="3"/>
    <x v="152"/>
    <x v="22"/>
    <x v="435"/>
    <x v="862"/>
    <x v="55"/>
    <x v="8"/>
    <x v="225"/>
    <x v="629"/>
    <x v="0"/>
    <x v="1"/>
    <x v="0"/>
    <x v="0"/>
    <x v="767"/>
    <x v="15"/>
    <x v="0"/>
    <x v="0"/>
    <x v="1"/>
    <x v="11"/>
    <x v="0"/>
    <x v="1"/>
    <x v="0"/>
    <x v="0"/>
    <x v="0"/>
    <x v="0"/>
    <x v="0"/>
    <x v="0"/>
    <x v="1"/>
    <x v="0"/>
    <x v="0"/>
    <x v="0"/>
    <x v="5"/>
    <x v="2"/>
    <x v="3"/>
    <x v="1"/>
    <x v="61"/>
    <x v="144"/>
    <x v="27"/>
    <x v="6"/>
  </r>
  <r>
    <x v="95"/>
    <x v="0"/>
    <x v="118"/>
    <x v="235"/>
    <x v="0"/>
    <x v="0"/>
    <x v="1194"/>
    <x v="4"/>
    <x v="120"/>
    <x v="15"/>
    <x v="462"/>
    <x v="659"/>
    <x v="148"/>
    <x v="3"/>
    <x v="34"/>
    <x v="1134"/>
    <x v="0"/>
    <x v="0"/>
    <x v="1"/>
    <x v="1"/>
    <x v="424"/>
    <x v="8"/>
    <x v="0"/>
    <x v="1"/>
    <x v="0"/>
    <x v="9"/>
    <x v="0"/>
    <x v="0"/>
    <x v="0"/>
    <x v="0"/>
    <x v="0"/>
    <x v="0"/>
    <x v="0"/>
    <x v="1"/>
    <x v="0"/>
    <x v="0"/>
    <x v="0"/>
    <x v="0"/>
    <x v="6"/>
    <x v="0"/>
    <x v="2"/>
    <x v="6"/>
    <x v="17"/>
    <x v="0"/>
    <x v="4"/>
    <x v="5"/>
  </r>
  <r>
    <x v="96"/>
    <x v="0"/>
    <x v="119"/>
    <x v="235"/>
    <x v="0"/>
    <x v="0"/>
    <x v="1193"/>
    <x v="4"/>
    <x v="120"/>
    <x v="15"/>
    <x v="1071"/>
    <x v="405"/>
    <x v="470"/>
    <x v="4"/>
    <x v="56"/>
    <x v="649"/>
    <x v="0"/>
    <x v="1"/>
    <x v="0"/>
    <x v="1"/>
    <x v="125"/>
    <x v="6"/>
    <x v="1"/>
    <x v="0"/>
    <x v="0"/>
    <x v="7"/>
    <x v="0"/>
    <x v="0"/>
    <x v="0"/>
    <x v="0"/>
    <x v="0"/>
    <x v="0"/>
    <x v="0"/>
    <x v="0"/>
    <x v="0"/>
    <x v="0"/>
    <x v="0"/>
    <x v="0"/>
    <x v="2"/>
    <x v="4"/>
    <x v="2"/>
    <x v="6"/>
    <x v="21"/>
    <x v="19"/>
    <x v="7"/>
    <x v="8"/>
  </r>
  <r>
    <x v="97"/>
    <x v="0"/>
    <x v="120"/>
    <x v="235"/>
    <x v="0"/>
    <x v="0"/>
    <x v="18"/>
    <x v="4"/>
    <x v="44"/>
    <x v="15"/>
    <x v="622"/>
    <x v="419"/>
    <x v="381"/>
    <x v="6"/>
    <x v="55"/>
    <x v="742"/>
    <x v="0"/>
    <x v="1"/>
    <x v="0"/>
    <x v="1"/>
    <x v="133"/>
    <x v="1"/>
    <x v="1"/>
    <x v="0"/>
    <x v="0"/>
    <x v="12"/>
    <x v="0"/>
    <x v="1"/>
    <x v="1"/>
    <x v="0"/>
    <x v="0"/>
    <x v="0"/>
    <x v="0"/>
    <x v="1"/>
    <x v="0"/>
    <x v="0"/>
    <x v="0"/>
    <x v="0"/>
    <x v="1"/>
    <x v="6"/>
    <x v="3"/>
    <x v="2"/>
    <x v="11"/>
    <x v="31"/>
    <x v="9"/>
    <x v="5"/>
  </r>
  <r>
    <x v="98"/>
    <x v="1"/>
    <x v="121"/>
    <x v="771"/>
    <x v="1"/>
    <x v="2"/>
    <x v="191"/>
    <x v="0"/>
    <x v="3"/>
    <x v="6"/>
    <x v="0"/>
    <x v="0"/>
    <x v="814"/>
    <x v="6"/>
    <x v="0"/>
    <x v="0"/>
    <x v="1"/>
    <x v="0"/>
    <x v="0"/>
    <x v="0"/>
    <x v="259"/>
    <x v="0"/>
    <x v="1"/>
    <x v="0"/>
    <x v="0"/>
    <x v="7"/>
    <x v="0"/>
    <x v="0"/>
    <x v="0"/>
    <x v="0"/>
    <x v="0"/>
    <x v="0"/>
    <x v="0"/>
    <x v="0"/>
    <x v="0"/>
    <x v="0"/>
    <x v="1"/>
    <x v="0"/>
    <x v="6"/>
    <x v="4"/>
    <x v="4"/>
    <x v="0"/>
    <x v="0"/>
    <x v="0"/>
    <x v="0"/>
    <x v="0"/>
  </r>
  <r>
    <x v="99"/>
    <x v="1"/>
    <x v="122"/>
    <x v="407"/>
    <x v="1"/>
    <x v="2"/>
    <x v="261"/>
    <x v="3"/>
    <x v="152"/>
    <x v="22"/>
    <x v="361"/>
    <x v="343"/>
    <x v="477"/>
    <x v="8"/>
    <x v="48"/>
    <x v="519"/>
    <x v="0"/>
    <x v="1"/>
    <x v="0"/>
    <x v="1"/>
    <x v="251"/>
    <x v="9"/>
    <x v="0"/>
    <x v="1"/>
    <x v="0"/>
    <x v="13"/>
    <x v="1"/>
    <x v="0"/>
    <x v="0"/>
    <x v="0"/>
    <x v="0"/>
    <x v="0"/>
    <x v="0"/>
    <x v="0"/>
    <x v="0"/>
    <x v="0"/>
    <x v="0"/>
    <x v="0"/>
    <x v="4"/>
    <x v="5"/>
    <x v="1"/>
    <x v="2"/>
    <x v="0"/>
    <x v="0"/>
    <x v="0"/>
    <x v="0"/>
  </r>
  <r>
    <x v="100"/>
    <x v="0"/>
    <x v="124"/>
    <x v="567"/>
    <x v="1"/>
    <x v="2"/>
    <x v="732"/>
    <x v="3"/>
    <x v="152"/>
    <x v="22"/>
    <x v="394"/>
    <x v="830"/>
    <x v="715"/>
    <x v="6"/>
    <x v="208"/>
    <x v="630"/>
    <x v="0"/>
    <x v="1"/>
    <x v="0"/>
    <x v="0"/>
    <x v="825"/>
    <x v="9"/>
    <x v="0"/>
    <x v="1"/>
    <x v="0"/>
    <x v="8"/>
    <x v="0"/>
    <x v="0"/>
    <x v="0"/>
    <x v="0"/>
    <x v="0"/>
    <x v="0"/>
    <x v="0"/>
    <x v="0"/>
    <x v="0"/>
    <x v="0"/>
    <x v="0"/>
    <x v="1"/>
    <x v="1"/>
    <x v="5"/>
    <x v="1"/>
    <x v="1"/>
    <x v="5"/>
    <x v="153"/>
    <x v="8"/>
    <x v="40"/>
  </r>
  <r>
    <x v="101"/>
    <x v="0"/>
    <x v="1117"/>
    <x v="672"/>
    <x v="1"/>
    <x v="2"/>
    <x v="972"/>
    <x v="1"/>
    <x v="94"/>
    <x v="0"/>
    <x v="458"/>
    <x v="555"/>
    <x v="798"/>
    <x v="8"/>
    <x v="76"/>
    <x v="884"/>
    <x v="0"/>
    <x v="1"/>
    <x v="0"/>
    <x v="1"/>
    <x v="300"/>
    <x v="18"/>
    <x v="0"/>
    <x v="0"/>
    <x v="1"/>
    <x v="13"/>
    <x v="0"/>
    <x v="0"/>
    <x v="0"/>
    <x v="0"/>
    <x v="0"/>
    <x v="0"/>
    <x v="0"/>
    <x v="0"/>
    <x v="0"/>
    <x v="0"/>
    <x v="0"/>
    <x v="0"/>
    <x v="2"/>
    <x v="6"/>
    <x v="1"/>
    <x v="10"/>
    <x v="5"/>
    <x v="31"/>
    <x v="0"/>
    <x v="6"/>
  </r>
  <r>
    <x v="102"/>
    <x v="0"/>
    <x v="123"/>
    <x v="429"/>
    <x v="0"/>
    <x v="0"/>
    <x v="779"/>
    <x v="3"/>
    <x v="13"/>
    <x v="16"/>
    <x v="730"/>
    <x v="880"/>
    <x v="48"/>
    <x v="7"/>
    <x v="214"/>
    <x v="794"/>
    <x v="0"/>
    <x v="1"/>
    <x v="0"/>
    <x v="1"/>
    <x v="622"/>
    <x v="8"/>
    <x v="0"/>
    <x v="1"/>
    <x v="0"/>
    <x v="7"/>
    <x v="0"/>
    <x v="0"/>
    <x v="0"/>
    <x v="0"/>
    <x v="0"/>
    <x v="0"/>
    <x v="0"/>
    <x v="0"/>
    <x v="0"/>
    <x v="0"/>
    <x v="0"/>
    <x v="0"/>
    <x v="1"/>
    <x v="3"/>
    <x v="2"/>
    <x v="1"/>
    <x v="15"/>
    <x v="125"/>
    <x v="32"/>
    <x v="27"/>
  </r>
  <r>
    <x v="103"/>
    <x v="0"/>
    <x v="125"/>
    <x v="296"/>
    <x v="1"/>
    <x v="1"/>
    <x v="373"/>
    <x v="3"/>
    <x v="17"/>
    <x v="8"/>
    <x v="304"/>
    <x v="449"/>
    <x v="720"/>
    <x v="7"/>
    <x v="83"/>
    <x v="410"/>
    <x v="0"/>
    <x v="1"/>
    <x v="0"/>
    <x v="0"/>
    <x v="581"/>
    <x v="13"/>
    <x v="0"/>
    <x v="0"/>
    <x v="1"/>
    <x v="11"/>
    <x v="1"/>
    <x v="0"/>
    <x v="0"/>
    <x v="0"/>
    <x v="0"/>
    <x v="0"/>
    <x v="0"/>
    <x v="0"/>
    <x v="0"/>
    <x v="0"/>
    <x v="0"/>
    <x v="0"/>
    <x v="4"/>
    <x v="3"/>
    <x v="1"/>
    <x v="3"/>
    <x v="49"/>
    <x v="11"/>
    <x v="13"/>
    <x v="9"/>
  </r>
  <r>
    <x v="104"/>
    <x v="0"/>
    <x v="126"/>
    <x v="636"/>
    <x v="1"/>
    <x v="2"/>
    <x v="72"/>
    <x v="4"/>
    <x v="54"/>
    <x v="20"/>
    <x v="231"/>
    <x v="167"/>
    <x v="540"/>
    <x v="6"/>
    <x v="21"/>
    <x v="162"/>
    <x v="1"/>
    <x v="0"/>
    <x v="0"/>
    <x v="0"/>
    <x v="139"/>
    <x v="10"/>
    <x v="0"/>
    <x v="1"/>
    <x v="0"/>
    <x v="4"/>
    <x v="0"/>
    <x v="0"/>
    <x v="0"/>
    <x v="0"/>
    <x v="0"/>
    <x v="0"/>
    <x v="0"/>
    <x v="1"/>
    <x v="0"/>
    <x v="0"/>
    <x v="0"/>
    <x v="0"/>
    <x v="1"/>
    <x v="3"/>
    <x v="0"/>
    <x v="0"/>
    <x v="3"/>
    <x v="18"/>
    <x v="0"/>
    <x v="0"/>
  </r>
  <r>
    <x v="105"/>
    <x v="0"/>
    <x v="127"/>
    <x v="636"/>
    <x v="1"/>
    <x v="2"/>
    <x v="72"/>
    <x v="4"/>
    <x v="54"/>
    <x v="20"/>
    <x v="183"/>
    <x v="123"/>
    <x v="407"/>
    <x v="7"/>
    <x v="12"/>
    <x v="298"/>
    <x v="0"/>
    <x v="1"/>
    <x v="0"/>
    <x v="0"/>
    <x v="134"/>
    <x v="5"/>
    <x v="1"/>
    <x v="0"/>
    <x v="0"/>
    <x v="12"/>
    <x v="0"/>
    <x v="0"/>
    <x v="0"/>
    <x v="0"/>
    <x v="0"/>
    <x v="0"/>
    <x v="0"/>
    <x v="1"/>
    <x v="0"/>
    <x v="0"/>
    <x v="0"/>
    <x v="0"/>
    <x v="1"/>
    <x v="6"/>
    <x v="4"/>
    <x v="1"/>
    <x v="0"/>
    <x v="11"/>
    <x v="0"/>
    <x v="1"/>
  </r>
  <r>
    <x v="106"/>
    <x v="0"/>
    <x v="129"/>
    <x v="277"/>
    <x v="1"/>
    <x v="2"/>
    <x v="713"/>
    <x v="3"/>
    <x v="131"/>
    <x v="16"/>
    <x v="370"/>
    <x v="344"/>
    <x v="385"/>
    <x v="6"/>
    <x v="48"/>
    <x v="530"/>
    <x v="0"/>
    <x v="1"/>
    <x v="0"/>
    <x v="0"/>
    <x v="234"/>
    <x v="4"/>
    <x v="1"/>
    <x v="0"/>
    <x v="0"/>
    <x v="5"/>
    <x v="0"/>
    <x v="0"/>
    <x v="0"/>
    <x v="0"/>
    <x v="0"/>
    <x v="0"/>
    <x v="0"/>
    <x v="0"/>
    <x v="1"/>
    <x v="0"/>
    <x v="0"/>
    <x v="0"/>
    <x v="2"/>
    <x v="0"/>
    <x v="0"/>
    <x v="6"/>
    <x v="41"/>
    <x v="0"/>
    <x v="0"/>
    <x v="7"/>
  </r>
  <r>
    <x v="107"/>
    <x v="0"/>
    <x v="128"/>
    <x v="277"/>
    <x v="1"/>
    <x v="2"/>
    <x v="196"/>
    <x v="3"/>
    <x v="131"/>
    <x v="16"/>
    <x v="1055"/>
    <x v="311"/>
    <x v="541"/>
    <x v="7"/>
    <x v="40"/>
    <x v="535"/>
    <x v="0"/>
    <x v="1"/>
    <x v="0"/>
    <x v="0"/>
    <x v="193"/>
    <x v="8"/>
    <x v="0"/>
    <x v="1"/>
    <x v="0"/>
    <x v="7"/>
    <x v="0"/>
    <x v="0"/>
    <x v="0"/>
    <x v="0"/>
    <x v="0"/>
    <x v="0"/>
    <x v="0"/>
    <x v="0"/>
    <x v="0"/>
    <x v="0"/>
    <x v="0"/>
    <x v="0"/>
    <x v="2"/>
    <x v="2"/>
    <x v="0"/>
    <x v="6"/>
    <x v="24"/>
    <x v="13"/>
    <x v="0"/>
    <x v="2"/>
  </r>
  <r>
    <x v="108"/>
    <x v="0"/>
    <x v="863"/>
    <x v="268"/>
    <x v="1"/>
    <x v="2"/>
    <x v="325"/>
    <x v="3"/>
    <x v="152"/>
    <x v="22"/>
    <x v="993"/>
    <x v="1052"/>
    <x v="614"/>
    <x v="4"/>
    <x v="409"/>
    <x v="103"/>
    <x v="1"/>
    <x v="0"/>
    <x v="0"/>
    <x v="1"/>
    <x v="463"/>
    <x v="39"/>
    <x v="0"/>
    <x v="0"/>
    <x v="1"/>
    <x v="7"/>
    <x v="1"/>
    <x v="0"/>
    <x v="0"/>
    <x v="0"/>
    <x v="0"/>
    <x v="0"/>
    <x v="0"/>
    <x v="0"/>
    <x v="0"/>
    <x v="0"/>
    <x v="0"/>
    <x v="0"/>
    <x v="4"/>
    <x v="2"/>
    <x v="0"/>
    <x v="8"/>
    <x v="170"/>
    <x v="73"/>
    <x v="0"/>
    <x v="2"/>
  </r>
  <r>
    <x v="109"/>
    <x v="0"/>
    <x v="864"/>
    <x v="268"/>
    <x v="1"/>
    <x v="2"/>
    <x v="99"/>
    <x v="3"/>
    <x v="152"/>
    <x v="22"/>
    <x v="925"/>
    <x v="1031"/>
    <x v="175"/>
    <x v="5"/>
    <x v="402"/>
    <x v="98"/>
    <x v="1"/>
    <x v="0"/>
    <x v="0"/>
    <x v="1"/>
    <x v="662"/>
    <x v="33"/>
    <x v="0"/>
    <x v="0"/>
    <x v="1"/>
    <x v="8"/>
    <x v="0"/>
    <x v="0"/>
    <x v="0"/>
    <x v="0"/>
    <x v="0"/>
    <x v="0"/>
    <x v="0"/>
    <x v="0"/>
    <x v="0"/>
    <x v="0"/>
    <x v="0"/>
    <x v="0"/>
    <x v="6"/>
    <x v="4"/>
    <x v="2"/>
    <x v="4"/>
    <x v="165"/>
    <x v="197"/>
    <x v="27"/>
    <x v="7"/>
  </r>
  <r>
    <x v="110"/>
    <x v="0"/>
    <x v="867"/>
    <x v="268"/>
    <x v="1"/>
    <x v="2"/>
    <x v="17"/>
    <x v="3"/>
    <x v="14"/>
    <x v="22"/>
    <x v="969"/>
    <x v="1062"/>
    <x v="19"/>
    <x v="6"/>
    <x v="391"/>
    <x v="308"/>
    <x v="0"/>
    <x v="1"/>
    <x v="0"/>
    <x v="1"/>
    <x v="631"/>
    <x v="23"/>
    <x v="0"/>
    <x v="0"/>
    <x v="1"/>
    <x v="27"/>
    <x v="0"/>
    <x v="0"/>
    <x v="0"/>
    <x v="0"/>
    <x v="0"/>
    <x v="0"/>
    <x v="0"/>
    <x v="0"/>
    <x v="0"/>
    <x v="0"/>
    <x v="0"/>
    <x v="0"/>
    <x v="10"/>
    <x v="9"/>
    <x v="1"/>
    <x v="6"/>
    <x v="161"/>
    <x v="201"/>
    <x v="43"/>
    <x v="31"/>
  </r>
  <r>
    <x v="111"/>
    <x v="0"/>
    <x v="865"/>
    <x v="268"/>
    <x v="1"/>
    <x v="2"/>
    <x v="12"/>
    <x v="3"/>
    <x v="14"/>
    <x v="22"/>
    <x v="923"/>
    <x v="1012"/>
    <x v="412"/>
    <x v="7"/>
    <x v="379"/>
    <x v="147"/>
    <x v="1"/>
    <x v="0"/>
    <x v="0"/>
    <x v="1"/>
    <x v="623"/>
    <x v="18"/>
    <x v="0"/>
    <x v="0"/>
    <x v="1"/>
    <x v="17"/>
    <x v="0"/>
    <x v="0"/>
    <x v="0"/>
    <x v="0"/>
    <x v="0"/>
    <x v="0"/>
    <x v="0"/>
    <x v="0"/>
    <x v="0"/>
    <x v="0"/>
    <x v="0"/>
    <x v="0"/>
    <x v="5"/>
    <x v="5"/>
    <x v="3"/>
    <x v="4"/>
    <x v="164"/>
    <x v="147"/>
    <x v="48"/>
    <x v="10"/>
  </r>
  <r>
    <x v="112"/>
    <x v="0"/>
    <x v="866"/>
    <x v="268"/>
    <x v="1"/>
    <x v="2"/>
    <x v="13"/>
    <x v="3"/>
    <x v="14"/>
    <x v="22"/>
    <x v="1002"/>
    <x v="1110"/>
    <x v="658"/>
    <x v="8"/>
    <x v="411"/>
    <x v="419"/>
    <x v="0"/>
    <x v="1"/>
    <x v="0"/>
    <x v="1"/>
    <x v="473"/>
    <x v="21"/>
    <x v="0"/>
    <x v="0"/>
    <x v="1"/>
    <x v="8"/>
    <x v="0"/>
    <x v="0"/>
    <x v="0"/>
    <x v="0"/>
    <x v="0"/>
    <x v="0"/>
    <x v="0"/>
    <x v="0"/>
    <x v="0"/>
    <x v="0"/>
    <x v="0"/>
    <x v="0"/>
    <x v="3"/>
    <x v="1"/>
    <x v="2"/>
    <x v="2"/>
    <x v="169"/>
    <x v="56"/>
    <x v="136"/>
    <x v="13"/>
  </r>
  <r>
    <x v="113"/>
    <x v="0"/>
    <x v="130"/>
    <x v="268"/>
    <x v="1"/>
    <x v="2"/>
    <x v="14"/>
    <x v="3"/>
    <x v="14"/>
    <x v="22"/>
    <x v="866"/>
    <x v="1055"/>
    <x v="183"/>
    <x v="6"/>
    <x v="351"/>
    <x v="660"/>
    <x v="0"/>
    <x v="1"/>
    <x v="0"/>
    <x v="1"/>
    <x v="794"/>
    <x v="20"/>
    <x v="0"/>
    <x v="0"/>
    <x v="1"/>
    <x v="11"/>
    <x v="0"/>
    <x v="0"/>
    <x v="0"/>
    <x v="0"/>
    <x v="0"/>
    <x v="0"/>
    <x v="0"/>
    <x v="0"/>
    <x v="0"/>
    <x v="0"/>
    <x v="0"/>
    <x v="0"/>
    <x v="0"/>
    <x v="2"/>
    <x v="4"/>
    <x v="5"/>
    <x v="0"/>
    <x v="204"/>
    <x v="102"/>
    <x v="35"/>
  </r>
  <r>
    <x v="114"/>
    <x v="0"/>
    <x v="51"/>
    <x v="556"/>
    <x v="1"/>
    <x v="1"/>
    <x v="735"/>
    <x v="4"/>
    <x v="44"/>
    <x v="15"/>
    <x v="641"/>
    <x v="1066"/>
    <x v="202"/>
    <x v="4"/>
    <x v="330"/>
    <x v="890"/>
    <x v="0"/>
    <x v="1"/>
    <x v="0"/>
    <x v="1"/>
    <x v="911"/>
    <x v="32"/>
    <x v="0"/>
    <x v="0"/>
    <x v="1"/>
    <x v="12"/>
    <x v="0"/>
    <x v="0"/>
    <x v="0"/>
    <x v="0"/>
    <x v="0"/>
    <x v="0"/>
    <x v="0"/>
    <x v="0"/>
    <x v="0"/>
    <x v="0"/>
    <x v="1"/>
    <x v="1"/>
    <x v="2"/>
    <x v="2"/>
    <x v="4"/>
    <x v="14"/>
    <x v="9"/>
    <x v="208"/>
    <x v="96"/>
    <x v="49"/>
  </r>
  <r>
    <x v="115"/>
    <x v="0"/>
    <x v="52"/>
    <x v="556"/>
    <x v="1"/>
    <x v="1"/>
    <x v="172"/>
    <x v="4"/>
    <x v="44"/>
    <x v="15"/>
    <x v="868"/>
    <x v="894"/>
    <x v="159"/>
    <x v="6"/>
    <x v="303"/>
    <x v="315"/>
    <x v="0"/>
    <x v="1"/>
    <x v="0"/>
    <x v="1"/>
    <x v="533"/>
    <x v="14"/>
    <x v="0"/>
    <x v="0"/>
    <x v="1"/>
    <x v="13"/>
    <x v="1"/>
    <x v="0"/>
    <x v="0"/>
    <x v="0"/>
    <x v="0"/>
    <x v="0"/>
    <x v="0"/>
    <x v="0"/>
    <x v="0"/>
    <x v="0"/>
    <x v="0"/>
    <x v="0"/>
    <x v="3"/>
    <x v="2"/>
    <x v="3"/>
    <x v="5"/>
    <x v="132"/>
    <x v="29"/>
    <x v="14"/>
    <x v="46"/>
  </r>
  <r>
    <x v="116"/>
    <x v="0"/>
    <x v="53"/>
    <x v="556"/>
    <x v="1"/>
    <x v="1"/>
    <x v="387"/>
    <x v="4"/>
    <x v="44"/>
    <x v="15"/>
    <x v="565"/>
    <x v="1041"/>
    <x v="797"/>
    <x v="5"/>
    <x v="287"/>
    <x v="944"/>
    <x v="0"/>
    <x v="1"/>
    <x v="0"/>
    <x v="1"/>
    <x v="886"/>
    <x v="12"/>
    <x v="0"/>
    <x v="1"/>
    <x v="0"/>
    <x v="14"/>
    <x v="1"/>
    <x v="0"/>
    <x v="0"/>
    <x v="0"/>
    <x v="0"/>
    <x v="0"/>
    <x v="0"/>
    <x v="0"/>
    <x v="0"/>
    <x v="0"/>
    <x v="1"/>
    <x v="1"/>
    <x v="2"/>
    <x v="6"/>
    <x v="6"/>
    <x v="12"/>
    <x v="4"/>
    <x v="195"/>
    <x v="66"/>
    <x v="36"/>
  </r>
  <r>
    <x v="117"/>
    <x v="1"/>
    <x v="1049"/>
    <x v="72"/>
    <x v="0"/>
    <x v="0"/>
    <x v="804"/>
    <x v="3"/>
    <x v="163"/>
    <x v="22"/>
    <x v="26"/>
    <x v="70"/>
    <x v="533"/>
    <x v="3"/>
    <x v="6"/>
    <x v="317"/>
    <x v="0"/>
    <x v="1"/>
    <x v="0"/>
    <x v="1"/>
    <x v="892"/>
    <x v="0"/>
    <x v="1"/>
    <x v="0"/>
    <x v="0"/>
    <x v="7"/>
    <x v="0"/>
    <x v="0"/>
    <x v="0"/>
    <x v="0"/>
    <x v="0"/>
    <x v="0"/>
    <x v="0"/>
    <x v="1"/>
    <x v="0"/>
    <x v="0"/>
    <x v="0"/>
    <x v="0"/>
    <x v="2"/>
    <x v="2"/>
    <x v="2"/>
    <x v="4"/>
    <x v="0"/>
    <x v="0"/>
    <x v="0"/>
    <x v="0"/>
  </r>
  <r>
    <x v="118"/>
    <x v="0"/>
    <x v="133"/>
    <x v="749"/>
    <x v="1"/>
    <x v="1"/>
    <x v="450"/>
    <x v="3"/>
    <x v="17"/>
    <x v="8"/>
    <x v="500"/>
    <x v="710"/>
    <x v="466"/>
    <x v="7"/>
    <x v="157"/>
    <x v="589"/>
    <x v="0"/>
    <x v="1"/>
    <x v="0"/>
    <x v="1"/>
    <x v="469"/>
    <x v="7"/>
    <x v="0"/>
    <x v="1"/>
    <x v="0"/>
    <x v="16"/>
    <x v="0"/>
    <x v="0"/>
    <x v="0"/>
    <x v="0"/>
    <x v="0"/>
    <x v="0"/>
    <x v="0"/>
    <x v="0"/>
    <x v="0"/>
    <x v="0"/>
    <x v="0"/>
    <x v="0"/>
    <x v="2"/>
    <x v="5"/>
    <x v="2"/>
    <x v="7"/>
    <x v="65"/>
    <x v="74"/>
    <x v="3"/>
    <x v="20"/>
  </r>
  <r>
    <x v="119"/>
    <x v="0"/>
    <x v="137"/>
    <x v="500"/>
    <x v="1"/>
    <x v="2"/>
    <x v="108"/>
    <x v="3"/>
    <x v="152"/>
    <x v="22"/>
    <x v="441"/>
    <x v="422"/>
    <x v="419"/>
    <x v="7"/>
    <x v="75"/>
    <x v="380"/>
    <x v="0"/>
    <x v="1"/>
    <x v="0"/>
    <x v="0"/>
    <x v="191"/>
    <x v="11"/>
    <x v="0"/>
    <x v="1"/>
    <x v="0"/>
    <x v="7"/>
    <x v="0"/>
    <x v="0"/>
    <x v="0"/>
    <x v="0"/>
    <x v="0"/>
    <x v="0"/>
    <x v="0"/>
    <x v="0"/>
    <x v="0"/>
    <x v="0"/>
    <x v="0"/>
    <x v="0"/>
    <x v="1"/>
    <x v="2"/>
    <x v="2"/>
    <x v="2"/>
    <x v="7"/>
    <x v="53"/>
    <x v="13"/>
    <x v="1"/>
  </r>
  <r>
    <x v="120"/>
    <x v="0"/>
    <x v="138"/>
    <x v="590"/>
    <x v="1"/>
    <x v="2"/>
    <x v="547"/>
    <x v="1"/>
    <x v="166"/>
    <x v="14"/>
    <x v="345"/>
    <x v="240"/>
    <x v="781"/>
    <x v="8"/>
    <x v="33"/>
    <x v="297"/>
    <x v="0"/>
    <x v="1"/>
    <x v="0"/>
    <x v="0"/>
    <x v="143"/>
    <x v="6"/>
    <x v="1"/>
    <x v="0"/>
    <x v="0"/>
    <x v="5"/>
    <x v="0"/>
    <x v="0"/>
    <x v="0"/>
    <x v="0"/>
    <x v="0"/>
    <x v="0"/>
    <x v="0"/>
    <x v="0"/>
    <x v="0"/>
    <x v="0"/>
    <x v="0"/>
    <x v="0"/>
    <x v="2"/>
    <x v="3"/>
    <x v="0"/>
    <x v="0"/>
    <x v="14"/>
    <x v="17"/>
    <x v="0"/>
    <x v="0"/>
  </r>
  <r>
    <x v="121"/>
    <x v="0"/>
    <x v="139"/>
    <x v="354"/>
    <x v="1"/>
    <x v="2"/>
    <x v="64"/>
    <x v="3"/>
    <x v="152"/>
    <x v="22"/>
    <x v="779"/>
    <x v="1123"/>
    <x v="736"/>
    <x v="8"/>
    <x v="398"/>
    <x v="837"/>
    <x v="0"/>
    <x v="1"/>
    <x v="0"/>
    <x v="1"/>
    <x v="961"/>
    <x v="7"/>
    <x v="0"/>
    <x v="1"/>
    <x v="0"/>
    <x v="15"/>
    <x v="1"/>
    <x v="0"/>
    <x v="0"/>
    <x v="0"/>
    <x v="0"/>
    <x v="0"/>
    <x v="0"/>
    <x v="0"/>
    <x v="0"/>
    <x v="0"/>
    <x v="0"/>
    <x v="0"/>
    <x v="0"/>
    <x v="3"/>
    <x v="5"/>
    <x v="6"/>
    <x v="0"/>
    <x v="244"/>
    <x v="108"/>
    <x v="106"/>
  </r>
  <r>
    <x v="122"/>
    <x v="0"/>
    <x v="140"/>
    <x v="615"/>
    <x v="1"/>
    <x v="2"/>
    <x v="179"/>
    <x v="4"/>
    <x v="124"/>
    <x v="19"/>
    <x v="575"/>
    <x v="1082"/>
    <x v="541"/>
    <x v="7"/>
    <x v="330"/>
    <x v="983"/>
    <x v="0"/>
    <x v="0"/>
    <x v="1"/>
    <x v="1"/>
    <x v="943"/>
    <x v="3"/>
    <x v="1"/>
    <x v="0"/>
    <x v="0"/>
    <x v="4"/>
    <x v="0"/>
    <x v="1"/>
    <x v="1"/>
    <x v="0"/>
    <x v="0"/>
    <x v="0"/>
    <x v="0"/>
    <x v="0"/>
    <x v="1"/>
    <x v="0"/>
    <x v="0"/>
    <x v="0"/>
    <x v="1"/>
    <x v="1"/>
    <x v="1"/>
    <x v="1"/>
    <x v="56"/>
    <x v="185"/>
    <x v="70"/>
    <x v="51"/>
  </r>
  <r>
    <x v="123"/>
    <x v="0"/>
    <x v="928"/>
    <x v="533"/>
    <x v="1"/>
    <x v="2"/>
    <x v="234"/>
    <x v="3"/>
    <x v="131"/>
    <x v="16"/>
    <x v="464"/>
    <x v="737"/>
    <x v="251"/>
    <x v="4"/>
    <x v="75"/>
    <x v="1094"/>
    <x v="0"/>
    <x v="0"/>
    <x v="1"/>
    <x v="1"/>
    <x v="525"/>
    <x v="16"/>
    <x v="0"/>
    <x v="0"/>
    <x v="1"/>
    <x v="6"/>
    <x v="0"/>
    <x v="0"/>
    <x v="0"/>
    <x v="0"/>
    <x v="0"/>
    <x v="0"/>
    <x v="0"/>
    <x v="1"/>
    <x v="0"/>
    <x v="0"/>
    <x v="0"/>
    <x v="0"/>
    <x v="4"/>
    <x v="6"/>
    <x v="0"/>
    <x v="2"/>
    <x v="13"/>
    <x v="51"/>
    <x v="0"/>
    <x v="0"/>
  </r>
  <r>
    <x v="124"/>
    <x v="1"/>
    <x v="141"/>
    <x v="218"/>
    <x v="1"/>
    <x v="2"/>
    <x v="649"/>
    <x v="3"/>
    <x v="152"/>
    <x v="22"/>
    <x v="342"/>
    <x v="416"/>
    <x v="627"/>
    <x v="8"/>
    <x v="102"/>
    <x v="117"/>
    <x v="1"/>
    <x v="0"/>
    <x v="0"/>
    <x v="1"/>
    <x v="426"/>
    <x v="8"/>
    <x v="0"/>
    <x v="1"/>
    <x v="0"/>
    <x v="10"/>
    <x v="0"/>
    <x v="0"/>
    <x v="0"/>
    <x v="0"/>
    <x v="0"/>
    <x v="0"/>
    <x v="0"/>
    <x v="0"/>
    <x v="0"/>
    <x v="0"/>
    <x v="0"/>
    <x v="0"/>
    <x v="3"/>
    <x v="3"/>
    <x v="1"/>
    <x v="3"/>
    <x v="0"/>
    <x v="0"/>
    <x v="0"/>
    <x v="0"/>
  </r>
  <r>
    <x v="125"/>
    <x v="1"/>
    <x v="142"/>
    <x v="729"/>
    <x v="1"/>
    <x v="2"/>
    <x v="1006"/>
    <x v="3"/>
    <x v="131"/>
    <x v="16"/>
    <x v="0"/>
    <x v="0"/>
    <x v="20"/>
    <x v="7"/>
    <x v="0"/>
    <x v="0"/>
    <x v="1"/>
    <x v="0"/>
    <x v="0"/>
    <x v="0"/>
    <x v="129"/>
    <x v="0"/>
    <x v="1"/>
    <x v="0"/>
    <x v="0"/>
    <x v="3"/>
    <x v="0"/>
    <x v="0"/>
    <x v="0"/>
    <x v="0"/>
    <x v="0"/>
    <x v="0"/>
    <x v="0"/>
    <x v="0"/>
    <x v="0"/>
    <x v="0"/>
    <x v="0"/>
    <x v="0"/>
    <x v="1"/>
    <x v="2"/>
    <x v="0"/>
    <x v="0"/>
    <x v="0"/>
    <x v="0"/>
    <x v="0"/>
    <x v="0"/>
  </r>
  <r>
    <x v="126"/>
    <x v="1"/>
    <x v="56"/>
    <x v="702"/>
    <x v="1"/>
    <x v="2"/>
    <x v="98"/>
    <x v="3"/>
    <x v="131"/>
    <x v="16"/>
    <x v="82"/>
    <x v="94"/>
    <x v="432"/>
    <x v="3"/>
    <x v="4"/>
    <x v="1000"/>
    <x v="0"/>
    <x v="0"/>
    <x v="1"/>
    <x v="1"/>
    <x v="363"/>
    <x v="2"/>
    <x v="1"/>
    <x v="0"/>
    <x v="0"/>
    <x v="6"/>
    <x v="0"/>
    <x v="0"/>
    <x v="0"/>
    <x v="0"/>
    <x v="0"/>
    <x v="0"/>
    <x v="0"/>
    <x v="1"/>
    <x v="0"/>
    <x v="0"/>
    <x v="0"/>
    <x v="0"/>
    <x v="4"/>
    <x v="4"/>
    <x v="2"/>
    <x v="2"/>
    <x v="0"/>
    <x v="0"/>
    <x v="0"/>
    <x v="0"/>
  </r>
  <r>
    <x v="127"/>
    <x v="0"/>
    <x v="54"/>
    <x v="458"/>
    <x v="1"/>
    <x v="2"/>
    <x v="1097"/>
    <x v="3"/>
    <x v="101"/>
    <x v="22"/>
    <x v="123"/>
    <x v="124"/>
    <x v="195"/>
    <x v="7"/>
    <x v="30"/>
    <x v="16"/>
    <x v="1"/>
    <x v="0"/>
    <x v="0"/>
    <x v="0"/>
    <x v="279"/>
    <x v="8"/>
    <x v="0"/>
    <x v="1"/>
    <x v="0"/>
    <x v="9"/>
    <x v="0"/>
    <x v="0"/>
    <x v="0"/>
    <x v="0"/>
    <x v="0"/>
    <x v="0"/>
    <x v="0"/>
    <x v="0"/>
    <x v="1"/>
    <x v="0"/>
    <x v="0"/>
    <x v="1"/>
    <x v="10"/>
    <x v="6"/>
    <x v="0"/>
    <x v="0"/>
    <x v="27"/>
    <x v="5"/>
    <x v="0"/>
    <x v="0"/>
  </r>
  <r>
    <x v="128"/>
    <x v="1"/>
    <x v="144"/>
    <x v="737"/>
    <x v="1"/>
    <x v="2"/>
    <x v="400"/>
    <x v="0"/>
    <x v="21"/>
    <x v="4"/>
    <x v="0"/>
    <x v="0"/>
    <x v="451"/>
    <x v="7"/>
    <x v="0"/>
    <x v="0"/>
    <x v="1"/>
    <x v="0"/>
    <x v="0"/>
    <x v="1"/>
    <x v="543"/>
    <x v="0"/>
    <x v="1"/>
    <x v="0"/>
    <x v="0"/>
    <x v="6"/>
    <x v="0"/>
    <x v="0"/>
    <x v="0"/>
    <x v="0"/>
    <x v="0"/>
    <x v="0"/>
    <x v="0"/>
    <x v="1"/>
    <x v="0"/>
    <x v="0"/>
    <x v="1"/>
    <x v="0"/>
    <x v="2"/>
    <x v="1"/>
    <x v="1"/>
    <x v="2"/>
    <x v="0"/>
    <x v="0"/>
    <x v="0"/>
    <x v="0"/>
  </r>
  <r>
    <x v="129"/>
    <x v="1"/>
    <x v="145"/>
    <x v="737"/>
    <x v="1"/>
    <x v="2"/>
    <x v="1023"/>
    <x v="0"/>
    <x v="21"/>
    <x v="4"/>
    <x v="1008"/>
    <x v="36"/>
    <x v="341"/>
    <x v="8"/>
    <x v="3"/>
    <x v="40"/>
    <x v="1"/>
    <x v="0"/>
    <x v="0"/>
    <x v="1"/>
    <x v="510"/>
    <x v="0"/>
    <x v="1"/>
    <x v="0"/>
    <x v="0"/>
    <x v="6"/>
    <x v="0"/>
    <x v="0"/>
    <x v="0"/>
    <x v="0"/>
    <x v="0"/>
    <x v="0"/>
    <x v="0"/>
    <x v="1"/>
    <x v="0"/>
    <x v="0"/>
    <x v="1"/>
    <x v="0"/>
    <x v="2"/>
    <x v="1"/>
    <x v="1"/>
    <x v="2"/>
    <x v="0"/>
    <x v="0"/>
    <x v="0"/>
    <x v="0"/>
  </r>
  <r>
    <x v="130"/>
    <x v="0"/>
    <x v="249"/>
    <x v="269"/>
    <x v="1"/>
    <x v="2"/>
    <x v="81"/>
    <x v="3"/>
    <x v="152"/>
    <x v="22"/>
    <x v="453"/>
    <x v="1103"/>
    <x v="274"/>
    <x v="7"/>
    <x v="318"/>
    <x v="1069"/>
    <x v="0"/>
    <x v="0"/>
    <x v="1"/>
    <x v="0"/>
    <x v="973"/>
    <x v="49"/>
    <x v="0"/>
    <x v="0"/>
    <x v="1"/>
    <x v="11"/>
    <x v="0"/>
    <x v="1"/>
    <x v="0"/>
    <x v="0"/>
    <x v="0"/>
    <x v="0"/>
    <x v="0"/>
    <x v="1"/>
    <x v="0"/>
    <x v="0"/>
    <x v="0"/>
    <x v="0"/>
    <x v="0"/>
    <x v="1"/>
    <x v="2"/>
    <x v="8"/>
    <x v="0"/>
    <x v="145"/>
    <x v="58"/>
    <x v="95"/>
  </r>
  <r>
    <x v="131"/>
    <x v="0"/>
    <x v="146"/>
    <x v="269"/>
    <x v="1"/>
    <x v="2"/>
    <x v="663"/>
    <x v="3"/>
    <x v="152"/>
    <x v="22"/>
    <x v="576"/>
    <x v="1112"/>
    <x v="194"/>
    <x v="3"/>
    <x v="298"/>
    <x v="1100"/>
    <x v="0"/>
    <x v="0"/>
    <x v="1"/>
    <x v="1"/>
    <x v="968"/>
    <x v="61"/>
    <x v="0"/>
    <x v="0"/>
    <x v="1"/>
    <x v="14"/>
    <x v="0"/>
    <x v="0"/>
    <x v="0"/>
    <x v="0"/>
    <x v="0"/>
    <x v="0"/>
    <x v="0"/>
    <x v="0"/>
    <x v="0"/>
    <x v="0"/>
    <x v="0"/>
    <x v="0"/>
    <x v="4"/>
    <x v="4"/>
    <x v="4"/>
    <x v="12"/>
    <x v="38"/>
    <x v="130"/>
    <x v="93"/>
    <x v="65"/>
  </r>
  <r>
    <x v="132"/>
    <x v="1"/>
    <x v="1007"/>
    <x v="361"/>
    <x v="0"/>
    <x v="0"/>
    <x v="639"/>
    <x v="3"/>
    <x v="152"/>
    <x v="22"/>
    <x v="141"/>
    <x v="452"/>
    <x v="676"/>
    <x v="8"/>
    <x v="43"/>
    <x v="1011"/>
    <x v="0"/>
    <x v="0"/>
    <x v="1"/>
    <x v="1"/>
    <x v="937"/>
    <x v="0"/>
    <x v="1"/>
    <x v="0"/>
    <x v="0"/>
    <x v="6"/>
    <x v="0"/>
    <x v="1"/>
    <x v="1"/>
    <x v="0"/>
    <x v="0"/>
    <x v="0"/>
    <x v="0"/>
    <x v="0"/>
    <x v="0"/>
    <x v="0"/>
    <x v="0"/>
    <x v="0"/>
    <x v="0"/>
    <x v="1"/>
    <x v="0"/>
    <x v="2"/>
    <x v="0"/>
    <x v="0"/>
    <x v="0"/>
    <x v="0"/>
  </r>
  <r>
    <x v="133"/>
    <x v="0"/>
    <x v="147"/>
    <x v="514"/>
    <x v="1"/>
    <x v="2"/>
    <x v="905"/>
    <x v="1"/>
    <x v="106"/>
    <x v="17"/>
    <x v="748"/>
    <x v="884"/>
    <x v="418"/>
    <x v="5"/>
    <x v="203"/>
    <x v="838"/>
    <x v="0"/>
    <x v="1"/>
    <x v="0"/>
    <x v="0"/>
    <x v="615"/>
    <x v="30"/>
    <x v="0"/>
    <x v="0"/>
    <x v="1"/>
    <x v="7"/>
    <x v="0"/>
    <x v="0"/>
    <x v="0"/>
    <x v="0"/>
    <x v="0"/>
    <x v="0"/>
    <x v="0"/>
    <x v="0"/>
    <x v="0"/>
    <x v="0"/>
    <x v="0"/>
    <x v="0"/>
    <x v="2"/>
    <x v="4"/>
    <x v="2"/>
    <x v="6"/>
    <x v="9"/>
    <x v="130"/>
    <x v="18"/>
    <x v="18"/>
  </r>
  <r>
    <x v="134"/>
    <x v="1"/>
    <x v="148"/>
    <x v="248"/>
    <x v="0"/>
    <x v="0"/>
    <x v="314"/>
    <x v="3"/>
    <x v="131"/>
    <x v="16"/>
    <x v="166"/>
    <x v="297"/>
    <x v="217"/>
    <x v="6"/>
    <x v="30"/>
    <x v="783"/>
    <x v="0"/>
    <x v="1"/>
    <x v="0"/>
    <x v="1"/>
    <x v="663"/>
    <x v="0"/>
    <x v="1"/>
    <x v="0"/>
    <x v="0"/>
    <x v="10"/>
    <x v="0"/>
    <x v="0"/>
    <x v="0"/>
    <x v="0"/>
    <x v="0"/>
    <x v="0"/>
    <x v="0"/>
    <x v="0"/>
    <x v="0"/>
    <x v="0"/>
    <x v="0"/>
    <x v="0"/>
    <x v="2"/>
    <x v="5"/>
    <x v="2"/>
    <x v="2"/>
    <x v="0"/>
    <x v="0"/>
    <x v="0"/>
    <x v="0"/>
  </r>
  <r>
    <x v="135"/>
    <x v="1"/>
    <x v="149"/>
    <x v="9"/>
    <x v="0"/>
    <x v="0"/>
    <x v="506"/>
    <x v="3"/>
    <x v="58"/>
    <x v="22"/>
    <x v="24"/>
    <x v="93"/>
    <x v="716"/>
    <x v="5"/>
    <x v="5"/>
    <x v="854"/>
    <x v="0"/>
    <x v="1"/>
    <x v="0"/>
    <x v="1"/>
    <x v="950"/>
    <x v="2"/>
    <x v="1"/>
    <x v="0"/>
    <x v="0"/>
    <x v="10"/>
    <x v="0"/>
    <x v="0"/>
    <x v="0"/>
    <x v="0"/>
    <x v="0"/>
    <x v="0"/>
    <x v="0"/>
    <x v="1"/>
    <x v="1"/>
    <x v="0"/>
    <x v="0"/>
    <x v="0"/>
    <x v="2"/>
    <x v="4"/>
    <x v="4"/>
    <x v="10"/>
    <x v="0"/>
    <x v="0"/>
    <x v="0"/>
    <x v="0"/>
  </r>
  <r>
    <x v="136"/>
    <x v="0"/>
    <x v="58"/>
    <x v="291"/>
    <x v="1"/>
    <x v="2"/>
    <x v="110"/>
    <x v="3"/>
    <x v="152"/>
    <x v="22"/>
    <x v="577"/>
    <x v="996"/>
    <x v="501"/>
    <x v="2"/>
    <x v="209"/>
    <x v="1033"/>
    <x v="0"/>
    <x v="0"/>
    <x v="1"/>
    <x v="1"/>
    <x v="819"/>
    <x v="33"/>
    <x v="0"/>
    <x v="0"/>
    <x v="1"/>
    <x v="10"/>
    <x v="0"/>
    <x v="0"/>
    <x v="0"/>
    <x v="0"/>
    <x v="0"/>
    <x v="0"/>
    <x v="0"/>
    <x v="0"/>
    <x v="0"/>
    <x v="0"/>
    <x v="0"/>
    <x v="0"/>
    <x v="2"/>
    <x v="2"/>
    <x v="4"/>
    <x v="10"/>
    <x v="10"/>
    <x v="21"/>
    <x v="111"/>
    <x v="25"/>
  </r>
  <r>
    <x v="137"/>
    <x v="0"/>
    <x v="62"/>
    <x v="27"/>
    <x v="1"/>
    <x v="2"/>
    <x v="316"/>
    <x v="0"/>
    <x v="28"/>
    <x v="9"/>
    <x v="990"/>
    <x v="1038"/>
    <x v="759"/>
    <x v="4"/>
    <x v="356"/>
    <x v="510"/>
    <x v="0"/>
    <x v="1"/>
    <x v="0"/>
    <x v="1"/>
    <x v="450"/>
    <x v="14"/>
    <x v="0"/>
    <x v="0"/>
    <x v="1"/>
    <x v="9"/>
    <x v="0"/>
    <x v="0"/>
    <x v="0"/>
    <x v="0"/>
    <x v="0"/>
    <x v="0"/>
    <x v="0"/>
    <x v="0"/>
    <x v="0"/>
    <x v="0"/>
    <x v="0"/>
    <x v="0"/>
    <x v="4"/>
    <x v="4"/>
    <x v="4"/>
    <x v="4"/>
    <x v="7"/>
    <x v="237"/>
    <x v="99"/>
    <x v="7"/>
  </r>
  <r>
    <x v="138"/>
    <x v="1"/>
    <x v="242"/>
    <x v="250"/>
    <x v="1"/>
    <x v="2"/>
    <x v="480"/>
    <x v="2"/>
    <x v="97"/>
    <x v="1"/>
    <x v="13"/>
    <x v="53"/>
    <x v="560"/>
    <x v="4"/>
    <x v="2"/>
    <x v="795"/>
    <x v="0"/>
    <x v="1"/>
    <x v="0"/>
    <x v="1"/>
    <x v="906"/>
    <x v="0"/>
    <x v="1"/>
    <x v="0"/>
    <x v="0"/>
    <x v="21"/>
    <x v="0"/>
    <x v="0"/>
    <x v="0"/>
    <x v="0"/>
    <x v="0"/>
    <x v="0"/>
    <x v="0"/>
    <x v="0"/>
    <x v="0"/>
    <x v="0"/>
    <x v="0"/>
    <x v="0"/>
    <x v="0"/>
    <x v="6"/>
    <x v="0"/>
    <x v="26"/>
    <x v="0"/>
    <x v="0"/>
    <x v="0"/>
    <x v="0"/>
  </r>
  <r>
    <x v="139"/>
    <x v="0"/>
    <x v="59"/>
    <x v="46"/>
    <x v="1"/>
    <x v="2"/>
    <x v="824"/>
    <x v="3"/>
    <x v="131"/>
    <x v="16"/>
    <x v="480"/>
    <x v="881"/>
    <x v="606"/>
    <x v="5"/>
    <x v="82"/>
    <x v="1129"/>
    <x v="0"/>
    <x v="0"/>
    <x v="1"/>
    <x v="1"/>
    <x v="712"/>
    <x v="13"/>
    <x v="0"/>
    <x v="0"/>
    <x v="1"/>
    <x v="14"/>
    <x v="0"/>
    <x v="0"/>
    <x v="0"/>
    <x v="0"/>
    <x v="0"/>
    <x v="0"/>
    <x v="0"/>
    <x v="0"/>
    <x v="0"/>
    <x v="0"/>
    <x v="0"/>
    <x v="0"/>
    <x v="4"/>
    <x v="9"/>
    <x v="4"/>
    <x v="10"/>
    <x v="23"/>
    <x v="29"/>
    <x v="5"/>
    <x v="18"/>
  </r>
  <r>
    <x v="140"/>
    <x v="0"/>
    <x v="150"/>
    <x v="262"/>
    <x v="0"/>
    <x v="0"/>
    <x v="1175"/>
    <x v="3"/>
    <x v="138"/>
    <x v="22"/>
    <x v="132"/>
    <x v="60"/>
    <x v="363"/>
    <x v="8"/>
    <x v="7"/>
    <x v="56"/>
    <x v="1"/>
    <x v="0"/>
    <x v="0"/>
    <x v="0"/>
    <x v="78"/>
    <x v="1"/>
    <x v="1"/>
    <x v="0"/>
    <x v="0"/>
    <x v="5"/>
    <x v="0"/>
    <x v="0"/>
    <x v="0"/>
    <x v="0"/>
    <x v="0"/>
    <x v="0"/>
    <x v="0"/>
    <x v="0"/>
    <x v="0"/>
    <x v="0"/>
    <x v="0"/>
    <x v="0"/>
    <x v="2"/>
    <x v="2"/>
    <x v="1"/>
    <x v="0"/>
    <x v="6"/>
    <x v="1"/>
    <x v="0"/>
    <x v="0"/>
  </r>
  <r>
    <x v="141"/>
    <x v="0"/>
    <x v="768"/>
    <x v="618"/>
    <x v="1"/>
    <x v="2"/>
    <x v="640"/>
    <x v="3"/>
    <x v="152"/>
    <x v="22"/>
    <x v="487"/>
    <x v="1119"/>
    <x v="775"/>
    <x v="2"/>
    <x v="280"/>
    <x v="1120"/>
    <x v="0"/>
    <x v="0"/>
    <x v="1"/>
    <x v="1"/>
    <x v="979"/>
    <x v="14"/>
    <x v="0"/>
    <x v="0"/>
    <x v="1"/>
    <x v="19"/>
    <x v="0"/>
    <x v="0"/>
    <x v="0"/>
    <x v="0"/>
    <x v="0"/>
    <x v="0"/>
    <x v="0"/>
    <x v="0"/>
    <x v="0"/>
    <x v="0"/>
    <x v="0"/>
    <x v="0"/>
    <x v="2"/>
    <x v="4"/>
    <x v="2"/>
    <x v="17"/>
    <x v="11"/>
    <x v="72"/>
    <x v="89"/>
    <x v="97"/>
  </r>
  <r>
    <x v="142"/>
    <x v="0"/>
    <x v="151"/>
    <x v="43"/>
    <x v="1"/>
    <x v="1"/>
    <x v="422"/>
    <x v="3"/>
    <x v="152"/>
    <x v="22"/>
    <x v="172"/>
    <x v="246"/>
    <x v="165"/>
    <x v="7"/>
    <x v="27"/>
    <x v="584"/>
    <x v="0"/>
    <x v="1"/>
    <x v="0"/>
    <x v="0"/>
    <x v="496"/>
    <x v="2"/>
    <x v="1"/>
    <x v="0"/>
    <x v="0"/>
    <x v="8"/>
    <x v="1"/>
    <x v="0"/>
    <x v="0"/>
    <x v="0"/>
    <x v="0"/>
    <x v="0"/>
    <x v="0"/>
    <x v="0"/>
    <x v="0"/>
    <x v="0"/>
    <x v="0"/>
    <x v="0"/>
    <x v="1"/>
    <x v="3"/>
    <x v="1"/>
    <x v="3"/>
    <x v="5"/>
    <x v="17"/>
    <x v="3"/>
    <x v="2"/>
  </r>
  <r>
    <x v="143"/>
    <x v="0"/>
    <x v="152"/>
    <x v="28"/>
    <x v="1"/>
    <x v="1"/>
    <x v="1133"/>
    <x v="4"/>
    <x v="54"/>
    <x v="20"/>
    <x v="633"/>
    <x v="750"/>
    <x v="419"/>
    <x v="7"/>
    <x v="144"/>
    <x v="798"/>
    <x v="0"/>
    <x v="1"/>
    <x v="0"/>
    <x v="1"/>
    <x v="471"/>
    <x v="12"/>
    <x v="0"/>
    <x v="1"/>
    <x v="0"/>
    <x v="11"/>
    <x v="0"/>
    <x v="0"/>
    <x v="0"/>
    <x v="0"/>
    <x v="0"/>
    <x v="0"/>
    <x v="0"/>
    <x v="0"/>
    <x v="0"/>
    <x v="0"/>
    <x v="0"/>
    <x v="0"/>
    <x v="1"/>
    <x v="4"/>
    <x v="2"/>
    <x v="4"/>
    <x v="10"/>
    <x v="45"/>
    <x v="45"/>
    <x v="12"/>
  </r>
  <r>
    <x v="144"/>
    <x v="0"/>
    <x v="153"/>
    <x v="28"/>
    <x v="1"/>
    <x v="1"/>
    <x v="672"/>
    <x v="4"/>
    <x v="54"/>
    <x v="20"/>
    <x v="427"/>
    <x v="472"/>
    <x v="528"/>
    <x v="8"/>
    <x v="83"/>
    <x v="539"/>
    <x v="0"/>
    <x v="1"/>
    <x v="0"/>
    <x v="0"/>
    <x v="293"/>
    <x v="7"/>
    <x v="0"/>
    <x v="1"/>
    <x v="0"/>
    <x v="12"/>
    <x v="0"/>
    <x v="0"/>
    <x v="0"/>
    <x v="0"/>
    <x v="0"/>
    <x v="0"/>
    <x v="1"/>
    <x v="0"/>
    <x v="0"/>
    <x v="0"/>
    <x v="0"/>
    <x v="0"/>
    <x v="1"/>
    <x v="4"/>
    <x v="2"/>
    <x v="5"/>
    <x v="5"/>
    <x v="41"/>
    <x v="16"/>
    <x v="4"/>
  </r>
  <r>
    <x v="145"/>
    <x v="0"/>
    <x v="57"/>
    <x v="330"/>
    <x v="1"/>
    <x v="2"/>
    <x v="1061"/>
    <x v="3"/>
    <x v="107"/>
    <x v="16"/>
    <x v="616"/>
    <x v="849"/>
    <x v="832"/>
    <x v="5"/>
    <x v="197"/>
    <x v="764"/>
    <x v="0"/>
    <x v="1"/>
    <x v="0"/>
    <x v="1"/>
    <x v="615"/>
    <x v="24"/>
    <x v="0"/>
    <x v="0"/>
    <x v="1"/>
    <x v="11"/>
    <x v="0"/>
    <x v="0"/>
    <x v="0"/>
    <x v="0"/>
    <x v="0"/>
    <x v="0"/>
    <x v="0"/>
    <x v="0"/>
    <x v="0"/>
    <x v="0"/>
    <x v="0"/>
    <x v="0"/>
    <x v="2"/>
    <x v="2"/>
    <x v="4"/>
    <x v="12"/>
    <x v="3"/>
    <x v="114"/>
    <x v="41"/>
    <x v="10"/>
  </r>
  <r>
    <x v="146"/>
    <x v="1"/>
    <x v="60"/>
    <x v="32"/>
    <x v="1"/>
    <x v="2"/>
    <x v="495"/>
    <x v="4"/>
    <x v="123"/>
    <x v="15"/>
    <x v="147"/>
    <x v="266"/>
    <x v="117"/>
    <x v="6"/>
    <x v="23"/>
    <x v="847"/>
    <x v="0"/>
    <x v="1"/>
    <x v="0"/>
    <x v="1"/>
    <x v="636"/>
    <x v="2"/>
    <x v="1"/>
    <x v="0"/>
    <x v="0"/>
    <x v="11"/>
    <x v="0"/>
    <x v="0"/>
    <x v="0"/>
    <x v="0"/>
    <x v="0"/>
    <x v="0"/>
    <x v="0"/>
    <x v="1"/>
    <x v="1"/>
    <x v="0"/>
    <x v="0"/>
    <x v="0"/>
    <x v="2"/>
    <x v="4"/>
    <x v="4"/>
    <x v="8"/>
    <x v="0"/>
    <x v="0"/>
    <x v="0"/>
    <x v="0"/>
  </r>
  <r>
    <x v="147"/>
    <x v="0"/>
    <x v="154"/>
    <x v="353"/>
    <x v="1"/>
    <x v="2"/>
    <x v="1059"/>
    <x v="0"/>
    <x v="21"/>
    <x v="4"/>
    <x v="573"/>
    <x v="858"/>
    <x v="211"/>
    <x v="6"/>
    <x v="162"/>
    <x v="937"/>
    <x v="0"/>
    <x v="1"/>
    <x v="0"/>
    <x v="1"/>
    <x v="633"/>
    <x v="8"/>
    <x v="0"/>
    <x v="1"/>
    <x v="0"/>
    <x v="9"/>
    <x v="0"/>
    <x v="1"/>
    <x v="0"/>
    <x v="0"/>
    <x v="0"/>
    <x v="0"/>
    <x v="1"/>
    <x v="0"/>
    <x v="0"/>
    <x v="0"/>
    <x v="0"/>
    <x v="0"/>
    <x v="0"/>
    <x v="2"/>
    <x v="4"/>
    <x v="3"/>
    <x v="0"/>
    <x v="107"/>
    <x v="37"/>
    <x v="26"/>
  </r>
  <r>
    <x v="148"/>
    <x v="1"/>
    <x v="155"/>
    <x v="252"/>
    <x v="0"/>
    <x v="0"/>
    <x v="226"/>
    <x v="4"/>
    <x v="44"/>
    <x v="15"/>
    <x v="107"/>
    <x v="146"/>
    <x v="807"/>
    <x v="7"/>
    <x v="8"/>
    <x v="922"/>
    <x v="0"/>
    <x v="1"/>
    <x v="0"/>
    <x v="1"/>
    <x v="440"/>
    <x v="0"/>
    <x v="1"/>
    <x v="0"/>
    <x v="0"/>
    <x v="8"/>
    <x v="0"/>
    <x v="0"/>
    <x v="0"/>
    <x v="0"/>
    <x v="0"/>
    <x v="0"/>
    <x v="0"/>
    <x v="0"/>
    <x v="0"/>
    <x v="0"/>
    <x v="0"/>
    <x v="0"/>
    <x v="2"/>
    <x v="3"/>
    <x v="0"/>
    <x v="3"/>
    <x v="0"/>
    <x v="0"/>
    <x v="0"/>
    <x v="0"/>
  </r>
  <r>
    <x v="149"/>
    <x v="0"/>
    <x v="156"/>
    <x v="641"/>
    <x v="1"/>
    <x v="1"/>
    <x v="940"/>
    <x v="3"/>
    <x v="17"/>
    <x v="8"/>
    <x v="856"/>
    <x v="1056"/>
    <x v="320"/>
    <x v="5"/>
    <x v="355"/>
    <x v="639"/>
    <x v="0"/>
    <x v="1"/>
    <x v="0"/>
    <x v="1"/>
    <x v="812"/>
    <x v="14"/>
    <x v="0"/>
    <x v="0"/>
    <x v="1"/>
    <x v="13"/>
    <x v="0"/>
    <x v="0"/>
    <x v="0"/>
    <x v="0"/>
    <x v="0"/>
    <x v="0"/>
    <x v="0"/>
    <x v="0"/>
    <x v="0"/>
    <x v="0"/>
    <x v="0"/>
    <x v="0"/>
    <x v="2"/>
    <x v="9"/>
    <x v="4"/>
    <x v="10"/>
    <x v="96"/>
    <x v="197"/>
    <x v="65"/>
    <x v="88"/>
  </r>
  <r>
    <x v="150"/>
    <x v="1"/>
    <x v="157"/>
    <x v="272"/>
    <x v="1"/>
    <x v="2"/>
    <x v="132"/>
    <x v="4"/>
    <x v="54"/>
    <x v="20"/>
    <x v="392"/>
    <x v="357"/>
    <x v="722"/>
    <x v="0"/>
    <x v="24"/>
    <x v="1056"/>
    <x v="0"/>
    <x v="0"/>
    <x v="1"/>
    <x v="1"/>
    <x v="225"/>
    <x v="2"/>
    <x v="1"/>
    <x v="0"/>
    <x v="0"/>
    <x v="9"/>
    <x v="0"/>
    <x v="0"/>
    <x v="0"/>
    <x v="0"/>
    <x v="0"/>
    <x v="0"/>
    <x v="0"/>
    <x v="0"/>
    <x v="0"/>
    <x v="0"/>
    <x v="0"/>
    <x v="0"/>
    <x v="2"/>
    <x v="2"/>
    <x v="2"/>
    <x v="8"/>
    <x v="0"/>
    <x v="0"/>
    <x v="0"/>
    <x v="0"/>
  </r>
  <r>
    <x v="151"/>
    <x v="1"/>
    <x v="158"/>
    <x v="343"/>
    <x v="1"/>
    <x v="2"/>
    <x v="929"/>
    <x v="3"/>
    <x v="152"/>
    <x v="22"/>
    <x v="302"/>
    <x v="721"/>
    <x v="364"/>
    <x v="3"/>
    <x v="181"/>
    <x v="439"/>
    <x v="0"/>
    <x v="1"/>
    <x v="0"/>
    <x v="1"/>
    <x v="879"/>
    <x v="4"/>
    <x v="1"/>
    <x v="0"/>
    <x v="0"/>
    <x v="12"/>
    <x v="0"/>
    <x v="1"/>
    <x v="0"/>
    <x v="0"/>
    <x v="0"/>
    <x v="0"/>
    <x v="0"/>
    <x v="1"/>
    <x v="0"/>
    <x v="0"/>
    <x v="0"/>
    <x v="0"/>
    <x v="4"/>
    <x v="4"/>
    <x v="2"/>
    <x v="14"/>
    <x v="0"/>
    <x v="0"/>
    <x v="0"/>
    <x v="0"/>
  </r>
  <r>
    <x v="152"/>
    <x v="1"/>
    <x v="159"/>
    <x v="368"/>
    <x v="1"/>
    <x v="1"/>
    <x v="559"/>
    <x v="1"/>
    <x v="6"/>
    <x v="21"/>
    <x v="0"/>
    <x v="0"/>
    <x v="419"/>
    <x v="7"/>
    <x v="0"/>
    <x v="0"/>
    <x v="1"/>
    <x v="0"/>
    <x v="0"/>
    <x v="0"/>
    <x v="543"/>
    <x v="0"/>
    <x v="1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</r>
  <r>
    <x v="153"/>
    <x v="1"/>
    <x v="853"/>
    <x v="76"/>
    <x v="0"/>
    <x v="0"/>
    <x v="1170"/>
    <x v="4"/>
    <x v="124"/>
    <x v="19"/>
    <x v="122"/>
    <x v="331"/>
    <x v="548"/>
    <x v="6"/>
    <x v="34"/>
    <x v="825"/>
    <x v="0"/>
    <x v="1"/>
    <x v="0"/>
    <x v="1"/>
    <x v="867"/>
    <x v="0"/>
    <x v="1"/>
    <x v="0"/>
    <x v="0"/>
    <x v="7"/>
    <x v="0"/>
    <x v="0"/>
    <x v="0"/>
    <x v="0"/>
    <x v="0"/>
    <x v="0"/>
    <x v="0"/>
    <x v="0"/>
    <x v="0"/>
    <x v="0"/>
    <x v="0"/>
    <x v="0"/>
    <x v="1"/>
    <x v="0"/>
    <x v="2"/>
    <x v="2"/>
    <x v="0"/>
    <x v="0"/>
    <x v="0"/>
    <x v="0"/>
  </r>
  <r>
    <x v="154"/>
    <x v="0"/>
    <x v="160"/>
    <x v="365"/>
    <x v="0"/>
    <x v="0"/>
    <x v="690"/>
    <x v="3"/>
    <x v="131"/>
    <x v="16"/>
    <x v="424"/>
    <x v="478"/>
    <x v="151"/>
    <x v="8"/>
    <x v="42"/>
    <x v="1045"/>
    <x v="0"/>
    <x v="0"/>
    <x v="1"/>
    <x v="0"/>
    <x v="304"/>
    <x v="2"/>
    <x v="1"/>
    <x v="0"/>
    <x v="0"/>
    <x v="7"/>
    <x v="0"/>
    <x v="0"/>
    <x v="0"/>
    <x v="1"/>
    <x v="0"/>
    <x v="0"/>
    <x v="0"/>
    <x v="0"/>
    <x v="0"/>
    <x v="0"/>
    <x v="0"/>
    <x v="0"/>
    <x v="2"/>
    <x v="2"/>
    <x v="4"/>
    <x v="6"/>
    <x v="9"/>
    <x v="1"/>
    <x v="11"/>
    <x v="8"/>
  </r>
  <r>
    <x v="155"/>
    <x v="1"/>
    <x v="161"/>
    <x v="161"/>
    <x v="1"/>
    <x v="2"/>
    <x v="885"/>
    <x v="1"/>
    <x v="119"/>
    <x v="13"/>
    <x v="353"/>
    <x v="257"/>
    <x v="103"/>
    <x v="8"/>
    <x v="32"/>
    <x v="468"/>
    <x v="0"/>
    <x v="1"/>
    <x v="0"/>
    <x v="1"/>
    <x v="148"/>
    <x v="2"/>
    <x v="1"/>
    <x v="0"/>
    <x v="0"/>
    <x v="7"/>
    <x v="0"/>
    <x v="0"/>
    <x v="0"/>
    <x v="0"/>
    <x v="0"/>
    <x v="0"/>
    <x v="0"/>
    <x v="0"/>
    <x v="0"/>
    <x v="0"/>
    <x v="1"/>
    <x v="0"/>
    <x v="1"/>
    <x v="2"/>
    <x v="1"/>
    <x v="2"/>
    <x v="0"/>
    <x v="0"/>
    <x v="0"/>
    <x v="0"/>
  </r>
  <r>
    <x v="156"/>
    <x v="0"/>
    <x v="162"/>
    <x v="452"/>
    <x v="1"/>
    <x v="2"/>
    <x v="229"/>
    <x v="3"/>
    <x v="152"/>
    <x v="22"/>
    <x v="514"/>
    <x v="593"/>
    <x v="552"/>
    <x v="7"/>
    <x v="120"/>
    <x v="518"/>
    <x v="0"/>
    <x v="1"/>
    <x v="0"/>
    <x v="1"/>
    <x v="324"/>
    <x v="5"/>
    <x v="1"/>
    <x v="0"/>
    <x v="0"/>
    <x v="14"/>
    <x v="0"/>
    <x v="0"/>
    <x v="0"/>
    <x v="0"/>
    <x v="0"/>
    <x v="0"/>
    <x v="0"/>
    <x v="1"/>
    <x v="1"/>
    <x v="0"/>
    <x v="0"/>
    <x v="0"/>
    <x v="4"/>
    <x v="3"/>
    <x v="1"/>
    <x v="6"/>
    <x v="58"/>
    <x v="23"/>
    <x v="4"/>
    <x v="19"/>
  </r>
  <r>
    <x v="157"/>
    <x v="0"/>
    <x v="163"/>
    <x v="687"/>
    <x v="1"/>
    <x v="2"/>
    <x v="140"/>
    <x v="3"/>
    <x v="172"/>
    <x v="8"/>
    <x v="651"/>
    <x v="632"/>
    <x v="598"/>
    <x v="7"/>
    <x v="139"/>
    <x v="461"/>
    <x v="0"/>
    <x v="1"/>
    <x v="0"/>
    <x v="1"/>
    <x v="328"/>
    <x v="7"/>
    <x v="0"/>
    <x v="1"/>
    <x v="0"/>
    <x v="9"/>
    <x v="0"/>
    <x v="0"/>
    <x v="0"/>
    <x v="0"/>
    <x v="0"/>
    <x v="0"/>
    <x v="0"/>
    <x v="0"/>
    <x v="0"/>
    <x v="0"/>
    <x v="0"/>
    <x v="0"/>
    <x v="1"/>
    <x v="11"/>
    <x v="0"/>
    <x v="4"/>
    <x v="16"/>
    <x v="58"/>
    <x v="0"/>
    <x v="0"/>
  </r>
  <r>
    <x v="158"/>
    <x v="0"/>
    <x v="164"/>
    <x v="621"/>
    <x v="1"/>
    <x v="2"/>
    <x v="305"/>
    <x v="4"/>
    <x v="124"/>
    <x v="19"/>
    <x v="727"/>
    <x v="782"/>
    <x v="457"/>
    <x v="5"/>
    <x v="233"/>
    <x v="268"/>
    <x v="0"/>
    <x v="1"/>
    <x v="0"/>
    <x v="1"/>
    <x v="458"/>
    <x v="6"/>
    <x v="1"/>
    <x v="0"/>
    <x v="0"/>
    <x v="10"/>
    <x v="0"/>
    <x v="0"/>
    <x v="0"/>
    <x v="0"/>
    <x v="0"/>
    <x v="0"/>
    <x v="0"/>
    <x v="0"/>
    <x v="0"/>
    <x v="0"/>
    <x v="0"/>
    <x v="0"/>
    <x v="4"/>
    <x v="4"/>
    <x v="4"/>
    <x v="8"/>
    <x v="126"/>
    <x v="59"/>
    <x v="17"/>
    <x v="23"/>
  </r>
  <r>
    <x v="159"/>
    <x v="0"/>
    <x v="624"/>
    <x v="78"/>
    <x v="0"/>
    <x v="0"/>
    <x v="231"/>
    <x v="3"/>
    <x v="152"/>
    <x v="22"/>
    <x v="852"/>
    <x v="1084"/>
    <x v="161"/>
    <x v="8"/>
    <x v="384"/>
    <x v="628"/>
    <x v="0"/>
    <x v="1"/>
    <x v="0"/>
    <x v="1"/>
    <x v="870"/>
    <x v="7"/>
    <x v="0"/>
    <x v="1"/>
    <x v="0"/>
    <x v="12"/>
    <x v="0"/>
    <x v="0"/>
    <x v="0"/>
    <x v="0"/>
    <x v="0"/>
    <x v="0"/>
    <x v="0"/>
    <x v="0"/>
    <x v="0"/>
    <x v="0"/>
    <x v="0"/>
    <x v="0"/>
    <x v="1"/>
    <x v="3"/>
    <x v="2"/>
    <x v="6"/>
    <x v="36"/>
    <x v="251"/>
    <x v="86"/>
    <x v="59"/>
  </r>
  <r>
    <x v="160"/>
    <x v="0"/>
    <x v="165"/>
    <x v="264"/>
    <x v="0"/>
    <x v="0"/>
    <x v="962"/>
    <x v="3"/>
    <x v="131"/>
    <x v="16"/>
    <x v="553"/>
    <x v="764"/>
    <x v="392"/>
    <x v="8"/>
    <x v="202"/>
    <x v="438"/>
    <x v="0"/>
    <x v="1"/>
    <x v="0"/>
    <x v="1"/>
    <x v="511"/>
    <x v="7"/>
    <x v="0"/>
    <x v="1"/>
    <x v="0"/>
    <x v="15"/>
    <x v="1"/>
    <x v="0"/>
    <x v="0"/>
    <x v="0"/>
    <x v="0"/>
    <x v="0"/>
    <x v="0"/>
    <x v="0"/>
    <x v="0"/>
    <x v="0"/>
    <x v="1"/>
    <x v="1"/>
    <x v="3"/>
    <x v="4"/>
    <x v="4"/>
    <x v="4"/>
    <x v="18"/>
    <x v="115"/>
    <x v="39"/>
    <x v="12"/>
  </r>
  <r>
    <x v="161"/>
    <x v="0"/>
    <x v="539"/>
    <x v="281"/>
    <x v="1"/>
    <x v="1"/>
    <x v="38"/>
    <x v="3"/>
    <x v="152"/>
    <x v="22"/>
    <x v="93"/>
    <x v="259"/>
    <x v="221"/>
    <x v="8"/>
    <x v="22"/>
    <x v="856"/>
    <x v="0"/>
    <x v="1"/>
    <x v="0"/>
    <x v="0"/>
    <x v="869"/>
    <x v="0"/>
    <x v="1"/>
    <x v="0"/>
    <x v="0"/>
    <x v="6"/>
    <x v="1"/>
    <x v="0"/>
    <x v="0"/>
    <x v="0"/>
    <x v="0"/>
    <x v="0"/>
    <x v="0"/>
    <x v="0"/>
    <x v="0"/>
    <x v="0"/>
    <x v="0"/>
    <x v="0"/>
    <x v="0"/>
    <x v="2"/>
    <x v="1"/>
    <x v="3"/>
    <x v="0"/>
    <x v="7"/>
    <x v="5"/>
    <x v="6"/>
  </r>
  <r>
    <x v="162"/>
    <x v="0"/>
    <x v="28"/>
    <x v="273"/>
    <x v="1"/>
    <x v="2"/>
    <x v="1161"/>
    <x v="3"/>
    <x v="152"/>
    <x v="22"/>
    <x v="705"/>
    <x v="1005"/>
    <x v="57"/>
    <x v="4"/>
    <x v="228"/>
    <x v="1005"/>
    <x v="0"/>
    <x v="0"/>
    <x v="1"/>
    <x v="1"/>
    <x v="790"/>
    <x v="31"/>
    <x v="0"/>
    <x v="0"/>
    <x v="1"/>
    <x v="9"/>
    <x v="0"/>
    <x v="0"/>
    <x v="0"/>
    <x v="0"/>
    <x v="0"/>
    <x v="0"/>
    <x v="0"/>
    <x v="1"/>
    <x v="0"/>
    <x v="0"/>
    <x v="0"/>
    <x v="0"/>
    <x v="2"/>
    <x v="0"/>
    <x v="4"/>
    <x v="8"/>
    <x v="14"/>
    <x v="0"/>
    <x v="107"/>
    <x v="54"/>
  </r>
  <r>
    <x v="163"/>
    <x v="0"/>
    <x v="166"/>
    <x v="464"/>
    <x v="1"/>
    <x v="2"/>
    <x v="232"/>
    <x v="4"/>
    <x v="44"/>
    <x v="15"/>
    <x v="1094"/>
    <x v="947"/>
    <x v="409"/>
    <x v="3"/>
    <x v="259"/>
    <x v="748"/>
    <x v="0"/>
    <x v="1"/>
    <x v="0"/>
    <x v="1"/>
    <x v="650"/>
    <x v="11"/>
    <x v="0"/>
    <x v="1"/>
    <x v="0"/>
    <x v="10"/>
    <x v="0"/>
    <x v="0"/>
    <x v="0"/>
    <x v="0"/>
    <x v="0"/>
    <x v="0"/>
    <x v="0"/>
    <x v="0"/>
    <x v="0"/>
    <x v="0"/>
    <x v="0"/>
    <x v="0"/>
    <x v="2"/>
    <x v="2"/>
    <x v="2"/>
    <x v="12"/>
    <x v="1"/>
    <x v="151"/>
    <x v="68"/>
    <x v="58"/>
  </r>
  <r>
    <x v="164"/>
    <x v="0"/>
    <x v="167"/>
    <x v="783"/>
    <x v="1"/>
    <x v="2"/>
    <x v="689"/>
    <x v="4"/>
    <x v="44"/>
    <x v="15"/>
    <x v="492"/>
    <x v="798"/>
    <x v="205"/>
    <x v="5"/>
    <x v="206"/>
    <x v="491"/>
    <x v="0"/>
    <x v="1"/>
    <x v="0"/>
    <x v="1"/>
    <x v="582"/>
    <x v="8"/>
    <x v="0"/>
    <x v="1"/>
    <x v="0"/>
    <x v="12"/>
    <x v="0"/>
    <x v="1"/>
    <x v="0"/>
    <x v="0"/>
    <x v="0"/>
    <x v="0"/>
    <x v="0"/>
    <x v="0"/>
    <x v="1"/>
    <x v="0"/>
    <x v="0"/>
    <x v="0"/>
    <x v="4"/>
    <x v="4"/>
    <x v="2"/>
    <x v="12"/>
    <x v="36"/>
    <x v="112"/>
    <x v="13"/>
    <x v="13"/>
  </r>
  <r>
    <x v="165"/>
    <x v="0"/>
    <x v="263"/>
    <x v="621"/>
    <x v="1"/>
    <x v="2"/>
    <x v="1200"/>
    <x v="4"/>
    <x v="124"/>
    <x v="19"/>
    <x v="638"/>
    <x v="605"/>
    <x v="135"/>
    <x v="8"/>
    <x v="161"/>
    <x v="223"/>
    <x v="1"/>
    <x v="0"/>
    <x v="0"/>
    <x v="1"/>
    <x v="297"/>
    <x v="5"/>
    <x v="1"/>
    <x v="0"/>
    <x v="0"/>
    <x v="6"/>
    <x v="0"/>
    <x v="0"/>
    <x v="0"/>
    <x v="0"/>
    <x v="0"/>
    <x v="0"/>
    <x v="0"/>
    <x v="0"/>
    <x v="1"/>
    <x v="0"/>
    <x v="0"/>
    <x v="0"/>
    <x v="2"/>
    <x v="1"/>
    <x v="1"/>
    <x v="2"/>
    <x v="91"/>
    <x v="39"/>
    <x v="14"/>
    <x v="11"/>
  </r>
  <r>
    <x v="166"/>
    <x v="0"/>
    <x v="168"/>
    <x v="184"/>
    <x v="1"/>
    <x v="2"/>
    <x v="871"/>
    <x v="3"/>
    <x v="107"/>
    <x v="16"/>
    <x v="701"/>
    <x v="1106"/>
    <x v="276"/>
    <x v="3"/>
    <x v="374"/>
    <x v="865"/>
    <x v="0"/>
    <x v="1"/>
    <x v="0"/>
    <x v="1"/>
    <x v="952"/>
    <x v="53"/>
    <x v="0"/>
    <x v="0"/>
    <x v="1"/>
    <x v="15"/>
    <x v="0"/>
    <x v="1"/>
    <x v="0"/>
    <x v="0"/>
    <x v="0"/>
    <x v="0"/>
    <x v="0"/>
    <x v="1"/>
    <x v="0"/>
    <x v="0"/>
    <x v="0"/>
    <x v="0"/>
    <x v="4"/>
    <x v="2"/>
    <x v="4"/>
    <x v="12"/>
    <x v="77"/>
    <x v="30"/>
    <x v="130"/>
    <x v="93"/>
  </r>
  <r>
    <x v="167"/>
    <x v="0"/>
    <x v="169"/>
    <x v="593"/>
    <x v="1"/>
    <x v="2"/>
    <x v="456"/>
    <x v="3"/>
    <x v="152"/>
    <x v="22"/>
    <x v="655"/>
    <x v="578"/>
    <x v="211"/>
    <x v="6"/>
    <x v="120"/>
    <x v="450"/>
    <x v="0"/>
    <x v="1"/>
    <x v="0"/>
    <x v="1"/>
    <x v="262"/>
    <x v="12"/>
    <x v="0"/>
    <x v="1"/>
    <x v="0"/>
    <x v="9"/>
    <x v="0"/>
    <x v="0"/>
    <x v="0"/>
    <x v="0"/>
    <x v="0"/>
    <x v="0"/>
    <x v="0"/>
    <x v="1"/>
    <x v="0"/>
    <x v="0"/>
    <x v="0"/>
    <x v="0"/>
    <x v="1"/>
    <x v="4"/>
    <x v="2"/>
    <x v="2"/>
    <x v="32"/>
    <x v="43"/>
    <x v="23"/>
    <x v="19"/>
  </r>
  <r>
    <x v="168"/>
    <x v="1"/>
    <x v="170"/>
    <x v="370"/>
    <x v="1"/>
    <x v="2"/>
    <x v="1028"/>
    <x v="3"/>
    <x v="152"/>
    <x v="22"/>
    <x v="134"/>
    <x v="355"/>
    <x v="539"/>
    <x v="4"/>
    <x v="34"/>
    <x v="889"/>
    <x v="0"/>
    <x v="1"/>
    <x v="0"/>
    <x v="1"/>
    <x v="854"/>
    <x v="4"/>
    <x v="1"/>
    <x v="0"/>
    <x v="0"/>
    <x v="10"/>
    <x v="0"/>
    <x v="0"/>
    <x v="0"/>
    <x v="0"/>
    <x v="0"/>
    <x v="0"/>
    <x v="1"/>
    <x v="0"/>
    <x v="1"/>
    <x v="0"/>
    <x v="0"/>
    <x v="0"/>
    <x v="2"/>
    <x v="4"/>
    <x v="4"/>
    <x v="8"/>
    <x v="0"/>
    <x v="0"/>
    <x v="0"/>
    <x v="0"/>
  </r>
  <r>
    <x v="169"/>
    <x v="0"/>
    <x v="171"/>
    <x v="710"/>
    <x v="0"/>
    <x v="0"/>
    <x v="591"/>
    <x v="3"/>
    <x v="152"/>
    <x v="22"/>
    <x v="433"/>
    <x v="553"/>
    <x v="52"/>
    <x v="8"/>
    <x v="83"/>
    <x v="820"/>
    <x v="0"/>
    <x v="1"/>
    <x v="0"/>
    <x v="0"/>
    <x v="392"/>
    <x v="15"/>
    <x v="0"/>
    <x v="0"/>
    <x v="1"/>
    <x v="7"/>
    <x v="0"/>
    <x v="0"/>
    <x v="0"/>
    <x v="0"/>
    <x v="0"/>
    <x v="0"/>
    <x v="0"/>
    <x v="0"/>
    <x v="0"/>
    <x v="0"/>
    <x v="0"/>
    <x v="1"/>
    <x v="3"/>
    <x v="0"/>
    <x v="2"/>
    <x v="2"/>
    <x v="14"/>
    <x v="0"/>
    <x v="58"/>
    <x v="10"/>
  </r>
  <r>
    <x v="170"/>
    <x v="0"/>
    <x v="172"/>
    <x v="528"/>
    <x v="1"/>
    <x v="2"/>
    <x v="304"/>
    <x v="3"/>
    <x v="152"/>
    <x v="22"/>
    <x v="336"/>
    <x v="540"/>
    <x v="3"/>
    <x v="7"/>
    <x v="112"/>
    <x v="433"/>
    <x v="0"/>
    <x v="1"/>
    <x v="0"/>
    <x v="0"/>
    <x v="665"/>
    <x v="18"/>
    <x v="0"/>
    <x v="0"/>
    <x v="1"/>
    <x v="17"/>
    <x v="0"/>
    <x v="0"/>
    <x v="0"/>
    <x v="1"/>
    <x v="0"/>
    <x v="0"/>
    <x v="0"/>
    <x v="1"/>
    <x v="0"/>
    <x v="0"/>
    <x v="0"/>
    <x v="0"/>
    <x v="1"/>
    <x v="3"/>
    <x v="4"/>
    <x v="9"/>
    <x v="5"/>
    <x v="88"/>
    <x v="5"/>
    <x v="14"/>
  </r>
  <r>
    <x v="171"/>
    <x v="0"/>
    <x v="173"/>
    <x v="528"/>
    <x v="1"/>
    <x v="2"/>
    <x v="796"/>
    <x v="3"/>
    <x v="152"/>
    <x v="22"/>
    <x v="609"/>
    <x v="705"/>
    <x v="522"/>
    <x v="8"/>
    <x v="157"/>
    <x v="563"/>
    <x v="0"/>
    <x v="1"/>
    <x v="0"/>
    <x v="1"/>
    <x v="422"/>
    <x v="10"/>
    <x v="0"/>
    <x v="1"/>
    <x v="0"/>
    <x v="20"/>
    <x v="1"/>
    <x v="0"/>
    <x v="0"/>
    <x v="1"/>
    <x v="0"/>
    <x v="0"/>
    <x v="0"/>
    <x v="1"/>
    <x v="0"/>
    <x v="0"/>
    <x v="0"/>
    <x v="0"/>
    <x v="1"/>
    <x v="8"/>
    <x v="4"/>
    <x v="7"/>
    <x v="10"/>
    <x v="82"/>
    <x v="4"/>
    <x v="6"/>
  </r>
  <r>
    <x v="172"/>
    <x v="0"/>
    <x v="174"/>
    <x v="463"/>
    <x v="1"/>
    <x v="1"/>
    <x v="520"/>
    <x v="3"/>
    <x v="152"/>
    <x v="22"/>
    <x v="552"/>
    <x v="619"/>
    <x v="831"/>
    <x v="4"/>
    <x v="169"/>
    <x v="213"/>
    <x v="1"/>
    <x v="0"/>
    <x v="0"/>
    <x v="1"/>
    <x v="352"/>
    <x v="6"/>
    <x v="1"/>
    <x v="0"/>
    <x v="0"/>
    <x v="6"/>
    <x v="0"/>
    <x v="0"/>
    <x v="0"/>
    <x v="0"/>
    <x v="0"/>
    <x v="0"/>
    <x v="0"/>
    <x v="0"/>
    <x v="0"/>
    <x v="0"/>
    <x v="1"/>
    <x v="0"/>
    <x v="6"/>
    <x v="2"/>
    <x v="2"/>
    <x v="2"/>
    <x v="82"/>
    <x v="26"/>
    <x v="18"/>
    <x v="1"/>
  </r>
  <r>
    <x v="173"/>
    <x v="1"/>
    <x v="175"/>
    <x v="200"/>
    <x v="1"/>
    <x v="2"/>
    <x v="52"/>
    <x v="3"/>
    <x v="158"/>
    <x v="22"/>
    <x v="291"/>
    <x v="495"/>
    <x v="721"/>
    <x v="8"/>
    <x v="91"/>
    <x v="526"/>
    <x v="0"/>
    <x v="1"/>
    <x v="0"/>
    <x v="1"/>
    <x v="672"/>
    <x v="7"/>
    <x v="0"/>
    <x v="1"/>
    <x v="0"/>
    <x v="13"/>
    <x v="1"/>
    <x v="0"/>
    <x v="0"/>
    <x v="0"/>
    <x v="0"/>
    <x v="0"/>
    <x v="0"/>
    <x v="0"/>
    <x v="0"/>
    <x v="0"/>
    <x v="1"/>
    <x v="0"/>
    <x v="2"/>
    <x v="4"/>
    <x v="5"/>
    <x v="2"/>
    <x v="0"/>
    <x v="0"/>
    <x v="0"/>
    <x v="0"/>
  </r>
  <r>
    <x v="174"/>
    <x v="0"/>
    <x v="176"/>
    <x v="253"/>
    <x v="1"/>
    <x v="1"/>
    <x v="238"/>
    <x v="3"/>
    <x v="152"/>
    <x v="22"/>
    <x v="564"/>
    <x v="529"/>
    <x v="701"/>
    <x v="8"/>
    <x v="82"/>
    <x v="763"/>
    <x v="0"/>
    <x v="1"/>
    <x v="0"/>
    <x v="0"/>
    <x v="236"/>
    <x v="7"/>
    <x v="0"/>
    <x v="1"/>
    <x v="0"/>
    <x v="12"/>
    <x v="1"/>
    <x v="0"/>
    <x v="0"/>
    <x v="0"/>
    <x v="0"/>
    <x v="0"/>
    <x v="0"/>
    <x v="0"/>
    <x v="0"/>
    <x v="0"/>
    <x v="0"/>
    <x v="0"/>
    <x v="1"/>
    <x v="8"/>
    <x v="1"/>
    <x v="2"/>
    <x v="0"/>
    <x v="67"/>
    <x v="2"/>
    <x v="12"/>
  </r>
  <r>
    <x v="175"/>
    <x v="1"/>
    <x v="177"/>
    <x v="628"/>
    <x v="1"/>
    <x v="2"/>
    <x v="239"/>
    <x v="3"/>
    <x v="131"/>
    <x v="16"/>
    <x v="0"/>
    <x v="0"/>
    <x v="584"/>
    <x v="6"/>
    <x v="0"/>
    <x v="0"/>
    <x v="1"/>
    <x v="0"/>
    <x v="0"/>
    <x v="0"/>
    <x v="26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</r>
  <r>
    <x v="176"/>
    <x v="0"/>
    <x v="178"/>
    <x v="587"/>
    <x v="1"/>
    <x v="2"/>
    <x v="625"/>
    <x v="3"/>
    <x v="152"/>
    <x v="22"/>
    <x v="560"/>
    <x v="843"/>
    <x v="484"/>
    <x v="5"/>
    <x v="218"/>
    <x v="614"/>
    <x v="0"/>
    <x v="1"/>
    <x v="0"/>
    <x v="1"/>
    <x v="624"/>
    <x v="0"/>
    <x v="1"/>
    <x v="0"/>
    <x v="0"/>
    <x v="9"/>
    <x v="0"/>
    <x v="0"/>
    <x v="0"/>
    <x v="0"/>
    <x v="0"/>
    <x v="0"/>
    <x v="0"/>
    <x v="0"/>
    <x v="0"/>
    <x v="0"/>
    <x v="0"/>
    <x v="0"/>
    <x v="2"/>
    <x v="6"/>
    <x v="2"/>
    <x v="8"/>
    <x v="16"/>
    <x v="132"/>
    <x v="32"/>
    <x v="5"/>
  </r>
  <r>
    <x v="177"/>
    <x v="1"/>
    <x v="185"/>
    <x v="499"/>
    <x v="1"/>
    <x v="2"/>
    <x v="585"/>
    <x v="3"/>
    <x v="152"/>
    <x v="22"/>
    <x v="241"/>
    <x v="627"/>
    <x v="79"/>
    <x v="6"/>
    <x v="100"/>
    <x v="827"/>
    <x v="0"/>
    <x v="1"/>
    <x v="0"/>
    <x v="1"/>
    <x v="899"/>
    <x v="4"/>
    <x v="1"/>
    <x v="0"/>
    <x v="0"/>
    <x v="17"/>
    <x v="1"/>
    <x v="0"/>
    <x v="0"/>
    <x v="0"/>
    <x v="0"/>
    <x v="0"/>
    <x v="0"/>
    <x v="0"/>
    <x v="0"/>
    <x v="0"/>
    <x v="0"/>
    <x v="1"/>
    <x v="3"/>
    <x v="4"/>
    <x v="2"/>
    <x v="7"/>
    <x v="0"/>
    <x v="0"/>
    <x v="0"/>
    <x v="0"/>
  </r>
  <r>
    <x v="178"/>
    <x v="1"/>
    <x v="179"/>
    <x v="427"/>
    <x v="1"/>
    <x v="2"/>
    <x v="995"/>
    <x v="3"/>
    <x v="50"/>
    <x v="8"/>
    <x v="249"/>
    <x v="284"/>
    <x v="372"/>
    <x v="7"/>
    <x v="27"/>
    <x v="802"/>
    <x v="0"/>
    <x v="1"/>
    <x v="0"/>
    <x v="1"/>
    <x v="365"/>
    <x v="1"/>
    <x v="1"/>
    <x v="0"/>
    <x v="0"/>
    <x v="7"/>
    <x v="0"/>
    <x v="0"/>
    <x v="0"/>
    <x v="0"/>
    <x v="0"/>
    <x v="0"/>
    <x v="0"/>
    <x v="0"/>
    <x v="0"/>
    <x v="0"/>
    <x v="0"/>
    <x v="0"/>
    <x v="3"/>
    <x v="2"/>
    <x v="0"/>
    <x v="2"/>
    <x v="0"/>
    <x v="0"/>
    <x v="0"/>
    <x v="0"/>
  </r>
  <r>
    <x v="179"/>
    <x v="0"/>
    <x v="179"/>
    <x v="427"/>
    <x v="1"/>
    <x v="2"/>
    <x v="995"/>
    <x v="3"/>
    <x v="152"/>
    <x v="22"/>
    <x v="347"/>
    <x v="235"/>
    <x v="402"/>
    <x v="7"/>
    <x v="14"/>
    <x v="1028"/>
    <x v="0"/>
    <x v="0"/>
    <x v="1"/>
    <x v="0"/>
    <x v="135"/>
    <x v="0"/>
    <x v="1"/>
    <x v="0"/>
    <x v="0"/>
    <x v="7"/>
    <x v="0"/>
    <x v="0"/>
    <x v="0"/>
    <x v="0"/>
    <x v="0"/>
    <x v="0"/>
    <x v="0"/>
    <x v="0"/>
    <x v="0"/>
    <x v="0"/>
    <x v="0"/>
    <x v="0"/>
    <x v="3"/>
    <x v="2"/>
    <x v="0"/>
    <x v="2"/>
    <x v="3"/>
    <x v="5"/>
    <x v="0"/>
    <x v="6"/>
  </r>
  <r>
    <x v="180"/>
    <x v="0"/>
    <x v="538"/>
    <x v="579"/>
    <x v="1"/>
    <x v="2"/>
    <x v="895"/>
    <x v="3"/>
    <x v="152"/>
    <x v="22"/>
    <x v="418"/>
    <x v="630"/>
    <x v="390"/>
    <x v="6"/>
    <x v="151"/>
    <x v="357"/>
    <x v="0"/>
    <x v="1"/>
    <x v="0"/>
    <x v="0"/>
    <x v="530"/>
    <x v="13"/>
    <x v="0"/>
    <x v="0"/>
    <x v="1"/>
    <x v="14"/>
    <x v="1"/>
    <x v="0"/>
    <x v="0"/>
    <x v="0"/>
    <x v="0"/>
    <x v="0"/>
    <x v="0"/>
    <x v="0"/>
    <x v="1"/>
    <x v="0"/>
    <x v="0"/>
    <x v="0"/>
    <x v="3"/>
    <x v="4"/>
    <x v="2"/>
    <x v="5"/>
    <x v="81"/>
    <x v="22"/>
    <x v="13"/>
    <x v="9"/>
  </r>
  <r>
    <x v="181"/>
    <x v="1"/>
    <x v="181"/>
    <x v="622"/>
    <x v="1"/>
    <x v="2"/>
    <x v="94"/>
    <x v="3"/>
    <x v="72"/>
    <x v="22"/>
    <x v="0"/>
    <x v="0"/>
    <x v="69"/>
    <x v="5"/>
    <x v="0"/>
    <x v="0"/>
    <x v="1"/>
    <x v="0"/>
    <x v="0"/>
    <x v="1"/>
    <x v="305"/>
    <x v="0"/>
    <x v="1"/>
    <x v="0"/>
    <x v="0"/>
    <x v="8"/>
    <x v="0"/>
    <x v="0"/>
    <x v="0"/>
    <x v="0"/>
    <x v="0"/>
    <x v="0"/>
    <x v="0"/>
    <x v="0"/>
    <x v="1"/>
    <x v="0"/>
    <x v="0"/>
    <x v="0"/>
    <x v="4"/>
    <x v="6"/>
    <x v="0"/>
    <x v="6"/>
    <x v="0"/>
    <x v="0"/>
    <x v="0"/>
    <x v="0"/>
  </r>
  <r>
    <x v="182"/>
    <x v="0"/>
    <x v="182"/>
    <x v="647"/>
    <x v="1"/>
    <x v="2"/>
    <x v="973"/>
    <x v="3"/>
    <x v="131"/>
    <x v="16"/>
    <x v="710"/>
    <x v="958"/>
    <x v="182"/>
    <x v="6"/>
    <x v="241"/>
    <x v="852"/>
    <x v="0"/>
    <x v="1"/>
    <x v="0"/>
    <x v="1"/>
    <x v="737"/>
    <x v="31"/>
    <x v="0"/>
    <x v="0"/>
    <x v="1"/>
    <x v="11"/>
    <x v="0"/>
    <x v="1"/>
    <x v="0"/>
    <x v="0"/>
    <x v="0"/>
    <x v="0"/>
    <x v="0"/>
    <x v="0"/>
    <x v="0"/>
    <x v="0"/>
    <x v="0"/>
    <x v="0"/>
    <x v="1"/>
    <x v="2"/>
    <x v="1"/>
    <x v="7"/>
    <x v="26"/>
    <x v="155"/>
    <x v="8"/>
    <x v="51"/>
  </r>
  <r>
    <x v="183"/>
    <x v="0"/>
    <x v="183"/>
    <x v="625"/>
    <x v="1"/>
    <x v="2"/>
    <x v="524"/>
    <x v="3"/>
    <x v="152"/>
    <x v="22"/>
    <x v="1046"/>
    <x v="301"/>
    <x v="362"/>
    <x v="7"/>
    <x v="61"/>
    <x v="122"/>
    <x v="1"/>
    <x v="0"/>
    <x v="0"/>
    <x v="0"/>
    <x v="249"/>
    <x v="24"/>
    <x v="0"/>
    <x v="0"/>
    <x v="1"/>
    <x v="9"/>
    <x v="0"/>
    <x v="0"/>
    <x v="0"/>
    <x v="0"/>
    <x v="0"/>
    <x v="0"/>
    <x v="0"/>
    <x v="0"/>
    <x v="0"/>
    <x v="0"/>
    <x v="0"/>
    <x v="0"/>
    <x v="2"/>
    <x v="1"/>
    <x v="2"/>
    <x v="4"/>
    <x v="51"/>
    <x v="5"/>
    <x v="5"/>
    <x v="2"/>
  </r>
  <r>
    <x v="184"/>
    <x v="0"/>
    <x v="185"/>
    <x v="162"/>
    <x v="1"/>
    <x v="2"/>
    <x v="585"/>
    <x v="3"/>
    <x v="152"/>
    <x v="22"/>
    <x v="447"/>
    <x v="753"/>
    <x v="811"/>
    <x v="6"/>
    <x v="183"/>
    <x v="544"/>
    <x v="0"/>
    <x v="1"/>
    <x v="0"/>
    <x v="0"/>
    <x v="558"/>
    <x v="9"/>
    <x v="0"/>
    <x v="1"/>
    <x v="0"/>
    <x v="10"/>
    <x v="1"/>
    <x v="0"/>
    <x v="0"/>
    <x v="0"/>
    <x v="0"/>
    <x v="0"/>
    <x v="0"/>
    <x v="0"/>
    <x v="0"/>
    <x v="0"/>
    <x v="0"/>
    <x v="0"/>
    <x v="0"/>
    <x v="4"/>
    <x v="0"/>
    <x v="5"/>
    <x v="0"/>
    <x v="161"/>
    <x v="0"/>
    <x v="9"/>
  </r>
  <r>
    <x v="185"/>
    <x v="1"/>
    <x v="184"/>
    <x v="625"/>
    <x v="1"/>
    <x v="2"/>
    <x v="525"/>
    <x v="3"/>
    <x v="152"/>
    <x v="22"/>
    <x v="188"/>
    <x v="198"/>
    <x v="221"/>
    <x v="8"/>
    <x v="28"/>
    <x v="160"/>
    <x v="1"/>
    <x v="0"/>
    <x v="0"/>
    <x v="1"/>
    <x v="296"/>
    <x v="2"/>
    <x v="1"/>
    <x v="0"/>
    <x v="0"/>
    <x v="8"/>
    <x v="0"/>
    <x v="0"/>
    <x v="0"/>
    <x v="0"/>
    <x v="0"/>
    <x v="0"/>
    <x v="0"/>
    <x v="0"/>
    <x v="1"/>
    <x v="0"/>
    <x v="0"/>
    <x v="0"/>
    <x v="3"/>
    <x v="2"/>
    <x v="2"/>
    <x v="1"/>
    <x v="0"/>
    <x v="0"/>
    <x v="0"/>
    <x v="0"/>
  </r>
  <r>
    <x v="186"/>
    <x v="0"/>
    <x v="186"/>
    <x v="669"/>
    <x v="1"/>
    <x v="2"/>
    <x v="912"/>
    <x v="3"/>
    <x v="152"/>
    <x v="22"/>
    <x v="252"/>
    <x v="275"/>
    <x v="155"/>
    <x v="6"/>
    <x v="42"/>
    <x v="252"/>
    <x v="0"/>
    <x v="1"/>
    <x v="0"/>
    <x v="0"/>
    <x v="337"/>
    <x v="4"/>
    <x v="1"/>
    <x v="0"/>
    <x v="0"/>
    <x v="6"/>
    <x v="0"/>
    <x v="0"/>
    <x v="0"/>
    <x v="0"/>
    <x v="0"/>
    <x v="0"/>
    <x v="0"/>
    <x v="0"/>
    <x v="0"/>
    <x v="0"/>
    <x v="0"/>
    <x v="0"/>
    <x v="4"/>
    <x v="1"/>
    <x v="0"/>
    <x v="3"/>
    <x v="19"/>
    <x v="2"/>
    <x v="0"/>
    <x v="0"/>
  </r>
  <r>
    <x v="187"/>
    <x v="0"/>
    <x v="188"/>
    <x v="39"/>
    <x v="1"/>
    <x v="1"/>
    <x v="306"/>
    <x v="3"/>
    <x v="17"/>
    <x v="8"/>
    <x v="515"/>
    <x v="699"/>
    <x v="466"/>
    <x v="7"/>
    <x v="154"/>
    <x v="567"/>
    <x v="0"/>
    <x v="1"/>
    <x v="0"/>
    <x v="1"/>
    <x v="447"/>
    <x v="3"/>
    <x v="1"/>
    <x v="0"/>
    <x v="0"/>
    <x v="4"/>
    <x v="0"/>
    <x v="0"/>
    <x v="0"/>
    <x v="0"/>
    <x v="0"/>
    <x v="0"/>
    <x v="0"/>
    <x v="0"/>
    <x v="0"/>
    <x v="0"/>
    <x v="0"/>
    <x v="0"/>
    <x v="1"/>
    <x v="3"/>
    <x v="0"/>
    <x v="0"/>
    <x v="26"/>
    <x v="108"/>
    <x v="0"/>
    <x v="0"/>
  </r>
  <r>
    <x v="188"/>
    <x v="0"/>
    <x v="189"/>
    <x v="143"/>
    <x v="1"/>
    <x v="2"/>
    <x v="583"/>
    <x v="3"/>
    <x v="111"/>
    <x v="22"/>
    <x v="930"/>
    <x v="815"/>
    <x v="249"/>
    <x v="8"/>
    <x v="172"/>
    <x v="793"/>
    <x v="0"/>
    <x v="1"/>
    <x v="0"/>
    <x v="0"/>
    <x v="297"/>
    <x v="13"/>
    <x v="0"/>
    <x v="0"/>
    <x v="1"/>
    <x v="7"/>
    <x v="1"/>
    <x v="0"/>
    <x v="0"/>
    <x v="0"/>
    <x v="0"/>
    <x v="0"/>
    <x v="0"/>
    <x v="0"/>
    <x v="0"/>
    <x v="0"/>
    <x v="0"/>
    <x v="0"/>
    <x v="1"/>
    <x v="3"/>
    <x v="0"/>
    <x v="3"/>
    <x v="26"/>
    <x v="61"/>
    <x v="0"/>
    <x v="78"/>
  </r>
  <r>
    <x v="189"/>
    <x v="0"/>
    <x v="187"/>
    <x v="521"/>
    <x v="1"/>
    <x v="1"/>
    <x v="1154"/>
    <x v="3"/>
    <x v="152"/>
    <x v="22"/>
    <x v="768"/>
    <x v="921"/>
    <x v="828"/>
    <x v="5"/>
    <x v="353"/>
    <x v="115"/>
    <x v="1"/>
    <x v="0"/>
    <x v="0"/>
    <x v="1"/>
    <x v="653"/>
    <x v="23"/>
    <x v="0"/>
    <x v="0"/>
    <x v="1"/>
    <x v="8"/>
    <x v="0"/>
    <x v="0"/>
    <x v="0"/>
    <x v="0"/>
    <x v="0"/>
    <x v="0"/>
    <x v="0"/>
    <x v="0"/>
    <x v="0"/>
    <x v="0"/>
    <x v="0"/>
    <x v="0"/>
    <x v="4"/>
    <x v="2"/>
    <x v="0"/>
    <x v="10"/>
    <x v="162"/>
    <x v="94"/>
    <x v="0"/>
    <x v="37"/>
  </r>
  <r>
    <x v="190"/>
    <x v="1"/>
    <x v="190"/>
    <x v="787"/>
    <x v="0"/>
    <x v="0"/>
    <x v="626"/>
    <x v="1"/>
    <x v="56"/>
    <x v="3"/>
    <x v="59"/>
    <x v="96"/>
    <x v="247"/>
    <x v="6"/>
    <x v="11"/>
    <x v="130"/>
    <x v="1"/>
    <x v="0"/>
    <x v="0"/>
    <x v="1"/>
    <x v="570"/>
    <x v="0"/>
    <x v="1"/>
    <x v="0"/>
    <x v="0"/>
    <x v="6"/>
    <x v="0"/>
    <x v="0"/>
    <x v="0"/>
    <x v="0"/>
    <x v="0"/>
    <x v="0"/>
    <x v="0"/>
    <x v="0"/>
    <x v="0"/>
    <x v="0"/>
    <x v="0"/>
    <x v="0"/>
    <x v="2"/>
    <x v="2"/>
    <x v="2"/>
    <x v="0"/>
    <x v="0"/>
    <x v="0"/>
    <x v="0"/>
    <x v="0"/>
  </r>
  <r>
    <x v="191"/>
    <x v="0"/>
    <x v="192"/>
    <x v="583"/>
    <x v="1"/>
    <x v="2"/>
    <x v="1139"/>
    <x v="3"/>
    <x v="27"/>
    <x v="22"/>
    <x v="642"/>
    <x v="997"/>
    <x v="294"/>
    <x v="3"/>
    <x v="233"/>
    <x v="977"/>
    <x v="0"/>
    <x v="0"/>
    <x v="1"/>
    <x v="1"/>
    <x v="807"/>
    <x v="28"/>
    <x v="0"/>
    <x v="0"/>
    <x v="1"/>
    <x v="18"/>
    <x v="0"/>
    <x v="0"/>
    <x v="0"/>
    <x v="0"/>
    <x v="0"/>
    <x v="0"/>
    <x v="0"/>
    <x v="0"/>
    <x v="1"/>
    <x v="0"/>
    <x v="0"/>
    <x v="0"/>
    <x v="2"/>
    <x v="4"/>
    <x v="4"/>
    <x v="18"/>
    <x v="4"/>
    <x v="94"/>
    <x v="82"/>
    <x v="61"/>
  </r>
  <r>
    <x v="192"/>
    <x v="0"/>
    <x v="191"/>
    <x v="582"/>
    <x v="1"/>
    <x v="2"/>
    <x v="466"/>
    <x v="3"/>
    <x v="152"/>
    <x v="22"/>
    <x v="561"/>
    <x v="896"/>
    <x v="99"/>
    <x v="7"/>
    <x v="213"/>
    <x v="845"/>
    <x v="0"/>
    <x v="1"/>
    <x v="0"/>
    <x v="1"/>
    <x v="713"/>
    <x v="14"/>
    <x v="0"/>
    <x v="0"/>
    <x v="1"/>
    <x v="14"/>
    <x v="0"/>
    <x v="0"/>
    <x v="0"/>
    <x v="0"/>
    <x v="0"/>
    <x v="0"/>
    <x v="0"/>
    <x v="0"/>
    <x v="1"/>
    <x v="0"/>
    <x v="0"/>
    <x v="0"/>
    <x v="0"/>
    <x v="4"/>
    <x v="6"/>
    <x v="4"/>
    <x v="0"/>
    <x v="98"/>
    <x v="38"/>
    <x v="38"/>
  </r>
  <r>
    <x v="193"/>
    <x v="0"/>
    <x v="41"/>
    <x v="57"/>
    <x v="1"/>
    <x v="2"/>
    <x v="1123"/>
    <x v="3"/>
    <x v="152"/>
    <x v="22"/>
    <x v="569"/>
    <x v="1059"/>
    <x v="649"/>
    <x v="2"/>
    <x v="165"/>
    <x v="1130"/>
    <x v="0"/>
    <x v="0"/>
    <x v="1"/>
    <x v="1"/>
    <x v="919"/>
    <x v="19"/>
    <x v="0"/>
    <x v="0"/>
    <x v="1"/>
    <x v="12"/>
    <x v="0"/>
    <x v="0"/>
    <x v="0"/>
    <x v="0"/>
    <x v="0"/>
    <x v="0"/>
    <x v="0"/>
    <x v="0"/>
    <x v="0"/>
    <x v="0"/>
    <x v="0"/>
    <x v="0"/>
    <x v="4"/>
    <x v="2"/>
    <x v="4"/>
    <x v="12"/>
    <x v="13"/>
    <x v="73"/>
    <x v="40"/>
    <x v="37"/>
  </r>
  <r>
    <x v="194"/>
    <x v="0"/>
    <x v="193"/>
    <x v="463"/>
    <x v="1"/>
    <x v="1"/>
    <x v="536"/>
    <x v="3"/>
    <x v="152"/>
    <x v="22"/>
    <x v="795"/>
    <x v="608"/>
    <x v="774"/>
    <x v="8"/>
    <x v="143"/>
    <x v="351"/>
    <x v="0"/>
    <x v="1"/>
    <x v="0"/>
    <x v="1"/>
    <x v="236"/>
    <x v="7"/>
    <x v="0"/>
    <x v="1"/>
    <x v="0"/>
    <x v="7"/>
    <x v="1"/>
    <x v="0"/>
    <x v="0"/>
    <x v="0"/>
    <x v="0"/>
    <x v="0"/>
    <x v="0"/>
    <x v="0"/>
    <x v="0"/>
    <x v="0"/>
    <x v="0"/>
    <x v="0"/>
    <x v="1"/>
    <x v="3"/>
    <x v="3"/>
    <x v="0"/>
    <x v="13"/>
    <x v="73"/>
    <x v="27"/>
    <x v="0"/>
  </r>
  <r>
    <x v="195"/>
    <x v="1"/>
    <x v="194"/>
    <x v="769"/>
    <x v="1"/>
    <x v="2"/>
    <x v="875"/>
    <x v="1"/>
    <x v="106"/>
    <x v="17"/>
    <x v="207"/>
    <x v="287"/>
    <x v="580"/>
    <x v="4"/>
    <x v="43"/>
    <x v="316"/>
    <x v="0"/>
    <x v="1"/>
    <x v="0"/>
    <x v="1"/>
    <x v="492"/>
    <x v="4"/>
    <x v="1"/>
    <x v="0"/>
    <x v="0"/>
    <x v="11"/>
    <x v="0"/>
    <x v="1"/>
    <x v="0"/>
    <x v="0"/>
    <x v="0"/>
    <x v="0"/>
    <x v="0"/>
    <x v="0"/>
    <x v="0"/>
    <x v="0"/>
    <x v="0"/>
    <x v="0"/>
    <x v="2"/>
    <x v="6"/>
    <x v="0"/>
    <x v="14"/>
    <x v="0"/>
    <x v="0"/>
    <x v="0"/>
    <x v="0"/>
  </r>
  <r>
    <x v="196"/>
    <x v="0"/>
    <x v="195"/>
    <x v="311"/>
    <x v="1"/>
    <x v="2"/>
    <x v="287"/>
    <x v="4"/>
    <x v="124"/>
    <x v="19"/>
    <x v="199"/>
    <x v="278"/>
    <x v="747"/>
    <x v="5"/>
    <x v="8"/>
    <x v="1133"/>
    <x v="0"/>
    <x v="0"/>
    <x v="1"/>
    <x v="0"/>
    <x v="507"/>
    <x v="2"/>
    <x v="1"/>
    <x v="0"/>
    <x v="0"/>
    <x v="14"/>
    <x v="0"/>
    <x v="0"/>
    <x v="0"/>
    <x v="0"/>
    <x v="0"/>
    <x v="0"/>
    <x v="0"/>
    <x v="0"/>
    <x v="0"/>
    <x v="0"/>
    <x v="0"/>
    <x v="0"/>
    <x v="4"/>
    <x v="6"/>
    <x v="2"/>
    <x v="12"/>
    <x v="0"/>
    <x v="3"/>
    <x v="3"/>
    <x v="1"/>
  </r>
  <r>
    <x v="197"/>
    <x v="0"/>
    <x v="196"/>
    <x v="400"/>
    <x v="1"/>
    <x v="2"/>
    <x v="10"/>
    <x v="1"/>
    <x v="106"/>
    <x v="17"/>
    <x v="621"/>
    <x v="372"/>
    <x v="549"/>
    <x v="8"/>
    <x v="74"/>
    <x v="198"/>
    <x v="1"/>
    <x v="0"/>
    <x v="0"/>
    <x v="1"/>
    <x v="106"/>
    <x v="7"/>
    <x v="0"/>
    <x v="1"/>
    <x v="0"/>
    <x v="19"/>
    <x v="0"/>
    <x v="0"/>
    <x v="0"/>
    <x v="0"/>
    <x v="0"/>
    <x v="0"/>
    <x v="0"/>
    <x v="0"/>
    <x v="1"/>
    <x v="0"/>
    <x v="0"/>
    <x v="1"/>
    <x v="2"/>
    <x v="5"/>
    <x v="3"/>
    <x v="13"/>
    <x v="30"/>
    <x v="28"/>
    <x v="14"/>
    <x v="4"/>
  </r>
  <r>
    <x v="198"/>
    <x v="1"/>
    <x v="1164"/>
    <x v="88"/>
    <x v="1"/>
    <x v="1"/>
    <x v="943"/>
    <x v="3"/>
    <x v="152"/>
    <x v="22"/>
    <x v="359"/>
    <x v="451"/>
    <x v="684"/>
    <x v="7"/>
    <x v="108"/>
    <x v="161"/>
    <x v="1"/>
    <x v="0"/>
    <x v="0"/>
    <x v="1"/>
    <x v="449"/>
    <x v="4"/>
    <x v="1"/>
    <x v="0"/>
    <x v="0"/>
    <x v="7"/>
    <x v="0"/>
    <x v="0"/>
    <x v="0"/>
    <x v="0"/>
    <x v="0"/>
    <x v="0"/>
    <x v="0"/>
    <x v="0"/>
    <x v="0"/>
    <x v="0"/>
    <x v="0"/>
    <x v="1"/>
    <x v="2"/>
    <x v="2"/>
    <x v="2"/>
    <x v="1"/>
    <x v="0"/>
    <x v="0"/>
    <x v="0"/>
    <x v="0"/>
  </r>
  <r>
    <x v="199"/>
    <x v="0"/>
    <x v="197"/>
    <x v="268"/>
    <x v="1"/>
    <x v="2"/>
    <x v="379"/>
    <x v="3"/>
    <x v="14"/>
    <x v="22"/>
    <x v="1037"/>
    <x v="708"/>
    <x v="397"/>
    <x v="6"/>
    <x v="228"/>
    <x v="149"/>
    <x v="1"/>
    <x v="0"/>
    <x v="0"/>
    <x v="1"/>
    <x v="5"/>
    <x v="8"/>
    <x v="0"/>
    <x v="1"/>
    <x v="0"/>
    <x v="1"/>
    <x v="0"/>
    <x v="0"/>
    <x v="0"/>
    <x v="0"/>
    <x v="0"/>
    <x v="0"/>
    <x v="0"/>
    <x v="0"/>
    <x v="0"/>
    <x v="0"/>
    <x v="0"/>
    <x v="0"/>
    <x v="0"/>
    <x v="2"/>
    <x v="0"/>
    <x v="0"/>
    <x v="0"/>
    <x v="194"/>
    <x v="0"/>
    <x v="0"/>
  </r>
  <r>
    <x v="200"/>
    <x v="1"/>
    <x v="23"/>
    <x v="519"/>
    <x v="1"/>
    <x v="1"/>
    <x v="831"/>
    <x v="3"/>
    <x v="152"/>
    <x v="22"/>
    <x v="323"/>
    <x v="530"/>
    <x v="653"/>
    <x v="7"/>
    <x v="89"/>
    <x v="675"/>
    <x v="0"/>
    <x v="1"/>
    <x v="0"/>
    <x v="1"/>
    <x v="661"/>
    <x v="1"/>
    <x v="1"/>
    <x v="0"/>
    <x v="0"/>
    <x v="6"/>
    <x v="0"/>
    <x v="0"/>
    <x v="0"/>
    <x v="0"/>
    <x v="0"/>
    <x v="0"/>
    <x v="0"/>
    <x v="0"/>
    <x v="0"/>
    <x v="0"/>
    <x v="0"/>
    <x v="0"/>
    <x v="1"/>
    <x v="2"/>
    <x v="2"/>
    <x v="1"/>
    <x v="0"/>
    <x v="0"/>
    <x v="0"/>
    <x v="0"/>
  </r>
  <r>
    <x v="201"/>
    <x v="0"/>
    <x v="198"/>
    <x v="457"/>
    <x v="1"/>
    <x v="2"/>
    <x v="30"/>
    <x v="3"/>
    <x v="152"/>
    <x v="22"/>
    <x v="1093"/>
    <x v="992"/>
    <x v="801"/>
    <x v="7"/>
    <x v="244"/>
    <x v="928"/>
    <x v="0"/>
    <x v="1"/>
    <x v="0"/>
    <x v="1"/>
    <x v="713"/>
    <x v="10"/>
    <x v="0"/>
    <x v="1"/>
    <x v="0"/>
    <x v="19"/>
    <x v="0"/>
    <x v="0"/>
    <x v="0"/>
    <x v="0"/>
    <x v="0"/>
    <x v="0"/>
    <x v="0"/>
    <x v="0"/>
    <x v="0"/>
    <x v="0"/>
    <x v="1"/>
    <x v="0"/>
    <x v="2"/>
    <x v="2"/>
    <x v="4"/>
    <x v="10"/>
    <x v="13"/>
    <x v="159"/>
    <x v="54"/>
    <x v="25"/>
  </r>
  <r>
    <x v="202"/>
    <x v="1"/>
    <x v="1133"/>
    <x v="267"/>
    <x v="1"/>
    <x v="2"/>
    <x v="241"/>
    <x v="3"/>
    <x v="17"/>
    <x v="8"/>
    <x v="429"/>
    <x v="679"/>
    <x v="696"/>
    <x v="4"/>
    <x v="67"/>
    <x v="1082"/>
    <x v="0"/>
    <x v="0"/>
    <x v="1"/>
    <x v="1"/>
    <x v="564"/>
    <x v="7"/>
    <x v="0"/>
    <x v="1"/>
    <x v="0"/>
    <x v="14"/>
    <x v="0"/>
    <x v="0"/>
    <x v="0"/>
    <x v="0"/>
    <x v="0"/>
    <x v="0"/>
    <x v="0"/>
    <x v="0"/>
    <x v="1"/>
    <x v="0"/>
    <x v="0"/>
    <x v="0"/>
    <x v="6"/>
    <x v="6"/>
    <x v="2"/>
    <x v="14"/>
    <x v="0"/>
    <x v="0"/>
    <x v="0"/>
    <x v="0"/>
  </r>
  <r>
    <x v="203"/>
    <x v="0"/>
    <x v="199"/>
    <x v="247"/>
    <x v="0"/>
    <x v="0"/>
    <x v="586"/>
    <x v="4"/>
    <x v="41"/>
    <x v="20"/>
    <x v="211"/>
    <x v="190"/>
    <x v="795"/>
    <x v="7"/>
    <x v="11"/>
    <x v="970"/>
    <x v="0"/>
    <x v="0"/>
    <x v="1"/>
    <x v="0"/>
    <x v="224"/>
    <x v="2"/>
    <x v="1"/>
    <x v="0"/>
    <x v="0"/>
    <x v="10"/>
    <x v="0"/>
    <x v="0"/>
    <x v="0"/>
    <x v="0"/>
    <x v="0"/>
    <x v="0"/>
    <x v="0"/>
    <x v="0"/>
    <x v="0"/>
    <x v="0"/>
    <x v="0"/>
    <x v="0"/>
    <x v="2"/>
    <x v="3"/>
    <x v="2"/>
    <x v="3"/>
    <x v="4"/>
    <x v="4"/>
    <x v="0"/>
    <x v="3"/>
  </r>
  <r>
    <x v="204"/>
    <x v="0"/>
    <x v="200"/>
    <x v="325"/>
    <x v="0"/>
    <x v="0"/>
    <x v="509"/>
    <x v="3"/>
    <x v="108"/>
    <x v="16"/>
    <x v="585"/>
    <x v="938"/>
    <x v="420"/>
    <x v="8"/>
    <x v="217"/>
    <x v="913"/>
    <x v="0"/>
    <x v="1"/>
    <x v="0"/>
    <x v="0"/>
    <x v="750"/>
    <x v="18"/>
    <x v="0"/>
    <x v="0"/>
    <x v="1"/>
    <x v="27"/>
    <x v="0"/>
    <x v="0"/>
    <x v="0"/>
    <x v="0"/>
    <x v="0"/>
    <x v="0"/>
    <x v="0"/>
    <x v="1"/>
    <x v="0"/>
    <x v="0"/>
    <x v="0"/>
    <x v="0"/>
    <x v="1"/>
    <x v="3"/>
    <x v="1"/>
    <x v="20"/>
    <x v="5"/>
    <x v="162"/>
    <x v="4"/>
    <x v="28"/>
  </r>
  <r>
    <x v="205"/>
    <x v="0"/>
    <x v="201"/>
    <x v="332"/>
    <x v="1"/>
    <x v="2"/>
    <x v="1030"/>
    <x v="3"/>
    <x v="152"/>
    <x v="22"/>
    <x v="1042"/>
    <x v="368"/>
    <x v="802"/>
    <x v="8"/>
    <x v="40"/>
    <x v="836"/>
    <x v="0"/>
    <x v="1"/>
    <x v="0"/>
    <x v="0"/>
    <x v="422"/>
    <x v="3"/>
    <x v="1"/>
    <x v="0"/>
    <x v="0"/>
    <x v="7"/>
    <x v="1"/>
    <x v="0"/>
    <x v="0"/>
    <x v="0"/>
    <x v="0"/>
    <x v="0"/>
    <x v="0"/>
    <x v="0"/>
    <x v="0"/>
    <x v="0"/>
    <x v="0"/>
    <x v="0"/>
    <x v="1"/>
    <x v="2"/>
    <x v="1"/>
    <x v="3"/>
    <x v="6"/>
    <x v="23"/>
    <x v="3"/>
    <x v="6"/>
  </r>
  <r>
    <x v="206"/>
    <x v="1"/>
    <x v="202"/>
    <x v="741"/>
    <x v="1"/>
    <x v="2"/>
    <x v="979"/>
    <x v="3"/>
    <x v="152"/>
    <x v="22"/>
    <x v="34"/>
    <x v="59"/>
    <x v="505"/>
    <x v="5"/>
    <x v="6"/>
    <x v="87"/>
    <x v="1"/>
    <x v="0"/>
    <x v="0"/>
    <x v="1"/>
    <x v="619"/>
    <x v="0"/>
    <x v="1"/>
    <x v="0"/>
    <x v="0"/>
    <x v="8"/>
    <x v="0"/>
    <x v="0"/>
    <x v="0"/>
    <x v="0"/>
    <x v="0"/>
    <x v="0"/>
    <x v="0"/>
    <x v="0"/>
    <x v="0"/>
    <x v="0"/>
    <x v="0"/>
    <x v="0"/>
    <x v="2"/>
    <x v="4"/>
    <x v="2"/>
    <x v="6"/>
    <x v="0"/>
    <x v="0"/>
    <x v="0"/>
    <x v="0"/>
  </r>
  <r>
    <x v="207"/>
    <x v="0"/>
    <x v="203"/>
    <x v="612"/>
    <x v="1"/>
    <x v="2"/>
    <x v="1073"/>
    <x v="3"/>
    <x v="152"/>
    <x v="22"/>
    <x v="261"/>
    <x v="337"/>
    <x v="154"/>
    <x v="8"/>
    <x v="54"/>
    <x v="347"/>
    <x v="0"/>
    <x v="1"/>
    <x v="0"/>
    <x v="0"/>
    <x v="452"/>
    <x v="3"/>
    <x v="1"/>
    <x v="0"/>
    <x v="0"/>
    <x v="7"/>
    <x v="0"/>
    <x v="0"/>
    <x v="0"/>
    <x v="0"/>
    <x v="0"/>
    <x v="0"/>
    <x v="0"/>
    <x v="0"/>
    <x v="0"/>
    <x v="0"/>
    <x v="0"/>
    <x v="0"/>
    <x v="1"/>
    <x v="3"/>
    <x v="2"/>
    <x v="1"/>
    <x v="0"/>
    <x v="10"/>
    <x v="3"/>
    <x v="6"/>
  </r>
  <r>
    <x v="208"/>
    <x v="1"/>
    <x v="204"/>
    <x v="35"/>
    <x v="1"/>
    <x v="1"/>
    <x v="758"/>
    <x v="3"/>
    <x v="152"/>
    <x v="22"/>
    <x v="420"/>
    <x v="594"/>
    <x v="105"/>
    <x v="8"/>
    <x v="120"/>
    <x v="529"/>
    <x v="0"/>
    <x v="1"/>
    <x v="0"/>
    <x v="1"/>
    <x v="472"/>
    <x v="3"/>
    <x v="1"/>
    <x v="0"/>
    <x v="0"/>
    <x v="12"/>
    <x v="1"/>
    <x v="0"/>
    <x v="0"/>
    <x v="0"/>
    <x v="0"/>
    <x v="0"/>
    <x v="0"/>
    <x v="0"/>
    <x v="0"/>
    <x v="0"/>
    <x v="0"/>
    <x v="1"/>
    <x v="1"/>
    <x v="5"/>
    <x v="0"/>
    <x v="6"/>
    <x v="0"/>
    <x v="0"/>
    <x v="0"/>
    <x v="0"/>
  </r>
  <r>
    <x v="209"/>
    <x v="0"/>
    <x v="205"/>
    <x v="678"/>
    <x v="1"/>
    <x v="2"/>
    <x v="276"/>
    <x v="1"/>
    <x v="114"/>
    <x v="17"/>
    <x v="822"/>
    <x v="582"/>
    <x v="574"/>
    <x v="4"/>
    <x v="108"/>
    <x v="618"/>
    <x v="0"/>
    <x v="1"/>
    <x v="0"/>
    <x v="1"/>
    <x v="211"/>
    <x v="23"/>
    <x v="0"/>
    <x v="0"/>
    <x v="1"/>
    <x v="9"/>
    <x v="1"/>
    <x v="0"/>
    <x v="0"/>
    <x v="0"/>
    <x v="0"/>
    <x v="0"/>
    <x v="0"/>
    <x v="1"/>
    <x v="1"/>
    <x v="0"/>
    <x v="0"/>
    <x v="0"/>
    <x v="4"/>
    <x v="9"/>
    <x v="2"/>
    <x v="2"/>
    <x v="36"/>
    <x v="30"/>
    <x v="24"/>
    <x v="12"/>
  </r>
  <r>
    <x v="210"/>
    <x v="0"/>
    <x v="206"/>
    <x v="93"/>
    <x v="1"/>
    <x v="2"/>
    <x v="803"/>
    <x v="3"/>
    <x v="172"/>
    <x v="8"/>
    <x v="783"/>
    <x v="841"/>
    <x v="793"/>
    <x v="4"/>
    <x v="143"/>
    <x v="979"/>
    <x v="0"/>
    <x v="0"/>
    <x v="1"/>
    <x v="1"/>
    <x v="504"/>
    <x v="28"/>
    <x v="0"/>
    <x v="0"/>
    <x v="1"/>
    <x v="10"/>
    <x v="0"/>
    <x v="0"/>
    <x v="0"/>
    <x v="0"/>
    <x v="0"/>
    <x v="0"/>
    <x v="0"/>
    <x v="0"/>
    <x v="0"/>
    <x v="0"/>
    <x v="0"/>
    <x v="0"/>
    <x v="2"/>
    <x v="6"/>
    <x v="6"/>
    <x v="6"/>
    <x v="11"/>
    <x v="86"/>
    <x v="39"/>
    <x v="3"/>
  </r>
  <r>
    <x v="211"/>
    <x v="1"/>
    <x v="6"/>
    <x v="239"/>
    <x v="1"/>
    <x v="1"/>
    <x v="245"/>
    <x v="3"/>
    <x v="152"/>
    <x v="22"/>
    <x v="221"/>
    <x v="354"/>
    <x v="21"/>
    <x v="8"/>
    <x v="29"/>
    <x v="984"/>
    <x v="0"/>
    <x v="0"/>
    <x v="1"/>
    <x v="1"/>
    <x v="608"/>
    <x v="1"/>
    <x v="1"/>
    <x v="0"/>
    <x v="0"/>
    <x v="12"/>
    <x v="1"/>
    <x v="0"/>
    <x v="0"/>
    <x v="0"/>
    <x v="0"/>
    <x v="0"/>
    <x v="0"/>
    <x v="0"/>
    <x v="0"/>
    <x v="0"/>
    <x v="0"/>
    <x v="0"/>
    <x v="1"/>
    <x v="4"/>
    <x v="3"/>
    <x v="4"/>
    <x v="0"/>
    <x v="0"/>
    <x v="0"/>
    <x v="0"/>
  </r>
  <r>
    <x v="212"/>
    <x v="1"/>
    <x v="207"/>
    <x v="723"/>
    <x v="1"/>
    <x v="2"/>
    <x v="82"/>
    <x v="1"/>
    <x v="150"/>
    <x v="7"/>
    <x v="223"/>
    <x v="268"/>
    <x v="283"/>
    <x v="3"/>
    <x v="33"/>
    <x v="481"/>
    <x v="0"/>
    <x v="1"/>
    <x v="0"/>
    <x v="1"/>
    <x v="400"/>
    <x v="1"/>
    <x v="1"/>
    <x v="0"/>
    <x v="0"/>
    <x v="4"/>
    <x v="0"/>
    <x v="0"/>
    <x v="0"/>
    <x v="0"/>
    <x v="0"/>
    <x v="0"/>
    <x v="0"/>
    <x v="0"/>
    <x v="0"/>
    <x v="0"/>
    <x v="0"/>
    <x v="0"/>
    <x v="4"/>
    <x v="4"/>
    <x v="0"/>
    <x v="0"/>
    <x v="0"/>
    <x v="0"/>
    <x v="0"/>
    <x v="0"/>
  </r>
  <r>
    <x v="213"/>
    <x v="0"/>
    <x v="208"/>
    <x v="92"/>
    <x v="1"/>
    <x v="2"/>
    <x v="684"/>
    <x v="4"/>
    <x v="124"/>
    <x v="19"/>
    <x v="640"/>
    <x v="290"/>
    <x v="49"/>
    <x v="8"/>
    <x v="53"/>
    <x v="153"/>
    <x v="1"/>
    <x v="0"/>
    <x v="0"/>
    <x v="0"/>
    <x v="74"/>
    <x v="0"/>
    <x v="1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46"/>
    <x v="0"/>
    <x v="0"/>
    <x v="0"/>
  </r>
  <r>
    <x v="214"/>
    <x v="1"/>
    <x v="209"/>
    <x v="432"/>
    <x v="1"/>
    <x v="2"/>
    <x v="883"/>
    <x v="4"/>
    <x v="54"/>
    <x v="20"/>
    <x v="101"/>
    <x v="188"/>
    <x v="779"/>
    <x v="6"/>
    <x v="15"/>
    <x v="723"/>
    <x v="0"/>
    <x v="1"/>
    <x v="0"/>
    <x v="1"/>
    <x v="644"/>
    <x v="0"/>
    <x v="1"/>
    <x v="0"/>
    <x v="0"/>
    <x v="12"/>
    <x v="0"/>
    <x v="0"/>
    <x v="0"/>
    <x v="0"/>
    <x v="0"/>
    <x v="0"/>
    <x v="0"/>
    <x v="0"/>
    <x v="0"/>
    <x v="0"/>
    <x v="0"/>
    <x v="0"/>
    <x v="4"/>
    <x v="6"/>
    <x v="2"/>
    <x v="10"/>
    <x v="0"/>
    <x v="0"/>
    <x v="0"/>
    <x v="0"/>
  </r>
  <r>
    <x v="215"/>
    <x v="0"/>
    <x v="210"/>
    <x v="213"/>
    <x v="0"/>
    <x v="0"/>
    <x v="731"/>
    <x v="3"/>
    <x v="152"/>
    <x v="22"/>
    <x v="689"/>
    <x v="812"/>
    <x v="761"/>
    <x v="8"/>
    <x v="141"/>
    <x v="934"/>
    <x v="0"/>
    <x v="1"/>
    <x v="0"/>
    <x v="1"/>
    <x v="517"/>
    <x v="2"/>
    <x v="1"/>
    <x v="0"/>
    <x v="0"/>
    <x v="8"/>
    <x v="0"/>
    <x v="0"/>
    <x v="0"/>
    <x v="0"/>
    <x v="0"/>
    <x v="0"/>
    <x v="0"/>
    <x v="1"/>
    <x v="1"/>
    <x v="0"/>
    <x v="0"/>
    <x v="0"/>
    <x v="0"/>
    <x v="2"/>
    <x v="3"/>
    <x v="3"/>
    <x v="0"/>
    <x v="43"/>
    <x v="47"/>
    <x v="11"/>
  </r>
  <r>
    <x v="216"/>
    <x v="0"/>
    <x v="212"/>
    <x v="442"/>
    <x v="1"/>
    <x v="1"/>
    <x v="106"/>
    <x v="4"/>
    <x v="124"/>
    <x v="19"/>
    <x v="448"/>
    <x v="724"/>
    <x v="802"/>
    <x v="8"/>
    <x v="93"/>
    <x v="1035"/>
    <x v="0"/>
    <x v="0"/>
    <x v="1"/>
    <x v="1"/>
    <x v="515"/>
    <x v="12"/>
    <x v="0"/>
    <x v="1"/>
    <x v="0"/>
    <x v="7"/>
    <x v="0"/>
    <x v="0"/>
    <x v="0"/>
    <x v="0"/>
    <x v="0"/>
    <x v="0"/>
    <x v="0"/>
    <x v="1"/>
    <x v="0"/>
    <x v="0"/>
    <x v="0"/>
    <x v="1"/>
    <x v="2"/>
    <x v="1"/>
    <x v="1"/>
    <x v="3"/>
    <x v="28"/>
    <x v="52"/>
    <x v="9"/>
    <x v="6"/>
  </r>
  <r>
    <x v="217"/>
    <x v="1"/>
    <x v="213"/>
    <x v="327"/>
    <x v="1"/>
    <x v="2"/>
    <x v="631"/>
    <x v="3"/>
    <x v="152"/>
    <x v="22"/>
    <x v="0"/>
    <x v="0"/>
    <x v="314"/>
    <x v="6"/>
    <x v="0"/>
    <x v="0"/>
    <x v="1"/>
    <x v="0"/>
    <x v="0"/>
    <x v="1"/>
    <x v="307"/>
    <x v="0"/>
    <x v="1"/>
    <x v="0"/>
    <x v="0"/>
    <x v="2"/>
    <x v="0"/>
    <x v="0"/>
    <x v="0"/>
    <x v="0"/>
    <x v="0"/>
    <x v="0"/>
    <x v="0"/>
    <x v="0"/>
    <x v="0"/>
    <x v="0"/>
    <x v="1"/>
    <x v="0"/>
    <x v="0"/>
    <x v="2"/>
    <x v="0"/>
    <x v="2"/>
    <x v="0"/>
    <x v="0"/>
    <x v="0"/>
    <x v="0"/>
  </r>
  <r>
    <x v="218"/>
    <x v="0"/>
    <x v="215"/>
    <x v="581"/>
    <x v="1"/>
    <x v="2"/>
    <x v="560"/>
    <x v="1"/>
    <x v="23"/>
    <x v="13"/>
    <x v="914"/>
    <x v="187"/>
    <x v="4"/>
    <x v="8"/>
    <x v="33"/>
    <x v="63"/>
    <x v="1"/>
    <x v="0"/>
    <x v="0"/>
    <x v="0"/>
    <x v="30"/>
    <x v="0"/>
    <x v="1"/>
    <x v="0"/>
    <x v="0"/>
    <x v="4"/>
    <x v="0"/>
    <x v="0"/>
    <x v="0"/>
    <x v="0"/>
    <x v="0"/>
    <x v="0"/>
    <x v="0"/>
    <x v="1"/>
    <x v="0"/>
    <x v="0"/>
    <x v="1"/>
    <x v="0"/>
    <x v="2"/>
    <x v="1"/>
    <x v="0"/>
    <x v="1"/>
    <x v="29"/>
    <x v="2"/>
    <x v="0"/>
    <x v="2"/>
  </r>
  <r>
    <x v="219"/>
    <x v="1"/>
    <x v="214"/>
    <x v="581"/>
    <x v="1"/>
    <x v="2"/>
    <x v="208"/>
    <x v="1"/>
    <x v="23"/>
    <x v="13"/>
    <x v="120"/>
    <x v="104"/>
    <x v="86"/>
    <x v="5"/>
    <x v="17"/>
    <x v="37"/>
    <x v="1"/>
    <x v="0"/>
    <x v="0"/>
    <x v="1"/>
    <x v="223"/>
    <x v="0"/>
    <x v="1"/>
    <x v="0"/>
    <x v="0"/>
    <x v="7"/>
    <x v="0"/>
    <x v="0"/>
    <x v="0"/>
    <x v="0"/>
    <x v="0"/>
    <x v="0"/>
    <x v="0"/>
    <x v="1"/>
    <x v="0"/>
    <x v="0"/>
    <x v="1"/>
    <x v="0"/>
    <x v="4"/>
    <x v="4"/>
    <x v="2"/>
    <x v="4"/>
    <x v="0"/>
    <x v="0"/>
    <x v="0"/>
    <x v="0"/>
  </r>
  <r>
    <x v="220"/>
    <x v="0"/>
    <x v="217"/>
    <x v="309"/>
    <x v="1"/>
    <x v="2"/>
    <x v="282"/>
    <x v="1"/>
    <x v="83"/>
    <x v="12"/>
    <x v="752"/>
    <x v="964"/>
    <x v="109"/>
    <x v="3"/>
    <x v="196"/>
    <x v="1017"/>
    <x v="0"/>
    <x v="0"/>
    <x v="1"/>
    <x v="1"/>
    <x v="721"/>
    <x v="17"/>
    <x v="0"/>
    <x v="0"/>
    <x v="1"/>
    <x v="9"/>
    <x v="0"/>
    <x v="0"/>
    <x v="0"/>
    <x v="0"/>
    <x v="0"/>
    <x v="0"/>
    <x v="0"/>
    <x v="0"/>
    <x v="0"/>
    <x v="0"/>
    <x v="0"/>
    <x v="0"/>
    <x v="4"/>
    <x v="2"/>
    <x v="2"/>
    <x v="10"/>
    <x v="23"/>
    <x v="92"/>
    <x v="64"/>
    <x v="28"/>
  </r>
  <r>
    <x v="221"/>
    <x v="1"/>
    <x v="218"/>
    <x v="108"/>
    <x v="1"/>
    <x v="2"/>
    <x v="572"/>
    <x v="1"/>
    <x v="166"/>
    <x v="14"/>
    <x v="431"/>
    <x v="584"/>
    <x v="476"/>
    <x v="7"/>
    <x v="188"/>
    <x v="95"/>
    <x v="1"/>
    <x v="0"/>
    <x v="0"/>
    <x v="1"/>
    <x v="436"/>
    <x v="2"/>
    <x v="1"/>
    <x v="0"/>
    <x v="0"/>
    <x v="13"/>
    <x v="0"/>
    <x v="0"/>
    <x v="0"/>
    <x v="0"/>
    <x v="0"/>
    <x v="0"/>
    <x v="0"/>
    <x v="0"/>
    <x v="0"/>
    <x v="0"/>
    <x v="0"/>
    <x v="0"/>
    <x v="4"/>
    <x v="4"/>
    <x v="3"/>
    <x v="2"/>
    <x v="0"/>
    <x v="0"/>
    <x v="0"/>
    <x v="0"/>
  </r>
  <r>
    <x v="222"/>
    <x v="0"/>
    <x v="219"/>
    <x v="158"/>
    <x v="1"/>
    <x v="2"/>
    <x v="66"/>
    <x v="3"/>
    <x v="17"/>
    <x v="8"/>
    <x v="881"/>
    <x v="848"/>
    <x v="164"/>
    <x v="6"/>
    <x v="170"/>
    <x v="879"/>
    <x v="0"/>
    <x v="1"/>
    <x v="0"/>
    <x v="1"/>
    <x v="425"/>
    <x v="27"/>
    <x v="0"/>
    <x v="0"/>
    <x v="1"/>
    <x v="16"/>
    <x v="1"/>
    <x v="0"/>
    <x v="0"/>
    <x v="0"/>
    <x v="0"/>
    <x v="0"/>
    <x v="0"/>
    <x v="0"/>
    <x v="0"/>
    <x v="0"/>
    <x v="0"/>
    <x v="0"/>
    <x v="2"/>
    <x v="4"/>
    <x v="1"/>
    <x v="9"/>
    <x v="24"/>
    <x v="115"/>
    <x v="10"/>
    <x v="17"/>
  </r>
  <r>
    <x v="223"/>
    <x v="0"/>
    <x v="220"/>
    <x v="459"/>
    <x v="1"/>
    <x v="1"/>
    <x v="1141"/>
    <x v="3"/>
    <x v="159"/>
    <x v="22"/>
    <x v="522"/>
    <x v="751"/>
    <x v="200"/>
    <x v="6"/>
    <x v="119"/>
    <x v="941"/>
    <x v="0"/>
    <x v="1"/>
    <x v="0"/>
    <x v="1"/>
    <x v="499"/>
    <x v="47"/>
    <x v="0"/>
    <x v="0"/>
    <x v="1"/>
    <x v="15"/>
    <x v="0"/>
    <x v="0"/>
    <x v="0"/>
    <x v="0"/>
    <x v="0"/>
    <x v="0"/>
    <x v="0"/>
    <x v="0"/>
    <x v="0"/>
    <x v="0"/>
    <x v="0"/>
    <x v="0"/>
    <x v="4"/>
    <x v="6"/>
    <x v="6"/>
    <x v="12"/>
    <x v="45"/>
    <x v="43"/>
    <x v="22"/>
    <x v="15"/>
  </r>
  <r>
    <x v="224"/>
    <x v="0"/>
    <x v="221"/>
    <x v="459"/>
    <x v="1"/>
    <x v="1"/>
    <x v="1141"/>
    <x v="3"/>
    <x v="159"/>
    <x v="22"/>
    <x v="536"/>
    <x v="740"/>
    <x v="436"/>
    <x v="7"/>
    <x v="120"/>
    <x v="920"/>
    <x v="0"/>
    <x v="1"/>
    <x v="0"/>
    <x v="1"/>
    <x v="489"/>
    <x v="10"/>
    <x v="0"/>
    <x v="1"/>
    <x v="0"/>
    <x v="14"/>
    <x v="0"/>
    <x v="0"/>
    <x v="0"/>
    <x v="0"/>
    <x v="0"/>
    <x v="0"/>
    <x v="0"/>
    <x v="0"/>
    <x v="0"/>
    <x v="0"/>
    <x v="0"/>
    <x v="0"/>
    <x v="1"/>
    <x v="2"/>
    <x v="5"/>
    <x v="6"/>
    <x v="76"/>
    <x v="41"/>
    <x v="39"/>
    <x v="2"/>
  </r>
  <r>
    <x v="225"/>
    <x v="0"/>
    <x v="222"/>
    <x v="459"/>
    <x v="1"/>
    <x v="1"/>
    <x v="88"/>
    <x v="3"/>
    <x v="159"/>
    <x v="22"/>
    <x v="333"/>
    <x v="428"/>
    <x v="35"/>
    <x v="8"/>
    <x v="89"/>
    <x v="241"/>
    <x v="1"/>
    <x v="0"/>
    <x v="0"/>
    <x v="0"/>
    <x v="479"/>
    <x v="5"/>
    <x v="1"/>
    <x v="0"/>
    <x v="0"/>
    <x v="10"/>
    <x v="0"/>
    <x v="0"/>
    <x v="0"/>
    <x v="0"/>
    <x v="0"/>
    <x v="0"/>
    <x v="0"/>
    <x v="0"/>
    <x v="0"/>
    <x v="0"/>
    <x v="0"/>
    <x v="0"/>
    <x v="2"/>
    <x v="7"/>
    <x v="0"/>
    <x v="1"/>
    <x v="33"/>
    <x v="49"/>
    <x v="0"/>
    <x v="2"/>
  </r>
  <r>
    <x v="226"/>
    <x v="1"/>
    <x v="785"/>
    <x v="757"/>
    <x v="1"/>
    <x v="2"/>
    <x v="120"/>
    <x v="3"/>
    <x v="131"/>
    <x v="16"/>
    <x v="1041"/>
    <x v="429"/>
    <x v="64"/>
    <x v="4"/>
    <x v="52"/>
    <x v="830"/>
    <x v="0"/>
    <x v="1"/>
    <x v="0"/>
    <x v="1"/>
    <x v="571"/>
    <x v="12"/>
    <x v="0"/>
    <x v="1"/>
    <x v="0"/>
    <x v="11"/>
    <x v="0"/>
    <x v="0"/>
    <x v="0"/>
    <x v="0"/>
    <x v="0"/>
    <x v="0"/>
    <x v="0"/>
    <x v="0"/>
    <x v="0"/>
    <x v="0"/>
    <x v="0"/>
    <x v="0"/>
    <x v="2"/>
    <x v="2"/>
    <x v="4"/>
    <x v="8"/>
    <x v="0"/>
    <x v="0"/>
    <x v="0"/>
    <x v="0"/>
  </r>
  <r>
    <x v="227"/>
    <x v="0"/>
    <x v="224"/>
    <x v="591"/>
    <x v="0"/>
    <x v="0"/>
    <x v="1092"/>
    <x v="1"/>
    <x v="56"/>
    <x v="3"/>
    <x v="1108"/>
    <x v="810"/>
    <x v="222"/>
    <x v="6"/>
    <x v="279"/>
    <x v="148"/>
    <x v="1"/>
    <x v="0"/>
    <x v="0"/>
    <x v="1"/>
    <x v="111"/>
    <x v="11"/>
    <x v="0"/>
    <x v="1"/>
    <x v="0"/>
    <x v="7"/>
    <x v="0"/>
    <x v="0"/>
    <x v="0"/>
    <x v="0"/>
    <x v="0"/>
    <x v="0"/>
    <x v="0"/>
    <x v="0"/>
    <x v="0"/>
    <x v="0"/>
    <x v="1"/>
    <x v="0"/>
    <x v="3"/>
    <x v="2"/>
    <x v="0"/>
    <x v="2"/>
    <x v="143"/>
    <x v="108"/>
    <x v="0"/>
    <x v="15"/>
  </r>
  <r>
    <x v="228"/>
    <x v="0"/>
    <x v="226"/>
    <x v="108"/>
    <x v="1"/>
    <x v="2"/>
    <x v="451"/>
    <x v="1"/>
    <x v="166"/>
    <x v="14"/>
    <x v="941"/>
    <x v="877"/>
    <x v="496"/>
    <x v="6"/>
    <x v="317"/>
    <x v="173"/>
    <x v="1"/>
    <x v="0"/>
    <x v="0"/>
    <x v="1"/>
    <x v="382"/>
    <x v="13"/>
    <x v="0"/>
    <x v="0"/>
    <x v="1"/>
    <x v="9"/>
    <x v="0"/>
    <x v="0"/>
    <x v="0"/>
    <x v="0"/>
    <x v="0"/>
    <x v="0"/>
    <x v="0"/>
    <x v="0"/>
    <x v="0"/>
    <x v="0"/>
    <x v="0"/>
    <x v="0"/>
    <x v="3"/>
    <x v="2"/>
    <x v="1"/>
    <x v="3"/>
    <x v="139"/>
    <x v="46"/>
    <x v="30"/>
    <x v="48"/>
  </r>
  <r>
    <x v="229"/>
    <x v="1"/>
    <x v="227"/>
    <x v="668"/>
    <x v="1"/>
    <x v="2"/>
    <x v="347"/>
    <x v="3"/>
    <x v="152"/>
    <x v="22"/>
    <x v="106"/>
    <x v="363"/>
    <x v="5"/>
    <x v="4"/>
    <x v="35"/>
    <x v="914"/>
    <x v="0"/>
    <x v="1"/>
    <x v="0"/>
    <x v="1"/>
    <x v="942"/>
    <x v="4"/>
    <x v="1"/>
    <x v="0"/>
    <x v="0"/>
    <x v="10"/>
    <x v="0"/>
    <x v="0"/>
    <x v="0"/>
    <x v="0"/>
    <x v="0"/>
    <x v="0"/>
    <x v="0"/>
    <x v="0"/>
    <x v="0"/>
    <x v="0"/>
    <x v="0"/>
    <x v="0"/>
    <x v="2"/>
    <x v="2"/>
    <x v="2"/>
    <x v="14"/>
    <x v="0"/>
    <x v="0"/>
    <x v="0"/>
    <x v="0"/>
  </r>
  <r>
    <x v="230"/>
    <x v="1"/>
    <x v="228"/>
    <x v="374"/>
    <x v="1"/>
    <x v="2"/>
    <x v="1040"/>
    <x v="3"/>
    <x v="152"/>
    <x v="22"/>
    <x v="50"/>
    <x v="87"/>
    <x v="528"/>
    <x v="8"/>
    <x v="8"/>
    <x v="256"/>
    <x v="0"/>
    <x v="1"/>
    <x v="0"/>
    <x v="1"/>
    <x v="638"/>
    <x v="0"/>
    <x v="1"/>
    <x v="0"/>
    <x v="0"/>
    <x v="7"/>
    <x v="0"/>
    <x v="0"/>
    <x v="0"/>
    <x v="0"/>
    <x v="0"/>
    <x v="0"/>
    <x v="0"/>
    <x v="1"/>
    <x v="0"/>
    <x v="0"/>
    <x v="0"/>
    <x v="0"/>
    <x v="2"/>
    <x v="2"/>
    <x v="1"/>
    <x v="2"/>
    <x v="0"/>
    <x v="0"/>
    <x v="0"/>
    <x v="0"/>
  </r>
  <r>
    <x v="231"/>
    <x v="0"/>
    <x v="230"/>
    <x v="524"/>
    <x v="1"/>
    <x v="1"/>
    <x v="814"/>
    <x v="3"/>
    <x v="131"/>
    <x v="16"/>
    <x v="899"/>
    <x v="638"/>
    <x v="184"/>
    <x v="2"/>
    <x v="194"/>
    <x v="145"/>
    <x v="1"/>
    <x v="0"/>
    <x v="0"/>
    <x v="1"/>
    <x v="199"/>
    <x v="3"/>
    <x v="1"/>
    <x v="0"/>
    <x v="0"/>
    <x v="6"/>
    <x v="0"/>
    <x v="0"/>
    <x v="0"/>
    <x v="0"/>
    <x v="0"/>
    <x v="0"/>
    <x v="0"/>
    <x v="0"/>
    <x v="0"/>
    <x v="0"/>
    <x v="0"/>
    <x v="0"/>
    <x v="6"/>
    <x v="4"/>
    <x v="2"/>
    <x v="0"/>
    <x v="107"/>
    <x v="57"/>
    <x v="7"/>
    <x v="0"/>
  </r>
  <r>
    <x v="232"/>
    <x v="0"/>
    <x v="229"/>
    <x v="3"/>
    <x v="1"/>
    <x v="1"/>
    <x v="1121"/>
    <x v="4"/>
    <x v="124"/>
    <x v="19"/>
    <x v="872"/>
    <x v="817"/>
    <x v="96"/>
    <x v="6"/>
    <x v="262"/>
    <x v="224"/>
    <x v="1"/>
    <x v="0"/>
    <x v="0"/>
    <x v="1"/>
    <x v="399"/>
    <x v="21"/>
    <x v="0"/>
    <x v="0"/>
    <x v="1"/>
    <x v="12"/>
    <x v="0"/>
    <x v="0"/>
    <x v="0"/>
    <x v="1"/>
    <x v="0"/>
    <x v="0"/>
    <x v="0"/>
    <x v="1"/>
    <x v="0"/>
    <x v="0"/>
    <x v="0"/>
    <x v="1"/>
    <x v="4"/>
    <x v="6"/>
    <x v="4"/>
    <x v="10"/>
    <x v="125"/>
    <x v="89"/>
    <x v="26"/>
    <x v="21"/>
  </r>
  <r>
    <x v="233"/>
    <x v="1"/>
    <x v="231"/>
    <x v="410"/>
    <x v="1"/>
    <x v="2"/>
    <x v="999"/>
    <x v="1"/>
    <x v="26"/>
    <x v="12"/>
    <x v="324"/>
    <x v="196"/>
    <x v="719"/>
    <x v="5"/>
    <x v="13"/>
    <x v="897"/>
    <x v="0"/>
    <x v="1"/>
    <x v="0"/>
    <x v="1"/>
    <x v="102"/>
    <x v="20"/>
    <x v="0"/>
    <x v="0"/>
    <x v="1"/>
    <x v="15"/>
    <x v="0"/>
    <x v="0"/>
    <x v="0"/>
    <x v="0"/>
    <x v="0"/>
    <x v="0"/>
    <x v="0"/>
    <x v="1"/>
    <x v="0"/>
    <x v="0"/>
    <x v="0"/>
    <x v="0"/>
    <x v="13"/>
    <x v="4"/>
    <x v="0"/>
    <x v="6"/>
    <x v="0"/>
    <x v="0"/>
    <x v="0"/>
    <x v="0"/>
  </r>
  <r>
    <x v="234"/>
    <x v="1"/>
    <x v="706"/>
    <x v="608"/>
    <x v="1"/>
    <x v="2"/>
    <x v="922"/>
    <x v="3"/>
    <x v="152"/>
    <x v="22"/>
    <x v="54"/>
    <x v="47"/>
    <x v="834"/>
    <x v="7"/>
    <x v="2"/>
    <x v="558"/>
    <x v="0"/>
    <x v="1"/>
    <x v="0"/>
    <x v="1"/>
    <x v="155"/>
    <x v="0"/>
    <x v="1"/>
    <x v="0"/>
    <x v="0"/>
    <x v="6"/>
    <x v="0"/>
    <x v="0"/>
    <x v="0"/>
    <x v="0"/>
    <x v="0"/>
    <x v="0"/>
    <x v="0"/>
    <x v="0"/>
    <x v="0"/>
    <x v="0"/>
    <x v="0"/>
    <x v="0"/>
    <x v="0"/>
    <x v="3"/>
    <x v="2"/>
    <x v="1"/>
    <x v="0"/>
    <x v="0"/>
    <x v="0"/>
    <x v="0"/>
  </r>
  <r>
    <x v="235"/>
    <x v="0"/>
    <x v="232"/>
    <x v="53"/>
    <x v="1"/>
    <x v="2"/>
    <x v="296"/>
    <x v="4"/>
    <x v="118"/>
    <x v="19"/>
    <x v="413"/>
    <x v="309"/>
    <x v="170"/>
    <x v="8"/>
    <x v="28"/>
    <x v="873"/>
    <x v="0"/>
    <x v="1"/>
    <x v="0"/>
    <x v="0"/>
    <x v="128"/>
    <x v="0"/>
    <x v="1"/>
    <x v="0"/>
    <x v="0"/>
    <x v="4"/>
    <x v="0"/>
    <x v="1"/>
    <x v="0"/>
    <x v="0"/>
    <x v="0"/>
    <x v="0"/>
    <x v="1"/>
    <x v="0"/>
    <x v="0"/>
    <x v="0"/>
    <x v="0"/>
    <x v="0"/>
    <x v="0"/>
    <x v="2"/>
    <x v="0"/>
    <x v="2"/>
    <x v="0"/>
    <x v="18"/>
    <x v="0"/>
    <x v="9"/>
  </r>
  <r>
    <x v="236"/>
    <x v="0"/>
    <x v="233"/>
    <x v="599"/>
    <x v="1"/>
    <x v="2"/>
    <x v="356"/>
    <x v="3"/>
    <x v="131"/>
    <x v="16"/>
    <x v="1084"/>
    <x v="1065"/>
    <x v="660"/>
    <x v="3"/>
    <x v="324"/>
    <x v="907"/>
    <x v="0"/>
    <x v="1"/>
    <x v="0"/>
    <x v="1"/>
    <x v="879"/>
    <x v="18"/>
    <x v="0"/>
    <x v="0"/>
    <x v="1"/>
    <x v="12"/>
    <x v="0"/>
    <x v="0"/>
    <x v="0"/>
    <x v="0"/>
    <x v="0"/>
    <x v="0"/>
    <x v="0"/>
    <x v="0"/>
    <x v="0"/>
    <x v="0"/>
    <x v="0"/>
    <x v="0"/>
    <x v="4"/>
    <x v="2"/>
    <x v="2"/>
    <x v="14"/>
    <x v="44"/>
    <x v="183"/>
    <x v="21"/>
    <x v="55"/>
  </r>
  <r>
    <x v="237"/>
    <x v="0"/>
    <x v="235"/>
    <x v="471"/>
    <x v="1"/>
    <x v="1"/>
    <x v="1065"/>
    <x v="3"/>
    <x v="152"/>
    <x v="22"/>
    <x v="657"/>
    <x v="1019"/>
    <x v="332"/>
    <x v="3"/>
    <x v="173"/>
    <x v="1097"/>
    <x v="0"/>
    <x v="0"/>
    <x v="1"/>
    <x v="1"/>
    <x v="827"/>
    <x v="5"/>
    <x v="1"/>
    <x v="0"/>
    <x v="0"/>
    <x v="9"/>
    <x v="0"/>
    <x v="0"/>
    <x v="0"/>
    <x v="0"/>
    <x v="0"/>
    <x v="0"/>
    <x v="0"/>
    <x v="0"/>
    <x v="0"/>
    <x v="0"/>
    <x v="0"/>
    <x v="0"/>
    <x v="2"/>
    <x v="2"/>
    <x v="4"/>
    <x v="10"/>
    <x v="7"/>
    <x v="15"/>
    <x v="84"/>
    <x v="61"/>
  </r>
  <r>
    <x v="238"/>
    <x v="0"/>
    <x v="237"/>
    <x v="743"/>
    <x v="1"/>
    <x v="2"/>
    <x v="898"/>
    <x v="3"/>
    <x v="152"/>
    <x v="22"/>
    <x v="724"/>
    <x v="785"/>
    <x v="206"/>
    <x v="7"/>
    <x v="165"/>
    <x v="740"/>
    <x v="0"/>
    <x v="1"/>
    <x v="0"/>
    <x v="1"/>
    <x v="461"/>
    <x v="2"/>
    <x v="1"/>
    <x v="0"/>
    <x v="0"/>
    <x v="5"/>
    <x v="0"/>
    <x v="0"/>
    <x v="0"/>
    <x v="0"/>
    <x v="0"/>
    <x v="0"/>
    <x v="0"/>
    <x v="0"/>
    <x v="1"/>
    <x v="0"/>
    <x v="0"/>
    <x v="0"/>
    <x v="0"/>
    <x v="3"/>
    <x v="2"/>
    <x v="0"/>
    <x v="0"/>
    <x v="121"/>
    <x v="31"/>
    <x v="0"/>
  </r>
  <r>
    <x v="239"/>
    <x v="1"/>
    <x v="238"/>
    <x v="206"/>
    <x v="1"/>
    <x v="2"/>
    <x v="1165"/>
    <x v="1"/>
    <x v="166"/>
    <x v="14"/>
    <x v="0"/>
    <x v="0"/>
    <x v="835"/>
    <x v="8"/>
    <x v="0"/>
    <x v="0"/>
    <x v="1"/>
    <x v="0"/>
    <x v="0"/>
    <x v="0"/>
    <x v="53"/>
    <x v="0"/>
    <x v="1"/>
    <x v="0"/>
    <x v="0"/>
    <x v="2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</r>
  <r>
    <x v="240"/>
    <x v="0"/>
    <x v="239"/>
    <x v="45"/>
    <x v="1"/>
    <x v="1"/>
    <x v="1012"/>
    <x v="1"/>
    <x v="106"/>
    <x v="17"/>
    <x v="764"/>
    <x v="589"/>
    <x v="786"/>
    <x v="4"/>
    <x v="105"/>
    <x v="692"/>
    <x v="0"/>
    <x v="1"/>
    <x v="0"/>
    <x v="1"/>
    <x v="233"/>
    <x v="13"/>
    <x v="0"/>
    <x v="0"/>
    <x v="1"/>
    <x v="6"/>
    <x v="0"/>
    <x v="0"/>
    <x v="0"/>
    <x v="0"/>
    <x v="0"/>
    <x v="0"/>
    <x v="0"/>
    <x v="0"/>
    <x v="0"/>
    <x v="0"/>
    <x v="0"/>
    <x v="0"/>
    <x v="2"/>
    <x v="4"/>
    <x v="0"/>
    <x v="6"/>
    <x v="5"/>
    <x v="76"/>
    <x v="0"/>
    <x v="19"/>
  </r>
  <r>
    <x v="241"/>
    <x v="0"/>
    <x v="240"/>
    <x v="765"/>
    <x v="1"/>
    <x v="2"/>
    <x v="256"/>
    <x v="4"/>
    <x v="124"/>
    <x v="19"/>
    <x v="471"/>
    <x v="488"/>
    <x v="831"/>
    <x v="4"/>
    <x v="30"/>
    <x v="1116"/>
    <x v="0"/>
    <x v="0"/>
    <x v="1"/>
    <x v="1"/>
    <x v="230"/>
    <x v="5"/>
    <x v="1"/>
    <x v="0"/>
    <x v="0"/>
    <x v="6"/>
    <x v="0"/>
    <x v="0"/>
    <x v="0"/>
    <x v="0"/>
    <x v="0"/>
    <x v="0"/>
    <x v="0"/>
    <x v="0"/>
    <x v="0"/>
    <x v="0"/>
    <x v="0"/>
    <x v="0"/>
    <x v="4"/>
    <x v="2"/>
    <x v="2"/>
    <x v="4"/>
    <x v="14"/>
    <x v="5"/>
    <x v="9"/>
    <x v="5"/>
  </r>
  <r>
    <x v="242"/>
    <x v="0"/>
    <x v="241"/>
    <x v="317"/>
    <x v="1"/>
    <x v="2"/>
    <x v="1076"/>
    <x v="3"/>
    <x v="152"/>
    <x v="22"/>
    <x v="474"/>
    <x v="1061"/>
    <x v="338"/>
    <x v="5"/>
    <x v="290"/>
    <x v="1007"/>
    <x v="0"/>
    <x v="0"/>
    <x v="1"/>
    <x v="0"/>
    <x v="929"/>
    <x v="11"/>
    <x v="0"/>
    <x v="1"/>
    <x v="0"/>
    <x v="12"/>
    <x v="0"/>
    <x v="0"/>
    <x v="0"/>
    <x v="0"/>
    <x v="0"/>
    <x v="0"/>
    <x v="0"/>
    <x v="1"/>
    <x v="0"/>
    <x v="0"/>
    <x v="0"/>
    <x v="0"/>
    <x v="2"/>
    <x v="2"/>
    <x v="4"/>
    <x v="14"/>
    <x v="13"/>
    <x v="10"/>
    <x v="123"/>
    <x v="86"/>
  </r>
  <r>
    <x v="243"/>
    <x v="0"/>
    <x v="243"/>
    <x v="126"/>
    <x v="1"/>
    <x v="1"/>
    <x v="1091"/>
    <x v="3"/>
    <x v="17"/>
    <x v="8"/>
    <x v="1065"/>
    <x v="524"/>
    <x v="466"/>
    <x v="7"/>
    <x v="80"/>
    <x v="773"/>
    <x v="0"/>
    <x v="1"/>
    <x v="0"/>
    <x v="1"/>
    <x v="256"/>
    <x v="13"/>
    <x v="0"/>
    <x v="0"/>
    <x v="1"/>
    <x v="14"/>
    <x v="0"/>
    <x v="0"/>
    <x v="0"/>
    <x v="0"/>
    <x v="0"/>
    <x v="0"/>
    <x v="0"/>
    <x v="0"/>
    <x v="0"/>
    <x v="0"/>
    <x v="1"/>
    <x v="0"/>
    <x v="4"/>
    <x v="3"/>
    <x v="2"/>
    <x v="5"/>
    <x v="53"/>
    <x v="17"/>
    <x v="2"/>
    <x v="7"/>
  </r>
  <r>
    <x v="244"/>
    <x v="0"/>
    <x v="211"/>
    <x v="533"/>
    <x v="1"/>
    <x v="2"/>
    <x v="444"/>
    <x v="3"/>
    <x v="131"/>
    <x v="16"/>
    <x v="330"/>
    <x v="400"/>
    <x v="675"/>
    <x v="6"/>
    <x v="56"/>
    <x v="634"/>
    <x v="0"/>
    <x v="1"/>
    <x v="0"/>
    <x v="0"/>
    <x v="429"/>
    <x v="13"/>
    <x v="0"/>
    <x v="0"/>
    <x v="1"/>
    <x v="11"/>
    <x v="1"/>
    <x v="0"/>
    <x v="0"/>
    <x v="0"/>
    <x v="0"/>
    <x v="0"/>
    <x v="0"/>
    <x v="1"/>
    <x v="0"/>
    <x v="0"/>
    <x v="0"/>
    <x v="0"/>
    <x v="2"/>
    <x v="6"/>
    <x v="2"/>
    <x v="1"/>
    <x v="9"/>
    <x v="31"/>
    <x v="12"/>
    <x v="1"/>
  </r>
  <r>
    <x v="245"/>
    <x v="0"/>
    <x v="245"/>
    <x v="288"/>
    <x v="1"/>
    <x v="2"/>
    <x v="949"/>
    <x v="3"/>
    <x v="14"/>
    <x v="22"/>
    <x v="509"/>
    <x v="935"/>
    <x v="383"/>
    <x v="4"/>
    <x v="197"/>
    <x v="976"/>
    <x v="0"/>
    <x v="0"/>
    <x v="1"/>
    <x v="1"/>
    <x v="768"/>
    <x v="17"/>
    <x v="0"/>
    <x v="0"/>
    <x v="1"/>
    <x v="9"/>
    <x v="0"/>
    <x v="0"/>
    <x v="0"/>
    <x v="0"/>
    <x v="0"/>
    <x v="0"/>
    <x v="0"/>
    <x v="1"/>
    <x v="1"/>
    <x v="0"/>
    <x v="0"/>
    <x v="0"/>
    <x v="2"/>
    <x v="6"/>
    <x v="6"/>
    <x v="4"/>
    <x v="12"/>
    <x v="101"/>
    <x v="60"/>
    <x v="28"/>
  </r>
  <r>
    <x v="246"/>
    <x v="1"/>
    <x v="541"/>
    <x v="225"/>
    <x v="1"/>
    <x v="2"/>
    <x v="254"/>
    <x v="3"/>
    <x v="17"/>
    <x v="8"/>
    <x v="17"/>
    <x v="121"/>
    <x v="398"/>
    <x v="3"/>
    <x v="6"/>
    <x v="971"/>
    <x v="0"/>
    <x v="0"/>
    <x v="1"/>
    <x v="1"/>
    <x v="990"/>
    <x v="0"/>
    <x v="1"/>
    <x v="0"/>
    <x v="0"/>
    <x v="9"/>
    <x v="0"/>
    <x v="0"/>
    <x v="0"/>
    <x v="0"/>
    <x v="0"/>
    <x v="0"/>
    <x v="0"/>
    <x v="0"/>
    <x v="0"/>
    <x v="0"/>
    <x v="0"/>
    <x v="0"/>
    <x v="2"/>
    <x v="4"/>
    <x v="2"/>
    <x v="10"/>
    <x v="0"/>
    <x v="0"/>
    <x v="0"/>
    <x v="0"/>
  </r>
  <r>
    <x v="247"/>
    <x v="1"/>
    <x v="216"/>
    <x v="600"/>
    <x v="1"/>
    <x v="1"/>
    <x v="1203"/>
    <x v="4"/>
    <x v="44"/>
    <x v="15"/>
    <x v="180"/>
    <x v="350"/>
    <x v="213"/>
    <x v="8"/>
    <x v="52"/>
    <x v="440"/>
    <x v="0"/>
    <x v="1"/>
    <x v="0"/>
    <x v="1"/>
    <x v="731"/>
    <x v="0"/>
    <x v="1"/>
    <x v="0"/>
    <x v="0"/>
    <x v="6"/>
    <x v="0"/>
    <x v="0"/>
    <x v="0"/>
    <x v="0"/>
    <x v="0"/>
    <x v="0"/>
    <x v="0"/>
    <x v="0"/>
    <x v="1"/>
    <x v="0"/>
    <x v="0"/>
    <x v="0"/>
    <x v="0"/>
    <x v="3"/>
    <x v="1"/>
    <x v="2"/>
    <x v="0"/>
    <x v="0"/>
    <x v="0"/>
    <x v="0"/>
  </r>
  <r>
    <x v="248"/>
    <x v="0"/>
    <x v="605"/>
    <x v="309"/>
    <x v="1"/>
    <x v="2"/>
    <x v="1038"/>
    <x v="1"/>
    <x v="83"/>
    <x v="12"/>
    <x v="369"/>
    <x v="600"/>
    <x v="325"/>
    <x v="8"/>
    <x v="104"/>
    <x v="736"/>
    <x v="0"/>
    <x v="1"/>
    <x v="0"/>
    <x v="0"/>
    <x v="635"/>
    <x v="4"/>
    <x v="1"/>
    <x v="0"/>
    <x v="0"/>
    <x v="10"/>
    <x v="0"/>
    <x v="0"/>
    <x v="0"/>
    <x v="0"/>
    <x v="0"/>
    <x v="0"/>
    <x v="0"/>
    <x v="0"/>
    <x v="0"/>
    <x v="0"/>
    <x v="0"/>
    <x v="0"/>
    <x v="4"/>
    <x v="2"/>
    <x v="6"/>
    <x v="8"/>
    <x v="7"/>
    <x v="59"/>
    <x v="23"/>
    <x v="17"/>
  </r>
  <r>
    <x v="249"/>
    <x v="0"/>
    <x v="542"/>
    <x v="244"/>
    <x v="1"/>
    <x v="2"/>
    <x v="743"/>
    <x v="1"/>
    <x v="128"/>
    <x v="13"/>
    <x v="416"/>
    <x v="498"/>
    <x v="413"/>
    <x v="8"/>
    <x v="82"/>
    <x v="643"/>
    <x v="0"/>
    <x v="1"/>
    <x v="0"/>
    <x v="0"/>
    <x v="360"/>
    <x v="6"/>
    <x v="1"/>
    <x v="0"/>
    <x v="0"/>
    <x v="5"/>
    <x v="0"/>
    <x v="0"/>
    <x v="0"/>
    <x v="0"/>
    <x v="0"/>
    <x v="0"/>
    <x v="0"/>
    <x v="1"/>
    <x v="0"/>
    <x v="0"/>
    <x v="0"/>
    <x v="0"/>
    <x v="1"/>
    <x v="1"/>
    <x v="1"/>
    <x v="2"/>
    <x v="24"/>
    <x v="18"/>
    <x v="17"/>
    <x v="14"/>
  </r>
  <r>
    <x v="250"/>
    <x v="0"/>
    <x v="246"/>
    <x v="133"/>
    <x v="1"/>
    <x v="1"/>
    <x v="279"/>
    <x v="0"/>
    <x v="21"/>
    <x v="4"/>
    <x v="939"/>
    <x v="1008"/>
    <x v="483"/>
    <x v="5"/>
    <x v="344"/>
    <x v="420"/>
    <x v="0"/>
    <x v="1"/>
    <x v="0"/>
    <x v="1"/>
    <x v="588"/>
    <x v="26"/>
    <x v="0"/>
    <x v="0"/>
    <x v="1"/>
    <x v="6"/>
    <x v="0"/>
    <x v="0"/>
    <x v="0"/>
    <x v="0"/>
    <x v="0"/>
    <x v="0"/>
    <x v="0"/>
    <x v="0"/>
    <x v="0"/>
    <x v="0"/>
    <x v="0"/>
    <x v="0"/>
    <x v="2"/>
    <x v="6"/>
    <x v="2"/>
    <x v="2"/>
    <x v="18"/>
    <x v="229"/>
    <x v="12"/>
    <x v="0"/>
  </r>
  <r>
    <x v="251"/>
    <x v="1"/>
    <x v="247"/>
    <x v="477"/>
    <x v="1"/>
    <x v="2"/>
    <x v="1117"/>
    <x v="0"/>
    <x v="21"/>
    <x v="4"/>
    <x v="142"/>
    <x v="314"/>
    <x v="657"/>
    <x v="4"/>
    <x v="53"/>
    <x v="231"/>
    <x v="1"/>
    <x v="0"/>
    <x v="0"/>
    <x v="1"/>
    <x v="768"/>
    <x v="6"/>
    <x v="1"/>
    <x v="0"/>
    <x v="0"/>
    <x v="13"/>
    <x v="0"/>
    <x v="0"/>
    <x v="0"/>
    <x v="0"/>
    <x v="0"/>
    <x v="0"/>
    <x v="1"/>
    <x v="0"/>
    <x v="0"/>
    <x v="0"/>
    <x v="0"/>
    <x v="1"/>
    <x v="2"/>
    <x v="4"/>
    <x v="6"/>
    <x v="12"/>
    <x v="0"/>
    <x v="0"/>
    <x v="0"/>
    <x v="0"/>
  </r>
  <r>
    <x v="252"/>
    <x v="1"/>
    <x v="248"/>
    <x v="742"/>
    <x v="1"/>
    <x v="2"/>
    <x v="666"/>
    <x v="4"/>
    <x v="44"/>
    <x v="15"/>
    <x v="287"/>
    <x v="476"/>
    <x v="724"/>
    <x v="3"/>
    <x v="98"/>
    <x v="344"/>
    <x v="0"/>
    <x v="1"/>
    <x v="0"/>
    <x v="1"/>
    <x v="643"/>
    <x v="6"/>
    <x v="1"/>
    <x v="0"/>
    <x v="0"/>
    <x v="28"/>
    <x v="0"/>
    <x v="0"/>
    <x v="0"/>
    <x v="0"/>
    <x v="0"/>
    <x v="0"/>
    <x v="0"/>
    <x v="0"/>
    <x v="0"/>
    <x v="0"/>
    <x v="0"/>
    <x v="0"/>
    <x v="4"/>
    <x v="9"/>
    <x v="0"/>
    <x v="28"/>
    <x v="0"/>
    <x v="0"/>
    <x v="0"/>
    <x v="0"/>
  </r>
  <r>
    <x v="253"/>
    <x v="0"/>
    <x v="244"/>
    <x v="154"/>
    <x v="1"/>
    <x v="2"/>
    <x v="974"/>
    <x v="3"/>
    <x v="129"/>
    <x v="22"/>
    <x v="741"/>
    <x v="883"/>
    <x v="607"/>
    <x v="7"/>
    <x v="222"/>
    <x v="752"/>
    <x v="0"/>
    <x v="1"/>
    <x v="0"/>
    <x v="1"/>
    <x v="617"/>
    <x v="9"/>
    <x v="0"/>
    <x v="1"/>
    <x v="0"/>
    <x v="6"/>
    <x v="0"/>
    <x v="0"/>
    <x v="0"/>
    <x v="0"/>
    <x v="0"/>
    <x v="0"/>
    <x v="0"/>
    <x v="0"/>
    <x v="0"/>
    <x v="0"/>
    <x v="0"/>
    <x v="0"/>
    <x v="1"/>
    <x v="3"/>
    <x v="0"/>
    <x v="2"/>
    <x v="16"/>
    <x v="141"/>
    <x v="0"/>
    <x v="19"/>
  </r>
  <r>
    <x v="254"/>
    <x v="1"/>
    <x v="251"/>
    <x v="535"/>
    <x v="1"/>
    <x v="2"/>
    <x v="1042"/>
    <x v="0"/>
    <x v="21"/>
    <x v="4"/>
    <x v="0"/>
    <x v="0"/>
    <x v="716"/>
    <x v="5"/>
    <x v="0"/>
    <x v="0"/>
    <x v="1"/>
    <x v="0"/>
    <x v="0"/>
    <x v="1"/>
    <x v="144"/>
    <x v="0"/>
    <x v="1"/>
    <x v="0"/>
    <x v="0"/>
    <x v="5"/>
    <x v="0"/>
    <x v="0"/>
    <x v="0"/>
    <x v="0"/>
    <x v="0"/>
    <x v="0"/>
    <x v="0"/>
    <x v="0"/>
    <x v="1"/>
    <x v="0"/>
    <x v="0"/>
    <x v="0"/>
    <x v="4"/>
    <x v="2"/>
    <x v="2"/>
    <x v="2"/>
    <x v="0"/>
    <x v="0"/>
    <x v="0"/>
    <x v="0"/>
  </r>
  <r>
    <x v="255"/>
    <x v="1"/>
    <x v="252"/>
    <x v="221"/>
    <x v="1"/>
    <x v="2"/>
    <x v="884"/>
    <x v="3"/>
    <x v="78"/>
    <x v="5"/>
    <x v="0"/>
    <x v="0"/>
    <x v="356"/>
    <x v="6"/>
    <x v="0"/>
    <x v="0"/>
    <x v="1"/>
    <x v="0"/>
    <x v="0"/>
    <x v="0"/>
    <x v="993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256"/>
    <x v="0"/>
    <x v="253"/>
    <x v="593"/>
    <x v="1"/>
    <x v="2"/>
    <x v="33"/>
    <x v="3"/>
    <x v="152"/>
    <x v="22"/>
    <x v="1100"/>
    <x v="777"/>
    <x v="403"/>
    <x v="4"/>
    <x v="192"/>
    <x v="552"/>
    <x v="0"/>
    <x v="1"/>
    <x v="0"/>
    <x v="1"/>
    <x v="316"/>
    <x v="18"/>
    <x v="0"/>
    <x v="0"/>
    <x v="1"/>
    <x v="9"/>
    <x v="0"/>
    <x v="0"/>
    <x v="0"/>
    <x v="0"/>
    <x v="0"/>
    <x v="0"/>
    <x v="0"/>
    <x v="1"/>
    <x v="0"/>
    <x v="0"/>
    <x v="0"/>
    <x v="0"/>
    <x v="2"/>
    <x v="2"/>
    <x v="2"/>
    <x v="8"/>
    <x v="42"/>
    <x v="117"/>
    <x v="17"/>
    <x v="24"/>
  </r>
  <r>
    <x v="257"/>
    <x v="0"/>
    <x v="254"/>
    <x v="717"/>
    <x v="1"/>
    <x v="1"/>
    <x v="726"/>
    <x v="3"/>
    <x v="152"/>
    <x v="22"/>
    <x v="445"/>
    <x v="719"/>
    <x v="552"/>
    <x v="7"/>
    <x v="147"/>
    <x v="702"/>
    <x v="0"/>
    <x v="1"/>
    <x v="0"/>
    <x v="0"/>
    <x v="543"/>
    <x v="24"/>
    <x v="0"/>
    <x v="0"/>
    <x v="1"/>
    <x v="4"/>
    <x v="0"/>
    <x v="0"/>
    <x v="0"/>
    <x v="0"/>
    <x v="0"/>
    <x v="0"/>
    <x v="0"/>
    <x v="0"/>
    <x v="0"/>
    <x v="0"/>
    <x v="0"/>
    <x v="0"/>
    <x v="0"/>
    <x v="3"/>
    <x v="1"/>
    <x v="0"/>
    <x v="0"/>
    <x v="106"/>
    <x v="12"/>
    <x v="0"/>
  </r>
  <r>
    <x v="258"/>
    <x v="1"/>
    <x v="255"/>
    <x v="423"/>
    <x v="1"/>
    <x v="2"/>
    <x v="219"/>
    <x v="3"/>
    <x v="152"/>
    <x v="22"/>
    <x v="196"/>
    <x v="255"/>
    <x v="138"/>
    <x v="8"/>
    <x v="23"/>
    <x v="821"/>
    <x v="0"/>
    <x v="1"/>
    <x v="0"/>
    <x v="1"/>
    <x v="472"/>
    <x v="0"/>
    <x v="1"/>
    <x v="0"/>
    <x v="0"/>
    <x v="14"/>
    <x v="0"/>
    <x v="0"/>
    <x v="0"/>
    <x v="0"/>
    <x v="0"/>
    <x v="0"/>
    <x v="0"/>
    <x v="0"/>
    <x v="0"/>
    <x v="0"/>
    <x v="0"/>
    <x v="1"/>
    <x v="2"/>
    <x v="5"/>
    <x v="4"/>
    <x v="3"/>
    <x v="0"/>
    <x v="0"/>
    <x v="0"/>
    <x v="0"/>
  </r>
  <r>
    <x v="259"/>
    <x v="0"/>
    <x v="256"/>
    <x v="528"/>
    <x v="1"/>
    <x v="2"/>
    <x v="813"/>
    <x v="3"/>
    <x v="152"/>
    <x v="22"/>
    <x v="546"/>
    <x v="829"/>
    <x v="207"/>
    <x v="2"/>
    <x v="169"/>
    <x v="839"/>
    <x v="0"/>
    <x v="1"/>
    <x v="0"/>
    <x v="1"/>
    <x v="607"/>
    <x v="27"/>
    <x v="0"/>
    <x v="0"/>
    <x v="1"/>
    <x v="10"/>
    <x v="0"/>
    <x v="0"/>
    <x v="0"/>
    <x v="0"/>
    <x v="0"/>
    <x v="0"/>
    <x v="0"/>
    <x v="1"/>
    <x v="0"/>
    <x v="0"/>
    <x v="0"/>
    <x v="0"/>
    <x v="2"/>
    <x v="4"/>
    <x v="2"/>
    <x v="10"/>
    <x v="16"/>
    <x v="104"/>
    <x v="23"/>
    <x v="25"/>
  </r>
  <r>
    <x v="260"/>
    <x v="1"/>
    <x v="257"/>
    <x v="334"/>
    <x v="1"/>
    <x v="2"/>
    <x v="934"/>
    <x v="4"/>
    <x v="124"/>
    <x v="19"/>
    <x v="200"/>
    <x v="256"/>
    <x v="280"/>
    <x v="5"/>
    <x v="28"/>
    <x v="635"/>
    <x v="0"/>
    <x v="1"/>
    <x v="0"/>
    <x v="1"/>
    <x v="458"/>
    <x v="1"/>
    <x v="1"/>
    <x v="0"/>
    <x v="0"/>
    <x v="9"/>
    <x v="0"/>
    <x v="0"/>
    <x v="0"/>
    <x v="0"/>
    <x v="0"/>
    <x v="0"/>
    <x v="0"/>
    <x v="0"/>
    <x v="0"/>
    <x v="0"/>
    <x v="0"/>
    <x v="0"/>
    <x v="2"/>
    <x v="6"/>
    <x v="4"/>
    <x v="6"/>
    <x v="0"/>
    <x v="0"/>
    <x v="0"/>
    <x v="0"/>
  </r>
  <r>
    <x v="261"/>
    <x v="0"/>
    <x v="258"/>
    <x v="417"/>
    <x v="1"/>
    <x v="1"/>
    <x v="376"/>
    <x v="1"/>
    <x v="83"/>
    <x v="12"/>
    <x v="760"/>
    <x v="1072"/>
    <x v="829"/>
    <x v="7"/>
    <x v="369"/>
    <x v="608"/>
    <x v="0"/>
    <x v="1"/>
    <x v="0"/>
    <x v="1"/>
    <x v="888"/>
    <x v="21"/>
    <x v="0"/>
    <x v="0"/>
    <x v="1"/>
    <x v="13"/>
    <x v="0"/>
    <x v="0"/>
    <x v="0"/>
    <x v="0"/>
    <x v="0"/>
    <x v="0"/>
    <x v="0"/>
    <x v="0"/>
    <x v="0"/>
    <x v="0"/>
    <x v="0"/>
    <x v="1"/>
    <x v="4"/>
    <x v="6"/>
    <x v="4"/>
    <x v="10"/>
    <x v="21"/>
    <x v="249"/>
    <x v="70"/>
    <x v="29"/>
  </r>
  <r>
    <x v="262"/>
    <x v="0"/>
    <x v="259"/>
    <x v="268"/>
    <x v="1"/>
    <x v="2"/>
    <x v="496"/>
    <x v="3"/>
    <x v="152"/>
    <x v="22"/>
    <x v="936"/>
    <x v="971"/>
    <x v="674"/>
    <x v="5"/>
    <x v="370"/>
    <x v="114"/>
    <x v="1"/>
    <x v="0"/>
    <x v="0"/>
    <x v="1"/>
    <x v="513"/>
    <x v="14"/>
    <x v="0"/>
    <x v="0"/>
    <x v="1"/>
    <x v="10"/>
    <x v="0"/>
    <x v="0"/>
    <x v="0"/>
    <x v="0"/>
    <x v="0"/>
    <x v="0"/>
    <x v="0"/>
    <x v="0"/>
    <x v="0"/>
    <x v="0"/>
    <x v="0"/>
    <x v="0"/>
    <x v="8"/>
    <x v="4"/>
    <x v="0"/>
    <x v="8"/>
    <x v="167"/>
    <x v="112"/>
    <x v="0"/>
    <x v="26"/>
  </r>
  <r>
    <x v="263"/>
    <x v="0"/>
    <x v="260"/>
    <x v="275"/>
    <x v="1"/>
    <x v="2"/>
    <x v="163"/>
    <x v="3"/>
    <x v="152"/>
    <x v="22"/>
    <x v="1085"/>
    <x v="956"/>
    <x v="351"/>
    <x v="7"/>
    <x v="299"/>
    <x v="574"/>
    <x v="0"/>
    <x v="1"/>
    <x v="0"/>
    <x v="1"/>
    <x v="718"/>
    <x v="8"/>
    <x v="0"/>
    <x v="1"/>
    <x v="0"/>
    <x v="10"/>
    <x v="0"/>
    <x v="0"/>
    <x v="0"/>
    <x v="0"/>
    <x v="0"/>
    <x v="0"/>
    <x v="0"/>
    <x v="0"/>
    <x v="1"/>
    <x v="0"/>
    <x v="0"/>
    <x v="0"/>
    <x v="1"/>
    <x v="4"/>
    <x v="1"/>
    <x v="4"/>
    <x v="33"/>
    <x v="216"/>
    <x v="11"/>
    <x v="16"/>
  </r>
  <r>
    <x v="264"/>
    <x v="0"/>
    <x v="261"/>
    <x v="201"/>
    <x v="1"/>
    <x v="2"/>
    <x v="1146"/>
    <x v="4"/>
    <x v="54"/>
    <x v="20"/>
    <x v="105"/>
    <x v="258"/>
    <x v="238"/>
    <x v="6"/>
    <x v="29"/>
    <x v="601"/>
    <x v="0"/>
    <x v="1"/>
    <x v="0"/>
    <x v="0"/>
    <x v="825"/>
    <x v="5"/>
    <x v="1"/>
    <x v="0"/>
    <x v="0"/>
    <x v="6"/>
    <x v="0"/>
    <x v="0"/>
    <x v="0"/>
    <x v="0"/>
    <x v="0"/>
    <x v="0"/>
    <x v="0"/>
    <x v="0"/>
    <x v="0"/>
    <x v="0"/>
    <x v="0"/>
    <x v="0"/>
    <x v="2"/>
    <x v="2"/>
    <x v="4"/>
    <x v="4"/>
    <x v="1"/>
    <x v="16"/>
    <x v="7"/>
    <x v="3"/>
  </r>
  <r>
    <x v="265"/>
    <x v="0"/>
    <x v="262"/>
    <x v="41"/>
    <x v="1"/>
    <x v="1"/>
    <x v="1072"/>
    <x v="3"/>
    <x v="27"/>
    <x v="22"/>
    <x v="624"/>
    <x v="576"/>
    <x v="700"/>
    <x v="8"/>
    <x v="52"/>
    <x v="1076"/>
    <x v="0"/>
    <x v="0"/>
    <x v="1"/>
    <x v="1"/>
    <x v="272"/>
    <x v="2"/>
    <x v="1"/>
    <x v="0"/>
    <x v="0"/>
    <x v="10"/>
    <x v="1"/>
    <x v="0"/>
    <x v="0"/>
    <x v="0"/>
    <x v="0"/>
    <x v="0"/>
    <x v="0"/>
    <x v="0"/>
    <x v="0"/>
    <x v="0"/>
    <x v="0"/>
    <x v="0"/>
    <x v="2"/>
    <x v="7"/>
    <x v="1"/>
    <x v="0"/>
    <x v="3"/>
    <x v="31"/>
    <x v="7"/>
    <x v="0"/>
  </r>
  <r>
    <x v="266"/>
    <x v="0"/>
    <x v="266"/>
    <x v="245"/>
    <x v="1"/>
    <x v="2"/>
    <x v="47"/>
    <x v="3"/>
    <x v="107"/>
    <x v="16"/>
    <x v="400"/>
    <x v="462"/>
    <x v="626"/>
    <x v="7"/>
    <x v="71"/>
    <x v="652"/>
    <x v="0"/>
    <x v="1"/>
    <x v="0"/>
    <x v="0"/>
    <x v="367"/>
    <x v="12"/>
    <x v="0"/>
    <x v="1"/>
    <x v="0"/>
    <x v="8"/>
    <x v="0"/>
    <x v="0"/>
    <x v="0"/>
    <x v="0"/>
    <x v="0"/>
    <x v="0"/>
    <x v="0"/>
    <x v="0"/>
    <x v="0"/>
    <x v="0"/>
    <x v="0"/>
    <x v="0"/>
    <x v="2"/>
    <x v="2"/>
    <x v="1"/>
    <x v="3"/>
    <x v="13"/>
    <x v="40"/>
    <x v="6"/>
    <x v="12"/>
  </r>
  <r>
    <x v="267"/>
    <x v="0"/>
    <x v="265"/>
    <x v="582"/>
    <x v="1"/>
    <x v="2"/>
    <x v="1150"/>
    <x v="3"/>
    <x v="27"/>
    <x v="22"/>
    <x v="850"/>
    <x v="804"/>
    <x v="490"/>
    <x v="5"/>
    <x v="219"/>
    <x v="421"/>
    <x v="0"/>
    <x v="1"/>
    <x v="0"/>
    <x v="1"/>
    <x v="397"/>
    <x v="20"/>
    <x v="0"/>
    <x v="0"/>
    <x v="1"/>
    <x v="13"/>
    <x v="0"/>
    <x v="0"/>
    <x v="0"/>
    <x v="0"/>
    <x v="0"/>
    <x v="0"/>
    <x v="0"/>
    <x v="0"/>
    <x v="0"/>
    <x v="0"/>
    <x v="0"/>
    <x v="0"/>
    <x v="4"/>
    <x v="8"/>
    <x v="6"/>
    <x v="6"/>
    <x v="26"/>
    <x v="79"/>
    <x v="60"/>
    <x v="22"/>
  </r>
  <r>
    <x v="268"/>
    <x v="0"/>
    <x v="271"/>
    <x v="17"/>
    <x v="1"/>
    <x v="2"/>
    <x v="454"/>
    <x v="4"/>
    <x v="22"/>
    <x v="20"/>
    <x v="170"/>
    <x v="307"/>
    <x v="506"/>
    <x v="7"/>
    <x v="24"/>
    <x v="974"/>
    <x v="0"/>
    <x v="0"/>
    <x v="1"/>
    <x v="0"/>
    <x v="668"/>
    <x v="2"/>
    <x v="1"/>
    <x v="0"/>
    <x v="0"/>
    <x v="6"/>
    <x v="0"/>
    <x v="0"/>
    <x v="0"/>
    <x v="0"/>
    <x v="0"/>
    <x v="0"/>
    <x v="0"/>
    <x v="0"/>
    <x v="1"/>
    <x v="0"/>
    <x v="0"/>
    <x v="0"/>
    <x v="1"/>
    <x v="1"/>
    <x v="1"/>
    <x v="3"/>
    <x v="3"/>
    <x v="12"/>
    <x v="2"/>
    <x v="4"/>
  </r>
  <r>
    <x v="269"/>
    <x v="0"/>
    <x v="272"/>
    <x v="260"/>
    <x v="1"/>
    <x v="2"/>
    <x v="139"/>
    <x v="3"/>
    <x v="152"/>
    <x v="22"/>
    <x v="871"/>
    <x v="1139"/>
    <x v="507"/>
    <x v="2"/>
    <x v="386"/>
    <x v="1093"/>
    <x v="0"/>
    <x v="0"/>
    <x v="1"/>
    <x v="1"/>
    <x v="981"/>
    <x v="16"/>
    <x v="0"/>
    <x v="0"/>
    <x v="1"/>
    <x v="7"/>
    <x v="0"/>
    <x v="0"/>
    <x v="0"/>
    <x v="0"/>
    <x v="0"/>
    <x v="0"/>
    <x v="0"/>
    <x v="1"/>
    <x v="0"/>
    <x v="0"/>
    <x v="1"/>
    <x v="0"/>
    <x v="0"/>
    <x v="4"/>
    <x v="2"/>
    <x v="8"/>
    <x v="0"/>
    <x v="196"/>
    <x v="117"/>
    <x v="96"/>
  </r>
  <r>
    <x v="270"/>
    <x v="0"/>
    <x v="273"/>
    <x v="260"/>
    <x v="1"/>
    <x v="2"/>
    <x v="89"/>
    <x v="3"/>
    <x v="152"/>
    <x v="22"/>
    <x v="425"/>
    <x v="1086"/>
    <x v="385"/>
    <x v="6"/>
    <x v="276"/>
    <x v="1086"/>
    <x v="0"/>
    <x v="0"/>
    <x v="1"/>
    <x v="0"/>
    <x v="977"/>
    <x v="13"/>
    <x v="0"/>
    <x v="0"/>
    <x v="1"/>
    <x v="8"/>
    <x v="0"/>
    <x v="0"/>
    <x v="0"/>
    <x v="0"/>
    <x v="0"/>
    <x v="0"/>
    <x v="0"/>
    <x v="1"/>
    <x v="1"/>
    <x v="0"/>
    <x v="0"/>
    <x v="0"/>
    <x v="1"/>
    <x v="1"/>
    <x v="0"/>
    <x v="6"/>
    <x v="15"/>
    <x v="75"/>
    <x v="0"/>
    <x v="107"/>
  </r>
  <r>
    <x v="271"/>
    <x v="0"/>
    <x v="275"/>
    <x v="128"/>
    <x v="1"/>
    <x v="1"/>
    <x v="63"/>
    <x v="4"/>
    <x v="124"/>
    <x v="19"/>
    <x v="402"/>
    <x v="515"/>
    <x v="134"/>
    <x v="7"/>
    <x v="105"/>
    <x v="407"/>
    <x v="0"/>
    <x v="1"/>
    <x v="0"/>
    <x v="0"/>
    <x v="440"/>
    <x v="6"/>
    <x v="1"/>
    <x v="0"/>
    <x v="0"/>
    <x v="7"/>
    <x v="0"/>
    <x v="0"/>
    <x v="0"/>
    <x v="0"/>
    <x v="0"/>
    <x v="0"/>
    <x v="0"/>
    <x v="0"/>
    <x v="0"/>
    <x v="0"/>
    <x v="0"/>
    <x v="0"/>
    <x v="2"/>
    <x v="6"/>
    <x v="2"/>
    <x v="4"/>
    <x v="5"/>
    <x v="73"/>
    <x v="9"/>
    <x v="5"/>
  </r>
  <r>
    <x v="272"/>
    <x v="1"/>
    <x v="276"/>
    <x v="7"/>
    <x v="1"/>
    <x v="2"/>
    <x v="413"/>
    <x v="3"/>
    <x v="2"/>
    <x v="22"/>
    <x v="5"/>
    <x v="39"/>
    <x v="192"/>
    <x v="7"/>
    <x v="2"/>
    <x v="275"/>
    <x v="0"/>
    <x v="1"/>
    <x v="0"/>
    <x v="1"/>
    <x v="966"/>
    <x v="0"/>
    <x v="1"/>
    <x v="0"/>
    <x v="0"/>
    <x v="10"/>
    <x v="0"/>
    <x v="1"/>
    <x v="0"/>
    <x v="0"/>
    <x v="0"/>
    <x v="0"/>
    <x v="0"/>
    <x v="0"/>
    <x v="0"/>
    <x v="0"/>
    <x v="0"/>
    <x v="0"/>
    <x v="1"/>
    <x v="2"/>
    <x v="0"/>
    <x v="7"/>
    <x v="0"/>
    <x v="0"/>
    <x v="0"/>
    <x v="0"/>
  </r>
  <r>
    <x v="273"/>
    <x v="0"/>
    <x v="277"/>
    <x v="438"/>
    <x v="1"/>
    <x v="2"/>
    <x v="708"/>
    <x v="3"/>
    <x v="17"/>
    <x v="8"/>
    <x v="118"/>
    <x v="211"/>
    <x v="760"/>
    <x v="7"/>
    <x v="28"/>
    <x v="244"/>
    <x v="1"/>
    <x v="0"/>
    <x v="0"/>
    <x v="0"/>
    <x v="658"/>
    <x v="3"/>
    <x v="1"/>
    <x v="0"/>
    <x v="0"/>
    <x v="12"/>
    <x v="0"/>
    <x v="0"/>
    <x v="0"/>
    <x v="1"/>
    <x v="0"/>
    <x v="0"/>
    <x v="0"/>
    <x v="0"/>
    <x v="0"/>
    <x v="0"/>
    <x v="0"/>
    <x v="1"/>
    <x v="2"/>
    <x v="3"/>
    <x v="3"/>
    <x v="4"/>
    <x v="7"/>
    <x v="16"/>
    <x v="2"/>
    <x v="2"/>
  </r>
  <r>
    <x v="274"/>
    <x v="0"/>
    <x v="446"/>
    <x v="18"/>
    <x v="1"/>
    <x v="1"/>
    <x v="996"/>
    <x v="3"/>
    <x v="17"/>
    <x v="8"/>
    <x v="475"/>
    <x v="252"/>
    <x v="756"/>
    <x v="6"/>
    <x v="21"/>
    <x v="863"/>
    <x v="0"/>
    <x v="1"/>
    <x v="0"/>
    <x v="1"/>
    <x v="65"/>
    <x v="14"/>
    <x v="0"/>
    <x v="0"/>
    <x v="1"/>
    <x v="13"/>
    <x v="0"/>
    <x v="0"/>
    <x v="0"/>
    <x v="0"/>
    <x v="0"/>
    <x v="0"/>
    <x v="0"/>
    <x v="0"/>
    <x v="0"/>
    <x v="0"/>
    <x v="0"/>
    <x v="0"/>
    <x v="6"/>
    <x v="8"/>
    <x v="2"/>
    <x v="8"/>
    <x v="14"/>
    <x v="10"/>
    <x v="0"/>
    <x v="0"/>
  </r>
  <r>
    <x v="275"/>
    <x v="0"/>
    <x v="278"/>
    <x v="502"/>
    <x v="1"/>
    <x v="1"/>
    <x v="545"/>
    <x v="4"/>
    <x v="54"/>
    <x v="20"/>
    <x v="957"/>
    <x v="1129"/>
    <x v="687"/>
    <x v="4"/>
    <x v="413"/>
    <x v="602"/>
    <x v="0"/>
    <x v="1"/>
    <x v="0"/>
    <x v="1"/>
    <x v="878"/>
    <x v="27"/>
    <x v="0"/>
    <x v="0"/>
    <x v="1"/>
    <x v="3"/>
    <x v="0"/>
    <x v="0"/>
    <x v="0"/>
    <x v="0"/>
    <x v="0"/>
    <x v="0"/>
    <x v="0"/>
    <x v="0"/>
    <x v="0"/>
    <x v="0"/>
    <x v="0"/>
    <x v="0"/>
    <x v="2"/>
    <x v="2"/>
    <x v="2"/>
    <x v="0"/>
    <x v="57"/>
    <x v="262"/>
    <x v="17"/>
    <x v="0"/>
  </r>
  <r>
    <x v="276"/>
    <x v="0"/>
    <x v="279"/>
    <x v="336"/>
    <x v="1"/>
    <x v="2"/>
    <x v="540"/>
    <x v="3"/>
    <x v="152"/>
    <x v="22"/>
    <x v="493"/>
    <x v="965"/>
    <x v="166"/>
    <x v="8"/>
    <x v="295"/>
    <x v="611"/>
    <x v="0"/>
    <x v="1"/>
    <x v="0"/>
    <x v="1"/>
    <x v="809"/>
    <x v="3"/>
    <x v="1"/>
    <x v="0"/>
    <x v="0"/>
    <x v="6"/>
    <x v="0"/>
    <x v="0"/>
    <x v="0"/>
    <x v="0"/>
    <x v="0"/>
    <x v="0"/>
    <x v="0"/>
    <x v="0"/>
    <x v="0"/>
    <x v="0"/>
    <x v="0"/>
    <x v="0"/>
    <x v="0"/>
    <x v="1"/>
    <x v="2"/>
    <x v="3"/>
    <x v="0"/>
    <x v="202"/>
    <x v="76"/>
    <x v="7"/>
  </r>
  <r>
    <x v="277"/>
    <x v="0"/>
    <x v="281"/>
    <x v="269"/>
    <x v="1"/>
    <x v="2"/>
    <x v="915"/>
    <x v="3"/>
    <x v="152"/>
    <x v="22"/>
    <x v="497"/>
    <x v="1120"/>
    <x v="794"/>
    <x v="5"/>
    <x v="200"/>
    <x v="1137"/>
    <x v="0"/>
    <x v="0"/>
    <x v="1"/>
    <x v="1"/>
    <x v="980"/>
    <x v="60"/>
    <x v="0"/>
    <x v="0"/>
    <x v="1"/>
    <x v="15"/>
    <x v="0"/>
    <x v="0"/>
    <x v="0"/>
    <x v="0"/>
    <x v="0"/>
    <x v="0"/>
    <x v="1"/>
    <x v="0"/>
    <x v="1"/>
    <x v="0"/>
    <x v="0"/>
    <x v="0"/>
    <x v="0"/>
    <x v="4"/>
    <x v="4"/>
    <x v="17"/>
    <x v="0"/>
    <x v="137"/>
    <x v="17"/>
    <x v="46"/>
  </r>
  <r>
    <x v="278"/>
    <x v="0"/>
    <x v="283"/>
    <x v="518"/>
    <x v="1"/>
    <x v="2"/>
    <x v="275"/>
    <x v="4"/>
    <x v="66"/>
    <x v="19"/>
    <x v="452"/>
    <x v="908"/>
    <x v="587"/>
    <x v="4"/>
    <x v="108"/>
    <x v="1113"/>
    <x v="0"/>
    <x v="0"/>
    <x v="1"/>
    <x v="1"/>
    <x v="765"/>
    <x v="21"/>
    <x v="0"/>
    <x v="0"/>
    <x v="1"/>
    <x v="23"/>
    <x v="0"/>
    <x v="1"/>
    <x v="0"/>
    <x v="0"/>
    <x v="0"/>
    <x v="0"/>
    <x v="0"/>
    <x v="0"/>
    <x v="1"/>
    <x v="0"/>
    <x v="0"/>
    <x v="0"/>
    <x v="4"/>
    <x v="6"/>
    <x v="11"/>
    <x v="21"/>
    <x v="11"/>
    <x v="61"/>
    <x v="15"/>
    <x v="27"/>
  </r>
  <r>
    <x v="279"/>
    <x v="0"/>
    <x v="284"/>
    <x v="110"/>
    <x v="1"/>
    <x v="2"/>
    <x v="1082"/>
    <x v="3"/>
    <x v="140"/>
    <x v="22"/>
    <x v="635"/>
    <x v="788"/>
    <x v="830"/>
    <x v="2"/>
    <x v="132"/>
    <x v="931"/>
    <x v="0"/>
    <x v="1"/>
    <x v="0"/>
    <x v="1"/>
    <x v="501"/>
    <x v="15"/>
    <x v="0"/>
    <x v="0"/>
    <x v="1"/>
    <x v="10"/>
    <x v="0"/>
    <x v="0"/>
    <x v="0"/>
    <x v="0"/>
    <x v="0"/>
    <x v="0"/>
    <x v="0"/>
    <x v="0"/>
    <x v="0"/>
    <x v="0"/>
    <x v="1"/>
    <x v="0"/>
    <x v="4"/>
    <x v="4"/>
    <x v="2"/>
    <x v="8"/>
    <x v="48"/>
    <x v="46"/>
    <x v="30"/>
    <x v="14"/>
  </r>
  <r>
    <x v="280"/>
    <x v="1"/>
    <x v="285"/>
    <x v="48"/>
    <x v="1"/>
    <x v="2"/>
    <x v="1167"/>
    <x v="3"/>
    <x v="95"/>
    <x v="22"/>
    <x v="275"/>
    <x v="296"/>
    <x v="737"/>
    <x v="7"/>
    <x v="44"/>
    <x v="328"/>
    <x v="0"/>
    <x v="1"/>
    <x v="0"/>
    <x v="1"/>
    <x v="321"/>
    <x v="4"/>
    <x v="1"/>
    <x v="0"/>
    <x v="0"/>
    <x v="8"/>
    <x v="0"/>
    <x v="0"/>
    <x v="0"/>
    <x v="0"/>
    <x v="0"/>
    <x v="0"/>
    <x v="0"/>
    <x v="0"/>
    <x v="0"/>
    <x v="0"/>
    <x v="0"/>
    <x v="0"/>
    <x v="2"/>
    <x v="4"/>
    <x v="2"/>
    <x v="0"/>
    <x v="0"/>
    <x v="0"/>
    <x v="0"/>
    <x v="0"/>
  </r>
  <r>
    <x v="281"/>
    <x v="0"/>
    <x v="287"/>
    <x v="395"/>
    <x v="1"/>
    <x v="2"/>
    <x v="152"/>
    <x v="3"/>
    <x v="131"/>
    <x v="16"/>
    <x v="1063"/>
    <x v="643"/>
    <x v="744"/>
    <x v="8"/>
    <x v="23"/>
    <x v="1141"/>
    <x v="0"/>
    <x v="0"/>
    <x v="1"/>
    <x v="1"/>
    <x v="394"/>
    <x v="3"/>
    <x v="1"/>
    <x v="0"/>
    <x v="0"/>
    <x v="6"/>
    <x v="0"/>
    <x v="1"/>
    <x v="0"/>
    <x v="0"/>
    <x v="0"/>
    <x v="0"/>
    <x v="0"/>
    <x v="0"/>
    <x v="0"/>
    <x v="0"/>
    <x v="0"/>
    <x v="0"/>
    <x v="2"/>
    <x v="2"/>
    <x v="1"/>
    <x v="1"/>
    <x v="5"/>
    <x v="10"/>
    <x v="1"/>
    <x v="11"/>
  </r>
  <r>
    <x v="282"/>
    <x v="0"/>
    <x v="290"/>
    <x v="358"/>
    <x v="1"/>
    <x v="2"/>
    <x v="206"/>
    <x v="3"/>
    <x v="152"/>
    <x v="22"/>
    <x v="988"/>
    <x v="1093"/>
    <x v="342"/>
    <x v="6"/>
    <x v="401"/>
    <x v="498"/>
    <x v="0"/>
    <x v="1"/>
    <x v="0"/>
    <x v="1"/>
    <x v="644"/>
    <x v="55"/>
    <x v="0"/>
    <x v="0"/>
    <x v="1"/>
    <x v="10"/>
    <x v="0"/>
    <x v="0"/>
    <x v="0"/>
    <x v="0"/>
    <x v="0"/>
    <x v="0"/>
    <x v="0"/>
    <x v="1"/>
    <x v="0"/>
    <x v="0"/>
    <x v="0"/>
    <x v="1"/>
    <x v="4"/>
    <x v="4"/>
    <x v="2"/>
    <x v="8"/>
    <x v="163"/>
    <x v="184"/>
    <x v="78"/>
    <x v="76"/>
  </r>
  <r>
    <x v="283"/>
    <x v="0"/>
    <x v="292"/>
    <x v="358"/>
    <x v="1"/>
    <x v="2"/>
    <x v="789"/>
    <x v="3"/>
    <x v="152"/>
    <x v="22"/>
    <x v="1007"/>
    <x v="1141"/>
    <x v="481"/>
    <x v="8"/>
    <x v="420"/>
    <x v="915"/>
    <x v="0"/>
    <x v="1"/>
    <x v="0"/>
    <x v="0"/>
    <x v="814"/>
    <x v="22"/>
    <x v="0"/>
    <x v="0"/>
    <x v="1"/>
    <x v="5"/>
    <x v="0"/>
    <x v="0"/>
    <x v="0"/>
    <x v="0"/>
    <x v="0"/>
    <x v="0"/>
    <x v="1"/>
    <x v="1"/>
    <x v="0"/>
    <x v="0"/>
    <x v="0"/>
    <x v="1"/>
    <x v="0"/>
    <x v="1"/>
    <x v="0"/>
    <x v="4"/>
    <x v="0"/>
    <x v="270"/>
    <x v="0"/>
    <x v="114"/>
  </r>
  <r>
    <x v="284"/>
    <x v="0"/>
    <x v="291"/>
    <x v="358"/>
    <x v="1"/>
    <x v="2"/>
    <x v="1131"/>
    <x v="3"/>
    <x v="152"/>
    <x v="22"/>
    <x v="945"/>
    <x v="983"/>
    <x v="529"/>
    <x v="8"/>
    <x v="265"/>
    <x v="826"/>
    <x v="0"/>
    <x v="1"/>
    <x v="0"/>
    <x v="0"/>
    <x v="510"/>
    <x v="5"/>
    <x v="1"/>
    <x v="0"/>
    <x v="0"/>
    <x v="10"/>
    <x v="1"/>
    <x v="0"/>
    <x v="0"/>
    <x v="0"/>
    <x v="0"/>
    <x v="0"/>
    <x v="1"/>
    <x v="1"/>
    <x v="0"/>
    <x v="0"/>
    <x v="0"/>
    <x v="1"/>
    <x v="0"/>
    <x v="2"/>
    <x v="2"/>
    <x v="6"/>
    <x v="0"/>
    <x v="167"/>
    <x v="56"/>
    <x v="56"/>
  </r>
  <r>
    <x v="285"/>
    <x v="0"/>
    <x v="289"/>
    <x v="452"/>
    <x v="1"/>
    <x v="2"/>
    <x v="56"/>
    <x v="0"/>
    <x v="21"/>
    <x v="4"/>
    <x v="865"/>
    <x v="794"/>
    <x v="361"/>
    <x v="6"/>
    <x v="221"/>
    <x v="376"/>
    <x v="0"/>
    <x v="1"/>
    <x v="0"/>
    <x v="1"/>
    <x v="369"/>
    <x v="17"/>
    <x v="0"/>
    <x v="0"/>
    <x v="1"/>
    <x v="11"/>
    <x v="0"/>
    <x v="0"/>
    <x v="0"/>
    <x v="0"/>
    <x v="0"/>
    <x v="0"/>
    <x v="0"/>
    <x v="0"/>
    <x v="1"/>
    <x v="0"/>
    <x v="0"/>
    <x v="0"/>
    <x v="5"/>
    <x v="1"/>
    <x v="1"/>
    <x v="4"/>
    <x v="136"/>
    <x v="18"/>
    <x v="12"/>
    <x v="15"/>
  </r>
  <r>
    <x v="286"/>
    <x v="0"/>
    <x v="294"/>
    <x v="284"/>
    <x v="1"/>
    <x v="2"/>
    <x v="891"/>
    <x v="3"/>
    <x v="152"/>
    <x v="22"/>
    <x v="354"/>
    <x v="155"/>
    <x v="835"/>
    <x v="8"/>
    <x v="24"/>
    <x v="73"/>
    <x v="1"/>
    <x v="0"/>
    <x v="0"/>
    <x v="0"/>
    <x v="61"/>
    <x v="2"/>
    <x v="1"/>
    <x v="0"/>
    <x v="0"/>
    <x v="10"/>
    <x v="0"/>
    <x v="0"/>
    <x v="0"/>
    <x v="0"/>
    <x v="0"/>
    <x v="0"/>
    <x v="0"/>
    <x v="0"/>
    <x v="0"/>
    <x v="0"/>
    <x v="0"/>
    <x v="0"/>
    <x v="5"/>
    <x v="4"/>
    <x v="0"/>
    <x v="1"/>
    <x v="15"/>
    <x v="7"/>
    <x v="0"/>
    <x v="0"/>
  </r>
  <r>
    <x v="287"/>
    <x v="0"/>
    <x v="295"/>
    <x v="299"/>
    <x v="1"/>
    <x v="2"/>
    <x v="299"/>
    <x v="3"/>
    <x v="152"/>
    <x v="22"/>
    <x v="903"/>
    <x v="978"/>
    <x v="543"/>
    <x v="2"/>
    <x v="194"/>
    <x v="1034"/>
    <x v="0"/>
    <x v="0"/>
    <x v="1"/>
    <x v="1"/>
    <x v="598"/>
    <x v="19"/>
    <x v="0"/>
    <x v="0"/>
    <x v="1"/>
    <x v="7"/>
    <x v="0"/>
    <x v="0"/>
    <x v="0"/>
    <x v="0"/>
    <x v="0"/>
    <x v="0"/>
    <x v="0"/>
    <x v="0"/>
    <x v="1"/>
    <x v="0"/>
    <x v="0"/>
    <x v="0"/>
    <x v="0"/>
    <x v="0"/>
    <x v="4"/>
    <x v="10"/>
    <x v="0"/>
    <x v="0"/>
    <x v="113"/>
    <x v="46"/>
  </r>
  <r>
    <x v="288"/>
    <x v="0"/>
    <x v="296"/>
    <x v="153"/>
    <x v="1"/>
    <x v="1"/>
    <x v="1032"/>
    <x v="3"/>
    <x v="131"/>
    <x v="16"/>
    <x v="728"/>
    <x v="850"/>
    <x v="305"/>
    <x v="6"/>
    <x v="245"/>
    <x v="441"/>
    <x v="0"/>
    <x v="1"/>
    <x v="0"/>
    <x v="1"/>
    <x v="573"/>
    <x v="15"/>
    <x v="0"/>
    <x v="0"/>
    <x v="1"/>
    <x v="7"/>
    <x v="1"/>
    <x v="1"/>
    <x v="0"/>
    <x v="0"/>
    <x v="0"/>
    <x v="0"/>
    <x v="0"/>
    <x v="0"/>
    <x v="0"/>
    <x v="0"/>
    <x v="0"/>
    <x v="0"/>
    <x v="1"/>
    <x v="3"/>
    <x v="2"/>
    <x v="1"/>
    <x v="8"/>
    <x v="155"/>
    <x v="52"/>
    <x v="9"/>
  </r>
  <r>
    <x v="289"/>
    <x v="0"/>
    <x v="297"/>
    <x v="153"/>
    <x v="1"/>
    <x v="1"/>
    <x v="893"/>
    <x v="3"/>
    <x v="131"/>
    <x v="16"/>
    <x v="732"/>
    <x v="918"/>
    <x v="307"/>
    <x v="8"/>
    <x v="267"/>
    <x v="615"/>
    <x v="0"/>
    <x v="1"/>
    <x v="0"/>
    <x v="1"/>
    <x v="671"/>
    <x v="8"/>
    <x v="0"/>
    <x v="1"/>
    <x v="0"/>
    <x v="6"/>
    <x v="0"/>
    <x v="0"/>
    <x v="0"/>
    <x v="0"/>
    <x v="0"/>
    <x v="0"/>
    <x v="0"/>
    <x v="0"/>
    <x v="1"/>
    <x v="0"/>
    <x v="0"/>
    <x v="0"/>
    <x v="1"/>
    <x v="2"/>
    <x v="2"/>
    <x v="1"/>
    <x v="22"/>
    <x v="144"/>
    <x v="99"/>
    <x v="5"/>
  </r>
  <r>
    <x v="290"/>
    <x v="0"/>
    <x v="299"/>
    <x v="190"/>
    <x v="1"/>
    <x v="2"/>
    <x v="217"/>
    <x v="4"/>
    <x v="124"/>
    <x v="19"/>
    <x v="883"/>
    <x v="610"/>
    <x v="163"/>
    <x v="5"/>
    <x v="189"/>
    <x v="127"/>
    <x v="1"/>
    <x v="0"/>
    <x v="0"/>
    <x v="1"/>
    <x v="184"/>
    <x v="30"/>
    <x v="0"/>
    <x v="0"/>
    <x v="1"/>
    <x v="10"/>
    <x v="0"/>
    <x v="0"/>
    <x v="0"/>
    <x v="0"/>
    <x v="0"/>
    <x v="0"/>
    <x v="0"/>
    <x v="0"/>
    <x v="0"/>
    <x v="0"/>
    <x v="0"/>
    <x v="0"/>
    <x v="9"/>
    <x v="2"/>
    <x v="6"/>
    <x v="2"/>
    <x v="124"/>
    <x v="15"/>
    <x v="3"/>
    <x v="3"/>
  </r>
  <r>
    <x v="291"/>
    <x v="1"/>
    <x v="299"/>
    <x v="190"/>
    <x v="1"/>
    <x v="2"/>
    <x v="217"/>
    <x v="4"/>
    <x v="124"/>
    <x v="19"/>
    <x v="381"/>
    <x v="517"/>
    <x v="209"/>
    <x v="5"/>
    <x v="108"/>
    <x v="373"/>
    <x v="0"/>
    <x v="1"/>
    <x v="0"/>
    <x v="1"/>
    <x v="491"/>
    <x v="18"/>
    <x v="0"/>
    <x v="0"/>
    <x v="1"/>
    <x v="9"/>
    <x v="0"/>
    <x v="0"/>
    <x v="0"/>
    <x v="0"/>
    <x v="0"/>
    <x v="0"/>
    <x v="0"/>
    <x v="0"/>
    <x v="0"/>
    <x v="0"/>
    <x v="0"/>
    <x v="0"/>
    <x v="6"/>
    <x v="2"/>
    <x v="6"/>
    <x v="4"/>
    <x v="0"/>
    <x v="0"/>
    <x v="0"/>
    <x v="0"/>
  </r>
  <r>
    <x v="292"/>
    <x v="0"/>
    <x v="300"/>
    <x v="86"/>
    <x v="1"/>
    <x v="2"/>
    <x v="1124"/>
    <x v="3"/>
    <x v="152"/>
    <x v="22"/>
    <x v="907"/>
    <x v="1075"/>
    <x v="767"/>
    <x v="4"/>
    <x v="354"/>
    <x v="774"/>
    <x v="0"/>
    <x v="1"/>
    <x v="0"/>
    <x v="1"/>
    <x v="802"/>
    <x v="24"/>
    <x v="0"/>
    <x v="0"/>
    <x v="1"/>
    <x v="9"/>
    <x v="0"/>
    <x v="0"/>
    <x v="0"/>
    <x v="0"/>
    <x v="0"/>
    <x v="0"/>
    <x v="0"/>
    <x v="0"/>
    <x v="1"/>
    <x v="0"/>
    <x v="0"/>
    <x v="0"/>
    <x v="2"/>
    <x v="4"/>
    <x v="2"/>
    <x v="8"/>
    <x v="30"/>
    <x v="218"/>
    <x v="35"/>
    <x v="77"/>
  </r>
  <r>
    <x v="293"/>
    <x v="0"/>
    <x v="301"/>
    <x v="682"/>
    <x v="1"/>
    <x v="2"/>
    <x v="613"/>
    <x v="3"/>
    <x v="146"/>
    <x v="22"/>
    <x v="964"/>
    <x v="282"/>
    <x v="512"/>
    <x v="8"/>
    <x v="57"/>
    <x v="99"/>
    <x v="1"/>
    <x v="0"/>
    <x v="0"/>
    <x v="0"/>
    <x v="41"/>
    <x v="14"/>
    <x v="0"/>
    <x v="0"/>
    <x v="1"/>
    <x v="12"/>
    <x v="0"/>
    <x v="0"/>
    <x v="0"/>
    <x v="0"/>
    <x v="0"/>
    <x v="0"/>
    <x v="0"/>
    <x v="0"/>
    <x v="1"/>
    <x v="0"/>
    <x v="0"/>
    <x v="0"/>
    <x v="8"/>
    <x v="4"/>
    <x v="0"/>
    <x v="0"/>
    <x v="36"/>
    <x v="18"/>
    <x v="0"/>
    <x v="0"/>
  </r>
  <r>
    <x v="294"/>
    <x v="0"/>
    <x v="302"/>
    <x v="741"/>
    <x v="1"/>
    <x v="2"/>
    <x v="15"/>
    <x v="3"/>
    <x v="143"/>
    <x v="16"/>
    <x v="675"/>
    <x v="672"/>
    <x v="366"/>
    <x v="7"/>
    <x v="103"/>
    <x v="891"/>
    <x v="0"/>
    <x v="1"/>
    <x v="0"/>
    <x v="1"/>
    <x v="362"/>
    <x v="9"/>
    <x v="0"/>
    <x v="1"/>
    <x v="0"/>
    <x v="12"/>
    <x v="1"/>
    <x v="1"/>
    <x v="1"/>
    <x v="0"/>
    <x v="0"/>
    <x v="0"/>
    <x v="0"/>
    <x v="0"/>
    <x v="0"/>
    <x v="0"/>
    <x v="0"/>
    <x v="0"/>
    <x v="1"/>
    <x v="2"/>
    <x v="4"/>
    <x v="5"/>
    <x v="13"/>
    <x v="41"/>
    <x v="39"/>
    <x v="14"/>
  </r>
  <r>
    <x v="295"/>
    <x v="0"/>
    <x v="303"/>
    <x v="741"/>
    <x v="1"/>
    <x v="2"/>
    <x v="628"/>
    <x v="3"/>
    <x v="152"/>
    <x v="22"/>
    <x v="812"/>
    <x v="713"/>
    <x v="253"/>
    <x v="8"/>
    <x v="230"/>
    <x v="156"/>
    <x v="1"/>
    <x v="0"/>
    <x v="0"/>
    <x v="1"/>
    <x v="354"/>
    <x v="4"/>
    <x v="1"/>
    <x v="0"/>
    <x v="0"/>
    <x v="10"/>
    <x v="1"/>
    <x v="1"/>
    <x v="0"/>
    <x v="0"/>
    <x v="0"/>
    <x v="0"/>
    <x v="0"/>
    <x v="0"/>
    <x v="0"/>
    <x v="0"/>
    <x v="0"/>
    <x v="0"/>
    <x v="7"/>
    <x v="2"/>
    <x v="0"/>
    <x v="1"/>
    <x v="150"/>
    <x v="4"/>
    <x v="0"/>
    <x v="0"/>
  </r>
  <r>
    <x v="296"/>
    <x v="0"/>
    <x v="304"/>
    <x v="102"/>
    <x v="1"/>
    <x v="2"/>
    <x v="859"/>
    <x v="3"/>
    <x v="111"/>
    <x v="22"/>
    <x v="839"/>
    <x v="544"/>
    <x v="272"/>
    <x v="5"/>
    <x v="218"/>
    <x v="32"/>
    <x v="1"/>
    <x v="0"/>
    <x v="0"/>
    <x v="1"/>
    <x v="168"/>
    <x v="18"/>
    <x v="0"/>
    <x v="0"/>
    <x v="1"/>
    <x v="10"/>
    <x v="1"/>
    <x v="0"/>
    <x v="0"/>
    <x v="0"/>
    <x v="0"/>
    <x v="0"/>
    <x v="0"/>
    <x v="1"/>
    <x v="1"/>
    <x v="0"/>
    <x v="0"/>
    <x v="1"/>
    <x v="8"/>
    <x v="6"/>
    <x v="2"/>
    <x v="4"/>
    <x v="134"/>
    <x v="29"/>
    <x v="10"/>
    <x v="6"/>
  </r>
  <r>
    <x v="297"/>
    <x v="0"/>
    <x v="305"/>
    <x v="68"/>
    <x v="1"/>
    <x v="2"/>
    <x v="678"/>
    <x v="3"/>
    <x v="129"/>
    <x v="22"/>
    <x v="375"/>
    <x v="370"/>
    <x v="290"/>
    <x v="6"/>
    <x v="67"/>
    <x v="272"/>
    <x v="0"/>
    <x v="1"/>
    <x v="0"/>
    <x v="0"/>
    <x v="267"/>
    <x v="1"/>
    <x v="1"/>
    <x v="0"/>
    <x v="0"/>
    <x v="6"/>
    <x v="0"/>
    <x v="0"/>
    <x v="0"/>
    <x v="0"/>
    <x v="0"/>
    <x v="0"/>
    <x v="0"/>
    <x v="0"/>
    <x v="0"/>
    <x v="0"/>
    <x v="0"/>
    <x v="0"/>
    <x v="4"/>
    <x v="2"/>
    <x v="0"/>
    <x v="6"/>
    <x v="50"/>
    <x v="14"/>
    <x v="0"/>
    <x v="3"/>
  </r>
  <r>
    <x v="298"/>
    <x v="1"/>
    <x v="306"/>
    <x v="219"/>
    <x v="1"/>
    <x v="2"/>
    <x v="818"/>
    <x v="3"/>
    <x v="17"/>
    <x v="8"/>
    <x v="297"/>
    <x v="691"/>
    <x v="673"/>
    <x v="4"/>
    <x v="127"/>
    <x v="759"/>
    <x v="0"/>
    <x v="1"/>
    <x v="0"/>
    <x v="1"/>
    <x v="853"/>
    <x v="2"/>
    <x v="1"/>
    <x v="0"/>
    <x v="0"/>
    <x v="6"/>
    <x v="0"/>
    <x v="0"/>
    <x v="0"/>
    <x v="0"/>
    <x v="0"/>
    <x v="0"/>
    <x v="0"/>
    <x v="0"/>
    <x v="0"/>
    <x v="0"/>
    <x v="0"/>
    <x v="0"/>
    <x v="2"/>
    <x v="2"/>
    <x v="4"/>
    <x v="4"/>
    <x v="0"/>
    <x v="0"/>
    <x v="0"/>
    <x v="0"/>
  </r>
  <r>
    <x v="299"/>
    <x v="0"/>
    <x v="307"/>
    <x v="755"/>
    <x v="1"/>
    <x v="1"/>
    <x v="1184"/>
    <x v="0"/>
    <x v="21"/>
    <x v="4"/>
    <x v="94"/>
    <x v="118"/>
    <x v="268"/>
    <x v="7"/>
    <x v="13"/>
    <x v="187"/>
    <x v="1"/>
    <x v="0"/>
    <x v="0"/>
    <x v="0"/>
    <x v="409"/>
    <x v="1"/>
    <x v="1"/>
    <x v="0"/>
    <x v="0"/>
    <x v="14"/>
    <x v="0"/>
    <x v="0"/>
    <x v="0"/>
    <x v="0"/>
    <x v="0"/>
    <x v="0"/>
    <x v="0"/>
    <x v="0"/>
    <x v="0"/>
    <x v="0"/>
    <x v="0"/>
    <x v="0"/>
    <x v="1"/>
    <x v="5"/>
    <x v="6"/>
    <x v="2"/>
    <x v="3"/>
    <x v="3"/>
    <x v="1"/>
    <x v="0"/>
  </r>
  <r>
    <x v="300"/>
    <x v="1"/>
    <x v="623"/>
    <x v="748"/>
    <x v="1"/>
    <x v="2"/>
    <x v="1009"/>
    <x v="0"/>
    <x v="35"/>
    <x v="6"/>
    <x v="135"/>
    <x v="236"/>
    <x v="391"/>
    <x v="7"/>
    <x v="6"/>
    <x v="1135"/>
    <x v="0"/>
    <x v="0"/>
    <x v="1"/>
    <x v="1"/>
    <x v="640"/>
    <x v="0"/>
    <x v="1"/>
    <x v="0"/>
    <x v="0"/>
    <x v="5"/>
    <x v="0"/>
    <x v="0"/>
    <x v="0"/>
    <x v="0"/>
    <x v="0"/>
    <x v="0"/>
    <x v="0"/>
    <x v="0"/>
    <x v="0"/>
    <x v="0"/>
    <x v="0"/>
    <x v="0"/>
    <x v="0"/>
    <x v="0"/>
    <x v="1"/>
    <x v="2"/>
    <x v="0"/>
    <x v="0"/>
    <x v="0"/>
    <x v="0"/>
  </r>
  <r>
    <x v="301"/>
    <x v="1"/>
    <x v="309"/>
    <x v="360"/>
    <x v="1"/>
    <x v="2"/>
    <x v="301"/>
    <x v="4"/>
    <x v="44"/>
    <x v="15"/>
    <x v="272"/>
    <x v="233"/>
    <x v="597"/>
    <x v="5"/>
    <x v="37"/>
    <x v="171"/>
    <x v="1"/>
    <x v="0"/>
    <x v="0"/>
    <x v="1"/>
    <x v="218"/>
    <x v="1"/>
    <x v="1"/>
    <x v="0"/>
    <x v="0"/>
    <x v="11"/>
    <x v="0"/>
    <x v="0"/>
    <x v="0"/>
    <x v="0"/>
    <x v="0"/>
    <x v="0"/>
    <x v="0"/>
    <x v="0"/>
    <x v="0"/>
    <x v="0"/>
    <x v="0"/>
    <x v="0"/>
    <x v="6"/>
    <x v="8"/>
    <x v="2"/>
    <x v="6"/>
    <x v="0"/>
    <x v="0"/>
    <x v="0"/>
    <x v="0"/>
  </r>
  <r>
    <x v="302"/>
    <x v="0"/>
    <x v="310"/>
    <x v="287"/>
    <x v="0"/>
    <x v="0"/>
    <x v="1181"/>
    <x v="4"/>
    <x v="124"/>
    <x v="19"/>
    <x v="488"/>
    <x v="903"/>
    <x v="235"/>
    <x v="7"/>
    <x v="213"/>
    <x v="864"/>
    <x v="0"/>
    <x v="1"/>
    <x v="0"/>
    <x v="1"/>
    <x v="743"/>
    <x v="12"/>
    <x v="0"/>
    <x v="1"/>
    <x v="0"/>
    <x v="8"/>
    <x v="0"/>
    <x v="1"/>
    <x v="0"/>
    <x v="0"/>
    <x v="0"/>
    <x v="0"/>
    <x v="0"/>
    <x v="0"/>
    <x v="1"/>
    <x v="0"/>
    <x v="0"/>
    <x v="0"/>
    <x v="0"/>
    <x v="4"/>
    <x v="3"/>
    <x v="1"/>
    <x v="0"/>
    <x v="59"/>
    <x v="14"/>
    <x v="5"/>
  </r>
  <r>
    <x v="303"/>
    <x v="0"/>
    <x v="311"/>
    <x v="30"/>
    <x v="1"/>
    <x v="1"/>
    <x v="1068"/>
    <x v="3"/>
    <x v="17"/>
    <x v="8"/>
    <x v="1085"/>
    <x v="586"/>
    <x v="802"/>
    <x v="8"/>
    <x v="158"/>
    <x v="188"/>
    <x v="1"/>
    <x v="0"/>
    <x v="0"/>
    <x v="1"/>
    <x v="238"/>
    <x v="9"/>
    <x v="0"/>
    <x v="1"/>
    <x v="0"/>
    <x v="6"/>
    <x v="1"/>
    <x v="0"/>
    <x v="0"/>
    <x v="0"/>
    <x v="0"/>
    <x v="0"/>
    <x v="0"/>
    <x v="0"/>
    <x v="0"/>
    <x v="0"/>
    <x v="0"/>
    <x v="0"/>
    <x v="2"/>
    <x v="1"/>
    <x v="2"/>
    <x v="1"/>
    <x v="96"/>
    <x v="16"/>
    <x v="31"/>
    <x v="7"/>
  </r>
  <r>
    <x v="304"/>
    <x v="0"/>
    <x v="313"/>
    <x v="5"/>
    <x v="1"/>
    <x v="2"/>
    <x v="1060"/>
    <x v="3"/>
    <x v="152"/>
    <x v="22"/>
    <x v="351"/>
    <x v="302"/>
    <x v="437"/>
    <x v="8"/>
    <x v="62"/>
    <x v="116"/>
    <x v="1"/>
    <x v="0"/>
    <x v="0"/>
    <x v="0"/>
    <x v="219"/>
    <x v="13"/>
    <x v="0"/>
    <x v="0"/>
    <x v="1"/>
    <x v="14"/>
    <x v="0"/>
    <x v="0"/>
    <x v="0"/>
    <x v="0"/>
    <x v="0"/>
    <x v="0"/>
    <x v="0"/>
    <x v="0"/>
    <x v="0"/>
    <x v="0"/>
    <x v="0"/>
    <x v="0"/>
    <x v="2"/>
    <x v="4"/>
    <x v="4"/>
    <x v="4"/>
    <x v="36"/>
    <x v="23"/>
    <x v="0"/>
    <x v="2"/>
  </r>
  <r>
    <x v="305"/>
    <x v="1"/>
    <x v="314"/>
    <x v="155"/>
    <x v="0"/>
    <x v="0"/>
    <x v="550"/>
    <x v="3"/>
    <x v="116"/>
    <x v="8"/>
    <x v="61"/>
    <x v="164"/>
    <x v="643"/>
    <x v="3"/>
    <x v="14"/>
    <x v="542"/>
    <x v="0"/>
    <x v="1"/>
    <x v="0"/>
    <x v="1"/>
    <x v="797"/>
    <x v="0"/>
    <x v="1"/>
    <x v="0"/>
    <x v="0"/>
    <x v="8"/>
    <x v="0"/>
    <x v="0"/>
    <x v="0"/>
    <x v="0"/>
    <x v="0"/>
    <x v="0"/>
    <x v="0"/>
    <x v="0"/>
    <x v="0"/>
    <x v="0"/>
    <x v="0"/>
    <x v="0"/>
    <x v="6"/>
    <x v="4"/>
    <x v="2"/>
    <x v="4"/>
    <x v="0"/>
    <x v="0"/>
    <x v="0"/>
    <x v="0"/>
  </r>
  <r>
    <x v="306"/>
    <x v="0"/>
    <x v="315"/>
    <x v="710"/>
    <x v="0"/>
    <x v="0"/>
    <x v="983"/>
    <x v="3"/>
    <x v="152"/>
    <x v="22"/>
    <x v="902"/>
    <x v="574"/>
    <x v="413"/>
    <x v="8"/>
    <x v="103"/>
    <x v="655"/>
    <x v="0"/>
    <x v="1"/>
    <x v="0"/>
    <x v="0"/>
    <x v="149"/>
    <x v="18"/>
    <x v="0"/>
    <x v="0"/>
    <x v="1"/>
    <x v="9"/>
    <x v="0"/>
    <x v="0"/>
    <x v="0"/>
    <x v="0"/>
    <x v="0"/>
    <x v="0"/>
    <x v="1"/>
    <x v="0"/>
    <x v="0"/>
    <x v="0"/>
    <x v="0"/>
    <x v="0"/>
    <x v="1"/>
    <x v="2"/>
    <x v="4"/>
    <x v="2"/>
    <x v="3"/>
    <x v="69"/>
    <x v="17"/>
    <x v="16"/>
  </r>
  <r>
    <x v="307"/>
    <x v="0"/>
    <x v="855"/>
    <x v="710"/>
    <x v="0"/>
    <x v="0"/>
    <x v="669"/>
    <x v="3"/>
    <x v="152"/>
    <x v="22"/>
    <x v="1001"/>
    <x v="932"/>
    <x v="21"/>
    <x v="8"/>
    <x v="209"/>
    <x v="935"/>
    <x v="0"/>
    <x v="1"/>
    <x v="0"/>
    <x v="0"/>
    <x v="147"/>
    <x v="24"/>
    <x v="0"/>
    <x v="0"/>
    <x v="1"/>
    <x v="4"/>
    <x v="0"/>
    <x v="0"/>
    <x v="0"/>
    <x v="0"/>
    <x v="0"/>
    <x v="0"/>
    <x v="0"/>
    <x v="1"/>
    <x v="0"/>
    <x v="0"/>
    <x v="0"/>
    <x v="0"/>
    <x v="1"/>
    <x v="0"/>
    <x v="2"/>
    <x v="1"/>
    <x v="9"/>
    <x v="0"/>
    <x v="106"/>
    <x v="71"/>
  </r>
  <r>
    <x v="308"/>
    <x v="0"/>
    <x v="316"/>
    <x v="621"/>
    <x v="1"/>
    <x v="2"/>
    <x v="1008"/>
    <x v="4"/>
    <x v="124"/>
    <x v="19"/>
    <x v="1000"/>
    <x v="1073"/>
    <x v="179"/>
    <x v="2"/>
    <x v="373"/>
    <x v="578"/>
    <x v="0"/>
    <x v="1"/>
    <x v="0"/>
    <x v="1"/>
    <x v="375"/>
    <x v="11"/>
    <x v="0"/>
    <x v="1"/>
    <x v="0"/>
    <x v="8"/>
    <x v="0"/>
    <x v="0"/>
    <x v="0"/>
    <x v="0"/>
    <x v="0"/>
    <x v="0"/>
    <x v="0"/>
    <x v="1"/>
    <x v="0"/>
    <x v="0"/>
    <x v="0"/>
    <x v="0"/>
    <x v="4"/>
    <x v="8"/>
    <x v="2"/>
    <x v="0"/>
    <x v="122"/>
    <x v="222"/>
    <x v="48"/>
    <x v="0"/>
  </r>
  <r>
    <x v="309"/>
    <x v="0"/>
    <x v="754"/>
    <x v="420"/>
    <x v="1"/>
    <x v="2"/>
    <x v="1021"/>
    <x v="3"/>
    <x v="152"/>
    <x v="22"/>
    <x v="731"/>
    <x v="641"/>
    <x v="253"/>
    <x v="8"/>
    <x v="160"/>
    <x v="323"/>
    <x v="0"/>
    <x v="1"/>
    <x v="0"/>
    <x v="0"/>
    <x v="296"/>
    <x v="3"/>
    <x v="1"/>
    <x v="0"/>
    <x v="0"/>
    <x v="10"/>
    <x v="0"/>
    <x v="0"/>
    <x v="1"/>
    <x v="0"/>
    <x v="0"/>
    <x v="0"/>
    <x v="0"/>
    <x v="0"/>
    <x v="0"/>
    <x v="0"/>
    <x v="0"/>
    <x v="0"/>
    <x v="2"/>
    <x v="4"/>
    <x v="1"/>
    <x v="3"/>
    <x v="30"/>
    <x v="84"/>
    <x v="3"/>
    <x v="15"/>
  </r>
  <r>
    <x v="310"/>
    <x v="0"/>
    <x v="317"/>
    <x v="706"/>
    <x v="1"/>
    <x v="2"/>
    <x v="430"/>
    <x v="1"/>
    <x v="128"/>
    <x v="13"/>
    <x v="780"/>
    <x v="454"/>
    <x v="556"/>
    <x v="5"/>
    <x v="67"/>
    <x v="703"/>
    <x v="0"/>
    <x v="1"/>
    <x v="0"/>
    <x v="1"/>
    <x v="130"/>
    <x v="11"/>
    <x v="0"/>
    <x v="1"/>
    <x v="0"/>
    <x v="19"/>
    <x v="1"/>
    <x v="0"/>
    <x v="0"/>
    <x v="0"/>
    <x v="0"/>
    <x v="0"/>
    <x v="0"/>
    <x v="0"/>
    <x v="0"/>
    <x v="0"/>
    <x v="0"/>
    <x v="1"/>
    <x v="8"/>
    <x v="11"/>
    <x v="2"/>
    <x v="15"/>
    <x v="31"/>
    <x v="25"/>
    <x v="1"/>
    <x v="8"/>
  </r>
  <r>
    <x v="311"/>
    <x v="0"/>
    <x v="318"/>
    <x v="601"/>
    <x v="0"/>
    <x v="0"/>
    <x v="683"/>
    <x v="4"/>
    <x v="109"/>
    <x v="19"/>
    <x v="11"/>
    <x v="23"/>
    <x v="553"/>
    <x v="8"/>
    <x v="3"/>
    <x v="8"/>
    <x v="1"/>
    <x v="0"/>
    <x v="0"/>
    <x v="0"/>
    <x v="603"/>
    <x v="1"/>
    <x v="1"/>
    <x v="0"/>
    <x v="0"/>
    <x v="6"/>
    <x v="0"/>
    <x v="0"/>
    <x v="0"/>
    <x v="0"/>
    <x v="0"/>
    <x v="0"/>
    <x v="0"/>
    <x v="0"/>
    <x v="0"/>
    <x v="0"/>
    <x v="0"/>
    <x v="0"/>
    <x v="4"/>
    <x v="2"/>
    <x v="0"/>
    <x v="0"/>
    <x v="3"/>
    <x v="0"/>
    <x v="0"/>
    <x v="0"/>
  </r>
  <r>
    <x v="312"/>
    <x v="0"/>
    <x v="55"/>
    <x v="201"/>
    <x v="1"/>
    <x v="2"/>
    <x v="549"/>
    <x v="3"/>
    <x v="152"/>
    <x v="22"/>
    <x v="234"/>
    <x v="209"/>
    <x v="173"/>
    <x v="8"/>
    <x v="27"/>
    <x v="265"/>
    <x v="0"/>
    <x v="1"/>
    <x v="0"/>
    <x v="0"/>
    <x v="226"/>
    <x v="17"/>
    <x v="0"/>
    <x v="0"/>
    <x v="1"/>
    <x v="5"/>
    <x v="0"/>
    <x v="0"/>
    <x v="0"/>
    <x v="0"/>
    <x v="0"/>
    <x v="0"/>
    <x v="0"/>
    <x v="0"/>
    <x v="0"/>
    <x v="1"/>
    <x v="0"/>
    <x v="0"/>
    <x v="2"/>
    <x v="1"/>
    <x v="1"/>
    <x v="1"/>
    <x v="13"/>
    <x v="9"/>
    <x v="4"/>
    <x v="1"/>
  </r>
  <r>
    <x v="313"/>
    <x v="0"/>
    <x v="64"/>
    <x v="210"/>
    <x v="0"/>
    <x v="0"/>
    <x v="988"/>
    <x v="3"/>
    <x v="146"/>
    <x v="22"/>
    <x v="245"/>
    <x v="738"/>
    <x v="256"/>
    <x v="7"/>
    <x v="179"/>
    <x v="537"/>
    <x v="0"/>
    <x v="1"/>
    <x v="0"/>
    <x v="0"/>
    <x v="946"/>
    <x v="29"/>
    <x v="0"/>
    <x v="0"/>
    <x v="1"/>
    <x v="8"/>
    <x v="0"/>
    <x v="0"/>
    <x v="0"/>
    <x v="0"/>
    <x v="0"/>
    <x v="0"/>
    <x v="0"/>
    <x v="0"/>
    <x v="0"/>
    <x v="0"/>
    <x v="0"/>
    <x v="0"/>
    <x v="1"/>
    <x v="2"/>
    <x v="2"/>
    <x v="3"/>
    <x v="2"/>
    <x v="58"/>
    <x v="12"/>
    <x v="14"/>
  </r>
  <r>
    <x v="314"/>
    <x v="0"/>
    <x v="319"/>
    <x v="210"/>
    <x v="0"/>
    <x v="0"/>
    <x v="197"/>
    <x v="3"/>
    <x v="146"/>
    <x v="22"/>
    <x v="754"/>
    <x v="960"/>
    <x v="134"/>
    <x v="7"/>
    <x v="233"/>
    <x v="906"/>
    <x v="0"/>
    <x v="1"/>
    <x v="0"/>
    <x v="1"/>
    <x v="711"/>
    <x v="13"/>
    <x v="0"/>
    <x v="0"/>
    <x v="1"/>
    <x v="10"/>
    <x v="0"/>
    <x v="0"/>
    <x v="0"/>
    <x v="0"/>
    <x v="0"/>
    <x v="0"/>
    <x v="0"/>
    <x v="1"/>
    <x v="0"/>
    <x v="0"/>
    <x v="0"/>
    <x v="0"/>
    <x v="0"/>
    <x v="2"/>
    <x v="4"/>
    <x v="4"/>
    <x v="0"/>
    <x v="70"/>
    <x v="63"/>
    <x v="51"/>
  </r>
  <r>
    <x v="315"/>
    <x v="0"/>
    <x v="320"/>
    <x v="210"/>
    <x v="0"/>
    <x v="0"/>
    <x v="624"/>
    <x v="3"/>
    <x v="146"/>
    <x v="22"/>
    <x v="774"/>
    <x v="1076"/>
    <x v="43"/>
    <x v="8"/>
    <x v="269"/>
    <x v="1068"/>
    <x v="0"/>
    <x v="0"/>
    <x v="1"/>
    <x v="1"/>
    <x v="893"/>
    <x v="17"/>
    <x v="0"/>
    <x v="0"/>
    <x v="1"/>
    <x v="18"/>
    <x v="0"/>
    <x v="0"/>
    <x v="0"/>
    <x v="0"/>
    <x v="0"/>
    <x v="0"/>
    <x v="0"/>
    <x v="0"/>
    <x v="0"/>
    <x v="0"/>
    <x v="0"/>
    <x v="0"/>
    <x v="0"/>
    <x v="0"/>
    <x v="1"/>
    <x v="16"/>
    <x v="0"/>
    <x v="0"/>
    <x v="116"/>
    <x v="89"/>
  </r>
  <r>
    <x v="316"/>
    <x v="0"/>
    <x v="321"/>
    <x v="378"/>
    <x v="1"/>
    <x v="2"/>
    <x v="592"/>
    <x v="1"/>
    <x v="94"/>
    <x v="0"/>
    <x v="617"/>
    <x v="695"/>
    <x v="451"/>
    <x v="7"/>
    <x v="180"/>
    <x v="353"/>
    <x v="0"/>
    <x v="1"/>
    <x v="0"/>
    <x v="1"/>
    <x v="408"/>
    <x v="18"/>
    <x v="0"/>
    <x v="0"/>
    <x v="1"/>
    <x v="8"/>
    <x v="0"/>
    <x v="0"/>
    <x v="0"/>
    <x v="0"/>
    <x v="0"/>
    <x v="0"/>
    <x v="0"/>
    <x v="0"/>
    <x v="0"/>
    <x v="0"/>
    <x v="0"/>
    <x v="0"/>
    <x v="2"/>
    <x v="2"/>
    <x v="2"/>
    <x v="2"/>
    <x v="102"/>
    <x v="42"/>
    <x v="11"/>
    <x v="9"/>
  </r>
  <r>
    <x v="317"/>
    <x v="0"/>
    <x v="322"/>
    <x v="126"/>
    <x v="1"/>
    <x v="1"/>
    <x v="1087"/>
    <x v="3"/>
    <x v="17"/>
    <x v="8"/>
    <x v="1064"/>
    <x v="561"/>
    <x v="78"/>
    <x v="4"/>
    <x v="108"/>
    <x v="565"/>
    <x v="0"/>
    <x v="1"/>
    <x v="0"/>
    <x v="1"/>
    <x v="294"/>
    <x v="28"/>
    <x v="0"/>
    <x v="0"/>
    <x v="1"/>
    <x v="13"/>
    <x v="0"/>
    <x v="0"/>
    <x v="0"/>
    <x v="0"/>
    <x v="0"/>
    <x v="0"/>
    <x v="0"/>
    <x v="0"/>
    <x v="1"/>
    <x v="0"/>
    <x v="1"/>
    <x v="1"/>
    <x v="4"/>
    <x v="6"/>
    <x v="4"/>
    <x v="12"/>
    <x v="59"/>
    <x v="30"/>
    <x v="3"/>
    <x v="14"/>
  </r>
  <r>
    <x v="318"/>
    <x v="0"/>
    <x v="324"/>
    <x v="643"/>
    <x v="0"/>
    <x v="0"/>
    <x v="993"/>
    <x v="1"/>
    <x v="56"/>
    <x v="3"/>
    <x v="1003"/>
    <x v="131"/>
    <x v="823"/>
    <x v="7"/>
    <x v="15"/>
    <x v="178"/>
    <x v="1"/>
    <x v="0"/>
    <x v="0"/>
    <x v="0"/>
    <x v="18"/>
    <x v="10"/>
    <x v="0"/>
    <x v="1"/>
    <x v="0"/>
    <x v="7"/>
    <x v="0"/>
    <x v="0"/>
    <x v="0"/>
    <x v="0"/>
    <x v="0"/>
    <x v="0"/>
    <x v="0"/>
    <x v="0"/>
    <x v="0"/>
    <x v="0"/>
    <x v="0"/>
    <x v="0"/>
    <x v="1"/>
    <x v="4"/>
    <x v="0"/>
    <x v="2"/>
    <x v="10"/>
    <x v="5"/>
    <x v="0"/>
    <x v="0"/>
  </r>
  <r>
    <x v="319"/>
    <x v="0"/>
    <x v="323"/>
    <x v="643"/>
    <x v="0"/>
    <x v="0"/>
    <x v="327"/>
    <x v="1"/>
    <x v="56"/>
    <x v="3"/>
    <x v="206"/>
    <x v="61"/>
    <x v="51"/>
    <x v="7"/>
    <x v="7"/>
    <x v="72"/>
    <x v="1"/>
    <x v="0"/>
    <x v="0"/>
    <x v="0"/>
    <x v="47"/>
    <x v="5"/>
    <x v="1"/>
    <x v="0"/>
    <x v="0"/>
    <x v="5"/>
    <x v="1"/>
    <x v="0"/>
    <x v="0"/>
    <x v="0"/>
    <x v="0"/>
    <x v="0"/>
    <x v="0"/>
    <x v="0"/>
    <x v="0"/>
    <x v="0"/>
    <x v="0"/>
    <x v="0"/>
    <x v="1"/>
    <x v="2"/>
    <x v="2"/>
    <x v="0"/>
    <x v="1"/>
    <x v="1"/>
    <x v="0"/>
    <x v="0"/>
  </r>
  <r>
    <x v="320"/>
    <x v="1"/>
    <x v="325"/>
    <x v="379"/>
    <x v="1"/>
    <x v="2"/>
    <x v="68"/>
    <x v="3"/>
    <x v="131"/>
    <x v="16"/>
    <x v="66"/>
    <x v="138"/>
    <x v="746"/>
    <x v="4"/>
    <x v="6"/>
    <x v="1038"/>
    <x v="0"/>
    <x v="0"/>
    <x v="1"/>
    <x v="1"/>
    <x v="690"/>
    <x v="0"/>
    <x v="1"/>
    <x v="0"/>
    <x v="0"/>
    <x v="12"/>
    <x v="0"/>
    <x v="0"/>
    <x v="0"/>
    <x v="0"/>
    <x v="0"/>
    <x v="0"/>
    <x v="1"/>
    <x v="0"/>
    <x v="0"/>
    <x v="0"/>
    <x v="1"/>
    <x v="0"/>
    <x v="4"/>
    <x v="4"/>
    <x v="4"/>
    <x v="10"/>
    <x v="0"/>
    <x v="0"/>
    <x v="0"/>
    <x v="0"/>
  </r>
  <r>
    <x v="321"/>
    <x v="1"/>
    <x v="381"/>
    <x v="98"/>
    <x v="1"/>
    <x v="2"/>
    <x v="530"/>
    <x v="3"/>
    <x v="152"/>
    <x v="22"/>
    <x v="0"/>
    <x v="0"/>
    <x v="92"/>
    <x v="7"/>
    <x v="0"/>
    <x v="0"/>
    <x v="1"/>
    <x v="0"/>
    <x v="0"/>
    <x v="1"/>
    <x v="134"/>
    <x v="0"/>
    <x v="1"/>
    <x v="0"/>
    <x v="0"/>
    <x v="4"/>
    <x v="0"/>
    <x v="0"/>
    <x v="0"/>
    <x v="0"/>
    <x v="0"/>
    <x v="0"/>
    <x v="0"/>
    <x v="0"/>
    <x v="0"/>
    <x v="0"/>
    <x v="0"/>
    <x v="1"/>
    <x v="4"/>
    <x v="0"/>
    <x v="0"/>
    <x v="0"/>
    <x v="0"/>
    <x v="0"/>
    <x v="0"/>
    <x v="0"/>
  </r>
  <r>
    <x v="322"/>
    <x v="0"/>
    <x v="326"/>
    <x v="309"/>
    <x v="1"/>
    <x v="2"/>
    <x v="336"/>
    <x v="1"/>
    <x v="83"/>
    <x v="12"/>
    <x v="592"/>
    <x v="959"/>
    <x v="114"/>
    <x v="4"/>
    <x v="288"/>
    <x v="633"/>
    <x v="0"/>
    <x v="1"/>
    <x v="0"/>
    <x v="1"/>
    <x v="771"/>
    <x v="12"/>
    <x v="0"/>
    <x v="1"/>
    <x v="0"/>
    <x v="7"/>
    <x v="0"/>
    <x v="0"/>
    <x v="0"/>
    <x v="0"/>
    <x v="0"/>
    <x v="0"/>
    <x v="0"/>
    <x v="0"/>
    <x v="0"/>
    <x v="0"/>
    <x v="0"/>
    <x v="0"/>
    <x v="4"/>
    <x v="2"/>
    <x v="2"/>
    <x v="6"/>
    <x v="38"/>
    <x v="173"/>
    <x v="53"/>
    <x v="28"/>
  </r>
  <r>
    <x v="323"/>
    <x v="1"/>
    <x v="351"/>
    <x v="489"/>
    <x v="1"/>
    <x v="2"/>
    <x v="477"/>
    <x v="3"/>
    <x v="152"/>
    <x v="22"/>
    <x v="76"/>
    <x v="244"/>
    <x v="504"/>
    <x v="3"/>
    <x v="28"/>
    <x v="534"/>
    <x v="0"/>
    <x v="1"/>
    <x v="0"/>
    <x v="1"/>
    <x v="923"/>
    <x v="1"/>
    <x v="1"/>
    <x v="0"/>
    <x v="0"/>
    <x v="9"/>
    <x v="0"/>
    <x v="0"/>
    <x v="0"/>
    <x v="0"/>
    <x v="0"/>
    <x v="0"/>
    <x v="0"/>
    <x v="0"/>
    <x v="0"/>
    <x v="0"/>
    <x v="0"/>
    <x v="0"/>
    <x v="4"/>
    <x v="2"/>
    <x v="4"/>
    <x v="8"/>
    <x v="0"/>
    <x v="0"/>
    <x v="0"/>
    <x v="0"/>
  </r>
  <r>
    <x v="324"/>
    <x v="0"/>
    <x v="328"/>
    <x v="774"/>
    <x v="1"/>
    <x v="2"/>
    <x v="310"/>
    <x v="3"/>
    <x v="152"/>
    <x v="22"/>
    <x v="467"/>
    <x v="267"/>
    <x v="622"/>
    <x v="8"/>
    <x v="68"/>
    <x v="36"/>
    <x v="1"/>
    <x v="0"/>
    <x v="0"/>
    <x v="0"/>
    <x v="76"/>
    <x v="6"/>
    <x v="1"/>
    <x v="0"/>
    <x v="0"/>
    <x v="14"/>
    <x v="0"/>
    <x v="0"/>
    <x v="0"/>
    <x v="0"/>
    <x v="0"/>
    <x v="0"/>
    <x v="0"/>
    <x v="0"/>
    <x v="0"/>
    <x v="0"/>
    <x v="0"/>
    <x v="0"/>
    <x v="5"/>
    <x v="6"/>
    <x v="3"/>
    <x v="0"/>
    <x v="48"/>
    <x v="10"/>
    <x v="8"/>
    <x v="0"/>
  </r>
  <r>
    <x v="325"/>
    <x v="0"/>
    <x v="327"/>
    <x v="774"/>
    <x v="1"/>
    <x v="2"/>
    <x v="1024"/>
    <x v="3"/>
    <x v="152"/>
    <x v="22"/>
    <x v="396"/>
    <x v="341"/>
    <x v="400"/>
    <x v="7"/>
    <x v="83"/>
    <x v="79"/>
    <x v="1"/>
    <x v="0"/>
    <x v="0"/>
    <x v="0"/>
    <x v="200"/>
    <x v="13"/>
    <x v="0"/>
    <x v="0"/>
    <x v="1"/>
    <x v="9"/>
    <x v="0"/>
    <x v="0"/>
    <x v="0"/>
    <x v="0"/>
    <x v="0"/>
    <x v="0"/>
    <x v="0"/>
    <x v="1"/>
    <x v="0"/>
    <x v="0"/>
    <x v="0"/>
    <x v="0"/>
    <x v="4"/>
    <x v="5"/>
    <x v="0"/>
    <x v="0"/>
    <x v="51"/>
    <x v="31"/>
    <x v="0"/>
    <x v="0"/>
  </r>
  <r>
    <x v="326"/>
    <x v="0"/>
    <x v="329"/>
    <x v="246"/>
    <x v="0"/>
    <x v="0"/>
    <x v="49"/>
    <x v="3"/>
    <x v="126"/>
    <x v="22"/>
    <x v="224"/>
    <x v="207"/>
    <x v="319"/>
    <x v="8"/>
    <x v="37"/>
    <x v="80"/>
    <x v="1"/>
    <x v="0"/>
    <x v="0"/>
    <x v="0"/>
    <x v="241"/>
    <x v="1"/>
    <x v="1"/>
    <x v="0"/>
    <x v="0"/>
    <x v="12"/>
    <x v="0"/>
    <x v="0"/>
    <x v="1"/>
    <x v="0"/>
    <x v="0"/>
    <x v="0"/>
    <x v="0"/>
    <x v="0"/>
    <x v="0"/>
    <x v="0"/>
    <x v="1"/>
    <x v="0"/>
    <x v="2"/>
    <x v="7"/>
    <x v="2"/>
    <x v="1"/>
    <x v="18"/>
    <x v="12"/>
    <x v="2"/>
    <x v="0"/>
  </r>
  <r>
    <x v="327"/>
    <x v="1"/>
    <x v="330"/>
    <x v="437"/>
    <x v="1"/>
    <x v="2"/>
    <x v="311"/>
    <x v="3"/>
    <x v="171"/>
    <x v="8"/>
    <x v="24"/>
    <x v="33"/>
    <x v="708"/>
    <x v="5"/>
    <x v="4"/>
    <x v="14"/>
    <x v="1"/>
    <x v="0"/>
    <x v="0"/>
    <x v="1"/>
    <x v="387"/>
    <x v="0"/>
    <x v="1"/>
    <x v="0"/>
    <x v="0"/>
    <x v="6"/>
    <x v="0"/>
    <x v="1"/>
    <x v="0"/>
    <x v="0"/>
    <x v="0"/>
    <x v="0"/>
    <x v="0"/>
    <x v="0"/>
    <x v="0"/>
    <x v="0"/>
    <x v="0"/>
    <x v="0"/>
    <x v="4"/>
    <x v="0"/>
    <x v="0"/>
    <x v="8"/>
    <x v="0"/>
    <x v="0"/>
    <x v="0"/>
    <x v="0"/>
  </r>
  <r>
    <x v="328"/>
    <x v="0"/>
    <x v="331"/>
    <x v="773"/>
    <x v="1"/>
    <x v="2"/>
    <x v="1066"/>
    <x v="0"/>
    <x v="21"/>
    <x v="4"/>
    <x v="625"/>
    <x v="822"/>
    <x v="234"/>
    <x v="4"/>
    <x v="178"/>
    <x v="789"/>
    <x v="0"/>
    <x v="1"/>
    <x v="0"/>
    <x v="1"/>
    <x v="579"/>
    <x v="37"/>
    <x v="0"/>
    <x v="0"/>
    <x v="1"/>
    <x v="14"/>
    <x v="0"/>
    <x v="0"/>
    <x v="0"/>
    <x v="0"/>
    <x v="0"/>
    <x v="0"/>
    <x v="0"/>
    <x v="0"/>
    <x v="1"/>
    <x v="0"/>
    <x v="0"/>
    <x v="0"/>
    <x v="6"/>
    <x v="8"/>
    <x v="2"/>
    <x v="10"/>
    <x v="42"/>
    <x v="53"/>
    <x v="9"/>
    <x v="37"/>
  </r>
  <r>
    <x v="329"/>
    <x v="1"/>
    <x v="332"/>
    <x v="496"/>
    <x v="1"/>
    <x v="1"/>
    <x v="137"/>
    <x v="1"/>
    <x v="56"/>
    <x v="3"/>
    <x v="206"/>
    <x v="441"/>
    <x v="190"/>
    <x v="3"/>
    <x v="56"/>
    <x v="819"/>
    <x v="0"/>
    <x v="1"/>
    <x v="0"/>
    <x v="1"/>
    <x v="799"/>
    <x v="0"/>
    <x v="1"/>
    <x v="0"/>
    <x v="0"/>
    <x v="7"/>
    <x v="0"/>
    <x v="0"/>
    <x v="0"/>
    <x v="0"/>
    <x v="0"/>
    <x v="0"/>
    <x v="0"/>
    <x v="0"/>
    <x v="0"/>
    <x v="0"/>
    <x v="0"/>
    <x v="0"/>
    <x v="4"/>
    <x v="2"/>
    <x v="2"/>
    <x v="6"/>
    <x v="0"/>
    <x v="0"/>
    <x v="0"/>
    <x v="0"/>
  </r>
  <r>
    <x v="330"/>
    <x v="0"/>
    <x v="333"/>
    <x v="114"/>
    <x v="1"/>
    <x v="1"/>
    <x v="770"/>
    <x v="3"/>
    <x v="152"/>
    <x v="22"/>
    <x v="668"/>
    <x v="504"/>
    <x v="535"/>
    <x v="7"/>
    <x v="88"/>
    <x v="591"/>
    <x v="0"/>
    <x v="1"/>
    <x v="0"/>
    <x v="1"/>
    <x v="198"/>
    <x v="10"/>
    <x v="0"/>
    <x v="1"/>
    <x v="0"/>
    <x v="7"/>
    <x v="0"/>
    <x v="0"/>
    <x v="0"/>
    <x v="0"/>
    <x v="0"/>
    <x v="0"/>
    <x v="0"/>
    <x v="0"/>
    <x v="0"/>
    <x v="0"/>
    <x v="0"/>
    <x v="1"/>
    <x v="1"/>
    <x v="5"/>
    <x v="1"/>
    <x v="0"/>
    <x v="6"/>
    <x v="63"/>
    <x v="5"/>
    <x v="0"/>
  </r>
  <r>
    <x v="331"/>
    <x v="1"/>
    <x v="335"/>
    <x v="100"/>
    <x v="1"/>
    <x v="2"/>
    <x v="607"/>
    <x v="4"/>
    <x v="54"/>
    <x v="20"/>
    <x v="0"/>
    <x v="0"/>
    <x v="644"/>
    <x v="5"/>
    <x v="0"/>
    <x v="0"/>
    <x v="1"/>
    <x v="0"/>
    <x v="0"/>
    <x v="1"/>
    <x v="831"/>
    <x v="0"/>
    <x v="1"/>
    <x v="0"/>
    <x v="0"/>
    <x v="10"/>
    <x v="0"/>
    <x v="0"/>
    <x v="0"/>
    <x v="0"/>
    <x v="0"/>
    <x v="0"/>
    <x v="0"/>
    <x v="0"/>
    <x v="0"/>
    <x v="0"/>
    <x v="0"/>
    <x v="1"/>
    <x v="4"/>
    <x v="4"/>
    <x v="2"/>
    <x v="10"/>
    <x v="0"/>
    <x v="0"/>
    <x v="0"/>
    <x v="0"/>
  </r>
  <r>
    <x v="332"/>
    <x v="0"/>
    <x v="336"/>
    <x v="19"/>
    <x v="1"/>
    <x v="2"/>
    <x v="1020"/>
    <x v="3"/>
    <x v="152"/>
    <x v="22"/>
    <x v="805"/>
    <x v="683"/>
    <x v="157"/>
    <x v="8"/>
    <x v="168"/>
    <x v="382"/>
    <x v="0"/>
    <x v="1"/>
    <x v="0"/>
    <x v="1"/>
    <x v="299"/>
    <x v="18"/>
    <x v="0"/>
    <x v="0"/>
    <x v="1"/>
    <x v="15"/>
    <x v="0"/>
    <x v="0"/>
    <x v="0"/>
    <x v="0"/>
    <x v="0"/>
    <x v="0"/>
    <x v="0"/>
    <x v="0"/>
    <x v="0"/>
    <x v="0"/>
    <x v="0"/>
    <x v="0"/>
    <x v="2"/>
    <x v="5"/>
    <x v="5"/>
    <x v="3"/>
    <x v="60"/>
    <x v="87"/>
    <x v="6"/>
    <x v="12"/>
  </r>
  <r>
    <x v="333"/>
    <x v="0"/>
    <x v="337"/>
    <x v="186"/>
    <x v="2"/>
    <x v="3"/>
    <x v="630"/>
    <x v="3"/>
    <x v="131"/>
    <x v="16"/>
    <x v="998"/>
    <x v="1101"/>
    <x v="24"/>
    <x v="8"/>
    <x v="368"/>
    <x v="905"/>
    <x v="0"/>
    <x v="1"/>
    <x v="0"/>
    <x v="1"/>
    <x v="510"/>
    <x v="1"/>
    <x v="1"/>
    <x v="0"/>
    <x v="0"/>
    <x v="4"/>
    <x v="0"/>
    <x v="1"/>
    <x v="0"/>
    <x v="0"/>
    <x v="0"/>
    <x v="0"/>
    <x v="0"/>
    <x v="1"/>
    <x v="0"/>
    <x v="0"/>
    <x v="0"/>
    <x v="0"/>
    <x v="1"/>
    <x v="1"/>
    <x v="0"/>
    <x v="2"/>
    <x v="61"/>
    <x v="148"/>
    <x v="0"/>
    <x v="99"/>
  </r>
  <r>
    <x v="334"/>
    <x v="0"/>
    <x v="132"/>
    <x v="185"/>
    <x v="1"/>
    <x v="2"/>
    <x v="216"/>
    <x v="3"/>
    <x v="178"/>
    <x v="5"/>
    <x v="494"/>
    <x v="200"/>
    <x v="156"/>
    <x v="7"/>
    <x v="38"/>
    <x v="58"/>
    <x v="1"/>
    <x v="0"/>
    <x v="0"/>
    <x v="1"/>
    <x v="49"/>
    <x v="10"/>
    <x v="0"/>
    <x v="1"/>
    <x v="0"/>
    <x v="5"/>
    <x v="0"/>
    <x v="1"/>
    <x v="0"/>
    <x v="0"/>
    <x v="0"/>
    <x v="0"/>
    <x v="1"/>
    <x v="0"/>
    <x v="0"/>
    <x v="0"/>
    <x v="0"/>
    <x v="0"/>
    <x v="3"/>
    <x v="1"/>
    <x v="0"/>
    <x v="1"/>
    <x v="23"/>
    <x v="14"/>
    <x v="0"/>
    <x v="3"/>
  </r>
  <r>
    <x v="335"/>
    <x v="1"/>
    <x v="777"/>
    <x v="510"/>
    <x v="1"/>
    <x v="2"/>
    <x v="1105"/>
    <x v="3"/>
    <x v="108"/>
    <x v="16"/>
    <x v="407"/>
    <x v="556"/>
    <x v="3"/>
    <x v="7"/>
    <x v="114"/>
    <x v="466"/>
    <x v="0"/>
    <x v="1"/>
    <x v="0"/>
    <x v="1"/>
    <x v="469"/>
    <x v="3"/>
    <x v="1"/>
    <x v="0"/>
    <x v="0"/>
    <x v="8"/>
    <x v="0"/>
    <x v="0"/>
    <x v="0"/>
    <x v="0"/>
    <x v="0"/>
    <x v="0"/>
    <x v="0"/>
    <x v="0"/>
    <x v="0"/>
    <x v="0"/>
    <x v="0"/>
    <x v="0"/>
    <x v="2"/>
    <x v="4"/>
    <x v="3"/>
    <x v="6"/>
    <x v="0"/>
    <x v="0"/>
    <x v="0"/>
    <x v="0"/>
  </r>
  <r>
    <x v="336"/>
    <x v="0"/>
    <x v="341"/>
    <x v="782"/>
    <x v="1"/>
    <x v="2"/>
    <x v="975"/>
    <x v="3"/>
    <x v="180"/>
    <x v="16"/>
    <x v="847"/>
    <x v="1070"/>
    <x v="834"/>
    <x v="7"/>
    <x v="404"/>
    <x v="226"/>
    <x v="1"/>
    <x v="0"/>
    <x v="0"/>
    <x v="1"/>
    <x v="844"/>
    <x v="20"/>
    <x v="0"/>
    <x v="0"/>
    <x v="1"/>
    <x v="13"/>
    <x v="0"/>
    <x v="0"/>
    <x v="0"/>
    <x v="0"/>
    <x v="0"/>
    <x v="0"/>
    <x v="0"/>
    <x v="0"/>
    <x v="1"/>
    <x v="0"/>
    <x v="0"/>
    <x v="0"/>
    <x v="4"/>
    <x v="8"/>
    <x v="4"/>
    <x v="10"/>
    <x v="168"/>
    <x v="221"/>
    <x v="22"/>
    <x v="43"/>
  </r>
  <r>
    <x v="337"/>
    <x v="0"/>
    <x v="340"/>
    <x v="782"/>
    <x v="1"/>
    <x v="2"/>
    <x v="939"/>
    <x v="3"/>
    <x v="180"/>
    <x v="16"/>
    <x v="811"/>
    <x v="1006"/>
    <x v="721"/>
    <x v="8"/>
    <x v="355"/>
    <x v="292"/>
    <x v="0"/>
    <x v="1"/>
    <x v="0"/>
    <x v="1"/>
    <x v="747"/>
    <x v="6"/>
    <x v="1"/>
    <x v="0"/>
    <x v="0"/>
    <x v="12"/>
    <x v="0"/>
    <x v="0"/>
    <x v="0"/>
    <x v="0"/>
    <x v="0"/>
    <x v="0"/>
    <x v="0"/>
    <x v="0"/>
    <x v="1"/>
    <x v="0"/>
    <x v="0"/>
    <x v="0"/>
    <x v="6"/>
    <x v="6"/>
    <x v="0"/>
    <x v="9"/>
    <x v="157"/>
    <x v="93"/>
    <x v="0"/>
    <x v="33"/>
  </r>
  <r>
    <x v="338"/>
    <x v="1"/>
    <x v="339"/>
    <x v="383"/>
    <x v="1"/>
    <x v="2"/>
    <x v="487"/>
    <x v="3"/>
    <x v="122"/>
    <x v="8"/>
    <x v="208"/>
    <x v="388"/>
    <x v="371"/>
    <x v="4"/>
    <x v="58"/>
    <x v="548"/>
    <x v="0"/>
    <x v="1"/>
    <x v="0"/>
    <x v="1"/>
    <x v="705"/>
    <x v="6"/>
    <x v="1"/>
    <x v="0"/>
    <x v="0"/>
    <x v="7"/>
    <x v="0"/>
    <x v="1"/>
    <x v="0"/>
    <x v="0"/>
    <x v="0"/>
    <x v="0"/>
    <x v="0"/>
    <x v="1"/>
    <x v="0"/>
    <x v="0"/>
    <x v="1"/>
    <x v="1"/>
    <x v="4"/>
    <x v="2"/>
    <x v="2"/>
    <x v="6"/>
    <x v="0"/>
    <x v="0"/>
    <x v="0"/>
    <x v="0"/>
  </r>
  <r>
    <x v="339"/>
    <x v="1"/>
    <x v="343"/>
    <x v="688"/>
    <x v="1"/>
    <x v="2"/>
    <x v="257"/>
    <x v="3"/>
    <x v="152"/>
    <x v="22"/>
    <x v="153"/>
    <x v="272"/>
    <x v="147"/>
    <x v="8"/>
    <x v="19"/>
    <x v="996"/>
    <x v="0"/>
    <x v="0"/>
    <x v="1"/>
    <x v="1"/>
    <x v="627"/>
    <x v="0"/>
    <x v="1"/>
    <x v="0"/>
    <x v="0"/>
    <x v="11"/>
    <x v="0"/>
    <x v="0"/>
    <x v="0"/>
    <x v="0"/>
    <x v="0"/>
    <x v="0"/>
    <x v="0"/>
    <x v="0"/>
    <x v="0"/>
    <x v="0"/>
    <x v="0"/>
    <x v="0"/>
    <x v="1"/>
    <x v="3"/>
    <x v="1"/>
    <x v="6"/>
    <x v="0"/>
    <x v="0"/>
    <x v="0"/>
    <x v="0"/>
  </r>
  <r>
    <x v="340"/>
    <x v="1"/>
    <x v="342"/>
    <x v="688"/>
    <x v="1"/>
    <x v="2"/>
    <x v="641"/>
    <x v="1"/>
    <x v="128"/>
    <x v="13"/>
    <x v="47"/>
    <x v="56"/>
    <x v="275"/>
    <x v="8"/>
    <x v="5"/>
    <x v="83"/>
    <x v="1"/>
    <x v="0"/>
    <x v="0"/>
    <x v="1"/>
    <x v="341"/>
    <x v="0"/>
    <x v="1"/>
    <x v="0"/>
    <x v="0"/>
    <x v="6"/>
    <x v="0"/>
    <x v="0"/>
    <x v="0"/>
    <x v="0"/>
    <x v="0"/>
    <x v="0"/>
    <x v="0"/>
    <x v="0"/>
    <x v="0"/>
    <x v="0"/>
    <x v="0"/>
    <x v="0"/>
    <x v="2"/>
    <x v="1"/>
    <x v="0"/>
    <x v="3"/>
    <x v="0"/>
    <x v="0"/>
    <x v="0"/>
    <x v="0"/>
  </r>
  <r>
    <x v="341"/>
    <x v="1"/>
    <x v="344"/>
    <x v="568"/>
    <x v="0"/>
    <x v="0"/>
    <x v="845"/>
    <x v="3"/>
    <x v="131"/>
    <x v="16"/>
    <x v="0"/>
    <x v="0"/>
    <x v="816"/>
    <x v="8"/>
    <x v="0"/>
    <x v="0"/>
    <x v="1"/>
    <x v="0"/>
    <x v="0"/>
    <x v="0"/>
    <x v="117"/>
    <x v="10"/>
    <x v="0"/>
    <x v="1"/>
    <x v="0"/>
    <x v="2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0"/>
    <x v="0"/>
  </r>
  <r>
    <x v="342"/>
    <x v="0"/>
    <x v="817"/>
    <x v="210"/>
    <x v="0"/>
    <x v="0"/>
    <x v="718"/>
    <x v="3"/>
    <x v="146"/>
    <x v="22"/>
    <x v="942"/>
    <x v="792"/>
    <x v="407"/>
    <x v="7"/>
    <x v="209"/>
    <x v="464"/>
    <x v="0"/>
    <x v="1"/>
    <x v="0"/>
    <x v="1"/>
    <x v="255"/>
    <x v="17"/>
    <x v="0"/>
    <x v="0"/>
    <x v="1"/>
    <x v="6"/>
    <x v="0"/>
    <x v="0"/>
    <x v="0"/>
    <x v="0"/>
    <x v="0"/>
    <x v="0"/>
    <x v="0"/>
    <x v="1"/>
    <x v="0"/>
    <x v="0"/>
    <x v="0"/>
    <x v="0"/>
    <x v="0"/>
    <x v="2"/>
    <x v="2"/>
    <x v="2"/>
    <x v="0"/>
    <x v="174"/>
    <x v="12"/>
    <x v="6"/>
  </r>
  <r>
    <x v="343"/>
    <x v="0"/>
    <x v="345"/>
    <x v="210"/>
    <x v="0"/>
    <x v="0"/>
    <x v="656"/>
    <x v="3"/>
    <x v="146"/>
    <x v="22"/>
    <x v="676"/>
    <x v="900"/>
    <x v="401"/>
    <x v="8"/>
    <x v="197"/>
    <x v="929"/>
    <x v="0"/>
    <x v="1"/>
    <x v="0"/>
    <x v="1"/>
    <x v="676"/>
    <x v="16"/>
    <x v="0"/>
    <x v="0"/>
    <x v="1"/>
    <x v="29"/>
    <x v="0"/>
    <x v="0"/>
    <x v="0"/>
    <x v="0"/>
    <x v="0"/>
    <x v="0"/>
    <x v="0"/>
    <x v="0"/>
    <x v="0"/>
    <x v="0"/>
    <x v="0"/>
    <x v="0"/>
    <x v="0"/>
    <x v="2"/>
    <x v="6"/>
    <x v="21"/>
    <x v="0"/>
    <x v="111"/>
    <x v="63"/>
    <x v="33"/>
  </r>
  <r>
    <x v="344"/>
    <x v="0"/>
    <x v="346"/>
    <x v="322"/>
    <x v="1"/>
    <x v="1"/>
    <x v="192"/>
    <x v="4"/>
    <x v="124"/>
    <x v="19"/>
    <x v="775"/>
    <x v="698"/>
    <x v="813"/>
    <x v="5"/>
    <x v="248"/>
    <x v="90"/>
    <x v="1"/>
    <x v="0"/>
    <x v="0"/>
    <x v="1"/>
    <x v="351"/>
    <x v="4"/>
    <x v="1"/>
    <x v="0"/>
    <x v="0"/>
    <x v="5"/>
    <x v="0"/>
    <x v="0"/>
    <x v="1"/>
    <x v="0"/>
    <x v="0"/>
    <x v="0"/>
    <x v="0"/>
    <x v="0"/>
    <x v="0"/>
    <x v="0"/>
    <x v="0"/>
    <x v="0"/>
    <x v="2"/>
    <x v="2"/>
    <x v="4"/>
    <x v="2"/>
    <x v="147"/>
    <x v="32"/>
    <x v="8"/>
    <x v="6"/>
  </r>
  <r>
    <x v="345"/>
    <x v="0"/>
    <x v="349"/>
    <x v="171"/>
    <x v="1"/>
    <x v="2"/>
    <x v="910"/>
    <x v="3"/>
    <x v="64"/>
    <x v="22"/>
    <x v="270"/>
    <x v="247"/>
    <x v="24"/>
    <x v="8"/>
    <x v="16"/>
    <x v="1004"/>
    <x v="0"/>
    <x v="0"/>
    <x v="1"/>
    <x v="0"/>
    <x v="235"/>
    <x v="1"/>
    <x v="1"/>
    <x v="0"/>
    <x v="0"/>
    <x v="10"/>
    <x v="0"/>
    <x v="0"/>
    <x v="0"/>
    <x v="0"/>
    <x v="0"/>
    <x v="0"/>
    <x v="0"/>
    <x v="0"/>
    <x v="0"/>
    <x v="0"/>
    <x v="0"/>
    <x v="0"/>
    <x v="2"/>
    <x v="1"/>
    <x v="2"/>
    <x v="5"/>
    <x v="4"/>
    <x v="5"/>
    <x v="0"/>
    <x v="7"/>
  </r>
  <r>
    <x v="346"/>
    <x v="0"/>
    <x v="352"/>
    <x v="671"/>
    <x v="1"/>
    <x v="2"/>
    <x v="209"/>
    <x v="3"/>
    <x v="131"/>
    <x v="16"/>
    <x v="661"/>
    <x v="1122"/>
    <x v="24"/>
    <x v="8"/>
    <x v="295"/>
    <x v="1118"/>
    <x v="0"/>
    <x v="0"/>
    <x v="1"/>
    <x v="1"/>
    <x v="974"/>
    <x v="0"/>
    <x v="1"/>
    <x v="0"/>
    <x v="0"/>
    <x v="8"/>
    <x v="0"/>
    <x v="0"/>
    <x v="0"/>
    <x v="0"/>
    <x v="0"/>
    <x v="0"/>
    <x v="0"/>
    <x v="0"/>
    <x v="0"/>
    <x v="0"/>
    <x v="0"/>
    <x v="0"/>
    <x v="1"/>
    <x v="1"/>
    <x v="2"/>
    <x v="2"/>
    <x v="11"/>
    <x v="28"/>
    <x v="119"/>
    <x v="87"/>
  </r>
  <r>
    <x v="347"/>
    <x v="0"/>
    <x v="347"/>
    <x v="359"/>
    <x v="1"/>
    <x v="2"/>
    <x v="1034"/>
    <x v="3"/>
    <x v="17"/>
    <x v="8"/>
    <x v="451"/>
    <x v="675"/>
    <x v="466"/>
    <x v="7"/>
    <x v="149"/>
    <x v="511"/>
    <x v="0"/>
    <x v="1"/>
    <x v="0"/>
    <x v="0"/>
    <x v="447"/>
    <x v="6"/>
    <x v="1"/>
    <x v="0"/>
    <x v="0"/>
    <x v="10"/>
    <x v="0"/>
    <x v="0"/>
    <x v="0"/>
    <x v="0"/>
    <x v="0"/>
    <x v="0"/>
    <x v="0"/>
    <x v="0"/>
    <x v="0"/>
    <x v="0"/>
    <x v="0"/>
    <x v="0"/>
    <x v="2"/>
    <x v="3"/>
    <x v="2"/>
    <x v="3"/>
    <x v="79"/>
    <x v="37"/>
    <x v="22"/>
    <x v="21"/>
  </r>
  <r>
    <x v="348"/>
    <x v="0"/>
    <x v="348"/>
    <x v="238"/>
    <x v="1"/>
    <x v="2"/>
    <x v="927"/>
    <x v="3"/>
    <x v="152"/>
    <x v="22"/>
    <x v="533"/>
    <x v="601"/>
    <x v="697"/>
    <x v="5"/>
    <x v="93"/>
    <x v="840"/>
    <x v="0"/>
    <x v="1"/>
    <x v="0"/>
    <x v="1"/>
    <x v="331"/>
    <x v="5"/>
    <x v="1"/>
    <x v="0"/>
    <x v="0"/>
    <x v="12"/>
    <x v="0"/>
    <x v="0"/>
    <x v="0"/>
    <x v="0"/>
    <x v="0"/>
    <x v="0"/>
    <x v="0"/>
    <x v="1"/>
    <x v="0"/>
    <x v="0"/>
    <x v="0"/>
    <x v="0"/>
    <x v="6"/>
    <x v="4"/>
    <x v="4"/>
    <x v="8"/>
    <x v="47"/>
    <x v="19"/>
    <x v="5"/>
    <x v="12"/>
  </r>
  <r>
    <x v="349"/>
    <x v="0"/>
    <x v="350"/>
    <x v="526"/>
    <x v="1"/>
    <x v="1"/>
    <x v="1064"/>
    <x v="3"/>
    <x v="152"/>
    <x v="22"/>
    <x v="1095"/>
    <x v="886"/>
    <x v="420"/>
    <x v="8"/>
    <x v="197"/>
    <x v="883"/>
    <x v="0"/>
    <x v="1"/>
    <x v="0"/>
    <x v="1"/>
    <x v="512"/>
    <x v="2"/>
    <x v="1"/>
    <x v="0"/>
    <x v="0"/>
    <x v="7"/>
    <x v="1"/>
    <x v="0"/>
    <x v="0"/>
    <x v="0"/>
    <x v="0"/>
    <x v="0"/>
    <x v="0"/>
    <x v="0"/>
    <x v="0"/>
    <x v="0"/>
    <x v="0"/>
    <x v="0"/>
    <x v="1"/>
    <x v="2"/>
    <x v="1"/>
    <x v="3"/>
    <x v="14"/>
    <x v="103"/>
    <x v="30"/>
    <x v="55"/>
  </r>
  <r>
    <x v="350"/>
    <x v="0"/>
    <x v="353"/>
    <x v="371"/>
    <x v="0"/>
    <x v="0"/>
    <x v="321"/>
    <x v="3"/>
    <x v="152"/>
    <x v="22"/>
    <x v="974"/>
    <x v="1133"/>
    <x v="523"/>
    <x v="6"/>
    <x v="341"/>
    <x v="1109"/>
    <x v="0"/>
    <x v="0"/>
    <x v="1"/>
    <x v="0"/>
    <x v="889"/>
    <x v="17"/>
    <x v="0"/>
    <x v="0"/>
    <x v="1"/>
    <x v="30"/>
    <x v="1"/>
    <x v="0"/>
    <x v="0"/>
    <x v="0"/>
    <x v="0"/>
    <x v="0"/>
    <x v="0"/>
    <x v="1"/>
    <x v="0"/>
    <x v="0"/>
    <x v="0"/>
    <x v="0"/>
    <x v="1"/>
    <x v="0"/>
    <x v="3"/>
    <x v="23"/>
    <x v="35"/>
    <x v="0"/>
    <x v="125"/>
    <x v="101"/>
  </r>
  <r>
    <x v="351"/>
    <x v="1"/>
    <x v="354"/>
    <x v="665"/>
    <x v="0"/>
    <x v="0"/>
    <x v="51"/>
    <x v="3"/>
    <x v="107"/>
    <x v="16"/>
    <x v="322"/>
    <x v="562"/>
    <x v="430"/>
    <x v="5"/>
    <x v="67"/>
    <x v="978"/>
    <x v="0"/>
    <x v="0"/>
    <x v="1"/>
    <x v="1"/>
    <x v="702"/>
    <x v="2"/>
    <x v="1"/>
    <x v="0"/>
    <x v="0"/>
    <x v="10"/>
    <x v="0"/>
    <x v="0"/>
    <x v="0"/>
    <x v="0"/>
    <x v="0"/>
    <x v="0"/>
    <x v="0"/>
    <x v="0"/>
    <x v="0"/>
    <x v="0"/>
    <x v="0"/>
    <x v="0"/>
    <x v="2"/>
    <x v="4"/>
    <x v="2"/>
    <x v="10"/>
    <x v="0"/>
    <x v="0"/>
    <x v="0"/>
    <x v="0"/>
  </r>
  <r>
    <x v="352"/>
    <x v="0"/>
    <x v="355"/>
    <x v="665"/>
    <x v="0"/>
    <x v="0"/>
    <x v="685"/>
    <x v="3"/>
    <x v="131"/>
    <x v="16"/>
    <x v="588"/>
    <x v="680"/>
    <x v="321"/>
    <x v="6"/>
    <x v="91"/>
    <x v="982"/>
    <x v="0"/>
    <x v="0"/>
    <x v="1"/>
    <x v="1"/>
    <x v="398"/>
    <x v="17"/>
    <x v="0"/>
    <x v="0"/>
    <x v="1"/>
    <x v="9"/>
    <x v="0"/>
    <x v="0"/>
    <x v="0"/>
    <x v="0"/>
    <x v="0"/>
    <x v="0"/>
    <x v="0"/>
    <x v="0"/>
    <x v="0"/>
    <x v="0"/>
    <x v="0"/>
    <x v="0"/>
    <x v="2"/>
    <x v="6"/>
    <x v="4"/>
    <x v="6"/>
    <x v="7"/>
    <x v="74"/>
    <x v="8"/>
    <x v="11"/>
  </r>
  <r>
    <x v="353"/>
    <x v="0"/>
    <x v="356"/>
    <x v="665"/>
    <x v="0"/>
    <x v="0"/>
    <x v="736"/>
    <x v="3"/>
    <x v="131"/>
    <x v="16"/>
    <x v="587"/>
    <x v="612"/>
    <x v="91"/>
    <x v="7"/>
    <x v="82"/>
    <x v="945"/>
    <x v="0"/>
    <x v="1"/>
    <x v="0"/>
    <x v="1"/>
    <x v="327"/>
    <x v="11"/>
    <x v="0"/>
    <x v="1"/>
    <x v="0"/>
    <x v="7"/>
    <x v="0"/>
    <x v="0"/>
    <x v="0"/>
    <x v="0"/>
    <x v="0"/>
    <x v="0"/>
    <x v="0"/>
    <x v="0"/>
    <x v="0"/>
    <x v="0"/>
    <x v="0"/>
    <x v="0"/>
    <x v="1"/>
    <x v="2"/>
    <x v="0"/>
    <x v="4"/>
    <x v="7"/>
    <x v="66"/>
    <x v="0"/>
    <x v="5"/>
  </r>
  <r>
    <x v="354"/>
    <x v="0"/>
    <x v="357"/>
    <x v="302"/>
    <x v="1"/>
    <x v="2"/>
    <x v="320"/>
    <x v="4"/>
    <x v="37"/>
    <x v="19"/>
    <x v="1032"/>
    <x v="446"/>
    <x v="616"/>
    <x v="6"/>
    <x v="111"/>
    <x v="134"/>
    <x v="1"/>
    <x v="0"/>
    <x v="0"/>
    <x v="0"/>
    <x v="4"/>
    <x v="7"/>
    <x v="0"/>
    <x v="1"/>
    <x v="0"/>
    <x v="3"/>
    <x v="0"/>
    <x v="0"/>
    <x v="0"/>
    <x v="0"/>
    <x v="0"/>
    <x v="0"/>
    <x v="0"/>
    <x v="0"/>
    <x v="0"/>
    <x v="0"/>
    <x v="0"/>
    <x v="0"/>
    <x v="0"/>
    <x v="2"/>
    <x v="1"/>
    <x v="0"/>
    <x v="0"/>
    <x v="102"/>
    <x v="10"/>
    <x v="0"/>
  </r>
  <r>
    <x v="355"/>
    <x v="0"/>
    <x v="358"/>
    <x v="761"/>
    <x v="1"/>
    <x v="2"/>
    <x v="142"/>
    <x v="3"/>
    <x v="131"/>
    <x v="16"/>
    <x v="169"/>
    <x v="133"/>
    <x v="510"/>
    <x v="6"/>
    <x v="20"/>
    <x v="69"/>
    <x v="1"/>
    <x v="0"/>
    <x v="0"/>
    <x v="0"/>
    <x v="165"/>
    <x v="8"/>
    <x v="0"/>
    <x v="1"/>
    <x v="0"/>
    <x v="9"/>
    <x v="0"/>
    <x v="0"/>
    <x v="0"/>
    <x v="0"/>
    <x v="0"/>
    <x v="0"/>
    <x v="0"/>
    <x v="0"/>
    <x v="0"/>
    <x v="0"/>
    <x v="1"/>
    <x v="0"/>
    <x v="6"/>
    <x v="6"/>
    <x v="2"/>
    <x v="4"/>
    <x v="16"/>
    <x v="4"/>
    <x v="0"/>
    <x v="0"/>
  </r>
  <r>
    <x v="356"/>
    <x v="1"/>
    <x v="359"/>
    <x v="703"/>
    <x v="1"/>
    <x v="1"/>
    <x v="573"/>
    <x v="3"/>
    <x v="152"/>
    <x v="22"/>
    <x v="0"/>
    <x v="0"/>
    <x v="821"/>
    <x v="8"/>
    <x v="0"/>
    <x v="0"/>
    <x v="1"/>
    <x v="0"/>
    <x v="0"/>
    <x v="0"/>
    <x v="220"/>
    <x v="0"/>
    <x v="1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</r>
  <r>
    <x v="357"/>
    <x v="0"/>
    <x v="360"/>
    <x v="94"/>
    <x v="1"/>
    <x v="2"/>
    <x v="894"/>
    <x v="3"/>
    <x v="152"/>
    <x v="22"/>
    <x v="629"/>
    <x v="1048"/>
    <x v="42"/>
    <x v="7"/>
    <x v="233"/>
    <x v="1070"/>
    <x v="0"/>
    <x v="0"/>
    <x v="1"/>
    <x v="1"/>
    <x v="877"/>
    <x v="9"/>
    <x v="0"/>
    <x v="1"/>
    <x v="0"/>
    <x v="23"/>
    <x v="0"/>
    <x v="1"/>
    <x v="0"/>
    <x v="0"/>
    <x v="0"/>
    <x v="0"/>
    <x v="0"/>
    <x v="1"/>
    <x v="1"/>
    <x v="0"/>
    <x v="0"/>
    <x v="1"/>
    <x v="2"/>
    <x v="3"/>
    <x v="2"/>
    <x v="14"/>
    <x v="8"/>
    <x v="68"/>
    <x v="71"/>
    <x v="53"/>
  </r>
  <r>
    <x v="358"/>
    <x v="1"/>
    <x v="362"/>
    <x v="384"/>
    <x v="1"/>
    <x v="2"/>
    <x v="92"/>
    <x v="4"/>
    <x v="124"/>
    <x v="19"/>
    <x v="103"/>
    <x v="367"/>
    <x v="609"/>
    <x v="2"/>
    <x v="43"/>
    <x v="780"/>
    <x v="0"/>
    <x v="1"/>
    <x v="0"/>
    <x v="1"/>
    <x v="953"/>
    <x v="1"/>
    <x v="1"/>
    <x v="0"/>
    <x v="0"/>
    <x v="8"/>
    <x v="0"/>
    <x v="0"/>
    <x v="0"/>
    <x v="0"/>
    <x v="0"/>
    <x v="0"/>
    <x v="0"/>
    <x v="1"/>
    <x v="1"/>
    <x v="0"/>
    <x v="0"/>
    <x v="1"/>
    <x v="4"/>
    <x v="2"/>
    <x v="0"/>
    <x v="10"/>
    <x v="0"/>
    <x v="0"/>
    <x v="0"/>
    <x v="0"/>
  </r>
  <r>
    <x v="359"/>
    <x v="0"/>
    <x v="363"/>
    <x v="384"/>
    <x v="1"/>
    <x v="2"/>
    <x v="324"/>
    <x v="4"/>
    <x v="124"/>
    <x v="19"/>
    <x v="671"/>
    <x v="998"/>
    <x v="788"/>
    <x v="3"/>
    <x v="164"/>
    <x v="1095"/>
    <x v="0"/>
    <x v="0"/>
    <x v="1"/>
    <x v="1"/>
    <x v="792"/>
    <x v="19"/>
    <x v="0"/>
    <x v="0"/>
    <x v="1"/>
    <x v="8"/>
    <x v="0"/>
    <x v="0"/>
    <x v="0"/>
    <x v="0"/>
    <x v="0"/>
    <x v="0"/>
    <x v="0"/>
    <x v="1"/>
    <x v="1"/>
    <x v="0"/>
    <x v="0"/>
    <x v="1"/>
    <x v="4"/>
    <x v="2"/>
    <x v="0"/>
    <x v="10"/>
    <x v="45"/>
    <x v="72"/>
    <x v="0"/>
    <x v="46"/>
  </r>
  <r>
    <x v="360"/>
    <x v="0"/>
    <x v="364"/>
    <x v="673"/>
    <x v="1"/>
    <x v="2"/>
    <x v="665"/>
    <x v="3"/>
    <x v="111"/>
    <x v="22"/>
    <x v="700"/>
    <x v="567"/>
    <x v="93"/>
    <x v="8"/>
    <x v="87"/>
    <x v="817"/>
    <x v="0"/>
    <x v="1"/>
    <x v="0"/>
    <x v="1"/>
    <x v="240"/>
    <x v="12"/>
    <x v="0"/>
    <x v="1"/>
    <x v="0"/>
    <x v="9"/>
    <x v="0"/>
    <x v="0"/>
    <x v="0"/>
    <x v="0"/>
    <x v="0"/>
    <x v="0"/>
    <x v="0"/>
    <x v="1"/>
    <x v="1"/>
    <x v="0"/>
    <x v="0"/>
    <x v="0"/>
    <x v="1"/>
    <x v="3"/>
    <x v="3"/>
    <x v="2"/>
    <x v="1"/>
    <x v="64"/>
    <x v="12"/>
    <x v="10"/>
  </r>
  <r>
    <x v="361"/>
    <x v="0"/>
    <x v="365"/>
    <x v="165"/>
    <x v="1"/>
    <x v="1"/>
    <x v="408"/>
    <x v="0"/>
    <x v="43"/>
    <x v="10"/>
    <x v="307"/>
    <x v="279"/>
    <x v="128"/>
    <x v="8"/>
    <x v="30"/>
    <x v="682"/>
    <x v="0"/>
    <x v="1"/>
    <x v="0"/>
    <x v="0"/>
    <x v="239"/>
    <x v="4"/>
    <x v="1"/>
    <x v="0"/>
    <x v="0"/>
    <x v="5"/>
    <x v="0"/>
    <x v="0"/>
    <x v="0"/>
    <x v="0"/>
    <x v="0"/>
    <x v="0"/>
    <x v="0"/>
    <x v="0"/>
    <x v="0"/>
    <x v="0"/>
    <x v="0"/>
    <x v="1"/>
    <x v="1"/>
    <x v="2"/>
    <x v="1"/>
    <x v="1"/>
    <x v="13"/>
    <x v="3"/>
    <x v="0"/>
    <x v="13"/>
  </r>
  <r>
    <x v="362"/>
    <x v="0"/>
    <x v="366"/>
    <x v="86"/>
    <x v="1"/>
    <x v="2"/>
    <x v="1039"/>
    <x v="3"/>
    <x v="152"/>
    <x v="22"/>
    <x v="1104"/>
    <x v="1030"/>
    <x v="79"/>
    <x v="6"/>
    <x v="328"/>
    <x v="708"/>
    <x v="0"/>
    <x v="1"/>
    <x v="0"/>
    <x v="1"/>
    <x v="631"/>
    <x v="13"/>
    <x v="0"/>
    <x v="0"/>
    <x v="1"/>
    <x v="5"/>
    <x v="0"/>
    <x v="0"/>
    <x v="0"/>
    <x v="0"/>
    <x v="0"/>
    <x v="0"/>
    <x v="0"/>
    <x v="0"/>
    <x v="0"/>
    <x v="0"/>
    <x v="0"/>
    <x v="0"/>
    <x v="1"/>
    <x v="1"/>
    <x v="1"/>
    <x v="1"/>
    <x v="11"/>
    <x v="159"/>
    <x v="85"/>
    <x v="24"/>
  </r>
  <r>
    <x v="363"/>
    <x v="1"/>
    <x v="367"/>
    <x v="393"/>
    <x v="1"/>
    <x v="2"/>
    <x v="764"/>
    <x v="1"/>
    <x v="105"/>
    <x v="17"/>
    <x v="1013"/>
    <x v="40"/>
    <x v="317"/>
    <x v="4"/>
    <x v="3"/>
    <x v="74"/>
    <x v="1"/>
    <x v="0"/>
    <x v="0"/>
    <x v="1"/>
    <x v="316"/>
    <x v="3"/>
    <x v="1"/>
    <x v="0"/>
    <x v="0"/>
    <x v="14"/>
    <x v="0"/>
    <x v="0"/>
    <x v="0"/>
    <x v="0"/>
    <x v="0"/>
    <x v="0"/>
    <x v="0"/>
    <x v="1"/>
    <x v="0"/>
    <x v="0"/>
    <x v="1"/>
    <x v="0"/>
    <x v="2"/>
    <x v="4"/>
    <x v="4"/>
    <x v="15"/>
    <x v="0"/>
    <x v="0"/>
    <x v="0"/>
    <x v="0"/>
  </r>
  <r>
    <x v="364"/>
    <x v="1"/>
    <x v="368"/>
    <x v="194"/>
    <x v="1"/>
    <x v="2"/>
    <x v="260"/>
    <x v="3"/>
    <x v="152"/>
    <x v="22"/>
    <x v="53"/>
    <x v="43"/>
    <x v="393"/>
    <x v="7"/>
    <x v="3"/>
    <x v="124"/>
    <x v="1"/>
    <x v="0"/>
    <x v="0"/>
    <x v="1"/>
    <x v="151"/>
    <x v="0"/>
    <x v="1"/>
    <x v="0"/>
    <x v="0"/>
    <x v="4"/>
    <x v="0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</r>
  <r>
    <x v="365"/>
    <x v="0"/>
    <x v="370"/>
    <x v="280"/>
    <x v="1"/>
    <x v="1"/>
    <x v="288"/>
    <x v="3"/>
    <x v="152"/>
    <x v="22"/>
    <x v="1087"/>
    <x v="602"/>
    <x v="141"/>
    <x v="7"/>
    <x v="171"/>
    <x v="175"/>
    <x v="1"/>
    <x v="0"/>
    <x v="0"/>
    <x v="0"/>
    <x v="246"/>
    <x v="1"/>
    <x v="1"/>
    <x v="0"/>
    <x v="0"/>
    <x v="5"/>
    <x v="0"/>
    <x v="0"/>
    <x v="0"/>
    <x v="0"/>
    <x v="0"/>
    <x v="0"/>
    <x v="0"/>
    <x v="0"/>
    <x v="0"/>
    <x v="0"/>
    <x v="0"/>
    <x v="0"/>
    <x v="2"/>
    <x v="1"/>
    <x v="1"/>
    <x v="1"/>
    <x v="105"/>
    <x v="35"/>
    <x v="22"/>
    <x v="3"/>
  </r>
  <r>
    <x v="366"/>
    <x v="0"/>
    <x v="371"/>
    <x v="556"/>
    <x v="1"/>
    <x v="1"/>
    <x v="117"/>
    <x v="4"/>
    <x v="44"/>
    <x v="15"/>
    <x v="460"/>
    <x v="814"/>
    <x v="471"/>
    <x v="7"/>
    <x v="170"/>
    <x v="797"/>
    <x v="0"/>
    <x v="1"/>
    <x v="0"/>
    <x v="1"/>
    <x v="623"/>
    <x v="10"/>
    <x v="0"/>
    <x v="1"/>
    <x v="0"/>
    <x v="16"/>
    <x v="0"/>
    <x v="0"/>
    <x v="0"/>
    <x v="0"/>
    <x v="0"/>
    <x v="0"/>
    <x v="0"/>
    <x v="0"/>
    <x v="0"/>
    <x v="0"/>
    <x v="0"/>
    <x v="0"/>
    <x v="2"/>
    <x v="2"/>
    <x v="5"/>
    <x v="7"/>
    <x v="38"/>
    <x v="18"/>
    <x v="13"/>
    <x v="8"/>
  </r>
  <r>
    <x v="367"/>
    <x v="0"/>
    <x v="373"/>
    <x v="621"/>
    <x v="1"/>
    <x v="2"/>
    <x v="151"/>
    <x v="4"/>
    <x v="124"/>
    <x v="19"/>
    <x v="972"/>
    <x v="1033"/>
    <x v="73"/>
    <x v="3"/>
    <x v="323"/>
    <x v="771"/>
    <x v="0"/>
    <x v="1"/>
    <x v="0"/>
    <x v="1"/>
    <x v="549"/>
    <x v="9"/>
    <x v="0"/>
    <x v="1"/>
    <x v="0"/>
    <x v="5"/>
    <x v="0"/>
    <x v="0"/>
    <x v="0"/>
    <x v="0"/>
    <x v="0"/>
    <x v="0"/>
    <x v="0"/>
    <x v="0"/>
    <x v="0"/>
    <x v="0"/>
    <x v="0"/>
    <x v="0"/>
    <x v="4"/>
    <x v="2"/>
    <x v="2"/>
    <x v="2"/>
    <x v="37"/>
    <x v="160"/>
    <x v="71"/>
    <x v="47"/>
  </r>
  <r>
    <x v="368"/>
    <x v="1"/>
    <x v="375"/>
    <x v="422"/>
    <x v="1"/>
    <x v="2"/>
    <x v="349"/>
    <x v="3"/>
    <x v="131"/>
    <x v="16"/>
    <x v="1012"/>
    <x v="14"/>
    <x v="236"/>
    <x v="8"/>
    <x v="1"/>
    <x v="66"/>
    <x v="1"/>
    <x v="0"/>
    <x v="0"/>
    <x v="1"/>
    <x v="10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369"/>
    <x v="0"/>
    <x v="374"/>
    <x v="537"/>
    <x v="1"/>
    <x v="2"/>
    <x v="794"/>
    <x v="0"/>
    <x v="21"/>
    <x v="4"/>
    <x v="365"/>
    <x v="310"/>
    <x v="458"/>
    <x v="6"/>
    <x v="81"/>
    <x v="47"/>
    <x v="1"/>
    <x v="0"/>
    <x v="0"/>
    <x v="0"/>
    <x v="202"/>
    <x v="1"/>
    <x v="1"/>
    <x v="0"/>
    <x v="0"/>
    <x v="5"/>
    <x v="1"/>
    <x v="0"/>
    <x v="0"/>
    <x v="0"/>
    <x v="0"/>
    <x v="0"/>
    <x v="0"/>
    <x v="0"/>
    <x v="0"/>
    <x v="0"/>
    <x v="1"/>
    <x v="1"/>
    <x v="3"/>
    <x v="1"/>
    <x v="0"/>
    <x v="1"/>
    <x v="61"/>
    <x v="11"/>
    <x v="0"/>
    <x v="3"/>
  </r>
  <r>
    <x v="370"/>
    <x v="0"/>
    <x v="376"/>
    <x v="199"/>
    <x v="1"/>
    <x v="2"/>
    <x v="601"/>
    <x v="3"/>
    <x v="152"/>
    <x v="22"/>
    <x v="606"/>
    <x v="925"/>
    <x v="559"/>
    <x v="6"/>
    <x v="313"/>
    <x v="314"/>
    <x v="0"/>
    <x v="1"/>
    <x v="0"/>
    <x v="1"/>
    <x v="732"/>
    <x v="20"/>
    <x v="0"/>
    <x v="0"/>
    <x v="1"/>
    <x v="10"/>
    <x v="0"/>
    <x v="0"/>
    <x v="0"/>
    <x v="0"/>
    <x v="0"/>
    <x v="0"/>
    <x v="0"/>
    <x v="0"/>
    <x v="0"/>
    <x v="0"/>
    <x v="0"/>
    <x v="0"/>
    <x v="2"/>
    <x v="4"/>
    <x v="4"/>
    <x v="10"/>
    <x v="27"/>
    <x v="211"/>
    <x v="46"/>
    <x v="19"/>
  </r>
  <r>
    <x v="371"/>
    <x v="0"/>
    <x v="377"/>
    <x v="83"/>
    <x v="1"/>
    <x v="1"/>
    <x v="365"/>
    <x v="4"/>
    <x v="44"/>
    <x v="15"/>
    <x v="1089"/>
    <x v="923"/>
    <x v="294"/>
    <x v="3"/>
    <x v="300"/>
    <x v="418"/>
    <x v="0"/>
    <x v="1"/>
    <x v="0"/>
    <x v="1"/>
    <x v="650"/>
    <x v="9"/>
    <x v="0"/>
    <x v="1"/>
    <x v="0"/>
    <x v="8"/>
    <x v="0"/>
    <x v="0"/>
    <x v="0"/>
    <x v="0"/>
    <x v="0"/>
    <x v="0"/>
    <x v="0"/>
    <x v="0"/>
    <x v="0"/>
    <x v="0"/>
    <x v="0"/>
    <x v="0"/>
    <x v="4"/>
    <x v="2"/>
    <x v="2"/>
    <x v="8"/>
    <x v="149"/>
    <x v="39"/>
    <x v="34"/>
    <x v="49"/>
  </r>
  <r>
    <x v="372"/>
    <x v="0"/>
    <x v="378"/>
    <x v="346"/>
    <x v="1"/>
    <x v="1"/>
    <x v="57"/>
    <x v="3"/>
    <x v="152"/>
    <x v="22"/>
    <x v="916"/>
    <x v="1116"/>
    <x v="357"/>
    <x v="8"/>
    <x v="414"/>
    <x v="398"/>
    <x v="0"/>
    <x v="1"/>
    <x v="0"/>
    <x v="1"/>
    <x v="901"/>
    <x v="10"/>
    <x v="0"/>
    <x v="1"/>
    <x v="0"/>
    <x v="9"/>
    <x v="0"/>
    <x v="0"/>
    <x v="0"/>
    <x v="0"/>
    <x v="0"/>
    <x v="0"/>
    <x v="0"/>
    <x v="0"/>
    <x v="0"/>
    <x v="0"/>
    <x v="0"/>
    <x v="0"/>
    <x v="2"/>
    <x v="2"/>
    <x v="1"/>
    <x v="4"/>
    <x v="156"/>
    <x v="262"/>
    <x v="74"/>
    <x v="31"/>
  </r>
  <r>
    <x v="373"/>
    <x v="0"/>
    <x v="11"/>
    <x v="582"/>
    <x v="1"/>
    <x v="2"/>
    <x v="563"/>
    <x v="3"/>
    <x v="27"/>
    <x v="22"/>
    <x v="886"/>
    <x v="901"/>
    <x v="522"/>
    <x v="8"/>
    <x v="212"/>
    <x v="860"/>
    <x v="0"/>
    <x v="1"/>
    <x v="0"/>
    <x v="1"/>
    <x v="514"/>
    <x v="9"/>
    <x v="0"/>
    <x v="1"/>
    <x v="0"/>
    <x v="18"/>
    <x v="0"/>
    <x v="0"/>
    <x v="0"/>
    <x v="0"/>
    <x v="0"/>
    <x v="0"/>
    <x v="0"/>
    <x v="0"/>
    <x v="1"/>
    <x v="0"/>
    <x v="0"/>
    <x v="0"/>
    <x v="3"/>
    <x v="6"/>
    <x v="2"/>
    <x v="7"/>
    <x v="68"/>
    <x v="35"/>
    <x v="21"/>
    <x v="52"/>
  </r>
  <r>
    <x v="374"/>
    <x v="0"/>
    <x v="379"/>
    <x v="124"/>
    <x v="1"/>
    <x v="2"/>
    <x v="58"/>
    <x v="3"/>
    <x v="131"/>
    <x v="16"/>
    <x v="587"/>
    <x v="704"/>
    <x v="144"/>
    <x v="5"/>
    <x v="48"/>
    <x v="1125"/>
    <x v="0"/>
    <x v="0"/>
    <x v="1"/>
    <x v="1"/>
    <x v="431"/>
    <x v="45"/>
    <x v="0"/>
    <x v="0"/>
    <x v="1"/>
    <x v="3"/>
    <x v="0"/>
    <x v="0"/>
    <x v="1"/>
    <x v="0"/>
    <x v="0"/>
    <x v="0"/>
    <x v="0"/>
    <x v="0"/>
    <x v="0"/>
    <x v="1"/>
    <x v="0"/>
    <x v="0"/>
    <x v="0"/>
    <x v="0"/>
    <x v="2"/>
    <x v="4"/>
    <x v="0"/>
    <x v="0"/>
    <x v="28"/>
    <x v="17"/>
  </r>
  <r>
    <x v="375"/>
    <x v="1"/>
    <x v="369"/>
    <x v="413"/>
    <x v="1"/>
    <x v="2"/>
    <x v="364"/>
    <x v="3"/>
    <x v="152"/>
    <x v="22"/>
    <x v="408"/>
    <x v="474"/>
    <x v="118"/>
    <x v="7"/>
    <x v="55"/>
    <x v="921"/>
    <x v="0"/>
    <x v="1"/>
    <x v="0"/>
    <x v="1"/>
    <x v="357"/>
    <x v="1"/>
    <x v="1"/>
    <x v="0"/>
    <x v="0"/>
    <x v="7"/>
    <x v="0"/>
    <x v="0"/>
    <x v="0"/>
    <x v="0"/>
    <x v="0"/>
    <x v="0"/>
    <x v="0"/>
    <x v="0"/>
    <x v="0"/>
    <x v="0"/>
    <x v="1"/>
    <x v="0"/>
    <x v="1"/>
    <x v="1"/>
    <x v="2"/>
    <x v="3"/>
    <x v="0"/>
    <x v="0"/>
    <x v="0"/>
    <x v="0"/>
  </r>
  <r>
    <x v="376"/>
    <x v="0"/>
    <x v="846"/>
    <x v="586"/>
    <x v="1"/>
    <x v="2"/>
    <x v="840"/>
    <x v="1"/>
    <x v="83"/>
    <x v="12"/>
    <x v="555"/>
    <x v="614"/>
    <x v="620"/>
    <x v="6"/>
    <x v="129"/>
    <x v="509"/>
    <x v="0"/>
    <x v="1"/>
    <x v="0"/>
    <x v="1"/>
    <x v="346"/>
    <x v="4"/>
    <x v="1"/>
    <x v="0"/>
    <x v="0"/>
    <x v="9"/>
    <x v="0"/>
    <x v="0"/>
    <x v="0"/>
    <x v="0"/>
    <x v="0"/>
    <x v="0"/>
    <x v="0"/>
    <x v="0"/>
    <x v="0"/>
    <x v="0"/>
    <x v="0"/>
    <x v="0"/>
    <x v="4"/>
    <x v="6"/>
    <x v="2"/>
    <x v="6"/>
    <x v="9"/>
    <x v="117"/>
    <x v="1"/>
    <x v="5"/>
  </r>
  <r>
    <x v="377"/>
    <x v="1"/>
    <x v="380"/>
    <x v="169"/>
    <x v="1"/>
    <x v="2"/>
    <x v="100"/>
    <x v="3"/>
    <x v="30"/>
    <x v="16"/>
    <x v="247"/>
    <x v="436"/>
    <x v="776"/>
    <x v="3"/>
    <x v="73"/>
    <x v="516"/>
    <x v="0"/>
    <x v="1"/>
    <x v="0"/>
    <x v="1"/>
    <x v="679"/>
    <x v="12"/>
    <x v="0"/>
    <x v="1"/>
    <x v="0"/>
    <x v="9"/>
    <x v="0"/>
    <x v="0"/>
    <x v="0"/>
    <x v="0"/>
    <x v="0"/>
    <x v="0"/>
    <x v="0"/>
    <x v="0"/>
    <x v="0"/>
    <x v="0"/>
    <x v="1"/>
    <x v="0"/>
    <x v="6"/>
    <x v="6"/>
    <x v="2"/>
    <x v="4"/>
    <x v="0"/>
    <x v="0"/>
    <x v="0"/>
    <x v="0"/>
  </r>
  <r>
    <x v="378"/>
    <x v="0"/>
    <x v="375"/>
    <x v="422"/>
    <x v="1"/>
    <x v="2"/>
    <x v="1113"/>
    <x v="3"/>
    <x v="131"/>
    <x v="16"/>
    <x v="311"/>
    <x v="221"/>
    <x v="379"/>
    <x v="8"/>
    <x v="12"/>
    <x v="1046"/>
    <x v="0"/>
    <x v="0"/>
    <x v="1"/>
    <x v="0"/>
    <x v="150"/>
    <x v="3"/>
    <x v="1"/>
    <x v="0"/>
    <x v="0"/>
    <x v="7"/>
    <x v="0"/>
    <x v="0"/>
    <x v="0"/>
    <x v="0"/>
    <x v="0"/>
    <x v="0"/>
    <x v="0"/>
    <x v="0"/>
    <x v="0"/>
    <x v="0"/>
    <x v="0"/>
    <x v="0"/>
    <x v="2"/>
    <x v="2"/>
    <x v="1"/>
    <x v="2"/>
    <x v="2"/>
    <x v="0"/>
    <x v="1"/>
    <x v="4"/>
  </r>
  <r>
    <x v="379"/>
    <x v="0"/>
    <x v="382"/>
    <x v="302"/>
    <x v="1"/>
    <x v="2"/>
    <x v="102"/>
    <x v="4"/>
    <x v="37"/>
    <x v="19"/>
    <x v="1022"/>
    <x v="264"/>
    <x v="650"/>
    <x v="8"/>
    <x v="43"/>
    <x v="192"/>
    <x v="1"/>
    <x v="0"/>
    <x v="0"/>
    <x v="0"/>
    <x v="9"/>
    <x v="10"/>
    <x v="0"/>
    <x v="1"/>
    <x v="0"/>
    <x v="5"/>
    <x v="0"/>
    <x v="0"/>
    <x v="0"/>
    <x v="0"/>
    <x v="0"/>
    <x v="0"/>
    <x v="0"/>
    <x v="1"/>
    <x v="1"/>
    <x v="0"/>
    <x v="0"/>
    <x v="1"/>
    <x v="1"/>
    <x v="2"/>
    <x v="1"/>
    <x v="1"/>
    <x v="5"/>
    <x v="31"/>
    <x v="7"/>
    <x v="0"/>
  </r>
  <r>
    <x v="380"/>
    <x v="0"/>
    <x v="383"/>
    <x v="638"/>
    <x v="0"/>
    <x v="0"/>
    <x v="638"/>
    <x v="3"/>
    <x v="152"/>
    <x v="22"/>
    <x v="410"/>
    <x v="199"/>
    <x v="257"/>
    <x v="8"/>
    <x v="20"/>
    <x v="494"/>
    <x v="0"/>
    <x v="1"/>
    <x v="0"/>
    <x v="0"/>
    <x v="63"/>
    <x v="18"/>
    <x v="0"/>
    <x v="0"/>
    <x v="1"/>
    <x v="5"/>
    <x v="0"/>
    <x v="0"/>
    <x v="0"/>
    <x v="0"/>
    <x v="0"/>
    <x v="0"/>
    <x v="0"/>
    <x v="0"/>
    <x v="0"/>
    <x v="0"/>
    <x v="0"/>
    <x v="0"/>
    <x v="1"/>
    <x v="3"/>
    <x v="1"/>
    <x v="0"/>
    <x v="0"/>
    <x v="14"/>
    <x v="2"/>
    <x v="0"/>
  </r>
  <r>
    <x v="381"/>
    <x v="0"/>
    <x v="419"/>
    <x v="783"/>
    <x v="1"/>
    <x v="2"/>
    <x v="116"/>
    <x v="4"/>
    <x v="44"/>
    <x v="15"/>
    <x v="590"/>
    <x v="807"/>
    <x v="385"/>
    <x v="6"/>
    <x v="224"/>
    <x v="405"/>
    <x v="0"/>
    <x v="1"/>
    <x v="0"/>
    <x v="1"/>
    <x v="560"/>
    <x v="8"/>
    <x v="0"/>
    <x v="1"/>
    <x v="0"/>
    <x v="6"/>
    <x v="0"/>
    <x v="0"/>
    <x v="0"/>
    <x v="0"/>
    <x v="0"/>
    <x v="0"/>
    <x v="0"/>
    <x v="0"/>
    <x v="0"/>
    <x v="0"/>
    <x v="0"/>
    <x v="0"/>
    <x v="2"/>
    <x v="3"/>
    <x v="0"/>
    <x v="1"/>
    <x v="131"/>
    <x v="42"/>
    <x v="0"/>
    <x v="6"/>
  </r>
  <r>
    <x v="382"/>
    <x v="0"/>
    <x v="384"/>
    <x v="733"/>
    <x v="1"/>
    <x v="2"/>
    <x v="183"/>
    <x v="1"/>
    <x v="128"/>
    <x v="13"/>
    <x v="1024"/>
    <x v="316"/>
    <x v="238"/>
    <x v="6"/>
    <x v="57"/>
    <x v="180"/>
    <x v="1"/>
    <x v="0"/>
    <x v="0"/>
    <x v="1"/>
    <x v="12"/>
    <x v="18"/>
    <x v="0"/>
    <x v="0"/>
    <x v="1"/>
    <x v="4"/>
    <x v="0"/>
    <x v="0"/>
    <x v="0"/>
    <x v="0"/>
    <x v="0"/>
    <x v="0"/>
    <x v="0"/>
    <x v="0"/>
    <x v="0"/>
    <x v="0"/>
    <x v="0"/>
    <x v="0"/>
    <x v="0"/>
    <x v="1"/>
    <x v="1"/>
    <x v="2"/>
    <x v="0"/>
    <x v="56"/>
    <x v="0"/>
    <x v="0"/>
  </r>
  <r>
    <x v="383"/>
    <x v="0"/>
    <x v="516"/>
    <x v="258"/>
    <x v="1"/>
    <x v="2"/>
    <x v="1013"/>
    <x v="1"/>
    <x v="128"/>
    <x v="13"/>
    <x v="628"/>
    <x v="711"/>
    <x v="782"/>
    <x v="6"/>
    <x v="156"/>
    <x v="597"/>
    <x v="0"/>
    <x v="1"/>
    <x v="0"/>
    <x v="1"/>
    <x v="430"/>
    <x v="17"/>
    <x v="0"/>
    <x v="0"/>
    <x v="1"/>
    <x v="6"/>
    <x v="0"/>
    <x v="0"/>
    <x v="0"/>
    <x v="0"/>
    <x v="0"/>
    <x v="0"/>
    <x v="0"/>
    <x v="0"/>
    <x v="0"/>
    <x v="0"/>
    <x v="0"/>
    <x v="0"/>
    <x v="2"/>
    <x v="6"/>
    <x v="0"/>
    <x v="4"/>
    <x v="14"/>
    <x v="130"/>
    <x v="0"/>
    <x v="12"/>
  </r>
  <r>
    <x v="384"/>
    <x v="0"/>
    <x v="386"/>
    <x v="52"/>
    <x v="1"/>
    <x v="2"/>
    <x v="695"/>
    <x v="3"/>
    <x v="156"/>
    <x v="22"/>
    <x v="620"/>
    <x v="1080"/>
    <x v="374"/>
    <x v="2"/>
    <x v="289"/>
    <x v="1053"/>
    <x v="0"/>
    <x v="0"/>
    <x v="1"/>
    <x v="1"/>
    <x v="932"/>
    <x v="18"/>
    <x v="0"/>
    <x v="0"/>
    <x v="1"/>
    <x v="8"/>
    <x v="0"/>
    <x v="1"/>
    <x v="0"/>
    <x v="0"/>
    <x v="0"/>
    <x v="0"/>
    <x v="0"/>
    <x v="0"/>
    <x v="0"/>
    <x v="0"/>
    <x v="0"/>
    <x v="0"/>
    <x v="2"/>
    <x v="2"/>
    <x v="2"/>
    <x v="10"/>
    <x v="11"/>
    <x v="193"/>
    <x v="51"/>
    <x v="40"/>
  </r>
  <r>
    <x v="385"/>
    <x v="1"/>
    <x v="387"/>
    <x v="640"/>
    <x v="1"/>
    <x v="1"/>
    <x v="372"/>
    <x v="4"/>
    <x v="54"/>
    <x v="20"/>
    <x v="159"/>
    <x v="276"/>
    <x v="216"/>
    <x v="5"/>
    <x v="66"/>
    <x v="55"/>
    <x v="1"/>
    <x v="0"/>
    <x v="0"/>
    <x v="1"/>
    <x v="628"/>
    <x v="3"/>
    <x v="1"/>
    <x v="0"/>
    <x v="0"/>
    <x v="15"/>
    <x v="0"/>
    <x v="0"/>
    <x v="0"/>
    <x v="0"/>
    <x v="0"/>
    <x v="0"/>
    <x v="0"/>
    <x v="0"/>
    <x v="0"/>
    <x v="0"/>
    <x v="0"/>
    <x v="0"/>
    <x v="6"/>
    <x v="4"/>
    <x v="6"/>
    <x v="14"/>
    <x v="0"/>
    <x v="0"/>
    <x v="0"/>
    <x v="0"/>
  </r>
  <r>
    <x v="386"/>
    <x v="1"/>
    <x v="388"/>
    <x v="333"/>
    <x v="1"/>
    <x v="2"/>
    <x v="378"/>
    <x v="4"/>
    <x v="44"/>
    <x v="15"/>
    <x v="157"/>
    <x v="336"/>
    <x v="289"/>
    <x v="3"/>
    <x v="39"/>
    <x v="732"/>
    <x v="0"/>
    <x v="1"/>
    <x v="0"/>
    <x v="1"/>
    <x v="757"/>
    <x v="4"/>
    <x v="1"/>
    <x v="0"/>
    <x v="0"/>
    <x v="10"/>
    <x v="0"/>
    <x v="0"/>
    <x v="0"/>
    <x v="0"/>
    <x v="0"/>
    <x v="0"/>
    <x v="0"/>
    <x v="0"/>
    <x v="1"/>
    <x v="0"/>
    <x v="0"/>
    <x v="0"/>
    <x v="2"/>
    <x v="2"/>
    <x v="6"/>
    <x v="10"/>
    <x v="0"/>
    <x v="0"/>
    <x v="0"/>
    <x v="0"/>
  </r>
  <r>
    <x v="387"/>
    <x v="0"/>
    <x v="389"/>
    <x v="350"/>
    <x v="1"/>
    <x v="2"/>
    <x v="184"/>
    <x v="1"/>
    <x v="133"/>
    <x v="2"/>
    <x v="1031"/>
    <x v="80"/>
    <x v="812"/>
    <x v="8"/>
    <x v="6"/>
    <x v="469"/>
    <x v="0"/>
    <x v="1"/>
    <x v="0"/>
    <x v="0"/>
    <x v="99"/>
    <x v="6"/>
    <x v="1"/>
    <x v="0"/>
    <x v="0"/>
    <x v="5"/>
    <x v="0"/>
    <x v="0"/>
    <x v="0"/>
    <x v="0"/>
    <x v="0"/>
    <x v="0"/>
    <x v="0"/>
    <x v="1"/>
    <x v="0"/>
    <x v="0"/>
    <x v="1"/>
    <x v="0"/>
    <x v="2"/>
    <x v="2"/>
    <x v="0"/>
    <x v="1"/>
    <x v="1"/>
    <x v="4"/>
    <x v="0"/>
    <x v="1"/>
  </r>
  <r>
    <x v="388"/>
    <x v="0"/>
    <x v="390"/>
    <x v="673"/>
    <x v="1"/>
    <x v="2"/>
    <x v="198"/>
    <x v="3"/>
    <x v="111"/>
    <x v="22"/>
    <x v="900"/>
    <x v="784"/>
    <x v="378"/>
    <x v="7"/>
    <x v="223"/>
    <x v="330"/>
    <x v="0"/>
    <x v="1"/>
    <x v="0"/>
    <x v="1"/>
    <x v="322"/>
    <x v="22"/>
    <x v="0"/>
    <x v="0"/>
    <x v="1"/>
    <x v="5"/>
    <x v="0"/>
    <x v="0"/>
    <x v="0"/>
    <x v="0"/>
    <x v="0"/>
    <x v="0"/>
    <x v="0"/>
    <x v="1"/>
    <x v="1"/>
    <x v="0"/>
    <x v="0"/>
    <x v="0"/>
    <x v="1"/>
    <x v="3"/>
    <x v="1"/>
    <x v="0"/>
    <x v="8"/>
    <x v="158"/>
    <x v="4"/>
    <x v="0"/>
  </r>
  <r>
    <x v="389"/>
    <x v="1"/>
    <x v="558"/>
    <x v="632"/>
    <x v="1"/>
    <x v="2"/>
    <x v="501"/>
    <x v="0"/>
    <x v="21"/>
    <x v="4"/>
    <x v="377"/>
    <x v="590"/>
    <x v="654"/>
    <x v="4"/>
    <x v="43"/>
    <x v="1110"/>
    <x v="0"/>
    <x v="0"/>
    <x v="1"/>
    <x v="1"/>
    <x v="612"/>
    <x v="0"/>
    <x v="1"/>
    <x v="0"/>
    <x v="0"/>
    <x v="6"/>
    <x v="0"/>
    <x v="0"/>
    <x v="0"/>
    <x v="0"/>
    <x v="0"/>
    <x v="0"/>
    <x v="0"/>
    <x v="0"/>
    <x v="0"/>
    <x v="0"/>
    <x v="0"/>
    <x v="0"/>
    <x v="0"/>
    <x v="2"/>
    <x v="2"/>
    <x v="8"/>
    <x v="0"/>
    <x v="0"/>
    <x v="0"/>
    <x v="0"/>
  </r>
  <r>
    <x v="390"/>
    <x v="0"/>
    <x v="394"/>
    <x v="739"/>
    <x v="1"/>
    <x v="2"/>
    <x v="1111"/>
    <x v="0"/>
    <x v="60"/>
    <x v="6"/>
    <x v="726"/>
    <x v="790"/>
    <x v="136"/>
    <x v="4"/>
    <x v="205"/>
    <x v="478"/>
    <x v="0"/>
    <x v="1"/>
    <x v="0"/>
    <x v="1"/>
    <x v="467"/>
    <x v="19"/>
    <x v="0"/>
    <x v="0"/>
    <x v="1"/>
    <x v="7"/>
    <x v="0"/>
    <x v="0"/>
    <x v="0"/>
    <x v="0"/>
    <x v="0"/>
    <x v="0"/>
    <x v="0"/>
    <x v="0"/>
    <x v="0"/>
    <x v="0"/>
    <x v="0"/>
    <x v="0"/>
    <x v="4"/>
    <x v="8"/>
    <x v="2"/>
    <x v="0"/>
    <x v="23"/>
    <x v="148"/>
    <x v="28"/>
    <x v="0"/>
  </r>
  <r>
    <x v="391"/>
    <x v="0"/>
    <x v="396"/>
    <x v="175"/>
    <x v="1"/>
    <x v="2"/>
    <x v="615"/>
    <x v="3"/>
    <x v="27"/>
    <x v="22"/>
    <x v="548"/>
    <x v="459"/>
    <x v="598"/>
    <x v="7"/>
    <x v="95"/>
    <x v="294"/>
    <x v="0"/>
    <x v="1"/>
    <x v="0"/>
    <x v="0"/>
    <x v="171"/>
    <x v="13"/>
    <x v="0"/>
    <x v="0"/>
    <x v="1"/>
    <x v="7"/>
    <x v="0"/>
    <x v="0"/>
    <x v="0"/>
    <x v="0"/>
    <x v="0"/>
    <x v="0"/>
    <x v="0"/>
    <x v="0"/>
    <x v="0"/>
    <x v="0"/>
    <x v="0"/>
    <x v="0"/>
    <x v="2"/>
    <x v="2"/>
    <x v="0"/>
    <x v="3"/>
    <x v="61"/>
    <x v="18"/>
    <x v="0"/>
    <x v="14"/>
  </r>
  <r>
    <x v="392"/>
    <x v="0"/>
    <x v="397"/>
    <x v="276"/>
    <x v="1"/>
    <x v="2"/>
    <x v="1053"/>
    <x v="3"/>
    <x v="152"/>
    <x v="22"/>
    <x v="489"/>
    <x v="802"/>
    <x v="524"/>
    <x v="7"/>
    <x v="204"/>
    <x v="527"/>
    <x v="0"/>
    <x v="1"/>
    <x v="0"/>
    <x v="0"/>
    <x v="585"/>
    <x v="5"/>
    <x v="1"/>
    <x v="0"/>
    <x v="0"/>
    <x v="7"/>
    <x v="0"/>
    <x v="0"/>
    <x v="0"/>
    <x v="0"/>
    <x v="0"/>
    <x v="0"/>
    <x v="0"/>
    <x v="0"/>
    <x v="0"/>
    <x v="0"/>
    <x v="0"/>
    <x v="0"/>
    <x v="1"/>
    <x v="2"/>
    <x v="2"/>
    <x v="2"/>
    <x v="1"/>
    <x v="142"/>
    <x v="17"/>
    <x v="14"/>
  </r>
  <r>
    <x v="393"/>
    <x v="1"/>
    <x v="398"/>
    <x v="189"/>
    <x v="1"/>
    <x v="1"/>
    <x v="886"/>
    <x v="3"/>
    <x v="27"/>
    <x v="22"/>
    <x v="422"/>
    <x v="497"/>
    <x v="39"/>
    <x v="6"/>
    <x v="52"/>
    <x v="998"/>
    <x v="0"/>
    <x v="0"/>
    <x v="1"/>
    <x v="1"/>
    <x v="339"/>
    <x v="6"/>
    <x v="1"/>
    <x v="0"/>
    <x v="0"/>
    <x v="14"/>
    <x v="0"/>
    <x v="0"/>
    <x v="0"/>
    <x v="0"/>
    <x v="0"/>
    <x v="0"/>
    <x v="0"/>
    <x v="0"/>
    <x v="0"/>
    <x v="0"/>
    <x v="0"/>
    <x v="0"/>
    <x v="6"/>
    <x v="8"/>
    <x v="4"/>
    <x v="8"/>
    <x v="0"/>
    <x v="0"/>
    <x v="0"/>
    <x v="0"/>
  </r>
  <r>
    <x v="394"/>
    <x v="0"/>
    <x v="399"/>
    <x v="246"/>
    <x v="0"/>
    <x v="0"/>
    <x v="389"/>
    <x v="3"/>
    <x v="126"/>
    <x v="22"/>
    <x v="658"/>
    <x v="757"/>
    <x v="634"/>
    <x v="5"/>
    <x v="163"/>
    <x v="676"/>
    <x v="0"/>
    <x v="1"/>
    <x v="0"/>
    <x v="1"/>
    <x v="462"/>
    <x v="17"/>
    <x v="0"/>
    <x v="0"/>
    <x v="1"/>
    <x v="6"/>
    <x v="0"/>
    <x v="0"/>
    <x v="0"/>
    <x v="0"/>
    <x v="0"/>
    <x v="0"/>
    <x v="0"/>
    <x v="0"/>
    <x v="0"/>
    <x v="0"/>
    <x v="0"/>
    <x v="0"/>
    <x v="2"/>
    <x v="4"/>
    <x v="2"/>
    <x v="4"/>
    <x v="13"/>
    <x v="113"/>
    <x v="12"/>
    <x v="16"/>
  </r>
  <r>
    <x v="395"/>
    <x v="1"/>
    <x v="418"/>
    <x v="693"/>
    <x v="1"/>
    <x v="2"/>
    <x v="817"/>
    <x v="1"/>
    <x v="153"/>
    <x v="17"/>
    <x v="397"/>
    <x v="909"/>
    <x v="46"/>
    <x v="4"/>
    <x v="237"/>
    <x v="770"/>
    <x v="0"/>
    <x v="1"/>
    <x v="0"/>
    <x v="1"/>
    <x v="907"/>
    <x v="11"/>
    <x v="0"/>
    <x v="1"/>
    <x v="0"/>
    <x v="9"/>
    <x v="0"/>
    <x v="0"/>
    <x v="0"/>
    <x v="0"/>
    <x v="0"/>
    <x v="0"/>
    <x v="0"/>
    <x v="0"/>
    <x v="1"/>
    <x v="0"/>
    <x v="0"/>
    <x v="0"/>
    <x v="2"/>
    <x v="2"/>
    <x v="0"/>
    <x v="12"/>
    <x v="0"/>
    <x v="0"/>
    <x v="0"/>
    <x v="0"/>
  </r>
  <r>
    <x v="396"/>
    <x v="0"/>
    <x v="470"/>
    <x v="508"/>
    <x v="1"/>
    <x v="2"/>
    <x v="421"/>
    <x v="4"/>
    <x v="12"/>
    <x v="20"/>
    <x v="568"/>
    <x v="1114"/>
    <x v="771"/>
    <x v="2"/>
    <x v="83"/>
    <x v="1142"/>
    <x v="0"/>
    <x v="0"/>
    <x v="1"/>
    <x v="1"/>
    <x v="972"/>
    <x v="5"/>
    <x v="1"/>
    <x v="0"/>
    <x v="0"/>
    <x v="6"/>
    <x v="0"/>
    <x v="0"/>
    <x v="0"/>
    <x v="0"/>
    <x v="0"/>
    <x v="0"/>
    <x v="0"/>
    <x v="0"/>
    <x v="0"/>
    <x v="0"/>
    <x v="0"/>
    <x v="0"/>
    <x v="2"/>
    <x v="2"/>
    <x v="0"/>
    <x v="4"/>
    <x v="19"/>
    <x v="2"/>
    <x v="0"/>
    <x v="57"/>
  </r>
  <r>
    <x v="397"/>
    <x v="0"/>
    <x v="400"/>
    <x v="522"/>
    <x v="1"/>
    <x v="1"/>
    <x v="648"/>
    <x v="1"/>
    <x v="94"/>
    <x v="0"/>
    <x v="706"/>
    <x v="756"/>
    <x v="449"/>
    <x v="4"/>
    <x v="166"/>
    <x v="656"/>
    <x v="0"/>
    <x v="1"/>
    <x v="0"/>
    <x v="1"/>
    <x v="444"/>
    <x v="25"/>
    <x v="0"/>
    <x v="0"/>
    <x v="1"/>
    <x v="12"/>
    <x v="0"/>
    <x v="0"/>
    <x v="0"/>
    <x v="0"/>
    <x v="0"/>
    <x v="0"/>
    <x v="0"/>
    <x v="0"/>
    <x v="0"/>
    <x v="0"/>
    <x v="1"/>
    <x v="0"/>
    <x v="6"/>
    <x v="4"/>
    <x v="4"/>
    <x v="10"/>
    <x v="94"/>
    <x v="34"/>
    <x v="16"/>
    <x v="28"/>
  </r>
  <r>
    <x v="398"/>
    <x v="0"/>
    <x v="401"/>
    <x v="522"/>
    <x v="1"/>
    <x v="1"/>
    <x v="48"/>
    <x v="1"/>
    <x v="94"/>
    <x v="0"/>
    <x v="529"/>
    <x v="806"/>
    <x v="331"/>
    <x v="8"/>
    <x v="137"/>
    <x v="933"/>
    <x v="0"/>
    <x v="1"/>
    <x v="0"/>
    <x v="1"/>
    <x v="575"/>
    <x v="4"/>
    <x v="1"/>
    <x v="0"/>
    <x v="0"/>
    <x v="15"/>
    <x v="0"/>
    <x v="0"/>
    <x v="0"/>
    <x v="0"/>
    <x v="0"/>
    <x v="0"/>
    <x v="1"/>
    <x v="0"/>
    <x v="0"/>
    <x v="0"/>
    <x v="1"/>
    <x v="0"/>
    <x v="2"/>
    <x v="6"/>
    <x v="2"/>
    <x v="4"/>
    <x v="59"/>
    <x v="60"/>
    <x v="12"/>
    <x v="19"/>
  </r>
  <r>
    <x v="399"/>
    <x v="0"/>
    <x v="402"/>
    <x v="282"/>
    <x v="1"/>
    <x v="2"/>
    <x v="791"/>
    <x v="3"/>
    <x v="152"/>
    <x v="22"/>
    <x v="350"/>
    <x v="380"/>
    <x v="355"/>
    <x v="5"/>
    <x v="59"/>
    <x v="470"/>
    <x v="0"/>
    <x v="1"/>
    <x v="0"/>
    <x v="0"/>
    <x v="356"/>
    <x v="6"/>
    <x v="1"/>
    <x v="0"/>
    <x v="0"/>
    <x v="10"/>
    <x v="0"/>
    <x v="0"/>
    <x v="0"/>
    <x v="0"/>
    <x v="0"/>
    <x v="0"/>
    <x v="0"/>
    <x v="0"/>
    <x v="1"/>
    <x v="0"/>
    <x v="0"/>
    <x v="1"/>
    <x v="4"/>
    <x v="12"/>
    <x v="0"/>
    <x v="2"/>
    <x v="31"/>
    <x v="20"/>
    <x v="0"/>
    <x v="5"/>
  </r>
  <r>
    <x v="400"/>
    <x v="0"/>
    <x v="403"/>
    <x v="710"/>
    <x v="0"/>
    <x v="0"/>
    <x v="407"/>
    <x v="3"/>
    <x v="152"/>
    <x v="22"/>
    <x v="313"/>
    <x v="130"/>
    <x v="513"/>
    <x v="8"/>
    <x v="13"/>
    <x v="282"/>
    <x v="0"/>
    <x v="1"/>
    <x v="0"/>
    <x v="0"/>
    <x v="62"/>
    <x v="4"/>
    <x v="1"/>
    <x v="0"/>
    <x v="0"/>
    <x v="4"/>
    <x v="0"/>
    <x v="0"/>
    <x v="0"/>
    <x v="0"/>
    <x v="0"/>
    <x v="0"/>
    <x v="0"/>
    <x v="0"/>
    <x v="0"/>
    <x v="0"/>
    <x v="0"/>
    <x v="0"/>
    <x v="1"/>
    <x v="2"/>
    <x v="1"/>
    <x v="0"/>
    <x v="0"/>
    <x v="12"/>
    <x v="3"/>
    <x v="0"/>
  </r>
  <r>
    <x v="401"/>
    <x v="0"/>
    <x v="404"/>
    <x v="336"/>
    <x v="1"/>
    <x v="2"/>
    <x v="957"/>
    <x v="4"/>
    <x v="124"/>
    <x v="19"/>
    <x v="970"/>
    <x v="1067"/>
    <x v="810"/>
    <x v="5"/>
    <x v="391"/>
    <x v="340"/>
    <x v="0"/>
    <x v="1"/>
    <x v="0"/>
    <x v="1"/>
    <x v="648"/>
    <x v="21"/>
    <x v="0"/>
    <x v="0"/>
    <x v="1"/>
    <x v="10"/>
    <x v="0"/>
    <x v="0"/>
    <x v="0"/>
    <x v="0"/>
    <x v="0"/>
    <x v="0"/>
    <x v="0"/>
    <x v="1"/>
    <x v="0"/>
    <x v="0"/>
    <x v="0"/>
    <x v="0"/>
    <x v="2"/>
    <x v="4"/>
    <x v="4"/>
    <x v="10"/>
    <x v="9"/>
    <x v="260"/>
    <x v="110"/>
    <x v="19"/>
  </r>
  <r>
    <x v="402"/>
    <x v="1"/>
    <x v="405"/>
    <x v="553"/>
    <x v="0"/>
    <x v="0"/>
    <x v="1049"/>
    <x v="2"/>
    <x v="16"/>
    <x v="11"/>
    <x v="143"/>
    <x v="269"/>
    <x v="382"/>
    <x v="8"/>
    <x v="30"/>
    <x v="607"/>
    <x v="0"/>
    <x v="1"/>
    <x v="0"/>
    <x v="1"/>
    <x v="672"/>
    <x v="2"/>
    <x v="1"/>
    <x v="0"/>
    <x v="0"/>
    <x v="6"/>
    <x v="0"/>
    <x v="0"/>
    <x v="0"/>
    <x v="0"/>
    <x v="0"/>
    <x v="0"/>
    <x v="0"/>
    <x v="1"/>
    <x v="0"/>
    <x v="0"/>
    <x v="0"/>
    <x v="0"/>
    <x v="2"/>
    <x v="4"/>
    <x v="0"/>
    <x v="6"/>
    <x v="0"/>
    <x v="0"/>
    <x v="0"/>
    <x v="0"/>
  </r>
  <r>
    <x v="403"/>
    <x v="0"/>
    <x v="86"/>
    <x v="189"/>
    <x v="1"/>
    <x v="1"/>
    <x v="838"/>
    <x v="3"/>
    <x v="27"/>
    <x v="22"/>
    <x v="602"/>
    <x v="690"/>
    <x v="785"/>
    <x v="8"/>
    <x v="148"/>
    <x v="564"/>
    <x v="0"/>
    <x v="1"/>
    <x v="0"/>
    <x v="1"/>
    <x v="401"/>
    <x v="14"/>
    <x v="0"/>
    <x v="0"/>
    <x v="1"/>
    <x v="9"/>
    <x v="0"/>
    <x v="0"/>
    <x v="0"/>
    <x v="0"/>
    <x v="0"/>
    <x v="0"/>
    <x v="0"/>
    <x v="0"/>
    <x v="0"/>
    <x v="0"/>
    <x v="0"/>
    <x v="1"/>
    <x v="1"/>
    <x v="3"/>
    <x v="4"/>
    <x v="1"/>
    <x v="20"/>
    <x v="88"/>
    <x v="27"/>
    <x v="1"/>
  </r>
  <r>
    <x v="404"/>
    <x v="1"/>
    <x v="406"/>
    <x v="178"/>
    <x v="1"/>
    <x v="2"/>
    <x v="633"/>
    <x v="3"/>
    <x v="121"/>
    <x v="22"/>
    <x v="314"/>
    <x v="379"/>
    <x v="726"/>
    <x v="6"/>
    <x v="44"/>
    <x v="801"/>
    <x v="0"/>
    <x v="1"/>
    <x v="0"/>
    <x v="1"/>
    <x v="428"/>
    <x v="4"/>
    <x v="1"/>
    <x v="0"/>
    <x v="0"/>
    <x v="8"/>
    <x v="0"/>
    <x v="0"/>
    <x v="0"/>
    <x v="0"/>
    <x v="0"/>
    <x v="0"/>
    <x v="0"/>
    <x v="0"/>
    <x v="0"/>
    <x v="0"/>
    <x v="1"/>
    <x v="0"/>
    <x v="2"/>
    <x v="3"/>
    <x v="2"/>
    <x v="1"/>
    <x v="0"/>
    <x v="0"/>
    <x v="0"/>
    <x v="0"/>
  </r>
  <r>
    <x v="405"/>
    <x v="0"/>
    <x v="408"/>
    <x v="15"/>
    <x v="1"/>
    <x v="2"/>
    <x v="383"/>
    <x v="2"/>
    <x v="16"/>
    <x v="11"/>
    <x v="810"/>
    <x v="1013"/>
    <x v="547"/>
    <x v="5"/>
    <x v="383"/>
    <x v="141"/>
    <x v="1"/>
    <x v="0"/>
    <x v="0"/>
    <x v="1"/>
    <x v="764"/>
    <x v="32"/>
    <x v="0"/>
    <x v="0"/>
    <x v="1"/>
    <x v="3"/>
    <x v="0"/>
    <x v="0"/>
    <x v="0"/>
    <x v="0"/>
    <x v="0"/>
    <x v="0"/>
    <x v="0"/>
    <x v="1"/>
    <x v="0"/>
    <x v="0"/>
    <x v="0"/>
    <x v="0"/>
    <x v="2"/>
    <x v="0"/>
    <x v="0"/>
    <x v="4"/>
    <x v="166"/>
    <x v="0"/>
    <x v="0"/>
    <x v="6"/>
  </r>
  <r>
    <x v="406"/>
    <x v="1"/>
    <x v="1158"/>
    <x v="324"/>
    <x v="1"/>
    <x v="1"/>
    <x v="1086"/>
    <x v="1"/>
    <x v="166"/>
    <x v="14"/>
    <x v="0"/>
    <x v="0"/>
    <x v="169"/>
    <x v="7"/>
    <x v="0"/>
    <x v="0"/>
    <x v="1"/>
    <x v="0"/>
    <x v="0"/>
    <x v="1"/>
    <x v="904"/>
    <x v="0"/>
    <x v="1"/>
    <x v="0"/>
    <x v="0"/>
    <x v="5"/>
    <x v="0"/>
    <x v="0"/>
    <x v="0"/>
    <x v="0"/>
    <x v="0"/>
    <x v="0"/>
    <x v="0"/>
    <x v="0"/>
    <x v="0"/>
    <x v="0"/>
    <x v="1"/>
    <x v="0"/>
    <x v="2"/>
    <x v="2"/>
    <x v="1"/>
    <x v="0"/>
    <x v="0"/>
    <x v="0"/>
    <x v="0"/>
    <x v="0"/>
  </r>
  <r>
    <x v="407"/>
    <x v="0"/>
    <x v="409"/>
    <x v="435"/>
    <x v="0"/>
    <x v="0"/>
    <x v="936"/>
    <x v="3"/>
    <x v="103"/>
    <x v="22"/>
    <x v="423"/>
    <x v="461"/>
    <x v="220"/>
    <x v="7"/>
    <x v="95"/>
    <x v="301"/>
    <x v="0"/>
    <x v="1"/>
    <x v="0"/>
    <x v="0"/>
    <x v="280"/>
    <x v="10"/>
    <x v="0"/>
    <x v="1"/>
    <x v="0"/>
    <x v="8"/>
    <x v="0"/>
    <x v="0"/>
    <x v="0"/>
    <x v="0"/>
    <x v="0"/>
    <x v="0"/>
    <x v="0"/>
    <x v="0"/>
    <x v="1"/>
    <x v="0"/>
    <x v="1"/>
    <x v="0"/>
    <x v="2"/>
    <x v="3"/>
    <x v="1"/>
    <x v="2"/>
    <x v="30"/>
    <x v="50"/>
    <x v="7"/>
    <x v="8"/>
  </r>
  <r>
    <x v="408"/>
    <x v="0"/>
    <x v="410"/>
    <x v="506"/>
    <x v="1"/>
    <x v="2"/>
    <x v="1052"/>
    <x v="3"/>
    <x v="131"/>
    <x v="16"/>
    <x v="663"/>
    <x v="528"/>
    <x v="778"/>
    <x v="6"/>
    <x v="96"/>
    <x v="585"/>
    <x v="0"/>
    <x v="1"/>
    <x v="0"/>
    <x v="0"/>
    <x v="222"/>
    <x v="10"/>
    <x v="0"/>
    <x v="1"/>
    <x v="0"/>
    <x v="6"/>
    <x v="0"/>
    <x v="0"/>
    <x v="0"/>
    <x v="0"/>
    <x v="0"/>
    <x v="0"/>
    <x v="0"/>
    <x v="0"/>
    <x v="0"/>
    <x v="0"/>
    <x v="0"/>
    <x v="0"/>
    <x v="2"/>
    <x v="2"/>
    <x v="1"/>
    <x v="1"/>
    <x v="70"/>
    <x v="21"/>
    <x v="3"/>
    <x v="0"/>
  </r>
  <r>
    <x v="409"/>
    <x v="0"/>
    <x v="411"/>
    <x v="265"/>
    <x v="1"/>
    <x v="1"/>
    <x v="1127"/>
    <x v="4"/>
    <x v="68"/>
    <x v="20"/>
    <x v="695"/>
    <x v="987"/>
    <x v="245"/>
    <x v="4"/>
    <x v="346"/>
    <x v="266"/>
    <x v="0"/>
    <x v="1"/>
    <x v="0"/>
    <x v="1"/>
    <x v="768"/>
    <x v="13"/>
    <x v="0"/>
    <x v="0"/>
    <x v="1"/>
    <x v="8"/>
    <x v="0"/>
    <x v="0"/>
    <x v="0"/>
    <x v="0"/>
    <x v="0"/>
    <x v="0"/>
    <x v="0"/>
    <x v="0"/>
    <x v="0"/>
    <x v="0"/>
    <x v="0"/>
    <x v="0"/>
    <x v="4"/>
    <x v="4"/>
    <x v="0"/>
    <x v="8"/>
    <x v="157"/>
    <x v="149"/>
    <x v="0"/>
    <x v="39"/>
  </r>
  <r>
    <x v="410"/>
    <x v="1"/>
    <x v="412"/>
    <x v="504"/>
    <x v="1"/>
    <x v="2"/>
    <x v="112"/>
    <x v="3"/>
    <x v="152"/>
    <x v="22"/>
    <x v="220"/>
    <x v="227"/>
    <x v="293"/>
    <x v="8"/>
    <x v="21"/>
    <x v="719"/>
    <x v="0"/>
    <x v="1"/>
    <x v="0"/>
    <x v="1"/>
    <x v="302"/>
    <x v="0"/>
    <x v="1"/>
    <x v="0"/>
    <x v="0"/>
    <x v="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</r>
  <r>
    <x v="411"/>
    <x v="1"/>
    <x v="413"/>
    <x v="89"/>
    <x v="1"/>
    <x v="2"/>
    <x v="1002"/>
    <x v="3"/>
    <x v="152"/>
    <x v="22"/>
    <x v="16"/>
    <x v="31"/>
    <x v="30"/>
    <x v="6"/>
    <x v="1"/>
    <x v="726"/>
    <x v="0"/>
    <x v="1"/>
    <x v="0"/>
    <x v="1"/>
    <x v="503"/>
    <x v="0"/>
    <x v="1"/>
    <x v="0"/>
    <x v="0"/>
    <x v="9"/>
    <x v="0"/>
    <x v="0"/>
    <x v="0"/>
    <x v="0"/>
    <x v="0"/>
    <x v="0"/>
    <x v="0"/>
    <x v="0"/>
    <x v="0"/>
    <x v="0"/>
    <x v="0"/>
    <x v="0"/>
    <x v="4"/>
    <x v="2"/>
    <x v="2"/>
    <x v="10"/>
    <x v="0"/>
    <x v="0"/>
    <x v="0"/>
    <x v="0"/>
  </r>
  <r>
    <x v="412"/>
    <x v="0"/>
    <x v="416"/>
    <x v="486"/>
    <x v="1"/>
    <x v="2"/>
    <x v="990"/>
    <x v="3"/>
    <x v="7"/>
    <x v="22"/>
    <x v="562"/>
    <x v="914"/>
    <x v="581"/>
    <x v="6"/>
    <x v="273"/>
    <x v="571"/>
    <x v="0"/>
    <x v="1"/>
    <x v="0"/>
    <x v="1"/>
    <x v="736"/>
    <x v="9"/>
    <x v="0"/>
    <x v="1"/>
    <x v="0"/>
    <x v="7"/>
    <x v="0"/>
    <x v="0"/>
    <x v="0"/>
    <x v="0"/>
    <x v="0"/>
    <x v="0"/>
    <x v="0"/>
    <x v="0"/>
    <x v="0"/>
    <x v="0"/>
    <x v="0"/>
    <x v="0"/>
    <x v="4"/>
    <x v="4"/>
    <x v="4"/>
    <x v="2"/>
    <x v="95"/>
    <x v="122"/>
    <x v="64"/>
    <x v="2"/>
  </r>
  <r>
    <x v="413"/>
    <x v="0"/>
    <x v="415"/>
    <x v="599"/>
    <x v="1"/>
    <x v="2"/>
    <x v="623"/>
    <x v="3"/>
    <x v="131"/>
    <x v="16"/>
    <x v="531"/>
    <x v="1001"/>
    <x v="553"/>
    <x v="8"/>
    <x v="196"/>
    <x v="1055"/>
    <x v="0"/>
    <x v="0"/>
    <x v="1"/>
    <x v="1"/>
    <x v="832"/>
    <x v="14"/>
    <x v="0"/>
    <x v="0"/>
    <x v="1"/>
    <x v="10"/>
    <x v="0"/>
    <x v="0"/>
    <x v="0"/>
    <x v="0"/>
    <x v="0"/>
    <x v="0"/>
    <x v="0"/>
    <x v="0"/>
    <x v="0"/>
    <x v="0"/>
    <x v="0"/>
    <x v="0"/>
    <x v="1"/>
    <x v="1"/>
    <x v="2"/>
    <x v="6"/>
    <x v="30"/>
    <x v="53"/>
    <x v="30"/>
    <x v="25"/>
  </r>
  <r>
    <x v="414"/>
    <x v="0"/>
    <x v="420"/>
    <x v="783"/>
    <x v="1"/>
    <x v="2"/>
    <x v="460"/>
    <x v="4"/>
    <x v="44"/>
    <x v="15"/>
    <x v="912"/>
    <x v="931"/>
    <x v="323"/>
    <x v="8"/>
    <x v="275"/>
    <x v="603"/>
    <x v="0"/>
    <x v="1"/>
    <x v="0"/>
    <x v="1"/>
    <x v="518"/>
    <x v="6"/>
    <x v="1"/>
    <x v="0"/>
    <x v="0"/>
    <x v="9"/>
    <x v="0"/>
    <x v="0"/>
    <x v="0"/>
    <x v="0"/>
    <x v="0"/>
    <x v="0"/>
    <x v="0"/>
    <x v="0"/>
    <x v="0"/>
    <x v="0"/>
    <x v="0"/>
    <x v="0"/>
    <x v="1"/>
    <x v="3"/>
    <x v="2"/>
    <x v="3"/>
    <x v="11"/>
    <x v="168"/>
    <x v="36"/>
    <x v="66"/>
  </r>
  <r>
    <x v="415"/>
    <x v="0"/>
    <x v="784"/>
    <x v="643"/>
    <x v="0"/>
    <x v="0"/>
    <x v="418"/>
    <x v="1"/>
    <x v="56"/>
    <x v="3"/>
    <x v="128"/>
    <x v="62"/>
    <x v="0"/>
    <x v="8"/>
    <x v="6"/>
    <x v="131"/>
    <x v="1"/>
    <x v="0"/>
    <x v="0"/>
    <x v="0"/>
    <x v="85"/>
    <x v="3"/>
    <x v="1"/>
    <x v="0"/>
    <x v="0"/>
    <x v="2"/>
    <x v="0"/>
    <x v="0"/>
    <x v="0"/>
    <x v="0"/>
    <x v="0"/>
    <x v="0"/>
    <x v="0"/>
    <x v="0"/>
    <x v="0"/>
    <x v="0"/>
    <x v="0"/>
    <x v="0"/>
    <x v="1"/>
    <x v="0"/>
    <x v="1"/>
    <x v="0"/>
    <x v="2"/>
    <x v="0"/>
    <x v="0"/>
    <x v="0"/>
  </r>
  <r>
    <x v="416"/>
    <x v="1"/>
    <x v="422"/>
    <x v="364"/>
    <x v="1"/>
    <x v="2"/>
    <x v="617"/>
    <x v="4"/>
    <x v="44"/>
    <x v="15"/>
    <x v="376"/>
    <x v="463"/>
    <x v="221"/>
    <x v="8"/>
    <x v="86"/>
    <x v="430"/>
    <x v="0"/>
    <x v="1"/>
    <x v="0"/>
    <x v="1"/>
    <x v="417"/>
    <x v="0"/>
    <x v="1"/>
    <x v="0"/>
    <x v="0"/>
    <x v="11"/>
    <x v="1"/>
    <x v="0"/>
    <x v="0"/>
    <x v="0"/>
    <x v="0"/>
    <x v="0"/>
    <x v="0"/>
    <x v="0"/>
    <x v="0"/>
    <x v="1"/>
    <x v="0"/>
    <x v="0"/>
    <x v="3"/>
    <x v="5"/>
    <x v="3"/>
    <x v="0"/>
    <x v="0"/>
    <x v="0"/>
    <x v="0"/>
    <x v="0"/>
  </r>
  <r>
    <x v="417"/>
    <x v="1"/>
    <x v="423"/>
    <x v="107"/>
    <x v="1"/>
    <x v="2"/>
    <x v="1151"/>
    <x v="3"/>
    <x v="152"/>
    <x v="22"/>
    <x v="230"/>
    <x v="448"/>
    <x v="240"/>
    <x v="8"/>
    <x v="60"/>
    <x v="786"/>
    <x v="0"/>
    <x v="1"/>
    <x v="0"/>
    <x v="1"/>
    <x v="742"/>
    <x v="4"/>
    <x v="1"/>
    <x v="0"/>
    <x v="0"/>
    <x v="14"/>
    <x v="1"/>
    <x v="0"/>
    <x v="0"/>
    <x v="0"/>
    <x v="0"/>
    <x v="0"/>
    <x v="0"/>
    <x v="1"/>
    <x v="1"/>
    <x v="0"/>
    <x v="1"/>
    <x v="0"/>
    <x v="2"/>
    <x v="12"/>
    <x v="6"/>
    <x v="6"/>
    <x v="0"/>
    <x v="0"/>
    <x v="0"/>
    <x v="0"/>
  </r>
  <r>
    <x v="418"/>
    <x v="1"/>
    <x v="425"/>
    <x v="292"/>
    <x v="1"/>
    <x v="2"/>
    <x v="662"/>
    <x v="3"/>
    <x v="131"/>
    <x v="16"/>
    <x v="185"/>
    <x v="349"/>
    <x v="260"/>
    <x v="6"/>
    <x v="28"/>
    <x v="994"/>
    <x v="0"/>
    <x v="0"/>
    <x v="1"/>
    <x v="1"/>
    <x v="703"/>
    <x v="2"/>
    <x v="1"/>
    <x v="0"/>
    <x v="0"/>
    <x v="10"/>
    <x v="0"/>
    <x v="0"/>
    <x v="0"/>
    <x v="0"/>
    <x v="0"/>
    <x v="0"/>
    <x v="1"/>
    <x v="1"/>
    <x v="0"/>
    <x v="0"/>
    <x v="0"/>
    <x v="0"/>
    <x v="8"/>
    <x v="2"/>
    <x v="0"/>
    <x v="6"/>
    <x v="0"/>
    <x v="0"/>
    <x v="0"/>
    <x v="0"/>
  </r>
  <r>
    <x v="419"/>
    <x v="0"/>
    <x v="854"/>
    <x v="158"/>
    <x v="1"/>
    <x v="2"/>
    <x v="742"/>
    <x v="3"/>
    <x v="17"/>
    <x v="8"/>
    <x v="495"/>
    <x v="685"/>
    <x v="165"/>
    <x v="7"/>
    <x v="71"/>
    <x v="1072"/>
    <x v="0"/>
    <x v="0"/>
    <x v="1"/>
    <x v="1"/>
    <x v="436"/>
    <x v="10"/>
    <x v="0"/>
    <x v="1"/>
    <x v="0"/>
    <x v="14"/>
    <x v="1"/>
    <x v="0"/>
    <x v="0"/>
    <x v="0"/>
    <x v="0"/>
    <x v="0"/>
    <x v="0"/>
    <x v="1"/>
    <x v="1"/>
    <x v="0"/>
    <x v="0"/>
    <x v="0"/>
    <x v="2"/>
    <x v="5"/>
    <x v="2"/>
    <x v="4"/>
    <x v="4"/>
    <x v="51"/>
    <x v="5"/>
    <x v="3"/>
  </r>
  <r>
    <x v="420"/>
    <x v="0"/>
    <x v="761"/>
    <x v="303"/>
    <x v="1"/>
    <x v="2"/>
    <x v="1050"/>
    <x v="3"/>
    <x v="107"/>
    <x v="16"/>
    <x v="421"/>
    <x v="563"/>
    <x v="362"/>
    <x v="7"/>
    <x v="124"/>
    <x v="386"/>
    <x v="0"/>
    <x v="1"/>
    <x v="0"/>
    <x v="0"/>
    <x v="440"/>
    <x v="3"/>
    <x v="1"/>
    <x v="0"/>
    <x v="0"/>
    <x v="8"/>
    <x v="1"/>
    <x v="0"/>
    <x v="0"/>
    <x v="0"/>
    <x v="0"/>
    <x v="0"/>
    <x v="0"/>
    <x v="0"/>
    <x v="0"/>
    <x v="0"/>
    <x v="0"/>
    <x v="0"/>
    <x v="1"/>
    <x v="3"/>
    <x v="2"/>
    <x v="2"/>
    <x v="7"/>
    <x v="75"/>
    <x v="22"/>
    <x v="4"/>
  </r>
  <r>
    <x v="421"/>
    <x v="1"/>
    <x v="427"/>
    <x v="183"/>
    <x v="1"/>
    <x v="1"/>
    <x v="1147"/>
    <x v="3"/>
    <x v="73"/>
    <x v="22"/>
    <x v="0"/>
    <x v="0"/>
    <x v="0"/>
    <x v="8"/>
    <x v="0"/>
    <x v="0"/>
    <x v="1"/>
    <x v="0"/>
    <x v="0"/>
    <x v="1"/>
    <x v="85"/>
    <x v="0"/>
    <x v="1"/>
    <x v="0"/>
    <x v="0"/>
    <x v="7"/>
    <x v="0"/>
    <x v="0"/>
    <x v="0"/>
    <x v="0"/>
    <x v="0"/>
    <x v="0"/>
    <x v="0"/>
    <x v="0"/>
    <x v="0"/>
    <x v="0"/>
    <x v="0"/>
    <x v="1"/>
    <x v="2"/>
    <x v="1"/>
    <x v="2"/>
    <x v="2"/>
    <x v="0"/>
    <x v="0"/>
    <x v="0"/>
    <x v="0"/>
  </r>
  <r>
    <x v="422"/>
    <x v="1"/>
    <x v="428"/>
    <x v="148"/>
    <x v="1"/>
    <x v="2"/>
    <x v="24"/>
    <x v="3"/>
    <x v="152"/>
    <x v="22"/>
    <x v="340"/>
    <x v="382"/>
    <x v="74"/>
    <x v="4"/>
    <x v="31"/>
    <x v="1016"/>
    <x v="0"/>
    <x v="0"/>
    <x v="1"/>
    <x v="1"/>
    <x v="384"/>
    <x v="0"/>
    <x v="1"/>
    <x v="0"/>
    <x v="0"/>
    <x v="10"/>
    <x v="0"/>
    <x v="0"/>
    <x v="0"/>
    <x v="0"/>
    <x v="0"/>
    <x v="0"/>
    <x v="0"/>
    <x v="0"/>
    <x v="0"/>
    <x v="0"/>
    <x v="0"/>
    <x v="0"/>
    <x v="6"/>
    <x v="4"/>
    <x v="2"/>
    <x v="8"/>
    <x v="0"/>
    <x v="0"/>
    <x v="0"/>
    <x v="0"/>
  </r>
  <r>
    <x v="423"/>
    <x v="0"/>
    <x v="429"/>
    <x v="756"/>
    <x v="1"/>
    <x v="1"/>
    <x v="942"/>
    <x v="3"/>
    <x v="131"/>
    <x v="16"/>
    <x v="251"/>
    <x v="205"/>
    <x v="773"/>
    <x v="7"/>
    <x v="20"/>
    <x v="586"/>
    <x v="0"/>
    <x v="1"/>
    <x v="0"/>
    <x v="0"/>
    <x v="189"/>
    <x v="2"/>
    <x v="1"/>
    <x v="0"/>
    <x v="0"/>
    <x v="8"/>
    <x v="1"/>
    <x v="0"/>
    <x v="0"/>
    <x v="0"/>
    <x v="0"/>
    <x v="0"/>
    <x v="0"/>
    <x v="0"/>
    <x v="1"/>
    <x v="0"/>
    <x v="0"/>
    <x v="0"/>
    <x v="3"/>
    <x v="2"/>
    <x v="2"/>
    <x v="1"/>
    <x v="10"/>
    <x v="3"/>
    <x v="0"/>
    <x v="2"/>
  </r>
  <r>
    <x v="424"/>
    <x v="1"/>
    <x v="431"/>
    <x v="482"/>
    <x v="1"/>
    <x v="2"/>
    <x v="645"/>
    <x v="3"/>
    <x v="17"/>
    <x v="8"/>
    <x v="133"/>
    <x v="231"/>
    <x v="789"/>
    <x v="6"/>
    <x v="12"/>
    <x v="1067"/>
    <x v="0"/>
    <x v="0"/>
    <x v="1"/>
    <x v="1"/>
    <x v="636"/>
    <x v="1"/>
    <x v="1"/>
    <x v="0"/>
    <x v="0"/>
    <x v="9"/>
    <x v="0"/>
    <x v="0"/>
    <x v="0"/>
    <x v="0"/>
    <x v="0"/>
    <x v="0"/>
    <x v="0"/>
    <x v="1"/>
    <x v="0"/>
    <x v="0"/>
    <x v="0"/>
    <x v="0"/>
    <x v="1"/>
    <x v="2"/>
    <x v="2"/>
    <x v="4"/>
    <x v="0"/>
    <x v="0"/>
    <x v="0"/>
    <x v="0"/>
  </r>
  <r>
    <x v="425"/>
    <x v="0"/>
    <x v="1001"/>
    <x v="81"/>
    <x v="1"/>
    <x v="2"/>
    <x v="627"/>
    <x v="1"/>
    <x v="166"/>
    <x v="14"/>
    <x v="513"/>
    <x v="430"/>
    <x v="46"/>
    <x v="4"/>
    <x v="62"/>
    <x v="670"/>
    <x v="0"/>
    <x v="1"/>
    <x v="0"/>
    <x v="1"/>
    <x v="153"/>
    <x v="19"/>
    <x v="0"/>
    <x v="0"/>
    <x v="1"/>
    <x v="8"/>
    <x v="0"/>
    <x v="0"/>
    <x v="0"/>
    <x v="0"/>
    <x v="0"/>
    <x v="0"/>
    <x v="0"/>
    <x v="0"/>
    <x v="0"/>
    <x v="0"/>
    <x v="1"/>
    <x v="0"/>
    <x v="4"/>
    <x v="6"/>
    <x v="2"/>
    <x v="4"/>
    <x v="1"/>
    <x v="13"/>
    <x v="0"/>
    <x v="8"/>
  </r>
  <r>
    <x v="426"/>
    <x v="1"/>
    <x v="426"/>
    <x v="224"/>
    <x v="1"/>
    <x v="2"/>
    <x v="300"/>
    <x v="3"/>
    <x v="98"/>
    <x v="5"/>
    <x v="277"/>
    <x v="532"/>
    <x v="705"/>
    <x v="4"/>
    <x v="66"/>
    <x v="930"/>
    <x v="0"/>
    <x v="1"/>
    <x v="0"/>
    <x v="1"/>
    <x v="739"/>
    <x v="7"/>
    <x v="0"/>
    <x v="1"/>
    <x v="0"/>
    <x v="6"/>
    <x v="0"/>
    <x v="1"/>
    <x v="0"/>
    <x v="0"/>
    <x v="0"/>
    <x v="0"/>
    <x v="0"/>
    <x v="1"/>
    <x v="0"/>
    <x v="0"/>
    <x v="0"/>
    <x v="0"/>
    <x v="2"/>
    <x v="2"/>
    <x v="2"/>
    <x v="6"/>
    <x v="0"/>
    <x v="0"/>
    <x v="0"/>
    <x v="0"/>
  </r>
  <r>
    <x v="427"/>
    <x v="0"/>
    <x v="889"/>
    <x v="117"/>
    <x v="1"/>
    <x v="1"/>
    <x v="722"/>
    <x v="4"/>
    <x v="124"/>
    <x v="19"/>
    <x v="692"/>
    <x v="975"/>
    <x v="377"/>
    <x v="6"/>
    <x v="212"/>
    <x v="990"/>
    <x v="0"/>
    <x v="0"/>
    <x v="1"/>
    <x v="1"/>
    <x v="755"/>
    <x v="19"/>
    <x v="0"/>
    <x v="0"/>
    <x v="1"/>
    <x v="12"/>
    <x v="0"/>
    <x v="0"/>
    <x v="0"/>
    <x v="0"/>
    <x v="0"/>
    <x v="0"/>
    <x v="0"/>
    <x v="0"/>
    <x v="1"/>
    <x v="0"/>
    <x v="0"/>
    <x v="0"/>
    <x v="2"/>
    <x v="4"/>
    <x v="4"/>
    <x v="12"/>
    <x v="18"/>
    <x v="126"/>
    <x v="34"/>
    <x v="40"/>
  </r>
  <r>
    <x v="428"/>
    <x v="0"/>
    <x v="433"/>
    <x v="575"/>
    <x v="1"/>
    <x v="2"/>
    <x v="511"/>
    <x v="3"/>
    <x v="131"/>
    <x v="16"/>
    <x v="778"/>
    <x v="906"/>
    <x v="339"/>
    <x v="6"/>
    <x v="226"/>
    <x v="809"/>
    <x v="0"/>
    <x v="1"/>
    <x v="0"/>
    <x v="1"/>
    <x v="630"/>
    <x v="10"/>
    <x v="0"/>
    <x v="1"/>
    <x v="0"/>
    <x v="8"/>
    <x v="0"/>
    <x v="0"/>
    <x v="0"/>
    <x v="0"/>
    <x v="0"/>
    <x v="0"/>
    <x v="0"/>
    <x v="0"/>
    <x v="0"/>
    <x v="0"/>
    <x v="0"/>
    <x v="0"/>
    <x v="1"/>
    <x v="1"/>
    <x v="4"/>
    <x v="2"/>
    <x v="6"/>
    <x v="100"/>
    <x v="58"/>
    <x v="9"/>
  </r>
  <r>
    <x v="429"/>
    <x v="0"/>
    <x v="434"/>
    <x v="623"/>
    <x v="1"/>
    <x v="2"/>
    <x v="337"/>
    <x v="3"/>
    <x v="65"/>
    <x v="22"/>
    <x v="615"/>
    <x v="899"/>
    <x v="359"/>
    <x v="8"/>
    <x v="242"/>
    <x v="709"/>
    <x v="0"/>
    <x v="1"/>
    <x v="0"/>
    <x v="1"/>
    <x v="697"/>
    <x v="16"/>
    <x v="0"/>
    <x v="0"/>
    <x v="1"/>
    <x v="12"/>
    <x v="1"/>
    <x v="0"/>
    <x v="0"/>
    <x v="0"/>
    <x v="0"/>
    <x v="0"/>
    <x v="0"/>
    <x v="0"/>
    <x v="0"/>
    <x v="0"/>
    <x v="0"/>
    <x v="0"/>
    <x v="1"/>
    <x v="2"/>
    <x v="4"/>
    <x v="5"/>
    <x v="27"/>
    <x v="123"/>
    <x v="69"/>
    <x v="36"/>
  </r>
  <r>
    <x v="430"/>
    <x v="0"/>
    <x v="435"/>
    <x v="584"/>
    <x v="1"/>
    <x v="2"/>
    <x v="1206"/>
    <x v="4"/>
    <x v="1"/>
    <x v="19"/>
    <x v="341"/>
    <x v="421"/>
    <x v="817"/>
    <x v="7"/>
    <x v="67"/>
    <x v="523"/>
    <x v="0"/>
    <x v="1"/>
    <x v="0"/>
    <x v="0"/>
    <x v="442"/>
    <x v="12"/>
    <x v="0"/>
    <x v="1"/>
    <x v="0"/>
    <x v="4"/>
    <x v="0"/>
    <x v="0"/>
    <x v="0"/>
    <x v="0"/>
    <x v="0"/>
    <x v="0"/>
    <x v="0"/>
    <x v="1"/>
    <x v="0"/>
    <x v="0"/>
    <x v="0"/>
    <x v="1"/>
    <x v="1"/>
    <x v="2"/>
    <x v="0"/>
    <x v="1"/>
    <x v="14"/>
    <x v="23"/>
    <x v="0"/>
    <x v="1"/>
  </r>
  <r>
    <x v="431"/>
    <x v="0"/>
    <x v="437"/>
    <x v="565"/>
    <x v="1"/>
    <x v="2"/>
    <x v="958"/>
    <x v="3"/>
    <x v="129"/>
    <x v="22"/>
    <x v="630"/>
    <x v="581"/>
    <x v="631"/>
    <x v="5"/>
    <x v="107"/>
    <x v="623"/>
    <x v="0"/>
    <x v="1"/>
    <x v="0"/>
    <x v="1"/>
    <x v="278"/>
    <x v="16"/>
    <x v="0"/>
    <x v="0"/>
    <x v="1"/>
    <x v="7"/>
    <x v="0"/>
    <x v="0"/>
    <x v="0"/>
    <x v="0"/>
    <x v="0"/>
    <x v="0"/>
    <x v="0"/>
    <x v="1"/>
    <x v="0"/>
    <x v="0"/>
    <x v="0"/>
    <x v="0"/>
    <x v="4"/>
    <x v="4"/>
    <x v="2"/>
    <x v="4"/>
    <x v="40"/>
    <x v="32"/>
    <x v="9"/>
    <x v="17"/>
  </r>
  <r>
    <x v="432"/>
    <x v="0"/>
    <x v="180"/>
    <x v="201"/>
    <x v="1"/>
    <x v="2"/>
    <x v="283"/>
    <x v="3"/>
    <x v="152"/>
    <x v="22"/>
    <x v="770"/>
    <x v="856"/>
    <x v="599"/>
    <x v="8"/>
    <x v="201"/>
    <x v="766"/>
    <x v="0"/>
    <x v="1"/>
    <x v="0"/>
    <x v="0"/>
    <x v="551"/>
    <x v="52"/>
    <x v="0"/>
    <x v="0"/>
    <x v="1"/>
    <x v="3"/>
    <x v="0"/>
    <x v="0"/>
    <x v="0"/>
    <x v="0"/>
    <x v="0"/>
    <x v="0"/>
    <x v="0"/>
    <x v="1"/>
    <x v="1"/>
    <x v="1"/>
    <x v="0"/>
    <x v="0"/>
    <x v="1"/>
    <x v="0"/>
    <x v="2"/>
    <x v="0"/>
    <x v="6"/>
    <x v="0"/>
    <x v="122"/>
    <x v="0"/>
  </r>
  <r>
    <x v="433"/>
    <x v="1"/>
    <x v="438"/>
    <x v="166"/>
    <x v="1"/>
    <x v="2"/>
    <x v="1025"/>
    <x v="0"/>
    <x v="21"/>
    <x v="4"/>
    <x v="335"/>
    <x v="471"/>
    <x v="33"/>
    <x v="6"/>
    <x v="97"/>
    <x v="337"/>
    <x v="0"/>
    <x v="1"/>
    <x v="0"/>
    <x v="1"/>
    <x v="559"/>
    <x v="15"/>
    <x v="0"/>
    <x v="0"/>
    <x v="1"/>
    <x v="9"/>
    <x v="0"/>
    <x v="0"/>
    <x v="0"/>
    <x v="0"/>
    <x v="0"/>
    <x v="0"/>
    <x v="0"/>
    <x v="0"/>
    <x v="0"/>
    <x v="0"/>
    <x v="0"/>
    <x v="0"/>
    <x v="0"/>
    <x v="4"/>
    <x v="9"/>
    <x v="4"/>
    <x v="0"/>
    <x v="0"/>
    <x v="0"/>
    <x v="0"/>
  </r>
  <r>
    <x v="434"/>
    <x v="1"/>
    <x v="439"/>
    <x v="233"/>
    <x v="1"/>
    <x v="2"/>
    <x v="830"/>
    <x v="4"/>
    <x v="44"/>
    <x v="15"/>
    <x v="191"/>
    <x v="376"/>
    <x v="725"/>
    <x v="4"/>
    <x v="34"/>
    <x v="969"/>
    <x v="0"/>
    <x v="0"/>
    <x v="1"/>
    <x v="1"/>
    <x v="749"/>
    <x v="1"/>
    <x v="1"/>
    <x v="0"/>
    <x v="0"/>
    <x v="12"/>
    <x v="0"/>
    <x v="1"/>
    <x v="0"/>
    <x v="0"/>
    <x v="0"/>
    <x v="0"/>
    <x v="1"/>
    <x v="0"/>
    <x v="0"/>
    <x v="0"/>
    <x v="1"/>
    <x v="0"/>
    <x v="2"/>
    <x v="2"/>
    <x v="4"/>
    <x v="14"/>
    <x v="0"/>
    <x v="0"/>
    <x v="0"/>
    <x v="0"/>
  </r>
  <r>
    <x v="435"/>
    <x v="0"/>
    <x v="80"/>
    <x v="414"/>
    <x v="1"/>
    <x v="2"/>
    <x v="182"/>
    <x v="4"/>
    <x v="44"/>
    <x v="15"/>
    <x v="71"/>
    <x v="214"/>
    <x v="277"/>
    <x v="5"/>
    <x v="8"/>
    <x v="1108"/>
    <x v="0"/>
    <x v="0"/>
    <x v="1"/>
    <x v="0"/>
    <x v="895"/>
    <x v="0"/>
    <x v="1"/>
    <x v="0"/>
    <x v="0"/>
    <x v="11"/>
    <x v="0"/>
    <x v="0"/>
    <x v="0"/>
    <x v="0"/>
    <x v="0"/>
    <x v="0"/>
    <x v="0"/>
    <x v="0"/>
    <x v="0"/>
    <x v="0"/>
    <x v="0"/>
    <x v="0"/>
    <x v="4"/>
    <x v="6"/>
    <x v="4"/>
    <x v="8"/>
    <x v="0"/>
    <x v="1"/>
    <x v="0"/>
    <x v="5"/>
  </r>
  <r>
    <x v="436"/>
    <x v="0"/>
    <x v="440"/>
    <x v="739"/>
    <x v="1"/>
    <x v="2"/>
    <x v="1055"/>
    <x v="0"/>
    <x v="60"/>
    <x v="6"/>
    <x v="698"/>
    <x v="591"/>
    <x v="800"/>
    <x v="6"/>
    <x v="168"/>
    <x v="165"/>
    <x v="1"/>
    <x v="0"/>
    <x v="0"/>
    <x v="1"/>
    <x v="262"/>
    <x v="15"/>
    <x v="0"/>
    <x v="0"/>
    <x v="1"/>
    <x v="19"/>
    <x v="0"/>
    <x v="0"/>
    <x v="0"/>
    <x v="0"/>
    <x v="0"/>
    <x v="0"/>
    <x v="0"/>
    <x v="0"/>
    <x v="0"/>
    <x v="0"/>
    <x v="0"/>
    <x v="0"/>
    <x v="4"/>
    <x v="9"/>
    <x v="2"/>
    <x v="3"/>
    <x v="70"/>
    <x v="62"/>
    <x v="14"/>
    <x v="6"/>
  </r>
  <r>
    <x v="437"/>
    <x v="0"/>
    <x v="441"/>
    <x v="294"/>
    <x v="0"/>
    <x v="0"/>
    <x v="517"/>
    <x v="0"/>
    <x v="21"/>
    <x v="4"/>
    <x v="932"/>
    <x v="722"/>
    <x v="603"/>
    <x v="7"/>
    <x v="122"/>
    <x v="871"/>
    <x v="0"/>
    <x v="1"/>
    <x v="0"/>
    <x v="1"/>
    <x v="224"/>
    <x v="15"/>
    <x v="0"/>
    <x v="0"/>
    <x v="1"/>
    <x v="5"/>
    <x v="0"/>
    <x v="0"/>
    <x v="0"/>
    <x v="0"/>
    <x v="0"/>
    <x v="0"/>
    <x v="0"/>
    <x v="1"/>
    <x v="0"/>
    <x v="0"/>
    <x v="1"/>
    <x v="0"/>
    <x v="1"/>
    <x v="2"/>
    <x v="0"/>
    <x v="2"/>
    <x v="3"/>
    <x v="106"/>
    <x v="0"/>
    <x v="6"/>
  </r>
  <r>
    <x v="438"/>
    <x v="1"/>
    <x v="432"/>
    <x v="20"/>
    <x v="1"/>
    <x v="2"/>
    <x v="328"/>
    <x v="3"/>
    <x v="159"/>
    <x v="22"/>
    <x v="46"/>
    <x v="88"/>
    <x v="239"/>
    <x v="7"/>
    <x v="7"/>
    <x v="429"/>
    <x v="0"/>
    <x v="1"/>
    <x v="0"/>
    <x v="1"/>
    <x v="709"/>
    <x v="0"/>
    <x v="1"/>
    <x v="0"/>
    <x v="0"/>
    <x v="10"/>
    <x v="0"/>
    <x v="0"/>
    <x v="0"/>
    <x v="0"/>
    <x v="0"/>
    <x v="0"/>
    <x v="0"/>
    <x v="0"/>
    <x v="1"/>
    <x v="0"/>
    <x v="1"/>
    <x v="0"/>
    <x v="1"/>
    <x v="2"/>
    <x v="2"/>
    <x v="4"/>
    <x v="0"/>
    <x v="0"/>
    <x v="0"/>
    <x v="0"/>
  </r>
  <r>
    <x v="439"/>
    <x v="0"/>
    <x v="442"/>
    <x v="31"/>
    <x v="1"/>
    <x v="1"/>
    <x v="482"/>
    <x v="3"/>
    <x v="17"/>
    <x v="8"/>
    <x v="648"/>
    <x v="611"/>
    <x v="311"/>
    <x v="8"/>
    <x v="158"/>
    <x v="245"/>
    <x v="1"/>
    <x v="0"/>
    <x v="0"/>
    <x v="1"/>
    <x v="296"/>
    <x v="12"/>
    <x v="0"/>
    <x v="1"/>
    <x v="0"/>
    <x v="8"/>
    <x v="0"/>
    <x v="0"/>
    <x v="0"/>
    <x v="0"/>
    <x v="0"/>
    <x v="0"/>
    <x v="0"/>
    <x v="0"/>
    <x v="0"/>
    <x v="0"/>
    <x v="0"/>
    <x v="1"/>
    <x v="1"/>
    <x v="2"/>
    <x v="3"/>
    <x v="2"/>
    <x v="14"/>
    <x v="95"/>
    <x v="24"/>
    <x v="9"/>
  </r>
  <r>
    <x v="440"/>
    <x v="0"/>
    <x v="443"/>
    <x v="108"/>
    <x v="1"/>
    <x v="2"/>
    <x v="432"/>
    <x v="1"/>
    <x v="166"/>
    <x v="14"/>
    <x v="584"/>
    <x v="827"/>
    <x v="820"/>
    <x v="7"/>
    <x v="155"/>
    <x v="899"/>
    <x v="0"/>
    <x v="1"/>
    <x v="0"/>
    <x v="1"/>
    <x v="596"/>
    <x v="4"/>
    <x v="1"/>
    <x v="0"/>
    <x v="0"/>
    <x v="27"/>
    <x v="0"/>
    <x v="1"/>
    <x v="0"/>
    <x v="0"/>
    <x v="0"/>
    <x v="0"/>
    <x v="0"/>
    <x v="0"/>
    <x v="0"/>
    <x v="0"/>
    <x v="0"/>
    <x v="0"/>
    <x v="1"/>
    <x v="11"/>
    <x v="5"/>
    <x v="10"/>
    <x v="0"/>
    <x v="100"/>
    <x v="11"/>
    <x v="22"/>
  </r>
  <r>
    <x v="441"/>
    <x v="0"/>
    <x v="444"/>
    <x v="465"/>
    <x v="1"/>
    <x v="2"/>
    <x v="1011"/>
    <x v="3"/>
    <x v="152"/>
    <x v="22"/>
    <x v="896"/>
    <x v="626"/>
    <x v="80"/>
    <x v="7"/>
    <x v="135"/>
    <x v="485"/>
    <x v="0"/>
    <x v="1"/>
    <x v="0"/>
    <x v="0"/>
    <x v="189"/>
    <x v="12"/>
    <x v="0"/>
    <x v="1"/>
    <x v="0"/>
    <x v="12"/>
    <x v="0"/>
    <x v="0"/>
    <x v="0"/>
    <x v="0"/>
    <x v="0"/>
    <x v="0"/>
    <x v="0"/>
    <x v="0"/>
    <x v="0"/>
    <x v="0"/>
    <x v="0"/>
    <x v="0"/>
    <x v="1"/>
    <x v="2"/>
    <x v="1"/>
    <x v="2"/>
    <x v="17"/>
    <x v="106"/>
    <x v="15"/>
    <x v="1"/>
  </r>
  <r>
    <x v="442"/>
    <x v="0"/>
    <x v="445"/>
    <x v="295"/>
    <x v="0"/>
    <x v="0"/>
    <x v="534"/>
    <x v="0"/>
    <x v="21"/>
    <x v="4"/>
    <x v="505"/>
    <x v="878"/>
    <x v="645"/>
    <x v="8"/>
    <x v="111"/>
    <x v="1096"/>
    <x v="0"/>
    <x v="0"/>
    <x v="1"/>
    <x v="1"/>
    <x v="692"/>
    <x v="5"/>
    <x v="1"/>
    <x v="0"/>
    <x v="0"/>
    <x v="6"/>
    <x v="0"/>
    <x v="0"/>
    <x v="0"/>
    <x v="0"/>
    <x v="0"/>
    <x v="0"/>
    <x v="0"/>
    <x v="0"/>
    <x v="0"/>
    <x v="0"/>
    <x v="0"/>
    <x v="0"/>
    <x v="4"/>
    <x v="2"/>
    <x v="2"/>
    <x v="4"/>
    <x v="25"/>
    <x v="54"/>
    <x v="12"/>
    <x v="11"/>
  </r>
  <r>
    <x v="443"/>
    <x v="0"/>
    <x v="447"/>
    <x v="533"/>
    <x v="1"/>
    <x v="2"/>
    <x v="230"/>
    <x v="3"/>
    <x v="131"/>
    <x v="16"/>
    <x v="985"/>
    <x v="885"/>
    <x v="233"/>
    <x v="8"/>
    <x v="256"/>
    <x v="572"/>
    <x v="0"/>
    <x v="1"/>
    <x v="0"/>
    <x v="1"/>
    <x v="241"/>
    <x v="31"/>
    <x v="0"/>
    <x v="0"/>
    <x v="1"/>
    <x v="4"/>
    <x v="0"/>
    <x v="0"/>
    <x v="0"/>
    <x v="0"/>
    <x v="0"/>
    <x v="0"/>
    <x v="0"/>
    <x v="0"/>
    <x v="0"/>
    <x v="0"/>
    <x v="0"/>
    <x v="0"/>
    <x v="1"/>
    <x v="2"/>
    <x v="1"/>
    <x v="0"/>
    <x v="12"/>
    <x v="181"/>
    <x v="7"/>
    <x v="0"/>
  </r>
  <r>
    <x v="444"/>
    <x v="0"/>
    <x v="448"/>
    <x v="401"/>
    <x v="1"/>
    <x v="2"/>
    <x v="27"/>
    <x v="3"/>
    <x v="152"/>
    <x v="22"/>
    <x v="595"/>
    <x v="661"/>
    <x v="252"/>
    <x v="7"/>
    <x v="135"/>
    <x v="606"/>
    <x v="0"/>
    <x v="1"/>
    <x v="0"/>
    <x v="0"/>
    <x v="383"/>
    <x v="15"/>
    <x v="0"/>
    <x v="0"/>
    <x v="1"/>
    <x v="15"/>
    <x v="1"/>
    <x v="0"/>
    <x v="0"/>
    <x v="0"/>
    <x v="0"/>
    <x v="0"/>
    <x v="0"/>
    <x v="0"/>
    <x v="1"/>
    <x v="1"/>
    <x v="0"/>
    <x v="1"/>
    <x v="1"/>
    <x v="7"/>
    <x v="3"/>
    <x v="4"/>
    <x v="11"/>
    <x v="84"/>
    <x v="15"/>
    <x v="8"/>
  </r>
  <r>
    <x v="445"/>
    <x v="0"/>
    <x v="449"/>
    <x v="299"/>
    <x v="1"/>
    <x v="2"/>
    <x v="618"/>
    <x v="3"/>
    <x v="152"/>
    <x v="22"/>
    <x v="842"/>
    <x v="390"/>
    <x v="236"/>
    <x v="8"/>
    <x v="41"/>
    <x v="880"/>
    <x v="0"/>
    <x v="1"/>
    <x v="0"/>
    <x v="0"/>
    <x v="88"/>
    <x v="3"/>
    <x v="1"/>
    <x v="0"/>
    <x v="0"/>
    <x v="4"/>
    <x v="0"/>
    <x v="0"/>
    <x v="0"/>
    <x v="0"/>
    <x v="0"/>
    <x v="0"/>
    <x v="0"/>
    <x v="0"/>
    <x v="0"/>
    <x v="0"/>
    <x v="0"/>
    <x v="0"/>
    <x v="1"/>
    <x v="0"/>
    <x v="1"/>
    <x v="2"/>
    <x v="21"/>
    <x v="0"/>
    <x v="9"/>
    <x v="12"/>
  </r>
  <r>
    <x v="446"/>
    <x v="0"/>
    <x v="450"/>
    <x v="621"/>
    <x v="1"/>
    <x v="2"/>
    <x v="1149"/>
    <x v="4"/>
    <x v="124"/>
    <x v="19"/>
    <x v="927"/>
    <x v="692"/>
    <x v="196"/>
    <x v="2"/>
    <x v="169"/>
    <x v="414"/>
    <x v="0"/>
    <x v="1"/>
    <x v="0"/>
    <x v="1"/>
    <x v="207"/>
    <x v="6"/>
    <x v="1"/>
    <x v="0"/>
    <x v="0"/>
    <x v="12"/>
    <x v="0"/>
    <x v="0"/>
    <x v="0"/>
    <x v="0"/>
    <x v="0"/>
    <x v="0"/>
    <x v="0"/>
    <x v="0"/>
    <x v="0"/>
    <x v="0"/>
    <x v="0"/>
    <x v="0"/>
    <x v="4"/>
    <x v="9"/>
    <x v="4"/>
    <x v="4"/>
    <x v="37"/>
    <x v="96"/>
    <x v="43"/>
    <x v="0"/>
  </r>
  <r>
    <x v="447"/>
    <x v="0"/>
    <x v="451"/>
    <x v="546"/>
    <x v="1"/>
    <x v="1"/>
    <x v="37"/>
    <x v="1"/>
    <x v="106"/>
    <x v="17"/>
    <x v="740"/>
    <x v="682"/>
    <x v="554"/>
    <x v="3"/>
    <x v="130"/>
    <x v="706"/>
    <x v="0"/>
    <x v="1"/>
    <x v="0"/>
    <x v="1"/>
    <x v="348"/>
    <x v="27"/>
    <x v="0"/>
    <x v="0"/>
    <x v="1"/>
    <x v="12"/>
    <x v="0"/>
    <x v="0"/>
    <x v="1"/>
    <x v="0"/>
    <x v="0"/>
    <x v="0"/>
    <x v="0"/>
    <x v="0"/>
    <x v="0"/>
    <x v="0"/>
    <x v="0"/>
    <x v="0"/>
    <x v="2"/>
    <x v="9"/>
    <x v="4"/>
    <x v="8"/>
    <x v="12"/>
    <x v="93"/>
    <x v="14"/>
    <x v="5"/>
  </r>
  <r>
    <x v="448"/>
    <x v="0"/>
    <x v="452"/>
    <x v="357"/>
    <x v="0"/>
    <x v="0"/>
    <x v="233"/>
    <x v="3"/>
    <x v="152"/>
    <x v="22"/>
    <x v="212"/>
    <x v="452"/>
    <x v="765"/>
    <x v="8"/>
    <x v="72"/>
    <x v="617"/>
    <x v="0"/>
    <x v="1"/>
    <x v="0"/>
    <x v="0"/>
    <x v="811"/>
    <x v="2"/>
    <x v="1"/>
    <x v="0"/>
    <x v="0"/>
    <x v="16"/>
    <x v="0"/>
    <x v="0"/>
    <x v="0"/>
    <x v="0"/>
    <x v="0"/>
    <x v="0"/>
    <x v="0"/>
    <x v="0"/>
    <x v="0"/>
    <x v="0"/>
    <x v="0"/>
    <x v="0"/>
    <x v="4"/>
    <x v="2"/>
    <x v="1"/>
    <x v="9"/>
    <x v="12"/>
    <x v="47"/>
    <x v="10"/>
    <x v="3"/>
  </r>
  <r>
    <x v="449"/>
    <x v="0"/>
    <x v="453"/>
    <x v="305"/>
    <x v="0"/>
    <x v="0"/>
    <x v="826"/>
    <x v="3"/>
    <x v="152"/>
    <x v="22"/>
    <x v="158"/>
    <x v="144"/>
    <x v="138"/>
    <x v="8"/>
    <x v="19"/>
    <x v="119"/>
    <x v="1"/>
    <x v="0"/>
    <x v="0"/>
    <x v="0"/>
    <x v="212"/>
    <x v="1"/>
    <x v="1"/>
    <x v="0"/>
    <x v="0"/>
    <x v="3"/>
    <x v="0"/>
    <x v="1"/>
    <x v="0"/>
    <x v="0"/>
    <x v="0"/>
    <x v="0"/>
    <x v="0"/>
    <x v="1"/>
    <x v="0"/>
    <x v="0"/>
    <x v="0"/>
    <x v="0"/>
    <x v="1"/>
    <x v="2"/>
    <x v="0"/>
    <x v="0"/>
    <x v="23"/>
    <x v="0"/>
    <x v="0"/>
    <x v="0"/>
  </r>
  <r>
    <x v="450"/>
    <x v="0"/>
    <x v="840"/>
    <x v="548"/>
    <x v="1"/>
    <x v="1"/>
    <x v="1048"/>
    <x v="1"/>
    <x v="83"/>
    <x v="12"/>
    <x v="652"/>
    <x v="1060"/>
    <x v="159"/>
    <x v="6"/>
    <x v="352"/>
    <x v="710"/>
    <x v="0"/>
    <x v="1"/>
    <x v="0"/>
    <x v="1"/>
    <x v="903"/>
    <x v="31"/>
    <x v="0"/>
    <x v="0"/>
    <x v="1"/>
    <x v="13"/>
    <x v="0"/>
    <x v="0"/>
    <x v="0"/>
    <x v="0"/>
    <x v="0"/>
    <x v="0"/>
    <x v="0"/>
    <x v="0"/>
    <x v="0"/>
    <x v="0"/>
    <x v="0"/>
    <x v="1"/>
    <x v="4"/>
    <x v="4"/>
    <x v="2"/>
    <x v="12"/>
    <x v="38"/>
    <x v="233"/>
    <x v="56"/>
    <x v="70"/>
  </r>
  <r>
    <x v="451"/>
    <x v="0"/>
    <x v="454"/>
    <x v="532"/>
    <x v="1"/>
    <x v="2"/>
    <x v="461"/>
    <x v="4"/>
    <x v="109"/>
    <x v="19"/>
    <x v="911"/>
    <x v="1029"/>
    <x v="652"/>
    <x v="5"/>
    <x v="327"/>
    <x v="711"/>
    <x v="0"/>
    <x v="1"/>
    <x v="0"/>
    <x v="1"/>
    <x v="686"/>
    <x v="3"/>
    <x v="1"/>
    <x v="0"/>
    <x v="0"/>
    <x v="6"/>
    <x v="0"/>
    <x v="0"/>
    <x v="0"/>
    <x v="0"/>
    <x v="0"/>
    <x v="0"/>
    <x v="0"/>
    <x v="0"/>
    <x v="0"/>
    <x v="0"/>
    <x v="0"/>
    <x v="0"/>
    <x v="0"/>
    <x v="2"/>
    <x v="2"/>
    <x v="8"/>
    <x v="0"/>
    <x v="223"/>
    <x v="43"/>
    <x v="59"/>
  </r>
  <r>
    <x v="452"/>
    <x v="0"/>
    <x v="455"/>
    <x v="631"/>
    <x v="1"/>
    <x v="2"/>
    <x v="145"/>
    <x v="3"/>
    <x v="152"/>
    <x v="22"/>
    <x v="154"/>
    <x v="150"/>
    <x v="531"/>
    <x v="6"/>
    <x v="11"/>
    <x v="678"/>
    <x v="0"/>
    <x v="1"/>
    <x v="0"/>
    <x v="0"/>
    <x v="229"/>
    <x v="0"/>
    <x v="1"/>
    <x v="0"/>
    <x v="0"/>
    <x v="2"/>
    <x v="0"/>
    <x v="0"/>
    <x v="0"/>
    <x v="0"/>
    <x v="0"/>
    <x v="0"/>
    <x v="0"/>
    <x v="0"/>
    <x v="0"/>
    <x v="0"/>
    <x v="0"/>
    <x v="0"/>
    <x v="4"/>
    <x v="0"/>
    <x v="0"/>
    <x v="0"/>
    <x v="9"/>
    <x v="0"/>
    <x v="0"/>
    <x v="0"/>
  </r>
  <r>
    <x v="453"/>
    <x v="1"/>
    <x v="391"/>
    <x v="234"/>
    <x v="1"/>
    <x v="2"/>
    <x v="31"/>
    <x v="3"/>
    <x v="64"/>
    <x v="22"/>
    <x v="7"/>
    <x v="22"/>
    <x v="832"/>
    <x v="5"/>
    <x v="2"/>
    <x v="21"/>
    <x v="1"/>
    <x v="0"/>
    <x v="0"/>
    <x v="1"/>
    <x v="763"/>
    <x v="0"/>
    <x v="1"/>
    <x v="0"/>
    <x v="0"/>
    <x v="7"/>
    <x v="0"/>
    <x v="0"/>
    <x v="0"/>
    <x v="0"/>
    <x v="0"/>
    <x v="0"/>
    <x v="0"/>
    <x v="1"/>
    <x v="0"/>
    <x v="0"/>
    <x v="0"/>
    <x v="0"/>
    <x v="4"/>
    <x v="2"/>
    <x v="2"/>
    <x v="6"/>
    <x v="0"/>
    <x v="0"/>
    <x v="0"/>
    <x v="0"/>
  </r>
  <r>
    <x v="454"/>
    <x v="1"/>
    <x v="456"/>
    <x v="132"/>
    <x v="2"/>
    <x v="3"/>
    <x v="16"/>
    <x v="1"/>
    <x v="36"/>
    <x v="7"/>
    <x v="18"/>
    <x v="25"/>
    <x v="352"/>
    <x v="8"/>
    <x v="1"/>
    <x v="396"/>
    <x v="0"/>
    <x v="1"/>
    <x v="0"/>
    <x v="1"/>
    <x v="301"/>
    <x v="0"/>
    <x v="1"/>
    <x v="0"/>
    <x v="0"/>
    <x v="6"/>
    <x v="0"/>
    <x v="0"/>
    <x v="0"/>
    <x v="0"/>
    <x v="0"/>
    <x v="0"/>
    <x v="0"/>
    <x v="0"/>
    <x v="0"/>
    <x v="0"/>
    <x v="0"/>
    <x v="0"/>
    <x v="2"/>
    <x v="1"/>
    <x v="0"/>
    <x v="5"/>
    <x v="0"/>
    <x v="0"/>
    <x v="0"/>
    <x v="0"/>
  </r>
  <r>
    <x v="455"/>
    <x v="0"/>
    <x v="457"/>
    <x v="469"/>
    <x v="1"/>
    <x v="1"/>
    <x v="951"/>
    <x v="0"/>
    <x v="21"/>
    <x v="4"/>
    <x v="820"/>
    <x v="1078"/>
    <x v="663"/>
    <x v="3"/>
    <x v="377"/>
    <x v="595"/>
    <x v="0"/>
    <x v="1"/>
    <x v="0"/>
    <x v="1"/>
    <x v="875"/>
    <x v="6"/>
    <x v="1"/>
    <x v="0"/>
    <x v="0"/>
    <x v="8"/>
    <x v="0"/>
    <x v="0"/>
    <x v="0"/>
    <x v="0"/>
    <x v="0"/>
    <x v="0"/>
    <x v="0"/>
    <x v="0"/>
    <x v="0"/>
    <x v="0"/>
    <x v="0"/>
    <x v="0"/>
    <x v="2"/>
    <x v="2"/>
    <x v="0"/>
    <x v="12"/>
    <x v="16"/>
    <x v="245"/>
    <x v="0"/>
    <x v="52"/>
  </r>
  <r>
    <x v="456"/>
    <x v="1"/>
    <x v="458"/>
    <x v="375"/>
    <x v="1"/>
    <x v="1"/>
    <x v="463"/>
    <x v="3"/>
    <x v="17"/>
    <x v="8"/>
    <x v="244"/>
    <x v="475"/>
    <x v="499"/>
    <x v="7"/>
    <x v="86"/>
    <x v="495"/>
    <x v="0"/>
    <x v="1"/>
    <x v="0"/>
    <x v="1"/>
    <x v="751"/>
    <x v="2"/>
    <x v="1"/>
    <x v="0"/>
    <x v="0"/>
    <x v="13"/>
    <x v="0"/>
    <x v="0"/>
    <x v="0"/>
    <x v="0"/>
    <x v="0"/>
    <x v="0"/>
    <x v="0"/>
    <x v="0"/>
    <x v="0"/>
    <x v="0"/>
    <x v="0"/>
    <x v="1"/>
    <x v="2"/>
    <x v="3"/>
    <x v="2"/>
    <x v="7"/>
    <x v="0"/>
    <x v="0"/>
    <x v="0"/>
    <x v="0"/>
  </r>
  <r>
    <x v="457"/>
    <x v="0"/>
    <x v="459"/>
    <x v="602"/>
    <x v="1"/>
    <x v="1"/>
    <x v="278"/>
    <x v="3"/>
    <x v="152"/>
    <x v="22"/>
    <x v="1103"/>
    <x v="968"/>
    <x v="420"/>
    <x v="8"/>
    <x v="312"/>
    <x v="483"/>
    <x v="0"/>
    <x v="1"/>
    <x v="0"/>
    <x v="1"/>
    <x v="512"/>
    <x v="4"/>
    <x v="1"/>
    <x v="0"/>
    <x v="0"/>
    <x v="7"/>
    <x v="1"/>
    <x v="0"/>
    <x v="0"/>
    <x v="0"/>
    <x v="0"/>
    <x v="0"/>
    <x v="0"/>
    <x v="0"/>
    <x v="0"/>
    <x v="0"/>
    <x v="0"/>
    <x v="0"/>
    <x v="0"/>
    <x v="3"/>
    <x v="2"/>
    <x v="2"/>
    <x v="0"/>
    <x v="199"/>
    <x v="57"/>
    <x v="44"/>
  </r>
  <r>
    <x v="458"/>
    <x v="0"/>
    <x v="264"/>
    <x v="582"/>
    <x v="1"/>
    <x v="2"/>
    <x v="985"/>
    <x v="3"/>
    <x v="27"/>
    <x v="22"/>
    <x v="819"/>
    <x v="797"/>
    <x v="806"/>
    <x v="6"/>
    <x v="218"/>
    <x v="400"/>
    <x v="0"/>
    <x v="1"/>
    <x v="0"/>
    <x v="1"/>
    <x v="427"/>
    <x v="14"/>
    <x v="0"/>
    <x v="0"/>
    <x v="1"/>
    <x v="11"/>
    <x v="0"/>
    <x v="0"/>
    <x v="0"/>
    <x v="0"/>
    <x v="0"/>
    <x v="0"/>
    <x v="0"/>
    <x v="0"/>
    <x v="0"/>
    <x v="0"/>
    <x v="0"/>
    <x v="0"/>
    <x v="1"/>
    <x v="5"/>
    <x v="3"/>
    <x v="2"/>
    <x v="52"/>
    <x v="68"/>
    <x v="42"/>
    <x v="18"/>
  </r>
  <r>
    <x v="459"/>
    <x v="0"/>
    <x v="460"/>
    <x v="520"/>
    <x v="1"/>
    <x v="1"/>
    <x v="705"/>
    <x v="3"/>
    <x v="17"/>
    <x v="8"/>
    <x v="885"/>
    <x v="623"/>
    <x v="723"/>
    <x v="2"/>
    <x v="136"/>
    <x v="463"/>
    <x v="0"/>
    <x v="1"/>
    <x v="0"/>
    <x v="1"/>
    <x v="195"/>
    <x v="6"/>
    <x v="1"/>
    <x v="0"/>
    <x v="0"/>
    <x v="6"/>
    <x v="0"/>
    <x v="0"/>
    <x v="0"/>
    <x v="0"/>
    <x v="0"/>
    <x v="0"/>
    <x v="0"/>
    <x v="0"/>
    <x v="1"/>
    <x v="0"/>
    <x v="0"/>
    <x v="1"/>
    <x v="4"/>
    <x v="4"/>
    <x v="2"/>
    <x v="2"/>
    <x v="59"/>
    <x v="48"/>
    <x v="17"/>
    <x v="9"/>
  </r>
  <r>
    <x v="460"/>
    <x v="0"/>
    <x v="312"/>
    <x v="643"/>
    <x v="0"/>
    <x v="0"/>
    <x v="574"/>
    <x v="1"/>
    <x v="56"/>
    <x v="3"/>
    <x v="372"/>
    <x v="171"/>
    <x v="160"/>
    <x v="7"/>
    <x v="16"/>
    <x v="452"/>
    <x v="0"/>
    <x v="1"/>
    <x v="0"/>
    <x v="0"/>
    <x v="64"/>
    <x v="5"/>
    <x v="1"/>
    <x v="0"/>
    <x v="0"/>
    <x v="8"/>
    <x v="0"/>
    <x v="0"/>
    <x v="0"/>
    <x v="0"/>
    <x v="0"/>
    <x v="0"/>
    <x v="0"/>
    <x v="1"/>
    <x v="0"/>
    <x v="0"/>
    <x v="0"/>
    <x v="1"/>
    <x v="1"/>
    <x v="5"/>
    <x v="1"/>
    <x v="1"/>
    <x v="7"/>
    <x v="4"/>
    <x v="1"/>
    <x v="1"/>
  </r>
  <r>
    <x v="461"/>
    <x v="0"/>
    <x v="1"/>
    <x v="315"/>
    <x v="1"/>
    <x v="1"/>
    <x v="4"/>
    <x v="3"/>
    <x v="152"/>
    <x v="22"/>
    <x v="685"/>
    <x v="977"/>
    <x v="576"/>
    <x v="7"/>
    <x v="322"/>
    <x v="465"/>
    <x v="0"/>
    <x v="1"/>
    <x v="0"/>
    <x v="0"/>
    <x v="762"/>
    <x v="8"/>
    <x v="0"/>
    <x v="1"/>
    <x v="0"/>
    <x v="10"/>
    <x v="0"/>
    <x v="0"/>
    <x v="0"/>
    <x v="0"/>
    <x v="0"/>
    <x v="0"/>
    <x v="0"/>
    <x v="1"/>
    <x v="0"/>
    <x v="0"/>
    <x v="0"/>
    <x v="0"/>
    <x v="1"/>
    <x v="4"/>
    <x v="3"/>
    <x v="2"/>
    <x v="43"/>
    <x v="228"/>
    <x v="18"/>
    <x v="18"/>
  </r>
  <r>
    <x v="462"/>
    <x v="0"/>
    <x v="2"/>
    <x v="315"/>
    <x v="1"/>
    <x v="1"/>
    <x v="126"/>
    <x v="3"/>
    <x v="152"/>
    <x v="22"/>
    <x v="414"/>
    <x v="917"/>
    <x v="522"/>
    <x v="8"/>
    <x v="236"/>
    <x v="796"/>
    <x v="0"/>
    <x v="1"/>
    <x v="0"/>
    <x v="0"/>
    <x v="861"/>
    <x v="4"/>
    <x v="1"/>
    <x v="0"/>
    <x v="0"/>
    <x v="12"/>
    <x v="1"/>
    <x v="0"/>
    <x v="0"/>
    <x v="0"/>
    <x v="0"/>
    <x v="0"/>
    <x v="0"/>
    <x v="1"/>
    <x v="0"/>
    <x v="0"/>
    <x v="1"/>
    <x v="1"/>
    <x v="1"/>
    <x v="2"/>
    <x v="7"/>
    <x v="2"/>
    <x v="31"/>
    <x v="108"/>
    <x v="56"/>
    <x v="60"/>
  </r>
  <r>
    <x v="463"/>
    <x v="0"/>
    <x v="462"/>
    <x v="681"/>
    <x v="1"/>
    <x v="2"/>
    <x v="499"/>
    <x v="4"/>
    <x v="37"/>
    <x v="19"/>
    <x v="600"/>
    <x v="413"/>
    <x v="104"/>
    <x v="7"/>
    <x v="83"/>
    <x v="230"/>
    <x v="1"/>
    <x v="0"/>
    <x v="0"/>
    <x v="0"/>
    <x v="129"/>
    <x v="9"/>
    <x v="0"/>
    <x v="1"/>
    <x v="0"/>
    <x v="7"/>
    <x v="0"/>
    <x v="0"/>
    <x v="0"/>
    <x v="0"/>
    <x v="0"/>
    <x v="0"/>
    <x v="0"/>
    <x v="1"/>
    <x v="0"/>
    <x v="0"/>
    <x v="0"/>
    <x v="1"/>
    <x v="2"/>
    <x v="1"/>
    <x v="1"/>
    <x v="3"/>
    <x v="55"/>
    <x v="7"/>
    <x v="11"/>
    <x v="7"/>
  </r>
  <r>
    <x v="464"/>
    <x v="0"/>
    <x v="463"/>
    <x v="681"/>
    <x v="1"/>
    <x v="2"/>
    <x v="162"/>
    <x v="4"/>
    <x v="37"/>
    <x v="19"/>
    <x v="1062"/>
    <x v="445"/>
    <x v="536"/>
    <x v="8"/>
    <x v="76"/>
    <x v="492"/>
    <x v="0"/>
    <x v="1"/>
    <x v="0"/>
    <x v="0"/>
    <x v="181"/>
    <x v="7"/>
    <x v="0"/>
    <x v="1"/>
    <x v="0"/>
    <x v="12"/>
    <x v="0"/>
    <x v="0"/>
    <x v="0"/>
    <x v="0"/>
    <x v="0"/>
    <x v="0"/>
    <x v="0"/>
    <x v="1"/>
    <x v="0"/>
    <x v="0"/>
    <x v="0"/>
    <x v="1"/>
    <x v="3"/>
    <x v="2"/>
    <x v="4"/>
    <x v="3"/>
    <x v="40"/>
    <x v="22"/>
    <x v="10"/>
    <x v="5"/>
  </r>
  <r>
    <x v="465"/>
    <x v="0"/>
    <x v="14"/>
    <x v="537"/>
    <x v="1"/>
    <x v="2"/>
    <x v="335"/>
    <x v="0"/>
    <x v="21"/>
    <x v="4"/>
    <x v="1088"/>
    <x v="667"/>
    <x v="367"/>
    <x v="8"/>
    <x v="96"/>
    <x v="938"/>
    <x v="0"/>
    <x v="1"/>
    <x v="0"/>
    <x v="0"/>
    <x v="296"/>
    <x v="4"/>
    <x v="1"/>
    <x v="0"/>
    <x v="0"/>
    <x v="4"/>
    <x v="0"/>
    <x v="0"/>
    <x v="0"/>
    <x v="0"/>
    <x v="0"/>
    <x v="0"/>
    <x v="0"/>
    <x v="0"/>
    <x v="0"/>
    <x v="0"/>
    <x v="1"/>
    <x v="0"/>
    <x v="1"/>
    <x v="1"/>
    <x v="1"/>
    <x v="1"/>
    <x v="3"/>
    <x v="11"/>
    <x v="2"/>
    <x v="2"/>
  </r>
  <r>
    <x v="466"/>
    <x v="0"/>
    <x v="461"/>
    <x v="516"/>
    <x v="1"/>
    <x v="2"/>
    <x v="650"/>
    <x v="3"/>
    <x v="131"/>
    <x v="16"/>
    <x v="933"/>
    <x v="907"/>
    <x v="449"/>
    <x v="4"/>
    <x v="239"/>
    <x v="755"/>
    <x v="0"/>
    <x v="1"/>
    <x v="0"/>
    <x v="1"/>
    <x v="444"/>
    <x v="7"/>
    <x v="0"/>
    <x v="1"/>
    <x v="0"/>
    <x v="8"/>
    <x v="0"/>
    <x v="0"/>
    <x v="0"/>
    <x v="0"/>
    <x v="0"/>
    <x v="0"/>
    <x v="0"/>
    <x v="0"/>
    <x v="1"/>
    <x v="0"/>
    <x v="0"/>
    <x v="0"/>
    <x v="0"/>
    <x v="6"/>
    <x v="2"/>
    <x v="8"/>
    <x v="0"/>
    <x v="102"/>
    <x v="77"/>
    <x v="31"/>
  </r>
  <r>
    <x v="467"/>
    <x v="0"/>
    <x v="421"/>
    <x v="783"/>
    <x v="1"/>
    <x v="2"/>
    <x v="470"/>
    <x v="4"/>
    <x v="44"/>
    <x v="15"/>
    <x v="704"/>
    <x v="832"/>
    <x v="235"/>
    <x v="7"/>
    <x v="251"/>
    <x v="338"/>
    <x v="0"/>
    <x v="1"/>
    <x v="0"/>
    <x v="1"/>
    <x v="548"/>
    <x v="6"/>
    <x v="1"/>
    <x v="0"/>
    <x v="0"/>
    <x v="7"/>
    <x v="0"/>
    <x v="0"/>
    <x v="0"/>
    <x v="0"/>
    <x v="0"/>
    <x v="0"/>
    <x v="0"/>
    <x v="0"/>
    <x v="0"/>
    <x v="0"/>
    <x v="0"/>
    <x v="0"/>
    <x v="1"/>
    <x v="2"/>
    <x v="1"/>
    <x v="3"/>
    <x v="4"/>
    <x v="173"/>
    <x v="64"/>
    <x v="13"/>
  </r>
  <r>
    <x v="468"/>
    <x v="0"/>
    <x v="464"/>
    <x v="697"/>
    <x v="1"/>
    <x v="2"/>
    <x v="769"/>
    <x v="1"/>
    <x v="32"/>
    <x v="13"/>
    <x v="686"/>
    <x v="1054"/>
    <x v="572"/>
    <x v="7"/>
    <x v="310"/>
    <x v="916"/>
    <x v="0"/>
    <x v="1"/>
    <x v="0"/>
    <x v="1"/>
    <x v="873"/>
    <x v="15"/>
    <x v="0"/>
    <x v="0"/>
    <x v="1"/>
    <x v="16"/>
    <x v="0"/>
    <x v="0"/>
    <x v="0"/>
    <x v="0"/>
    <x v="0"/>
    <x v="0"/>
    <x v="0"/>
    <x v="0"/>
    <x v="0"/>
    <x v="0"/>
    <x v="0"/>
    <x v="0"/>
    <x v="2"/>
    <x v="1"/>
    <x v="1"/>
    <x v="12"/>
    <x v="28"/>
    <x v="178"/>
    <x v="52"/>
    <x v="82"/>
  </r>
  <r>
    <x v="469"/>
    <x v="0"/>
    <x v="465"/>
    <x v="21"/>
    <x v="1"/>
    <x v="2"/>
    <x v="1183"/>
    <x v="3"/>
    <x v="17"/>
    <x v="8"/>
    <x v="289"/>
    <x v="202"/>
    <x v="569"/>
    <x v="6"/>
    <x v="17"/>
    <x v="762"/>
    <x v="0"/>
    <x v="1"/>
    <x v="0"/>
    <x v="0"/>
    <x v="140"/>
    <x v="2"/>
    <x v="1"/>
    <x v="0"/>
    <x v="0"/>
    <x v="7"/>
    <x v="1"/>
    <x v="0"/>
    <x v="0"/>
    <x v="0"/>
    <x v="0"/>
    <x v="0"/>
    <x v="0"/>
    <x v="0"/>
    <x v="0"/>
    <x v="0"/>
    <x v="0"/>
    <x v="0"/>
    <x v="4"/>
    <x v="2"/>
    <x v="2"/>
    <x v="6"/>
    <x v="12"/>
    <x v="4"/>
    <x v="3"/>
    <x v="2"/>
  </r>
  <r>
    <x v="470"/>
    <x v="1"/>
    <x v="493"/>
    <x v="648"/>
    <x v="1"/>
    <x v="2"/>
    <x v="703"/>
    <x v="3"/>
    <x v="131"/>
    <x v="16"/>
    <x v="273"/>
    <x v="401"/>
    <x v="107"/>
    <x v="5"/>
    <x v="60"/>
    <x v="561"/>
    <x v="0"/>
    <x v="1"/>
    <x v="0"/>
    <x v="1"/>
    <x v="547"/>
    <x v="4"/>
    <x v="1"/>
    <x v="0"/>
    <x v="0"/>
    <x v="12"/>
    <x v="0"/>
    <x v="0"/>
    <x v="0"/>
    <x v="0"/>
    <x v="0"/>
    <x v="0"/>
    <x v="0"/>
    <x v="1"/>
    <x v="0"/>
    <x v="0"/>
    <x v="0"/>
    <x v="0"/>
    <x v="2"/>
    <x v="8"/>
    <x v="4"/>
    <x v="10"/>
    <x v="0"/>
    <x v="0"/>
    <x v="0"/>
    <x v="0"/>
  </r>
  <r>
    <x v="471"/>
    <x v="0"/>
    <x v="466"/>
    <x v="588"/>
    <x v="1"/>
    <x v="2"/>
    <x v="1046"/>
    <x v="3"/>
    <x v="152"/>
    <x v="22"/>
    <x v="801"/>
    <x v="1074"/>
    <x v="532"/>
    <x v="2"/>
    <x v="296"/>
    <x v="1022"/>
    <x v="0"/>
    <x v="0"/>
    <x v="1"/>
    <x v="1"/>
    <x v="866"/>
    <x v="30"/>
    <x v="0"/>
    <x v="0"/>
    <x v="1"/>
    <x v="4"/>
    <x v="0"/>
    <x v="0"/>
    <x v="0"/>
    <x v="0"/>
    <x v="0"/>
    <x v="0"/>
    <x v="0"/>
    <x v="0"/>
    <x v="0"/>
    <x v="0"/>
    <x v="0"/>
    <x v="0"/>
    <x v="2"/>
    <x v="2"/>
    <x v="4"/>
    <x v="0"/>
    <x v="0"/>
    <x v="73"/>
    <x v="124"/>
    <x v="0"/>
  </r>
  <r>
    <x v="472"/>
    <x v="1"/>
    <x v="471"/>
    <x v="74"/>
    <x v="1"/>
    <x v="2"/>
    <x v="916"/>
    <x v="1"/>
    <x v="166"/>
    <x v="14"/>
    <x v="0"/>
    <x v="0"/>
    <x v="343"/>
    <x v="7"/>
    <x v="0"/>
    <x v="0"/>
    <x v="1"/>
    <x v="0"/>
    <x v="0"/>
    <x v="0"/>
    <x v="258"/>
    <x v="0"/>
    <x v="1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</r>
  <r>
    <x v="473"/>
    <x v="1"/>
    <x v="472"/>
    <x v="775"/>
    <x v="1"/>
    <x v="2"/>
    <x v="290"/>
    <x v="3"/>
    <x v="151"/>
    <x v="5"/>
    <x v="225"/>
    <x v="197"/>
    <x v="665"/>
    <x v="8"/>
    <x v="16"/>
    <x v="751"/>
    <x v="0"/>
    <x v="1"/>
    <x v="0"/>
    <x v="1"/>
    <x v="221"/>
    <x v="0"/>
    <x v="1"/>
    <x v="0"/>
    <x v="0"/>
    <x v="7"/>
    <x v="0"/>
    <x v="0"/>
    <x v="0"/>
    <x v="0"/>
    <x v="0"/>
    <x v="0"/>
    <x v="0"/>
    <x v="1"/>
    <x v="0"/>
    <x v="0"/>
    <x v="0"/>
    <x v="0"/>
    <x v="4"/>
    <x v="1"/>
    <x v="0"/>
    <x v="2"/>
    <x v="0"/>
    <x v="0"/>
    <x v="0"/>
    <x v="0"/>
  </r>
  <r>
    <x v="474"/>
    <x v="1"/>
    <x v="473"/>
    <x v="768"/>
    <x v="1"/>
    <x v="2"/>
    <x v="133"/>
    <x v="1"/>
    <x v="56"/>
    <x v="3"/>
    <x v="0"/>
    <x v="0"/>
    <x v="475"/>
    <x v="6"/>
    <x v="0"/>
    <x v="0"/>
    <x v="1"/>
    <x v="0"/>
    <x v="0"/>
    <x v="1"/>
    <x v="23"/>
    <x v="1"/>
    <x v="1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</r>
  <r>
    <x v="475"/>
    <x v="1"/>
    <x v="467"/>
    <x v="610"/>
    <x v="1"/>
    <x v="2"/>
    <x v="109"/>
    <x v="1"/>
    <x v="128"/>
    <x v="13"/>
    <x v="233"/>
    <x v="251"/>
    <x v="698"/>
    <x v="6"/>
    <x v="36"/>
    <x v="285"/>
    <x v="0"/>
    <x v="1"/>
    <x v="0"/>
    <x v="1"/>
    <x v="335"/>
    <x v="2"/>
    <x v="1"/>
    <x v="0"/>
    <x v="0"/>
    <x v="7"/>
    <x v="0"/>
    <x v="0"/>
    <x v="0"/>
    <x v="0"/>
    <x v="0"/>
    <x v="0"/>
    <x v="0"/>
    <x v="0"/>
    <x v="1"/>
    <x v="0"/>
    <x v="0"/>
    <x v="0"/>
    <x v="2"/>
    <x v="1"/>
    <x v="2"/>
    <x v="2"/>
    <x v="0"/>
    <x v="0"/>
    <x v="0"/>
    <x v="0"/>
  </r>
  <r>
    <x v="476"/>
    <x v="1"/>
    <x v="474"/>
    <x v="511"/>
    <x v="1"/>
    <x v="2"/>
    <x v="1018"/>
    <x v="3"/>
    <x v="15"/>
    <x v="22"/>
    <x v="0"/>
    <x v="0"/>
    <x v="647"/>
    <x v="6"/>
    <x v="0"/>
    <x v="0"/>
    <x v="1"/>
    <x v="0"/>
    <x v="0"/>
    <x v="1"/>
    <x v="527"/>
    <x v="1"/>
    <x v="1"/>
    <x v="0"/>
    <x v="0"/>
    <x v="3"/>
    <x v="0"/>
    <x v="0"/>
    <x v="0"/>
    <x v="0"/>
    <x v="0"/>
    <x v="0"/>
    <x v="0"/>
    <x v="0"/>
    <x v="0"/>
    <x v="0"/>
    <x v="1"/>
    <x v="0"/>
    <x v="4"/>
    <x v="2"/>
    <x v="0"/>
    <x v="0"/>
    <x v="0"/>
    <x v="0"/>
    <x v="0"/>
    <x v="0"/>
  </r>
  <r>
    <x v="477"/>
    <x v="1"/>
    <x v="475"/>
    <x v="323"/>
    <x v="1"/>
    <x v="1"/>
    <x v="876"/>
    <x v="3"/>
    <x v="77"/>
    <x v="22"/>
    <x v="0"/>
    <x v="0"/>
    <x v="172"/>
    <x v="7"/>
    <x v="0"/>
    <x v="0"/>
    <x v="1"/>
    <x v="0"/>
    <x v="0"/>
    <x v="1"/>
    <x v="135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478"/>
    <x v="0"/>
    <x v="468"/>
    <x v="598"/>
    <x v="1"/>
    <x v="2"/>
    <x v="190"/>
    <x v="0"/>
    <x v="21"/>
    <x v="4"/>
    <x v="286"/>
    <x v="283"/>
    <x v="146"/>
    <x v="6"/>
    <x v="35"/>
    <x v="521"/>
    <x v="0"/>
    <x v="1"/>
    <x v="0"/>
    <x v="0"/>
    <x v="268"/>
    <x v="3"/>
    <x v="1"/>
    <x v="0"/>
    <x v="0"/>
    <x v="4"/>
    <x v="0"/>
    <x v="0"/>
    <x v="0"/>
    <x v="0"/>
    <x v="0"/>
    <x v="0"/>
    <x v="0"/>
    <x v="0"/>
    <x v="0"/>
    <x v="0"/>
    <x v="1"/>
    <x v="0"/>
    <x v="0"/>
    <x v="8"/>
    <x v="0"/>
    <x v="0"/>
    <x v="0"/>
    <x v="32"/>
    <x v="0"/>
    <x v="0"/>
  </r>
  <r>
    <x v="479"/>
    <x v="0"/>
    <x v="480"/>
    <x v="486"/>
    <x v="1"/>
    <x v="2"/>
    <x v="1078"/>
    <x v="3"/>
    <x v="7"/>
    <x v="22"/>
    <x v="443"/>
    <x v="752"/>
    <x v="452"/>
    <x v="8"/>
    <x v="233"/>
    <x v="219"/>
    <x v="1"/>
    <x v="0"/>
    <x v="0"/>
    <x v="0"/>
    <x v="586"/>
    <x v="4"/>
    <x v="1"/>
    <x v="0"/>
    <x v="0"/>
    <x v="10"/>
    <x v="0"/>
    <x v="0"/>
    <x v="0"/>
    <x v="0"/>
    <x v="0"/>
    <x v="0"/>
    <x v="0"/>
    <x v="0"/>
    <x v="0"/>
    <x v="0"/>
    <x v="0"/>
    <x v="0"/>
    <x v="2"/>
    <x v="3"/>
    <x v="0"/>
    <x v="5"/>
    <x v="129"/>
    <x v="46"/>
    <x v="0"/>
    <x v="28"/>
  </r>
  <r>
    <x v="480"/>
    <x v="0"/>
    <x v="477"/>
    <x v="316"/>
    <x v="1"/>
    <x v="2"/>
    <x v="519"/>
    <x v="3"/>
    <x v="152"/>
    <x v="22"/>
    <x v="325"/>
    <x v="332"/>
    <x v="38"/>
    <x v="8"/>
    <x v="41"/>
    <x v="646"/>
    <x v="0"/>
    <x v="1"/>
    <x v="0"/>
    <x v="0"/>
    <x v="304"/>
    <x v="13"/>
    <x v="0"/>
    <x v="0"/>
    <x v="1"/>
    <x v="11"/>
    <x v="0"/>
    <x v="0"/>
    <x v="0"/>
    <x v="0"/>
    <x v="0"/>
    <x v="0"/>
    <x v="0"/>
    <x v="0"/>
    <x v="0"/>
    <x v="0"/>
    <x v="0"/>
    <x v="0"/>
    <x v="2"/>
    <x v="3"/>
    <x v="3"/>
    <x v="3"/>
    <x v="2"/>
    <x v="17"/>
    <x v="5"/>
    <x v="3"/>
  </r>
  <r>
    <x v="481"/>
    <x v="1"/>
    <x v="476"/>
    <x v="316"/>
    <x v="1"/>
    <x v="2"/>
    <x v="221"/>
    <x v="3"/>
    <x v="152"/>
    <x v="22"/>
    <x v="328"/>
    <x v="323"/>
    <x v="227"/>
    <x v="8"/>
    <x v="35"/>
    <x v="757"/>
    <x v="0"/>
    <x v="1"/>
    <x v="0"/>
    <x v="1"/>
    <x v="282"/>
    <x v="9"/>
    <x v="0"/>
    <x v="1"/>
    <x v="0"/>
    <x v="8"/>
    <x v="0"/>
    <x v="0"/>
    <x v="0"/>
    <x v="0"/>
    <x v="0"/>
    <x v="0"/>
    <x v="0"/>
    <x v="0"/>
    <x v="0"/>
    <x v="0"/>
    <x v="0"/>
    <x v="0"/>
    <x v="0"/>
    <x v="3"/>
    <x v="3"/>
    <x v="2"/>
    <x v="0"/>
    <x v="0"/>
    <x v="0"/>
    <x v="0"/>
  </r>
  <r>
    <x v="482"/>
    <x v="0"/>
    <x v="479"/>
    <x v="2"/>
    <x v="1"/>
    <x v="2"/>
    <x v="740"/>
    <x v="3"/>
    <x v="152"/>
    <x v="22"/>
    <x v="582"/>
    <x v="766"/>
    <x v="597"/>
    <x v="5"/>
    <x v="114"/>
    <x v="997"/>
    <x v="0"/>
    <x v="0"/>
    <x v="1"/>
    <x v="1"/>
    <x v="506"/>
    <x v="16"/>
    <x v="0"/>
    <x v="0"/>
    <x v="1"/>
    <x v="6"/>
    <x v="0"/>
    <x v="0"/>
    <x v="0"/>
    <x v="0"/>
    <x v="0"/>
    <x v="0"/>
    <x v="0"/>
    <x v="1"/>
    <x v="0"/>
    <x v="0"/>
    <x v="0"/>
    <x v="0"/>
    <x v="2"/>
    <x v="4"/>
    <x v="2"/>
    <x v="4"/>
    <x v="11"/>
    <x v="78"/>
    <x v="16"/>
    <x v="14"/>
  </r>
  <r>
    <x v="483"/>
    <x v="0"/>
    <x v="478"/>
    <x v="2"/>
    <x v="1"/>
    <x v="2"/>
    <x v="1058"/>
    <x v="3"/>
    <x v="140"/>
    <x v="22"/>
    <x v="851"/>
    <x v="410"/>
    <x v="244"/>
    <x v="8"/>
    <x v="55"/>
    <x v="695"/>
    <x v="0"/>
    <x v="1"/>
    <x v="0"/>
    <x v="1"/>
    <x v="94"/>
    <x v="5"/>
    <x v="1"/>
    <x v="0"/>
    <x v="0"/>
    <x v="10"/>
    <x v="0"/>
    <x v="0"/>
    <x v="0"/>
    <x v="0"/>
    <x v="0"/>
    <x v="0"/>
    <x v="0"/>
    <x v="1"/>
    <x v="0"/>
    <x v="0"/>
    <x v="0"/>
    <x v="0"/>
    <x v="1"/>
    <x v="3"/>
    <x v="1"/>
    <x v="5"/>
    <x v="1"/>
    <x v="43"/>
    <x v="3"/>
    <x v="8"/>
  </r>
  <r>
    <x v="484"/>
    <x v="0"/>
    <x v="787"/>
    <x v="64"/>
    <x v="1"/>
    <x v="2"/>
    <x v="661"/>
    <x v="4"/>
    <x v="44"/>
    <x v="15"/>
    <x v="1067"/>
    <x v="1020"/>
    <x v="489"/>
    <x v="4"/>
    <x v="167"/>
    <x v="1103"/>
    <x v="0"/>
    <x v="0"/>
    <x v="1"/>
    <x v="1"/>
    <x v="854"/>
    <x v="4"/>
    <x v="1"/>
    <x v="0"/>
    <x v="0"/>
    <x v="12"/>
    <x v="0"/>
    <x v="0"/>
    <x v="0"/>
    <x v="0"/>
    <x v="0"/>
    <x v="0"/>
    <x v="0"/>
    <x v="1"/>
    <x v="0"/>
    <x v="0"/>
    <x v="0"/>
    <x v="0"/>
    <x v="2"/>
    <x v="2"/>
    <x v="6"/>
    <x v="14"/>
    <x v="11"/>
    <x v="96"/>
    <x v="46"/>
    <x v="30"/>
  </r>
  <r>
    <x v="485"/>
    <x v="1"/>
    <x v="484"/>
    <x v="453"/>
    <x v="1"/>
    <x v="2"/>
    <x v="1205"/>
    <x v="1"/>
    <x v="110"/>
    <x v="13"/>
    <x v="184"/>
    <x v="308"/>
    <x v="530"/>
    <x v="6"/>
    <x v="50"/>
    <x v="255"/>
    <x v="0"/>
    <x v="1"/>
    <x v="0"/>
    <x v="1"/>
    <x v="626"/>
    <x v="2"/>
    <x v="1"/>
    <x v="0"/>
    <x v="0"/>
    <x v="8"/>
    <x v="0"/>
    <x v="0"/>
    <x v="0"/>
    <x v="0"/>
    <x v="0"/>
    <x v="0"/>
    <x v="0"/>
    <x v="0"/>
    <x v="0"/>
    <x v="0"/>
    <x v="0"/>
    <x v="0"/>
    <x v="2"/>
    <x v="4"/>
    <x v="0"/>
    <x v="10"/>
    <x v="0"/>
    <x v="0"/>
    <x v="0"/>
    <x v="0"/>
  </r>
  <r>
    <x v="486"/>
    <x v="0"/>
    <x v="485"/>
    <x v="643"/>
    <x v="0"/>
    <x v="0"/>
    <x v="582"/>
    <x v="1"/>
    <x v="56"/>
    <x v="3"/>
    <x v="161"/>
    <x v="55"/>
    <x v="801"/>
    <x v="7"/>
    <x v="6"/>
    <x v="34"/>
    <x v="1"/>
    <x v="0"/>
    <x v="0"/>
    <x v="0"/>
    <x v="49"/>
    <x v="5"/>
    <x v="1"/>
    <x v="0"/>
    <x v="0"/>
    <x v="4"/>
    <x v="0"/>
    <x v="0"/>
    <x v="0"/>
    <x v="0"/>
    <x v="0"/>
    <x v="0"/>
    <x v="0"/>
    <x v="1"/>
    <x v="0"/>
    <x v="0"/>
    <x v="0"/>
    <x v="0"/>
    <x v="1"/>
    <x v="2"/>
    <x v="0"/>
    <x v="1"/>
    <x v="0"/>
    <x v="0"/>
    <x v="0"/>
    <x v="0"/>
  </r>
  <r>
    <x v="487"/>
    <x v="0"/>
    <x v="486"/>
    <x v="467"/>
    <x v="1"/>
    <x v="2"/>
    <x v="728"/>
    <x v="4"/>
    <x v="132"/>
    <x v="19"/>
    <x v="265"/>
    <x v="312"/>
    <x v="815"/>
    <x v="7"/>
    <x v="41"/>
    <x v="497"/>
    <x v="0"/>
    <x v="1"/>
    <x v="0"/>
    <x v="0"/>
    <x v="381"/>
    <x v="5"/>
    <x v="1"/>
    <x v="0"/>
    <x v="0"/>
    <x v="10"/>
    <x v="0"/>
    <x v="0"/>
    <x v="0"/>
    <x v="0"/>
    <x v="0"/>
    <x v="0"/>
    <x v="0"/>
    <x v="0"/>
    <x v="1"/>
    <x v="0"/>
    <x v="0"/>
    <x v="0"/>
    <x v="2"/>
    <x v="3"/>
    <x v="3"/>
    <x v="2"/>
    <x v="3"/>
    <x v="22"/>
    <x v="0"/>
    <x v="8"/>
  </r>
  <r>
    <x v="488"/>
    <x v="0"/>
    <x v="487"/>
    <x v="509"/>
    <x v="1"/>
    <x v="2"/>
    <x v="755"/>
    <x v="3"/>
    <x v="152"/>
    <x v="22"/>
    <x v="545"/>
    <x v="703"/>
    <x v="384"/>
    <x v="5"/>
    <x v="152"/>
    <x v="583"/>
    <x v="0"/>
    <x v="1"/>
    <x v="0"/>
    <x v="1"/>
    <x v="441"/>
    <x v="16"/>
    <x v="0"/>
    <x v="0"/>
    <x v="1"/>
    <x v="8"/>
    <x v="0"/>
    <x v="0"/>
    <x v="0"/>
    <x v="0"/>
    <x v="0"/>
    <x v="0"/>
    <x v="0"/>
    <x v="0"/>
    <x v="0"/>
    <x v="0"/>
    <x v="0"/>
    <x v="0"/>
    <x v="2"/>
    <x v="9"/>
    <x v="2"/>
    <x v="2"/>
    <x v="70"/>
    <x v="61"/>
    <x v="2"/>
    <x v="3"/>
  </r>
  <r>
    <x v="489"/>
    <x v="0"/>
    <x v="488"/>
    <x v="509"/>
    <x v="1"/>
    <x v="2"/>
    <x v="647"/>
    <x v="3"/>
    <x v="152"/>
    <x v="22"/>
    <x v="666"/>
    <x v="492"/>
    <x v="347"/>
    <x v="6"/>
    <x v="109"/>
    <x v="279"/>
    <x v="0"/>
    <x v="1"/>
    <x v="0"/>
    <x v="1"/>
    <x v="190"/>
    <x v="14"/>
    <x v="0"/>
    <x v="0"/>
    <x v="1"/>
    <x v="8"/>
    <x v="0"/>
    <x v="0"/>
    <x v="0"/>
    <x v="0"/>
    <x v="0"/>
    <x v="0"/>
    <x v="0"/>
    <x v="0"/>
    <x v="0"/>
    <x v="0"/>
    <x v="0"/>
    <x v="0"/>
    <x v="2"/>
    <x v="8"/>
    <x v="4"/>
    <x v="2"/>
    <x v="53"/>
    <x v="35"/>
    <x v="9"/>
    <x v="4"/>
  </r>
  <r>
    <x v="490"/>
    <x v="0"/>
    <x v="489"/>
    <x v="509"/>
    <x v="1"/>
    <x v="2"/>
    <x v="269"/>
    <x v="3"/>
    <x v="152"/>
    <x v="22"/>
    <x v="723"/>
    <x v="500"/>
    <x v="324"/>
    <x v="7"/>
    <x v="116"/>
    <x v="221"/>
    <x v="1"/>
    <x v="0"/>
    <x v="0"/>
    <x v="1"/>
    <x v="174"/>
    <x v="6"/>
    <x v="1"/>
    <x v="0"/>
    <x v="0"/>
    <x v="9"/>
    <x v="1"/>
    <x v="0"/>
    <x v="0"/>
    <x v="0"/>
    <x v="0"/>
    <x v="0"/>
    <x v="0"/>
    <x v="0"/>
    <x v="0"/>
    <x v="0"/>
    <x v="0"/>
    <x v="0"/>
    <x v="2"/>
    <x v="11"/>
    <x v="2"/>
    <x v="2"/>
    <x v="47"/>
    <x v="58"/>
    <x v="4"/>
    <x v="2"/>
  </r>
  <r>
    <x v="491"/>
    <x v="0"/>
    <x v="38"/>
    <x v="82"/>
    <x v="1"/>
    <x v="1"/>
    <x v="505"/>
    <x v="3"/>
    <x v="152"/>
    <x v="22"/>
    <x v="523"/>
    <x v="865"/>
    <x v="104"/>
    <x v="7"/>
    <x v="192"/>
    <x v="831"/>
    <x v="0"/>
    <x v="1"/>
    <x v="0"/>
    <x v="1"/>
    <x v="666"/>
    <x v="22"/>
    <x v="0"/>
    <x v="0"/>
    <x v="1"/>
    <x v="9"/>
    <x v="0"/>
    <x v="0"/>
    <x v="0"/>
    <x v="0"/>
    <x v="0"/>
    <x v="0"/>
    <x v="0"/>
    <x v="0"/>
    <x v="0"/>
    <x v="0"/>
    <x v="0"/>
    <x v="0"/>
    <x v="1"/>
    <x v="4"/>
    <x v="3"/>
    <x v="1"/>
    <x v="34"/>
    <x v="119"/>
    <x v="17"/>
    <x v="3"/>
  </r>
  <r>
    <x v="492"/>
    <x v="0"/>
    <x v="288"/>
    <x v="378"/>
    <x v="1"/>
    <x v="2"/>
    <x v="1067"/>
    <x v="1"/>
    <x v="94"/>
    <x v="0"/>
    <x v="634"/>
    <x v="512"/>
    <x v="500"/>
    <x v="8"/>
    <x v="128"/>
    <x v="185"/>
    <x v="1"/>
    <x v="0"/>
    <x v="0"/>
    <x v="1"/>
    <x v="213"/>
    <x v="6"/>
    <x v="1"/>
    <x v="0"/>
    <x v="0"/>
    <x v="9"/>
    <x v="0"/>
    <x v="0"/>
    <x v="0"/>
    <x v="0"/>
    <x v="0"/>
    <x v="0"/>
    <x v="0"/>
    <x v="0"/>
    <x v="0"/>
    <x v="0"/>
    <x v="0"/>
    <x v="0"/>
    <x v="2"/>
    <x v="2"/>
    <x v="4"/>
    <x v="1"/>
    <x v="53"/>
    <x v="16"/>
    <x v="7"/>
    <x v="3"/>
  </r>
  <r>
    <x v="493"/>
    <x v="0"/>
    <x v="490"/>
    <x v="643"/>
    <x v="0"/>
    <x v="0"/>
    <x v="291"/>
    <x v="1"/>
    <x v="56"/>
    <x v="3"/>
    <x v="145"/>
    <x v="69"/>
    <x v="0"/>
    <x v="8"/>
    <x v="7"/>
    <x v="164"/>
    <x v="1"/>
    <x v="0"/>
    <x v="0"/>
    <x v="0"/>
    <x v="85"/>
    <x v="3"/>
    <x v="1"/>
    <x v="0"/>
    <x v="0"/>
    <x v="2"/>
    <x v="0"/>
    <x v="0"/>
    <x v="0"/>
    <x v="0"/>
    <x v="0"/>
    <x v="0"/>
    <x v="0"/>
    <x v="0"/>
    <x v="0"/>
    <x v="0"/>
    <x v="0"/>
    <x v="0"/>
    <x v="0"/>
    <x v="1"/>
    <x v="1"/>
    <x v="0"/>
    <x v="0"/>
    <x v="4"/>
    <x v="0"/>
    <x v="0"/>
  </r>
  <r>
    <x v="494"/>
    <x v="1"/>
    <x v="491"/>
    <x v="139"/>
    <x v="1"/>
    <x v="2"/>
    <x v="1095"/>
    <x v="3"/>
    <x v="69"/>
    <x v="22"/>
    <x v="79"/>
    <x v="172"/>
    <x v="537"/>
    <x v="7"/>
    <x v="10"/>
    <x v="926"/>
    <x v="0"/>
    <x v="1"/>
    <x v="0"/>
    <x v="1"/>
    <x v="710"/>
    <x v="1"/>
    <x v="1"/>
    <x v="0"/>
    <x v="0"/>
    <x v="8"/>
    <x v="0"/>
    <x v="0"/>
    <x v="0"/>
    <x v="0"/>
    <x v="0"/>
    <x v="0"/>
    <x v="0"/>
    <x v="0"/>
    <x v="0"/>
    <x v="0"/>
    <x v="0"/>
    <x v="0"/>
    <x v="1"/>
    <x v="1"/>
    <x v="1"/>
    <x v="5"/>
    <x v="0"/>
    <x v="0"/>
    <x v="0"/>
    <x v="0"/>
  </r>
  <r>
    <x v="495"/>
    <x v="1"/>
    <x v="492"/>
    <x v="403"/>
    <x v="1"/>
    <x v="2"/>
    <x v="750"/>
    <x v="3"/>
    <x v="152"/>
    <x v="22"/>
    <x v="60"/>
    <x v="154"/>
    <x v="410"/>
    <x v="6"/>
    <x v="16"/>
    <x v="304"/>
    <x v="0"/>
    <x v="1"/>
    <x v="0"/>
    <x v="1"/>
    <x v="793"/>
    <x v="0"/>
    <x v="1"/>
    <x v="0"/>
    <x v="0"/>
    <x v="10"/>
    <x v="0"/>
    <x v="0"/>
    <x v="0"/>
    <x v="0"/>
    <x v="0"/>
    <x v="0"/>
    <x v="0"/>
    <x v="1"/>
    <x v="0"/>
    <x v="0"/>
    <x v="0"/>
    <x v="0"/>
    <x v="1"/>
    <x v="2"/>
    <x v="1"/>
    <x v="5"/>
    <x v="0"/>
    <x v="0"/>
    <x v="0"/>
    <x v="0"/>
  </r>
  <r>
    <x v="496"/>
    <x v="0"/>
    <x v="494"/>
    <x v="100"/>
    <x v="1"/>
    <x v="2"/>
    <x v="754"/>
    <x v="4"/>
    <x v="54"/>
    <x v="20"/>
    <x v="3"/>
    <x v="16"/>
    <x v="668"/>
    <x v="6"/>
    <x v="2"/>
    <x v="11"/>
    <x v="1"/>
    <x v="0"/>
    <x v="0"/>
    <x v="0"/>
    <x v="828"/>
    <x v="0"/>
    <x v="1"/>
    <x v="0"/>
    <x v="0"/>
    <x v="7"/>
    <x v="0"/>
    <x v="0"/>
    <x v="0"/>
    <x v="0"/>
    <x v="0"/>
    <x v="0"/>
    <x v="0"/>
    <x v="1"/>
    <x v="0"/>
    <x v="0"/>
    <x v="0"/>
    <x v="0"/>
    <x v="4"/>
    <x v="4"/>
    <x v="2"/>
    <x v="4"/>
    <x v="1"/>
    <x v="0"/>
    <x v="0"/>
    <x v="0"/>
  </r>
  <r>
    <x v="497"/>
    <x v="1"/>
    <x v="495"/>
    <x v="100"/>
    <x v="1"/>
    <x v="2"/>
    <x v="753"/>
    <x v="4"/>
    <x v="144"/>
    <x v="20"/>
    <x v="3"/>
    <x v="15"/>
    <x v="671"/>
    <x v="6"/>
    <x v="2"/>
    <x v="10"/>
    <x v="1"/>
    <x v="0"/>
    <x v="0"/>
    <x v="1"/>
    <x v="825"/>
    <x v="2"/>
    <x v="1"/>
    <x v="0"/>
    <x v="0"/>
    <x v="8"/>
    <x v="0"/>
    <x v="0"/>
    <x v="0"/>
    <x v="0"/>
    <x v="0"/>
    <x v="0"/>
    <x v="0"/>
    <x v="1"/>
    <x v="0"/>
    <x v="0"/>
    <x v="0"/>
    <x v="0"/>
    <x v="2"/>
    <x v="2"/>
    <x v="1"/>
    <x v="3"/>
    <x v="0"/>
    <x v="0"/>
    <x v="0"/>
    <x v="0"/>
  </r>
  <r>
    <x v="498"/>
    <x v="1"/>
    <x v="496"/>
    <x v="112"/>
    <x v="1"/>
    <x v="2"/>
    <x v="987"/>
    <x v="3"/>
    <x v="152"/>
    <x v="22"/>
    <x v="0"/>
    <x v="0"/>
    <x v="391"/>
    <x v="7"/>
    <x v="0"/>
    <x v="0"/>
    <x v="1"/>
    <x v="0"/>
    <x v="0"/>
    <x v="0"/>
    <x v="897"/>
    <x v="1"/>
    <x v="1"/>
    <x v="0"/>
    <x v="0"/>
    <x v="5"/>
    <x v="0"/>
    <x v="0"/>
    <x v="0"/>
    <x v="0"/>
    <x v="0"/>
    <x v="0"/>
    <x v="0"/>
    <x v="0"/>
    <x v="0"/>
    <x v="0"/>
    <x v="1"/>
    <x v="0"/>
    <x v="1"/>
    <x v="1"/>
    <x v="0"/>
    <x v="3"/>
    <x v="0"/>
    <x v="0"/>
    <x v="0"/>
    <x v="0"/>
  </r>
  <r>
    <x v="499"/>
    <x v="0"/>
    <x v="497"/>
    <x v="444"/>
    <x v="0"/>
    <x v="0"/>
    <x v="562"/>
    <x v="3"/>
    <x v="131"/>
    <x v="16"/>
    <x v="729"/>
    <x v="981"/>
    <x v="669"/>
    <x v="2"/>
    <x v="229"/>
    <x v="946"/>
    <x v="0"/>
    <x v="0"/>
    <x v="1"/>
    <x v="1"/>
    <x v="746"/>
    <x v="13"/>
    <x v="0"/>
    <x v="0"/>
    <x v="1"/>
    <x v="9"/>
    <x v="0"/>
    <x v="0"/>
    <x v="0"/>
    <x v="0"/>
    <x v="0"/>
    <x v="0"/>
    <x v="0"/>
    <x v="0"/>
    <x v="0"/>
    <x v="0"/>
    <x v="0"/>
    <x v="1"/>
    <x v="6"/>
    <x v="2"/>
    <x v="4"/>
    <x v="6"/>
    <x v="85"/>
    <x v="80"/>
    <x v="28"/>
    <x v="49"/>
  </r>
  <r>
    <x v="500"/>
    <x v="0"/>
    <x v="498"/>
    <x v="443"/>
    <x v="1"/>
    <x v="1"/>
    <x v="1190"/>
    <x v="3"/>
    <x v="152"/>
    <x v="22"/>
    <x v="775"/>
    <x v="365"/>
    <x v="475"/>
    <x v="6"/>
    <x v="102"/>
    <x v="59"/>
    <x v="1"/>
    <x v="0"/>
    <x v="0"/>
    <x v="0"/>
    <x v="91"/>
    <x v="5"/>
    <x v="1"/>
    <x v="0"/>
    <x v="0"/>
    <x v="8"/>
    <x v="0"/>
    <x v="0"/>
    <x v="0"/>
    <x v="0"/>
    <x v="0"/>
    <x v="0"/>
    <x v="0"/>
    <x v="1"/>
    <x v="0"/>
    <x v="0"/>
    <x v="1"/>
    <x v="0"/>
    <x v="4"/>
    <x v="4"/>
    <x v="2"/>
    <x v="6"/>
    <x v="70"/>
    <x v="19"/>
    <x v="3"/>
    <x v="4"/>
  </r>
  <r>
    <x v="501"/>
    <x v="0"/>
    <x v="499"/>
    <x v="14"/>
    <x v="1"/>
    <x v="2"/>
    <x v="36"/>
    <x v="0"/>
    <x v="21"/>
    <x v="4"/>
    <x v="29"/>
    <x v="125"/>
    <x v="648"/>
    <x v="7"/>
    <x v="8"/>
    <x v="776"/>
    <x v="0"/>
    <x v="1"/>
    <x v="0"/>
    <x v="0"/>
    <x v="957"/>
    <x v="0"/>
    <x v="1"/>
    <x v="0"/>
    <x v="0"/>
    <x v="4"/>
    <x v="0"/>
    <x v="0"/>
    <x v="0"/>
    <x v="0"/>
    <x v="0"/>
    <x v="0"/>
    <x v="0"/>
    <x v="0"/>
    <x v="0"/>
    <x v="0"/>
    <x v="0"/>
    <x v="1"/>
    <x v="0"/>
    <x v="2"/>
    <x v="1"/>
    <x v="1"/>
    <x v="0"/>
    <x v="2"/>
    <x v="2"/>
    <x v="2"/>
  </r>
  <r>
    <x v="502"/>
    <x v="1"/>
    <x v="500"/>
    <x v="786"/>
    <x v="1"/>
    <x v="2"/>
    <x v="147"/>
    <x v="3"/>
    <x v="75"/>
    <x v="8"/>
    <x v="0"/>
    <x v="0"/>
    <x v="749"/>
    <x v="7"/>
    <x v="0"/>
    <x v="0"/>
    <x v="1"/>
    <x v="0"/>
    <x v="0"/>
    <x v="0"/>
    <x v="31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</r>
  <r>
    <x v="503"/>
    <x v="0"/>
    <x v="267"/>
    <x v="475"/>
    <x v="1"/>
    <x v="2"/>
    <x v="175"/>
    <x v="3"/>
    <x v="17"/>
    <x v="8"/>
    <x v="527"/>
    <x v="767"/>
    <x v="546"/>
    <x v="4"/>
    <x v="146"/>
    <x v="824"/>
    <x v="0"/>
    <x v="1"/>
    <x v="0"/>
    <x v="1"/>
    <x v="537"/>
    <x v="11"/>
    <x v="0"/>
    <x v="1"/>
    <x v="0"/>
    <x v="7"/>
    <x v="0"/>
    <x v="0"/>
    <x v="0"/>
    <x v="0"/>
    <x v="0"/>
    <x v="0"/>
    <x v="0"/>
    <x v="0"/>
    <x v="1"/>
    <x v="0"/>
    <x v="0"/>
    <x v="0"/>
    <x v="4"/>
    <x v="2"/>
    <x v="2"/>
    <x v="6"/>
    <x v="63"/>
    <x v="38"/>
    <x v="25"/>
    <x v="30"/>
  </r>
  <r>
    <x v="504"/>
    <x v="0"/>
    <x v="502"/>
    <x v="246"/>
    <x v="0"/>
    <x v="0"/>
    <x v="211"/>
    <x v="3"/>
    <x v="126"/>
    <x v="22"/>
    <x v="506"/>
    <x v="852"/>
    <x v="770"/>
    <x v="8"/>
    <x v="192"/>
    <x v="805"/>
    <x v="0"/>
    <x v="1"/>
    <x v="0"/>
    <x v="1"/>
    <x v="660"/>
    <x v="16"/>
    <x v="0"/>
    <x v="0"/>
    <x v="1"/>
    <x v="7"/>
    <x v="0"/>
    <x v="0"/>
    <x v="0"/>
    <x v="0"/>
    <x v="0"/>
    <x v="0"/>
    <x v="0"/>
    <x v="0"/>
    <x v="0"/>
    <x v="0"/>
    <x v="1"/>
    <x v="0"/>
    <x v="1"/>
    <x v="2"/>
    <x v="1"/>
    <x v="3"/>
    <x v="24"/>
    <x v="131"/>
    <x v="18"/>
    <x v="20"/>
  </r>
  <r>
    <x v="505"/>
    <x v="0"/>
    <x v="503"/>
    <x v="643"/>
    <x v="0"/>
    <x v="0"/>
    <x v="1079"/>
    <x v="1"/>
    <x v="56"/>
    <x v="3"/>
    <x v="194"/>
    <x v="92"/>
    <x v="0"/>
    <x v="8"/>
    <x v="10"/>
    <x v="157"/>
    <x v="1"/>
    <x v="0"/>
    <x v="0"/>
    <x v="0"/>
    <x v="85"/>
    <x v="2"/>
    <x v="1"/>
    <x v="0"/>
    <x v="0"/>
    <x v="2"/>
    <x v="0"/>
    <x v="0"/>
    <x v="0"/>
    <x v="0"/>
    <x v="0"/>
    <x v="0"/>
    <x v="0"/>
    <x v="0"/>
    <x v="0"/>
    <x v="0"/>
    <x v="0"/>
    <x v="0"/>
    <x v="0"/>
    <x v="1"/>
    <x v="1"/>
    <x v="0"/>
    <x v="0"/>
    <x v="7"/>
    <x v="0"/>
    <x v="0"/>
  </r>
  <r>
    <x v="506"/>
    <x v="0"/>
    <x v="504"/>
    <x v="34"/>
    <x v="0"/>
    <x v="0"/>
    <x v="712"/>
    <x v="3"/>
    <x v="152"/>
    <x v="22"/>
    <x v="736"/>
    <x v="720"/>
    <x v="525"/>
    <x v="8"/>
    <x v="92"/>
    <x v="1032"/>
    <x v="0"/>
    <x v="0"/>
    <x v="1"/>
    <x v="1"/>
    <x v="394"/>
    <x v="4"/>
    <x v="1"/>
    <x v="0"/>
    <x v="0"/>
    <x v="7"/>
    <x v="1"/>
    <x v="0"/>
    <x v="0"/>
    <x v="1"/>
    <x v="0"/>
    <x v="0"/>
    <x v="0"/>
    <x v="0"/>
    <x v="0"/>
    <x v="0"/>
    <x v="0"/>
    <x v="0"/>
    <x v="3"/>
    <x v="4"/>
    <x v="0"/>
    <x v="0"/>
    <x v="48"/>
    <x v="36"/>
    <x v="0"/>
    <x v="0"/>
  </r>
  <r>
    <x v="507"/>
    <x v="0"/>
    <x v="505"/>
    <x v="451"/>
    <x v="1"/>
    <x v="2"/>
    <x v="923"/>
    <x v="3"/>
    <x v="131"/>
    <x v="16"/>
    <x v="679"/>
    <x v="651"/>
    <x v="825"/>
    <x v="6"/>
    <x v="224"/>
    <x v="91"/>
    <x v="1"/>
    <x v="0"/>
    <x v="0"/>
    <x v="1"/>
    <x v="338"/>
    <x v="15"/>
    <x v="0"/>
    <x v="0"/>
    <x v="1"/>
    <x v="8"/>
    <x v="0"/>
    <x v="0"/>
    <x v="0"/>
    <x v="0"/>
    <x v="0"/>
    <x v="0"/>
    <x v="0"/>
    <x v="1"/>
    <x v="1"/>
    <x v="0"/>
    <x v="0"/>
    <x v="0"/>
    <x v="6"/>
    <x v="4"/>
    <x v="2"/>
    <x v="4"/>
    <x v="112"/>
    <x v="72"/>
    <x v="19"/>
    <x v="7"/>
  </r>
  <r>
    <x v="508"/>
    <x v="0"/>
    <x v="506"/>
    <x v="451"/>
    <x v="1"/>
    <x v="2"/>
    <x v="745"/>
    <x v="3"/>
    <x v="131"/>
    <x v="16"/>
    <x v="707"/>
    <x v="747"/>
    <x v="261"/>
    <x v="7"/>
    <x v="270"/>
    <x v="102"/>
    <x v="1"/>
    <x v="0"/>
    <x v="0"/>
    <x v="1"/>
    <x v="439"/>
    <x v="17"/>
    <x v="0"/>
    <x v="0"/>
    <x v="1"/>
    <x v="4"/>
    <x v="0"/>
    <x v="0"/>
    <x v="0"/>
    <x v="0"/>
    <x v="0"/>
    <x v="0"/>
    <x v="0"/>
    <x v="1"/>
    <x v="1"/>
    <x v="0"/>
    <x v="0"/>
    <x v="0"/>
    <x v="1"/>
    <x v="1"/>
    <x v="0"/>
    <x v="2"/>
    <x v="116"/>
    <x v="99"/>
    <x v="0"/>
    <x v="12"/>
  </r>
  <r>
    <x v="509"/>
    <x v="0"/>
    <x v="507"/>
    <x v="451"/>
    <x v="1"/>
    <x v="2"/>
    <x v="551"/>
    <x v="3"/>
    <x v="131"/>
    <x v="16"/>
    <x v="837"/>
    <x v="744"/>
    <x v="330"/>
    <x v="7"/>
    <x v="266"/>
    <x v="107"/>
    <x v="1"/>
    <x v="0"/>
    <x v="0"/>
    <x v="1"/>
    <x v="366"/>
    <x v="16"/>
    <x v="0"/>
    <x v="0"/>
    <x v="1"/>
    <x v="4"/>
    <x v="0"/>
    <x v="0"/>
    <x v="0"/>
    <x v="0"/>
    <x v="0"/>
    <x v="0"/>
    <x v="0"/>
    <x v="1"/>
    <x v="1"/>
    <x v="0"/>
    <x v="0"/>
    <x v="0"/>
    <x v="1"/>
    <x v="2"/>
    <x v="0"/>
    <x v="1"/>
    <x v="132"/>
    <x v="83"/>
    <x v="0"/>
    <x v="0"/>
  </r>
  <r>
    <x v="510"/>
    <x v="0"/>
    <x v="508"/>
    <x v="451"/>
    <x v="1"/>
    <x v="2"/>
    <x v="235"/>
    <x v="3"/>
    <x v="131"/>
    <x v="16"/>
    <x v="771"/>
    <x v="714"/>
    <x v="667"/>
    <x v="8"/>
    <x v="250"/>
    <x v="113"/>
    <x v="1"/>
    <x v="0"/>
    <x v="0"/>
    <x v="1"/>
    <x v="374"/>
    <x v="10"/>
    <x v="0"/>
    <x v="1"/>
    <x v="0"/>
    <x v="7"/>
    <x v="0"/>
    <x v="0"/>
    <x v="0"/>
    <x v="0"/>
    <x v="0"/>
    <x v="0"/>
    <x v="0"/>
    <x v="1"/>
    <x v="1"/>
    <x v="0"/>
    <x v="0"/>
    <x v="0"/>
    <x v="1"/>
    <x v="2"/>
    <x v="1"/>
    <x v="3"/>
    <x v="140"/>
    <x v="26"/>
    <x v="34"/>
    <x v="6"/>
  </r>
  <r>
    <x v="511"/>
    <x v="1"/>
    <x v="860"/>
    <x v="151"/>
    <x v="0"/>
    <x v="0"/>
    <x v="42"/>
    <x v="0"/>
    <x v="21"/>
    <x v="4"/>
    <x v="131"/>
    <x v="622"/>
    <x v="624"/>
    <x v="4"/>
    <x v="74"/>
    <x v="1012"/>
    <x v="0"/>
    <x v="0"/>
    <x v="1"/>
    <x v="1"/>
    <x v="986"/>
    <x v="0"/>
    <x v="1"/>
    <x v="0"/>
    <x v="0"/>
    <x v="15"/>
    <x v="0"/>
    <x v="0"/>
    <x v="1"/>
    <x v="0"/>
    <x v="0"/>
    <x v="0"/>
    <x v="0"/>
    <x v="0"/>
    <x v="1"/>
    <x v="0"/>
    <x v="0"/>
    <x v="1"/>
    <x v="0"/>
    <x v="2"/>
    <x v="4"/>
    <x v="18"/>
    <x v="0"/>
    <x v="0"/>
    <x v="0"/>
    <x v="0"/>
  </r>
  <r>
    <x v="512"/>
    <x v="1"/>
    <x v="509"/>
    <x v="644"/>
    <x v="1"/>
    <x v="2"/>
    <x v="1171"/>
    <x v="3"/>
    <x v="152"/>
    <x v="22"/>
    <x v="136"/>
    <x v="105"/>
    <x v="69"/>
    <x v="5"/>
    <x v="13"/>
    <x v="110"/>
    <x v="1"/>
    <x v="0"/>
    <x v="0"/>
    <x v="1"/>
    <x v="169"/>
    <x v="7"/>
    <x v="0"/>
    <x v="1"/>
    <x v="0"/>
    <x v="14"/>
    <x v="0"/>
    <x v="0"/>
    <x v="0"/>
    <x v="0"/>
    <x v="0"/>
    <x v="0"/>
    <x v="0"/>
    <x v="1"/>
    <x v="0"/>
    <x v="0"/>
    <x v="0"/>
    <x v="0"/>
    <x v="9"/>
    <x v="6"/>
    <x v="0"/>
    <x v="12"/>
    <x v="0"/>
    <x v="0"/>
    <x v="0"/>
    <x v="0"/>
  </r>
  <r>
    <x v="513"/>
    <x v="1"/>
    <x v="510"/>
    <x v="503"/>
    <x v="1"/>
    <x v="2"/>
    <x v="904"/>
    <x v="3"/>
    <x v="152"/>
    <x v="22"/>
    <x v="0"/>
    <x v="0"/>
    <x v="102"/>
    <x v="6"/>
    <x v="0"/>
    <x v="0"/>
    <x v="1"/>
    <x v="0"/>
    <x v="0"/>
    <x v="1"/>
    <x v="52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</r>
  <r>
    <x v="514"/>
    <x v="0"/>
    <x v="511"/>
    <x v="714"/>
    <x v="1"/>
    <x v="1"/>
    <x v="956"/>
    <x v="3"/>
    <x v="146"/>
    <x v="22"/>
    <x v="299"/>
    <x v="525"/>
    <x v="387"/>
    <x v="8"/>
    <x v="82"/>
    <x v="756"/>
    <x v="0"/>
    <x v="1"/>
    <x v="0"/>
    <x v="0"/>
    <x v="694"/>
    <x v="11"/>
    <x v="0"/>
    <x v="1"/>
    <x v="0"/>
    <x v="10"/>
    <x v="1"/>
    <x v="0"/>
    <x v="0"/>
    <x v="0"/>
    <x v="0"/>
    <x v="0"/>
    <x v="0"/>
    <x v="0"/>
    <x v="1"/>
    <x v="0"/>
    <x v="0"/>
    <x v="0"/>
    <x v="1"/>
    <x v="5"/>
    <x v="2"/>
    <x v="2"/>
    <x v="2"/>
    <x v="65"/>
    <x v="3"/>
    <x v="9"/>
  </r>
  <r>
    <x v="515"/>
    <x v="0"/>
    <x v="988"/>
    <x v="621"/>
    <x v="1"/>
    <x v="2"/>
    <x v="822"/>
    <x v="4"/>
    <x v="124"/>
    <x v="19"/>
    <x v="660"/>
    <x v="628"/>
    <x v="298"/>
    <x v="7"/>
    <x v="151"/>
    <x v="349"/>
    <x v="0"/>
    <x v="1"/>
    <x v="0"/>
    <x v="1"/>
    <x v="321"/>
    <x v="7"/>
    <x v="0"/>
    <x v="1"/>
    <x v="0"/>
    <x v="6"/>
    <x v="0"/>
    <x v="0"/>
    <x v="0"/>
    <x v="0"/>
    <x v="0"/>
    <x v="0"/>
    <x v="0"/>
    <x v="0"/>
    <x v="1"/>
    <x v="0"/>
    <x v="0"/>
    <x v="0"/>
    <x v="2"/>
    <x v="0"/>
    <x v="3"/>
    <x v="1"/>
    <x v="104"/>
    <x v="0"/>
    <x v="16"/>
    <x v="18"/>
  </r>
  <r>
    <x v="516"/>
    <x v="0"/>
    <x v="512"/>
    <x v="470"/>
    <x v="1"/>
    <x v="2"/>
    <x v="390"/>
    <x v="4"/>
    <x v="53"/>
    <x v="19"/>
    <x v="1010"/>
    <x v="72"/>
    <x v="261"/>
    <x v="7"/>
    <x v="13"/>
    <x v="22"/>
    <x v="1"/>
    <x v="0"/>
    <x v="0"/>
    <x v="0"/>
    <x v="3"/>
    <x v="2"/>
    <x v="1"/>
    <x v="0"/>
    <x v="0"/>
    <x v="10"/>
    <x v="0"/>
    <x v="0"/>
    <x v="0"/>
    <x v="0"/>
    <x v="0"/>
    <x v="0"/>
    <x v="0"/>
    <x v="0"/>
    <x v="0"/>
    <x v="0"/>
    <x v="0"/>
    <x v="0"/>
    <x v="5"/>
    <x v="2"/>
    <x v="0"/>
    <x v="3"/>
    <x v="10"/>
    <x v="0"/>
    <x v="0"/>
    <x v="0"/>
  </r>
  <r>
    <x v="517"/>
    <x v="0"/>
    <x v="513"/>
    <x v="470"/>
    <x v="1"/>
    <x v="2"/>
    <x v="932"/>
    <x v="4"/>
    <x v="53"/>
    <x v="19"/>
    <x v="534"/>
    <x v="201"/>
    <x v="350"/>
    <x v="7"/>
    <x v="13"/>
    <x v="950"/>
    <x v="0"/>
    <x v="0"/>
    <x v="1"/>
    <x v="1"/>
    <x v="51"/>
    <x v="1"/>
    <x v="1"/>
    <x v="0"/>
    <x v="0"/>
    <x v="5"/>
    <x v="0"/>
    <x v="0"/>
    <x v="0"/>
    <x v="0"/>
    <x v="0"/>
    <x v="0"/>
    <x v="0"/>
    <x v="0"/>
    <x v="0"/>
    <x v="0"/>
    <x v="0"/>
    <x v="0"/>
    <x v="2"/>
    <x v="1"/>
    <x v="0"/>
    <x v="2"/>
    <x v="9"/>
    <x v="2"/>
    <x v="0"/>
    <x v="2"/>
  </r>
  <r>
    <x v="518"/>
    <x v="1"/>
    <x v="515"/>
    <x v="355"/>
    <x v="2"/>
    <x v="3"/>
    <x v="492"/>
    <x v="3"/>
    <x v="85"/>
    <x v="8"/>
    <x v="0"/>
    <x v="0"/>
    <x v="382"/>
    <x v="8"/>
    <x v="0"/>
    <x v="0"/>
    <x v="1"/>
    <x v="0"/>
    <x v="0"/>
    <x v="1"/>
    <x v="84"/>
    <x v="0"/>
    <x v="1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</r>
  <r>
    <x v="519"/>
    <x v="1"/>
    <x v="518"/>
    <x v="479"/>
    <x v="1"/>
    <x v="2"/>
    <x v="693"/>
    <x v="3"/>
    <x v="27"/>
    <x v="22"/>
    <x v="186"/>
    <x v="319"/>
    <x v="710"/>
    <x v="8"/>
    <x v="61"/>
    <x v="152"/>
    <x v="1"/>
    <x v="0"/>
    <x v="0"/>
    <x v="1"/>
    <x v="641"/>
    <x v="0"/>
    <x v="1"/>
    <x v="0"/>
    <x v="0"/>
    <x v="9"/>
    <x v="0"/>
    <x v="0"/>
    <x v="0"/>
    <x v="0"/>
    <x v="0"/>
    <x v="0"/>
    <x v="0"/>
    <x v="0"/>
    <x v="0"/>
    <x v="0"/>
    <x v="0"/>
    <x v="0"/>
    <x v="2"/>
    <x v="2"/>
    <x v="2"/>
    <x v="3"/>
    <x v="0"/>
    <x v="0"/>
    <x v="0"/>
    <x v="0"/>
  </r>
  <r>
    <x v="520"/>
    <x v="0"/>
    <x v="520"/>
    <x v="220"/>
    <x v="1"/>
    <x v="2"/>
    <x v="1176"/>
    <x v="3"/>
    <x v="152"/>
    <x v="22"/>
    <x v="744"/>
    <x v="684"/>
    <x v="700"/>
    <x v="8"/>
    <x v="168"/>
    <x v="383"/>
    <x v="0"/>
    <x v="1"/>
    <x v="0"/>
    <x v="1"/>
    <x v="347"/>
    <x v="17"/>
    <x v="0"/>
    <x v="0"/>
    <x v="1"/>
    <x v="5"/>
    <x v="1"/>
    <x v="0"/>
    <x v="0"/>
    <x v="0"/>
    <x v="0"/>
    <x v="0"/>
    <x v="0"/>
    <x v="0"/>
    <x v="1"/>
    <x v="0"/>
    <x v="0"/>
    <x v="0"/>
    <x v="1"/>
    <x v="3"/>
    <x v="1"/>
    <x v="0"/>
    <x v="9"/>
    <x v="124"/>
    <x v="43"/>
    <x v="0"/>
  </r>
  <r>
    <x v="521"/>
    <x v="0"/>
    <x v="521"/>
    <x v="231"/>
    <x v="1"/>
    <x v="1"/>
    <x v="819"/>
    <x v="3"/>
    <x v="17"/>
    <x v="8"/>
    <x v="765"/>
    <x v="761"/>
    <x v="233"/>
    <x v="8"/>
    <x v="260"/>
    <x v="136"/>
    <x v="1"/>
    <x v="0"/>
    <x v="0"/>
    <x v="1"/>
    <x v="426"/>
    <x v="8"/>
    <x v="0"/>
    <x v="1"/>
    <x v="0"/>
    <x v="8"/>
    <x v="0"/>
    <x v="0"/>
    <x v="0"/>
    <x v="1"/>
    <x v="0"/>
    <x v="0"/>
    <x v="0"/>
    <x v="0"/>
    <x v="0"/>
    <x v="0"/>
    <x v="0"/>
    <x v="0"/>
    <x v="1"/>
    <x v="3"/>
    <x v="1"/>
    <x v="3"/>
    <x v="51"/>
    <x v="188"/>
    <x v="17"/>
    <x v="4"/>
  </r>
  <r>
    <x v="522"/>
    <x v="0"/>
    <x v="522"/>
    <x v="445"/>
    <x v="1"/>
    <x v="1"/>
    <x v="1071"/>
    <x v="3"/>
    <x v="17"/>
    <x v="8"/>
    <x v="759"/>
    <x v="966"/>
    <x v="632"/>
    <x v="7"/>
    <x v="304"/>
    <x v="557"/>
    <x v="0"/>
    <x v="1"/>
    <x v="0"/>
    <x v="1"/>
    <x v="715"/>
    <x v="6"/>
    <x v="1"/>
    <x v="0"/>
    <x v="0"/>
    <x v="8"/>
    <x v="0"/>
    <x v="0"/>
    <x v="0"/>
    <x v="0"/>
    <x v="0"/>
    <x v="0"/>
    <x v="0"/>
    <x v="0"/>
    <x v="0"/>
    <x v="0"/>
    <x v="0"/>
    <x v="0"/>
    <x v="3"/>
    <x v="8"/>
    <x v="0"/>
    <x v="4"/>
    <x v="21"/>
    <x v="207"/>
    <x v="0"/>
    <x v="12"/>
  </r>
  <r>
    <x v="523"/>
    <x v="1"/>
    <x v="523"/>
    <x v="356"/>
    <x v="1"/>
    <x v="2"/>
    <x v="494"/>
    <x v="1"/>
    <x v="179"/>
    <x v="2"/>
    <x v="19"/>
    <x v="65"/>
    <x v="468"/>
    <x v="6"/>
    <x v="2"/>
    <x v="1074"/>
    <x v="0"/>
    <x v="0"/>
    <x v="1"/>
    <x v="1"/>
    <x v="909"/>
    <x v="0"/>
    <x v="1"/>
    <x v="0"/>
    <x v="0"/>
    <x v="5"/>
    <x v="0"/>
    <x v="0"/>
    <x v="0"/>
    <x v="0"/>
    <x v="0"/>
    <x v="0"/>
    <x v="0"/>
    <x v="1"/>
    <x v="0"/>
    <x v="0"/>
    <x v="0"/>
    <x v="0"/>
    <x v="1"/>
    <x v="0"/>
    <x v="2"/>
    <x v="2"/>
    <x v="0"/>
    <x v="0"/>
    <x v="0"/>
    <x v="0"/>
  </r>
  <r>
    <x v="524"/>
    <x v="0"/>
    <x v="524"/>
    <x v="229"/>
    <x v="1"/>
    <x v="1"/>
    <x v="189"/>
    <x v="3"/>
    <x v="152"/>
    <x v="22"/>
    <x v="385"/>
    <x v="320"/>
    <x v="253"/>
    <x v="8"/>
    <x v="50"/>
    <x v="324"/>
    <x v="0"/>
    <x v="1"/>
    <x v="0"/>
    <x v="0"/>
    <x v="177"/>
    <x v="4"/>
    <x v="1"/>
    <x v="0"/>
    <x v="0"/>
    <x v="10"/>
    <x v="1"/>
    <x v="0"/>
    <x v="0"/>
    <x v="0"/>
    <x v="0"/>
    <x v="0"/>
    <x v="0"/>
    <x v="0"/>
    <x v="0"/>
    <x v="0"/>
    <x v="0"/>
    <x v="0"/>
    <x v="2"/>
    <x v="9"/>
    <x v="2"/>
    <x v="6"/>
    <x v="1"/>
    <x v="42"/>
    <x v="3"/>
    <x v="4"/>
  </r>
  <r>
    <x v="525"/>
    <x v="1"/>
    <x v="525"/>
    <x v="531"/>
    <x v="0"/>
    <x v="0"/>
    <x v="1084"/>
    <x v="0"/>
    <x v="21"/>
    <x v="4"/>
    <x v="144"/>
    <x v="242"/>
    <x v="323"/>
    <x v="8"/>
    <x v="36"/>
    <x v="229"/>
    <x v="1"/>
    <x v="0"/>
    <x v="0"/>
    <x v="1"/>
    <x v="610"/>
    <x v="4"/>
    <x v="1"/>
    <x v="0"/>
    <x v="0"/>
    <x v="6"/>
    <x v="0"/>
    <x v="0"/>
    <x v="0"/>
    <x v="0"/>
    <x v="0"/>
    <x v="0"/>
    <x v="0"/>
    <x v="1"/>
    <x v="0"/>
    <x v="0"/>
    <x v="0"/>
    <x v="0"/>
    <x v="1"/>
    <x v="2"/>
    <x v="3"/>
    <x v="0"/>
    <x v="0"/>
    <x v="0"/>
    <x v="0"/>
    <x v="0"/>
  </r>
  <r>
    <x v="526"/>
    <x v="1"/>
    <x v="526"/>
    <x v="377"/>
    <x v="1"/>
    <x v="2"/>
    <x v="393"/>
    <x v="3"/>
    <x v="77"/>
    <x v="22"/>
    <x v="181"/>
    <x v="82"/>
    <x v="133"/>
    <x v="6"/>
    <x v="8"/>
    <x v="205"/>
    <x v="1"/>
    <x v="0"/>
    <x v="0"/>
    <x v="1"/>
    <x v="82"/>
    <x v="3"/>
    <x v="1"/>
    <x v="0"/>
    <x v="0"/>
    <x v="21"/>
    <x v="0"/>
    <x v="1"/>
    <x v="0"/>
    <x v="0"/>
    <x v="0"/>
    <x v="0"/>
    <x v="0"/>
    <x v="0"/>
    <x v="0"/>
    <x v="0"/>
    <x v="1"/>
    <x v="0"/>
    <x v="4"/>
    <x v="6"/>
    <x v="1"/>
    <x v="10"/>
    <x v="0"/>
    <x v="0"/>
    <x v="0"/>
    <x v="0"/>
  </r>
  <r>
    <x v="527"/>
    <x v="0"/>
    <x v="527"/>
    <x v="518"/>
    <x v="1"/>
    <x v="2"/>
    <x v="157"/>
    <x v="4"/>
    <x v="42"/>
    <x v="19"/>
    <x v="496"/>
    <x v="533"/>
    <x v="427"/>
    <x v="6"/>
    <x v="115"/>
    <x v="364"/>
    <x v="0"/>
    <x v="1"/>
    <x v="0"/>
    <x v="1"/>
    <x v="259"/>
    <x v="12"/>
    <x v="0"/>
    <x v="1"/>
    <x v="0"/>
    <x v="12"/>
    <x v="0"/>
    <x v="0"/>
    <x v="0"/>
    <x v="0"/>
    <x v="0"/>
    <x v="0"/>
    <x v="0"/>
    <x v="0"/>
    <x v="0"/>
    <x v="0"/>
    <x v="0"/>
    <x v="0"/>
    <x v="5"/>
    <x v="3"/>
    <x v="1"/>
    <x v="3"/>
    <x v="43"/>
    <x v="34"/>
    <x v="8"/>
    <x v="3"/>
  </r>
  <r>
    <x v="528"/>
    <x v="1"/>
    <x v="528"/>
    <x v="658"/>
    <x v="1"/>
    <x v="2"/>
    <x v="3"/>
    <x v="3"/>
    <x v="79"/>
    <x v="22"/>
    <x v="89"/>
    <x v="145"/>
    <x v="245"/>
    <x v="4"/>
    <x v="16"/>
    <x v="208"/>
    <x v="1"/>
    <x v="0"/>
    <x v="0"/>
    <x v="1"/>
    <x v="564"/>
    <x v="0"/>
    <x v="1"/>
    <x v="0"/>
    <x v="0"/>
    <x v="7"/>
    <x v="0"/>
    <x v="0"/>
    <x v="0"/>
    <x v="0"/>
    <x v="0"/>
    <x v="0"/>
    <x v="0"/>
    <x v="0"/>
    <x v="0"/>
    <x v="0"/>
    <x v="0"/>
    <x v="0"/>
    <x v="2"/>
    <x v="4"/>
    <x v="6"/>
    <x v="2"/>
    <x v="0"/>
    <x v="0"/>
    <x v="0"/>
    <x v="0"/>
  </r>
  <r>
    <x v="529"/>
    <x v="0"/>
    <x v="530"/>
    <x v="255"/>
    <x v="1"/>
    <x v="2"/>
    <x v="968"/>
    <x v="3"/>
    <x v="138"/>
    <x v="22"/>
    <x v="879"/>
    <x v="1097"/>
    <x v="629"/>
    <x v="5"/>
    <x v="407"/>
    <x v="393"/>
    <x v="0"/>
    <x v="1"/>
    <x v="0"/>
    <x v="1"/>
    <x v="890"/>
    <x v="12"/>
    <x v="0"/>
    <x v="1"/>
    <x v="0"/>
    <x v="2"/>
    <x v="0"/>
    <x v="0"/>
    <x v="0"/>
    <x v="0"/>
    <x v="0"/>
    <x v="0"/>
    <x v="0"/>
    <x v="0"/>
    <x v="0"/>
    <x v="0"/>
    <x v="0"/>
    <x v="0"/>
    <x v="0"/>
    <x v="4"/>
    <x v="0"/>
    <x v="0"/>
    <x v="0"/>
    <x v="255"/>
    <x v="0"/>
    <x v="0"/>
  </r>
  <r>
    <x v="530"/>
    <x v="0"/>
    <x v="529"/>
    <x v="255"/>
    <x v="1"/>
    <x v="2"/>
    <x v="606"/>
    <x v="3"/>
    <x v="63"/>
    <x v="22"/>
    <x v="926"/>
    <x v="1107"/>
    <x v="536"/>
    <x v="8"/>
    <x v="406"/>
    <x v="503"/>
    <x v="0"/>
    <x v="1"/>
    <x v="0"/>
    <x v="1"/>
    <x v="852"/>
    <x v="7"/>
    <x v="0"/>
    <x v="1"/>
    <x v="0"/>
    <x v="2"/>
    <x v="0"/>
    <x v="0"/>
    <x v="0"/>
    <x v="0"/>
    <x v="0"/>
    <x v="0"/>
    <x v="0"/>
    <x v="0"/>
    <x v="0"/>
    <x v="0"/>
    <x v="0"/>
    <x v="0"/>
    <x v="0"/>
    <x v="2"/>
    <x v="0"/>
    <x v="0"/>
    <x v="0"/>
    <x v="240"/>
    <x v="0"/>
    <x v="0"/>
  </r>
  <r>
    <x v="531"/>
    <x v="1"/>
    <x v="531"/>
    <x v="386"/>
    <x v="1"/>
    <x v="2"/>
    <x v="842"/>
    <x v="3"/>
    <x v="152"/>
    <x v="22"/>
    <x v="1057"/>
    <x v="163"/>
    <x v="153"/>
    <x v="7"/>
    <x v="22"/>
    <x v="121"/>
    <x v="1"/>
    <x v="0"/>
    <x v="0"/>
    <x v="1"/>
    <x v="50"/>
    <x v="0"/>
    <x v="1"/>
    <x v="0"/>
    <x v="0"/>
    <x v="9"/>
    <x v="0"/>
    <x v="0"/>
    <x v="0"/>
    <x v="0"/>
    <x v="0"/>
    <x v="0"/>
    <x v="0"/>
    <x v="0"/>
    <x v="0"/>
    <x v="0"/>
    <x v="0"/>
    <x v="0"/>
    <x v="4"/>
    <x v="3"/>
    <x v="1"/>
    <x v="1"/>
    <x v="0"/>
    <x v="0"/>
    <x v="0"/>
    <x v="0"/>
  </r>
  <r>
    <x v="532"/>
    <x v="0"/>
    <x v="519"/>
    <x v="616"/>
    <x v="1"/>
    <x v="2"/>
    <x v="25"/>
    <x v="3"/>
    <x v="27"/>
    <x v="22"/>
    <x v="901"/>
    <x v="662"/>
    <x v="578"/>
    <x v="8"/>
    <x v="150"/>
    <x v="458"/>
    <x v="0"/>
    <x v="1"/>
    <x v="0"/>
    <x v="0"/>
    <x v="214"/>
    <x v="14"/>
    <x v="0"/>
    <x v="0"/>
    <x v="1"/>
    <x v="8"/>
    <x v="0"/>
    <x v="1"/>
    <x v="0"/>
    <x v="0"/>
    <x v="0"/>
    <x v="0"/>
    <x v="0"/>
    <x v="0"/>
    <x v="0"/>
    <x v="0"/>
    <x v="1"/>
    <x v="1"/>
    <x v="1"/>
    <x v="1"/>
    <x v="2"/>
    <x v="4"/>
    <x v="24"/>
    <x v="67"/>
    <x v="5"/>
    <x v="15"/>
  </r>
  <r>
    <x v="533"/>
    <x v="0"/>
    <x v="533"/>
    <x v="109"/>
    <x v="1"/>
    <x v="2"/>
    <x v="778"/>
    <x v="3"/>
    <x v="131"/>
    <x v="16"/>
    <x v="296"/>
    <x v="234"/>
    <x v="429"/>
    <x v="8"/>
    <x v="39"/>
    <x v="144"/>
    <x v="1"/>
    <x v="0"/>
    <x v="0"/>
    <x v="0"/>
    <x v="176"/>
    <x v="6"/>
    <x v="1"/>
    <x v="0"/>
    <x v="0"/>
    <x v="6"/>
    <x v="0"/>
    <x v="0"/>
    <x v="0"/>
    <x v="0"/>
    <x v="0"/>
    <x v="0"/>
    <x v="0"/>
    <x v="0"/>
    <x v="0"/>
    <x v="0"/>
    <x v="0"/>
    <x v="0"/>
    <x v="2"/>
    <x v="2"/>
    <x v="1"/>
    <x v="1"/>
    <x v="21"/>
    <x v="13"/>
    <x v="0"/>
    <x v="4"/>
  </r>
  <r>
    <x v="534"/>
    <x v="0"/>
    <x v="71"/>
    <x v="268"/>
    <x v="1"/>
    <x v="2"/>
    <x v="1198"/>
    <x v="3"/>
    <x v="14"/>
    <x v="22"/>
    <x v="1047"/>
    <x v="870"/>
    <x v="257"/>
    <x v="8"/>
    <x v="294"/>
    <x v="239"/>
    <x v="1"/>
    <x v="0"/>
    <x v="0"/>
    <x v="1"/>
    <x v="7"/>
    <x v="5"/>
    <x v="1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230"/>
    <x v="0"/>
    <x v="0"/>
  </r>
  <r>
    <x v="535"/>
    <x v="1"/>
    <x v="540"/>
    <x v="369"/>
    <x v="0"/>
    <x v="0"/>
    <x v="242"/>
    <x v="3"/>
    <x v="48"/>
    <x v="16"/>
    <x v="0"/>
    <x v="0"/>
    <x v="279"/>
    <x v="8"/>
    <x v="0"/>
    <x v="0"/>
    <x v="1"/>
    <x v="0"/>
    <x v="0"/>
    <x v="1"/>
    <x v="12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</r>
  <r>
    <x v="536"/>
    <x v="0"/>
    <x v="544"/>
    <x v="704"/>
    <x v="1"/>
    <x v="2"/>
    <x v="148"/>
    <x v="3"/>
    <x v="152"/>
    <x v="22"/>
    <x v="966"/>
    <x v="1077"/>
    <x v="472"/>
    <x v="8"/>
    <x v="372"/>
    <x v="616"/>
    <x v="0"/>
    <x v="1"/>
    <x v="0"/>
    <x v="1"/>
    <x v="683"/>
    <x v="10"/>
    <x v="0"/>
    <x v="1"/>
    <x v="0"/>
    <x v="17"/>
    <x v="1"/>
    <x v="0"/>
    <x v="0"/>
    <x v="0"/>
    <x v="0"/>
    <x v="0"/>
    <x v="0"/>
    <x v="0"/>
    <x v="1"/>
    <x v="0"/>
    <x v="1"/>
    <x v="1"/>
    <x v="1"/>
    <x v="8"/>
    <x v="4"/>
    <x v="4"/>
    <x v="47"/>
    <x v="247"/>
    <x v="62"/>
    <x v="24"/>
  </r>
  <r>
    <x v="537"/>
    <x v="1"/>
    <x v="436"/>
    <x v="626"/>
    <x v="1"/>
    <x v="2"/>
    <x v="567"/>
    <x v="4"/>
    <x v="118"/>
    <x v="19"/>
    <x v="0"/>
    <x v="0"/>
    <x v="211"/>
    <x v="6"/>
    <x v="0"/>
    <x v="0"/>
    <x v="1"/>
    <x v="0"/>
    <x v="0"/>
    <x v="1"/>
    <x v="262"/>
    <x v="0"/>
    <x v="1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</r>
  <r>
    <x v="538"/>
    <x v="0"/>
    <x v="760"/>
    <x v="47"/>
    <x v="1"/>
    <x v="2"/>
    <x v="171"/>
    <x v="3"/>
    <x v="170"/>
    <x v="22"/>
    <x v="1092"/>
    <x v="173"/>
    <x v="341"/>
    <x v="8"/>
    <x v="31"/>
    <x v="49"/>
    <x v="1"/>
    <x v="0"/>
    <x v="0"/>
    <x v="0"/>
    <x v="36"/>
    <x v="0"/>
    <x v="1"/>
    <x v="0"/>
    <x v="0"/>
    <x v="2"/>
    <x v="0"/>
    <x v="0"/>
    <x v="0"/>
    <x v="0"/>
    <x v="0"/>
    <x v="0"/>
    <x v="0"/>
    <x v="0"/>
    <x v="0"/>
    <x v="0"/>
    <x v="0"/>
    <x v="0"/>
    <x v="2"/>
    <x v="0"/>
    <x v="0"/>
    <x v="0"/>
    <x v="33"/>
    <x v="0"/>
    <x v="0"/>
    <x v="0"/>
  </r>
  <r>
    <x v="539"/>
    <x v="0"/>
    <x v="143"/>
    <x v="33"/>
    <x v="1"/>
    <x v="2"/>
    <x v="397"/>
    <x v="3"/>
    <x v="152"/>
    <x v="22"/>
    <x v="1031"/>
    <x v="84"/>
    <x v="140"/>
    <x v="6"/>
    <x v="11"/>
    <x v="76"/>
    <x v="1"/>
    <x v="0"/>
    <x v="0"/>
    <x v="0"/>
    <x v="111"/>
    <x v="3"/>
    <x v="1"/>
    <x v="0"/>
    <x v="0"/>
    <x v="5"/>
    <x v="0"/>
    <x v="0"/>
    <x v="0"/>
    <x v="0"/>
    <x v="0"/>
    <x v="0"/>
    <x v="0"/>
    <x v="0"/>
    <x v="0"/>
    <x v="0"/>
    <x v="0"/>
    <x v="0"/>
    <x v="2"/>
    <x v="2"/>
    <x v="0"/>
    <x v="1"/>
    <x v="8"/>
    <x v="3"/>
    <x v="0"/>
    <x v="0"/>
  </r>
  <r>
    <x v="540"/>
    <x v="0"/>
    <x v="236"/>
    <x v="230"/>
    <x v="1"/>
    <x v="1"/>
    <x v="890"/>
    <x v="0"/>
    <x v="60"/>
    <x v="6"/>
    <x v="803"/>
    <x v="403"/>
    <x v="191"/>
    <x v="4"/>
    <x v="75"/>
    <x v="291"/>
    <x v="0"/>
    <x v="1"/>
    <x v="0"/>
    <x v="1"/>
    <x v="98"/>
    <x v="3"/>
    <x v="1"/>
    <x v="0"/>
    <x v="0"/>
    <x v="9"/>
    <x v="0"/>
    <x v="0"/>
    <x v="0"/>
    <x v="0"/>
    <x v="0"/>
    <x v="0"/>
    <x v="0"/>
    <x v="0"/>
    <x v="0"/>
    <x v="0"/>
    <x v="0"/>
    <x v="1"/>
    <x v="2"/>
    <x v="4"/>
    <x v="4"/>
    <x v="8"/>
    <x v="6"/>
    <x v="43"/>
    <x v="11"/>
    <x v="4"/>
  </r>
  <r>
    <x v="541"/>
    <x v="1"/>
    <x v="925"/>
    <x v="454"/>
    <x v="1"/>
    <x v="2"/>
    <x v="806"/>
    <x v="3"/>
    <x v="152"/>
    <x v="22"/>
    <x v="48"/>
    <x v="108"/>
    <x v="733"/>
    <x v="5"/>
    <x v="9"/>
    <x v="412"/>
    <x v="0"/>
    <x v="1"/>
    <x v="0"/>
    <x v="1"/>
    <x v="770"/>
    <x v="0"/>
    <x v="1"/>
    <x v="0"/>
    <x v="0"/>
    <x v="7"/>
    <x v="0"/>
    <x v="0"/>
    <x v="0"/>
    <x v="0"/>
    <x v="0"/>
    <x v="0"/>
    <x v="0"/>
    <x v="0"/>
    <x v="0"/>
    <x v="0"/>
    <x v="0"/>
    <x v="0"/>
    <x v="0"/>
    <x v="8"/>
    <x v="2"/>
    <x v="4"/>
    <x v="0"/>
    <x v="0"/>
    <x v="0"/>
    <x v="0"/>
  </r>
  <r>
    <x v="542"/>
    <x v="0"/>
    <x v="514"/>
    <x v="436"/>
    <x v="0"/>
    <x v="0"/>
    <x v="1129"/>
    <x v="3"/>
    <x v="82"/>
    <x v="8"/>
    <x v="626"/>
    <x v="890"/>
    <x v="703"/>
    <x v="5"/>
    <x v="232"/>
    <x v="750"/>
    <x v="0"/>
    <x v="1"/>
    <x v="0"/>
    <x v="1"/>
    <x v="682"/>
    <x v="28"/>
    <x v="0"/>
    <x v="0"/>
    <x v="1"/>
    <x v="10"/>
    <x v="0"/>
    <x v="0"/>
    <x v="0"/>
    <x v="0"/>
    <x v="0"/>
    <x v="0"/>
    <x v="0"/>
    <x v="0"/>
    <x v="0"/>
    <x v="1"/>
    <x v="1"/>
    <x v="0"/>
    <x v="4"/>
    <x v="4"/>
    <x v="0"/>
    <x v="12"/>
    <x v="41"/>
    <x v="123"/>
    <x v="0"/>
    <x v="36"/>
  </r>
  <r>
    <x v="543"/>
    <x v="1"/>
    <x v="308"/>
    <x v="222"/>
    <x v="1"/>
    <x v="2"/>
    <x v="931"/>
    <x v="3"/>
    <x v="152"/>
    <x v="22"/>
    <x v="15"/>
    <x v="66"/>
    <x v="600"/>
    <x v="4"/>
    <x v="4"/>
    <x v="650"/>
    <x v="0"/>
    <x v="1"/>
    <x v="0"/>
    <x v="1"/>
    <x v="964"/>
    <x v="0"/>
    <x v="1"/>
    <x v="0"/>
    <x v="0"/>
    <x v="4"/>
    <x v="0"/>
    <x v="0"/>
    <x v="0"/>
    <x v="0"/>
    <x v="0"/>
    <x v="0"/>
    <x v="0"/>
    <x v="0"/>
    <x v="0"/>
    <x v="0"/>
    <x v="0"/>
    <x v="0"/>
    <x v="0"/>
    <x v="4"/>
    <x v="2"/>
    <x v="2"/>
    <x v="0"/>
    <x v="0"/>
    <x v="0"/>
    <x v="0"/>
  </r>
  <r>
    <x v="544"/>
    <x v="0"/>
    <x v="334"/>
    <x v="240"/>
    <x v="1"/>
    <x v="1"/>
    <x v="1115"/>
    <x v="3"/>
    <x v="152"/>
    <x v="22"/>
    <x v="1036"/>
    <x v="399"/>
    <x v="477"/>
    <x v="8"/>
    <x v="41"/>
    <x v="908"/>
    <x v="0"/>
    <x v="1"/>
    <x v="0"/>
    <x v="0"/>
    <x v="608"/>
    <x v="0"/>
    <x v="1"/>
    <x v="0"/>
    <x v="0"/>
    <x v="11"/>
    <x v="0"/>
    <x v="0"/>
    <x v="0"/>
    <x v="0"/>
    <x v="0"/>
    <x v="0"/>
    <x v="0"/>
    <x v="0"/>
    <x v="0"/>
    <x v="0"/>
    <x v="0"/>
    <x v="0"/>
    <x v="1"/>
    <x v="4"/>
    <x v="2"/>
    <x v="4"/>
    <x v="5"/>
    <x v="19"/>
    <x v="4"/>
    <x v="11"/>
  </r>
  <r>
    <x v="545"/>
    <x v="1"/>
    <x v="338"/>
    <x v="481"/>
    <x v="1"/>
    <x v="2"/>
    <x v="1045"/>
    <x v="3"/>
    <x v="152"/>
    <x v="22"/>
    <x v="0"/>
    <x v="0"/>
    <x v="487"/>
    <x v="6"/>
    <x v="0"/>
    <x v="0"/>
    <x v="1"/>
    <x v="0"/>
    <x v="0"/>
    <x v="1"/>
    <x v="493"/>
    <x v="0"/>
    <x v="1"/>
    <x v="0"/>
    <x v="0"/>
    <x v="2"/>
    <x v="0"/>
    <x v="0"/>
    <x v="0"/>
    <x v="0"/>
    <x v="0"/>
    <x v="0"/>
    <x v="0"/>
    <x v="0"/>
    <x v="0"/>
    <x v="0"/>
    <x v="0"/>
    <x v="0"/>
    <x v="2"/>
    <x v="0"/>
    <x v="0"/>
    <x v="2"/>
    <x v="0"/>
    <x v="0"/>
    <x v="0"/>
    <x v="0"/>
  </r>
  <r>
    <x v="546"/>
    <x v="1"/>
    <x v="954"/>
    <x v="733"/>
    <x v="1"/>
    <x v="2"/>
    <x v="297"/>
    <x v="1"/>
    <x v="76"/>
    <x v="13"/>
    <x v="182"/>
    <x v="203"/>
    <x v="758"/>
    <x v="7"/>
    <x v="23"/>
    <x v="403"/>
    <x v="0"/>
    <x v="1"/>
    <x v="0"/>
    <x v="1"/>
    <x v="358"/>
    <x v="9"/>
    <x v="0"/>
    <x v="1"/>
    <x v="0"/>
    <x v="12"/>
    <x v="0"/>
    <x v="1"/>
    <x v="0"/>
    <x v="0"/>
    <x v="0"/>
    <x v="0"/>
    <x v="0"/>
    <x v="0"/>
    <x v="1"/>
    <x v="0"/>
    <x v="0"/>
    <x v="1"/>
    <x v="2"/>
    <x v="8"/>
    <x v="0"/>
    <x v="1"/>
    <x v="0"/>
    <x v="0"/>
    <x v="0"/>
    <x v="0"/>
  </r>
  <r>
    <x v="547"/>
    <x v="0"/>
    <x v="955"/>
    <x v="733"/>
    <x v="1"/>
    <x v="2"/>
    <x v="775"/>
    <x v="1"/>
    <x v="76"/>
    <x v="13"/>
    <x v="618"/>
    <x v="21"/>
    <x v="189"/>
    <x v="7"/>
    <x v="1"/>
    <x v="220"/>
    <x v="1"/>
    <x v="0"/>
    <x v="0"/>
    <x v="1"/>
    <x v="8"/>
    <x v="4"/>
    <x v="1"/>
    <x v="0"/>
    <x v="0"/>
    <x v="3"/>
    <x v="0"/>
    <x v="1"/>
    <x v="0"/>
    <x v="0"/>
    <x v="0"/>
    <x v="0"/>
    <x v="0"/>
    <x v="0"/>
    <x v="1"/>
    <x v="0"/>
    <x v="0"/>
    <x v="1"/>
    <x v="0"/>
    <x v="1"/>
    <x v="2"/>
    <x v="0"/>
    <x v="0"/>
    <x v="1"/>
    <x v="0"/>
    <x v="0"/>
  </r>
  <r>
    <x v="548"/>
    <x v="0"/>
    <x v="545"/>
    <x v="130"/>
    <x v="1"/>
    <x v="1"/>
    <x v="539"/>
    <x v="0"/>
    <x v="43"/>
    <x v="10"/>
    <x v="750"/>
    <x v="467"/>
    <x v="592"/>
    <x v="6"/>
    <x v="86"/>
    <x v="459"/>
    <x v="0"/>
    <x v="1"/>
    <x v="0"/>
    <x v="1"/>
    <x v="146"/>
    <x v="7"/>
    <x v="0"/>
    <x v="1"/>
    <x v="0"/>
    <x v="3"/>
    <x v="0"/>
    <x v="0"/>
    <x v="0"/>
    <x v="0"/>
    <x v="0"/>
    <x v="0"/>
    <x v="0"/>
    <x v="0"/>
    <x v="0"/>
    <x v="0"/>
    <x v="0"/>
    <x v="0"/>
    <x v="2"/>
    <x v="2"/>
    <x v="2"/>
    <x v="0"/>
    <x v="46"/>
    <x v="13"/>
    <x v="25"/>
    <x v="0"/>
  </r>
  <r>
    <x v="549"/>
    <x v="0"/>
    <x v="395"/>
    <x v="130"/>
    <x v="1"/>
    <x v="1"/>
    <x v="538"/>
    <x v="3"/>
    <x v="152"/>
    <x v="22"/>
    <x v="387"/>
    <x v="335"/>
    <x v="423"/>
    <x v="6"/>
    <x v="45"/>
    <x v="556"/>
    <x v="0"/>
    <x v="1"/>
    <x v="0"/>
    <x v="0"/>
    <x v="203"/>
    <x v="0"/>
    <x v="1"/>
    <x v="0"/>
    <x v="0"/>
    <x v="6"/>
    <x v="0"/>
    <x v="0"/>
    <x v="0"/>
    <x v="0"/>
    <x v="0"/>
    <x v="0"/>
    <x v="0"/>
    <x v="0"/>
    <x v="0"/>
    <x v="0"/>
    <x v="0"/>
    <x v="0"/>
    <x v="3"/>
    <x v="3"/>
    <x v="0"/>
    <x v="0"/>
    <x v="18"/>
    <x v="9"/>
    <x v="0"/>
    <x v="0"/>
  </r>
  <r>
    <x v="550"/>
    <x v="1"/>
    <x v="914"/>
    <x v="54"/>
    <x v="1"/>
    <x v="2"/>
    <x v="319"/>
    <x v="3"/>
    <x v="131"/>
    <x v="16"/>
    <x v="149"/>
    <x v="129"/>
    <x v="421"/>
    <x v="4"/>
    <x v="3"/>
    <x v="1126"/>
    <x v="0"/>
    <x v="0"/>
    <x v="1"/>
    <x v="1"/>
    <x v="194"/>
    <x v="0"/>
    <x v="1"/>
    <x v="0"/>
    <x v="0"/>
    <x v="7"/>
    <x v="0"/>
    <x v="0"/>
    <x v="0"/>
    <x v="0"/>
    <x v="0"/>
    <x v="0"/>
    <x v="0"/>
    <x v="0"/>
    <x v="0"/>
    <x v="0"/>
    <x v="0"/>
    <x v="0"/>
    <x v="2"/>
    <x v="6"/>
    <x v="2"/>
    <x v="4"/>
    <x v="0"/>
    <x v="0"/>
    <x v="0"/>
    <x v="0"/>
  </r>
  <r>
    <x v="551"/>
    <x v="1"/>
    <x v="1078"/>
    <x v="342"/>
    <x v="0"/>
    <x v="0"/>
    <x v="1188"/>
    <x v="4"/>
    <x v="124"/>
    <x v="19"/>
    <x v="112"/>
    <x v="137"/>
    <x v="278"/>
    <x v="6"/>
    <x v="15"/>
    <x v="236"/>
    <x v="1"/>
    <x v="0"/>
    <x v="0"/>
    <x v="1"/>
    <x v="395"/>
    <x v="4"/>
    <x v="1"/>
    <x v="0"/>
    <x v="0"/>
    <x v="5"/>
    <x v="0"/>
    <x v="0"/>
    <x v="0"/>
    <x v="0"/>
    <x v="0"/>
    <x v="0"/>
    <x v="0"/>
    <x v="0"/>
    <x v="0"/>
    <x v="0"/>
    <x v="0"/>
    <x v="0"/>
    <x v="4"/>
    <x v="4"/>
    <x v="2"/>
    <x v="0"/>
    <x v="0"/>
    <x v="0"/>
    <x v="0"/>
    <x v="0"/>
  </r>
  <r>
    <x v="552"/>
    <x v="1"/>
    <x v="553"/>
    <x v="404"/>
    <x v="1"/>
    <x v="2"/>
    <x v="154"/>
    <x v="3"/>
    <x v="152"/>
    <x v="22"/>
    <x v="0"/>
    <x v="0"/>
    <x v="822"/>
    <x v="5"/>
    <x v="0"/>
    <x v="0"/>
    <x v="1"/>
    <x v="0"/>
    <x v="0"/>
    <x v="1"/>
    <x v="800"/>
    <x v="0"/>
    <x v="1"/>
    <x v="0"/>
    <x v="0"/>
    <x v="2"/>
    <x v="0"/>
    <x v="0"/>
    <x v="0"/>
    <x v="0"/>
    <x v="0"/>
    <x v="0"/>
    <x v="0"/>
    <x v="0"/>
    <x v="1"/>
    <x v="0"/>
    <x v="0"/>
    <x v="0"/>
    <x v="0"/>
    <x v="0"/>
    <x v="0"/>
    <x v="4"/>
    <x v="0"/>
    <x v="0"/>
    <x v="0"/>
    <x v="0"/>
  </r>
  <r>
    <x v="553"/>
    <x v="1"/>
    <x v="554"/>
    <x v="566"/>
    <x v="1"/>
    <x v="2"/>
    <x v="161"/>
    <x v="3"/>
    <x v="178"/>
    <x v="5"/>
    <x v="0"/>
    <x v="0"/>
    <x v="485"/>
    <x v="7"/>
    <x v="0"/>
    <x v="0"/>
    <x v="1"/>
    <x v="0"/>
    <x v="0"/>
    <x v="0"/>
    <x v="550"/>
    <x v="4"/>
    <x v="1"/>
    <x v="0"/>
    <x v="0"/>
    <x v="3"/>
    <x v="0"/>
    <x v="0"/>
    <x v="0"/>
    <x v="0"/>
    <x v="0"/>
    <x v="0"/>
    <x v="0"/>
    <x v="0"/>
    <x v="0"/>
    <x v="0"/>
    <x v="0"/>
    <x v="0"/>
    <x v="2"/>
    <x v="0"/>
    <x v="0"/>
    <x v="1"/>
    <x v="0"/>
    <x v="0"/>
    <x v="0"/>
    <x v="0"/>
  </r>
  <r>
    <x v="554"/>
    <x v="0"/>
    <x v="555"/>
    <x v="760"/>
    <x v="1"/>
    <x v="2"/>
    <x v="837"/>
    <x v="3"/>
    <x v="55"/>
    <x v="8"/>
    <x v="357"/>
    <x v="195"/>
    <x v="790"/>
    <x v="7"/>
    <x v="35"/>
    <x v="67"/>
    <x v="1"/>
    <x v="0"/>
    <x v="0"/>
    <x v="0"/>
    <x v="87"/>
    <x v="10"/>
    <x v="0"/>
    <x v="1"/>
    <x v="0"/>
    <x v="3"/>
    <x v="0"/>
    <x v="0"/>
    <x v="0"/>
    <x v="0"/>
    <x v="0"/>
    <x v="0"/>
    <x v="0"/>
    <x v="0"/>
    <x v="0"/>
    <x v="0"/>
    <x v="0"/>
    <x v="0"/>
    <x v="3"/>
    <x v="0"/>
    <x v="0"/>
    <x v="0"/>
    <x v="32"/>
    <x v="0"/>
    <x v="0"/>
    <x v="0"/>
  </r>
  <r>
    <x v="555"/>
    <x v="0"/>
    <x v="556"/>
    <x v="147"/>
    <x v="1"/>
    <x v="2"/>
    <x v="500"/>
    <x v="3"/>
    <x v="156"/>
    <x v="22"/>
    <x v="604"/>
    <x v="813"/>
    <x v="284"/>
    <x v="3"/>
    <x v="189"/>
    <x v="685"/>
    <x v="0"/>
    <x v="1"/>
    <x v="0"/>
    <x v="1"/>
    <x v="567"/>
    <x v="8"/>
    <x v="0"/>
    <x v="1"/>
    <x v="0"/>
    <x v="5"/>
    <x v="0"/>
    <x v="0"/>
    <x v="0"/>
    <x v="0"/>
    <x v="0"/>
    <x v="0"/>
    <x v="0"/>
    <x v="0"/>
    <x v="0"/>
    <x v="0"/>
    <x v="0"/>
    <x v="0"/>
    <x v="2"/>
    <x v="4"/>
    <x v="2"/>
    <x v="2"/>
    <x v="11"/>
    <x v="122"/>
    <x v="32"/>
    <x v="26"/>
  </r>
  <r>
    <x v="556"/>
    <x v="0"/>
    <x v="557"/>
    <x v="147"/>
    <x v="1"/>
    <x v="2"/>
    <x v="271"/>
    <x v="3"/>
    <x v="156"/>
    <x v="22"/>
    <x v="521"/>
    <x v="922"/>
    <x v="596"/>
    <x v="4"/>
    <x v="217"/>
    <x v="877"/>
    <x v="0"/>
    <x v="1"/>
    <x v="0"/>
    <x v="1"/>
    <x v="745"/>
    <x v="10"/>
    <x v="0"/>
    <x v="1"/>
    <x v="0"/>
    <x v="13"/>
    <x v="0"/>
    <x v="0"/>
    <x v="0"/>
    <x v="0"/>
    <x v="0"/>
    <x v="0"/>
    <x v="0"/>
    <x v="0"/>
    <x v="0"/>
    <x v="0"/>
    <x v="0"/>
    <x v="0"/>
    <x v="2"/>
    <x v="8"/>
    <x v="0"/>
    <x v="15"/>
    <x v="9"/>
    <x v="175"/>
    <x v="0"/>
    <x v="19"/>
  </r>
  <r>
    <x v="557"/>
    <x v="0"/>
    <x v="631"/>
    <x v="371"/>
    <x v="0"/>
    <x v="0"/>
    <x v="21"/>
    <x v="3"/>
    <x v="152"/>
    <x v="22"/>
    <x v="894"/>
    <x v="1136"/>
    <x v="543"/>
    <x v="2"/>
    <x v="388"/>
    <x v="1065"/>
    <x v="0"/>
    <x v="0"/>
    <x v="1"/>
    <x v="1"/>
    <x v="970"/>
    <x v="42"/>
    <x v="0"/>
    <x v="0"/>
    <x v="1"/>
    <x v="16"/>
    <x v="0"/>
    <x v="0"/>
    <x v="0"/>
    <x v="0"/>
    <x v="0"/>
    <x v="0"/>
    <x v="0"/>
    <x v="0"/>
    <x v="0"/>
    <x v="0"/>
    <x v="0"/>
    <x v="0"/>
    <x v="2"/>
    <x v="2"/>
    <x v="2"/>
    <x v="22"/>
    <x v="22"/>
    <x v="26"/>
    <x v="137"/>
    <x v="104"/>
  </r>
  <r>
    <x v="558"/>
    <x v="0"/>
    <x v="546"/>
    <x v="310"/>
    <x v="1"/>
    <x v="2"/>
    <x v="173"/>
    <x v="3"/>
    <x v="172"/>
    <x v="8"/>
    <x v="870"/>
    <x v="678"/>
    <x v="77"/>
    <x v="3"/>
    <x v="155"/>
    <x v="472"/>
    <x v="0"/>
    <x v="1"/>
    <x v="0"/>
    <x v="1"/>
    <x v="245"/>
    <x v="31"/>
    <x v="0"/>
    <x v="0"/>
    <x v="1"/>
    <x v="8"/>
    <x v="0"/>
    <x v="0"/>
    <x v="0"/>
    <x v="0"/>
    <x v="0"/>
    <x v="0"/>
    <x v="0"/>
    <x v="1"/>
    <x v="0"/>
    <x v="0"/>
    <x v="1"/>
    <x v="0"/>
    <x v="2"/>
    <x v="2"/>
    <x v="2"/>
    <x v="8"/>
    <x v="26"/>
    <x v="97"/>
    <x v="19"/>
    <x v="5"/>
  </r>
  <r>
    <x v="559"/>
    <x v="0"/>
    <x v="559"/>
    <x v="258"/>
    <x v="1"/>
    <x v="2"/>
    <x v="1101"/>
    <x v="1"/>
    <x v="128"/>
    <x v="13"/>
    <x v="1059"/>
    <x v="637"/>
    <x v="252"/>
    <x v="7"/>
    <x v="47"/>
    <x v="1115"/>
    <x v="0"/>
    <x v="0"/>
    <x v="1"/>
    <x v="1"/>
    <x v="404"/>
    <x v="2"/>
    <x v="1"/>
    <x v="0"/>
    <x v="0"/>
    <x v="8"/>
    <x v="0"/>
    <x v="1"/>
    <x v="0"/>
    <x v="0"/>
    <x v="0"/>
    <x v="0"/>
    <x v="0"/>
    <x v="0"/>
    <x v="1"/>
    <x v="0"/>
    <x v="0"/>
    <x v="0"/>
    <x v="0"/>
    <x v="2"/>
    <x v="2"/>
    <x v="4"/>
    <x v="0"/>
    <x v="31"/>
    <x v="5"/>
    <x v="11"/>
  </r>
  <r>
    <x v="560"/>
    <x v="1"/>
    <x v="790"/>
    <x v="485"/>
    <x v="1"/>
    <x v="2"/>
    <x v="507"/>
    <x v="4"/>
    <x v="124"/>
    <x v="19"/>
    <x v="189"/>
    <x v="466"/>
    <x v="302"/>
    <x v="3"/>
    <x v="65"/>
    <x v="779"/>
    <x v="0"/>
    <x v="1"/>
    <x v="0"/>
    <x v="1"/>
    <x v="858"/>
    <x v="1"/>
    <x v="1"/>
    <x v="0"/>
    <x v="0"/>
    <x v="7"/>
    <x v="0"/>
    <x v="1"/>
    <x v="0"/>
    <x v="0"/>
    <x v="0"/>
    <x v="0"/>
    <x v="0"/>
    <x v="1"/>
    <x v="0"/>
    <x v="0"/>
    <x v="0"/>
    <x v="0"/>
    <x v="2"/>
    <x v="2"/>
    <x v="2"/>
    <x v="8"/>
    <x v="0"/>
    <x v="0"/>
    <x v="0"/>
    <x v="0"/>
  </r>
  <r>
    <x v="561"/>
    <x v="0"/>
    <x v="561"/>
    <x v="13"/>
    <x v="1"/>
    <x v="2"/>
    <x v="619"/>
    <x v="2"/>
    <x v="9"/>
    <x v="18"/>
    <x v="124"/>
    <x v="42"/>
    <x v="735"/>
    <x v="8"/>
    <x v="2"/>
    <x v="399"/>
    <x v="0"/>
    <x v="1"/>
    <x v="0"/>
    <x v="0"/>
    <x v="45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562"/>
    <x v="0"/>
    <x v="560"/>
    <x v="456"/>
    <x v="1"/>
    <x v="1"/>
    <x v="696"/>
    <x v="4"/>
    <x v="124"/>
    <x v="19"/>
    <x v="678"/>
    <x v="760"/>
    <x v="797"/>
    <x v="5"/>
    <x v="188"/>
    <x v="540"/>
    <x v="0"/>
    <x v="1"/>
    <x v="0"/>
    <x v="1"/>
    <x v="465"/>
    <x v="7"/>
    <x v="0"/>
    <x v="1"/>
    <x v="0"/>
    <x v="7"/>
    <x v="0"/>
    <x v="0"/>
    <x v="0"/>
    <x v="0"/>
    <x v="0"/>
    <x v="0"/>
    <x v="0"/>
    <x v="0"/>
    <x v="0"/>
    <x v="0"/>
    <x v="0"/>
    <x v="0"/>
    <x v="2"/>
    <x v="6"/>
    <x v="4"/>
    <x v="2"/>
    <x v="8"/>
    <x v="98"/>
    <x v="23"/>
    <x v="1"/>
  </r>
  <r>
    <x v="563"/>
    <x v="1"/>
    <x v="562"/>
    <x v="750"/>
    <x v="1"/>
    <x v="2"/>
    <x v="966"/>
    <x v="4"/>
    <x v="93"/>
    <x v="15"/>
    <x v="167"/>
    <x v="253"/>
    <x v="215"/>
    <x v="3"/>
    <x v="26"/>
    <x v="713"/>
    <x v="0"/>
    <x v="1"/>
    <x v="0"/>
    <x v="1"/>
    <x v="569"/>
    <x v="7"/>
    <x v="0"/>
    <x v="1"/>
    <x v="0"/>
    <x v="10"/>
    <x v="0"/>
    <x v="0"/>
    <x v="0"/>
    <x v="0"/>
    <x v="0"/>
    <x v="0"/>
    <x v="0"/>
    <x v="0"/>
    <x v="0"/>
    <x v="0"/>
    <x v="0"/>
    <x v="0"/>
    <x v="4"/>
    <x v="4"/>
    <x v="4"/>
    <x v="8"/>
    <x v="0"/>
    <x v="0"/>
    <x v="0"/>
    <x v="0"/>
  </r>
  <r>
    <x v="564"/>
    <x v="0"/>
    <x v="604"/>
    <x v="365"/>
    <x v="0"/>
    <x v="0"/>
    <x v="991"/>
    <x v="3"/>
    <x v="131"/>
    <x v="16"/>
    <x v="908"/>
    <x v="791"/>
    <x v="66"/>
    <x v="7"/>
    <x v="102"/>
    <x v="1047"/>
    <x v="0"/>
    <x v="0"/>
    <x v="1"/>
    <x v="0"/>
    <x v="321"/>
    <x v="53"/>
    <x v="0"/>
    <x v="0"/>
    <x v="1"/>
    <x v="18"/>
    <x v="0"/>
    <x v="0"/>
    <x v="1"/>
    <x v="1"/>
    <x v="0"/>
    <x v="0"/>
    <x v="0"/>
    <x v="0"/>
    <x v="0"/>
    <x v="0"/>
    <x v="0"/>
    <x v="0"/>
    <x v="4"/>
    <x v="4"/>
    <x v="2"/>
    <x v="6"/>
    <x v="30"/>
    <x v="23"/>
    <x v="15"/>
    <x v="38"/>
  </r>
  <r>
    <x v="565"/>
    <x v="0"/>
    <x v="563"/>
    <x v="365"/>
    <x v="0"/>
    <x v="0"/>
    <x v="467"/>
    <x v="3"/>
    <x v="131"/>
    <x v="16"/>
    <x v="463"/>
    <x v="654"/>
    <x v="545"/>
    <x v="8"/>
    <x v="69"/>
    <x v="1057"/>
    <x v="0"/>
    <x v="0"/>
    <x v="1"/>
    <x v="0"/>
    <x v="423"/>
    <x v="10"/>
    <x v="0"/>
    <x v="1"/>
    <x v="0"/>
    <x v="14"/>
    <x v="0"/>
    <x v="1"/>
    <x v="1"/>
    <x v="1"/>
    <x v="0"/>
    <x v="0"/>
    <x v="0"/>
    <x v="0"/>
    <x v="0"/>
    <x v="0"/>
    <x v="0"/>
    <x v="0"/>
    <x v="3"/>
    <x v="5"/>
    <x v="2"/>
    <x v="4"/>
    <x v="22"/>
    <x v="19"/>
    <x v="17"/>
    <x v="15"/>
  </r>
  <r>
    <x v="566"/>
    <x v="0"/>
    <x v="564"/>
    <x v="525"/>
    <x v="1"/>
    <x v="1"/>
    <x v="1137"/>
    <x v="3"/>
    <x v="152"/>
    <x v="22"/>
    <x v="713"/>
    <x v="872"/>
    <x v="63"/>
    <x v="8"/>
    <x v="247"/>
    <x v="547"/>
    <x v="0"/>
    <x v="1"/>
    <x v="0"/>
    <x v="1"/>
    <x v="611"/>
    <x v="10"/>
    <x v="0"/>
    <x v="1"/>
    <x v="0"/>
    <x v="10"/>
    <x v="0"/>
    <x v="0"/>
    <x v="0"/>
    <x v="0"/>
    <x v="0"/>
    <x v="0"/>
    <x v="0"/>
    <x v="0"/>
    <x v="0"/>
    <x v="0"/>
    <x v="0"/>
    <x v="0"/>
    <x v="2"/>
    <x v="3"/>
    <x v="2"/>
    <x v="3"/>
    <x v="13"/>
    <x v="180"/>
    <x v="21"/>
    <x v="23"/>
  </r>
  <r>
    <x v="567"/>
    <x v="0"/>
    <x v="565"/>
    <x v="299"/>
    <x v="1"/>
    <x v="2"/>
    <x v="677"/>
    <x v="3"/>
    <x v="152"/>
    <x v="22"/>
    <x v="673"/>
    <x v="942"/>
    <x v="325"/>
    <x v="8"/>
    <x v="242"/>
    <x v="813"/>
    <x v="0"/>
    <x v="1"/>
    <x v="0"/>
    <x v="0"/>
    <x v="728"/>
    <x v="4"/>
    <x v="1"/>
    <x v="0"/>
    <x v="0"/>
    <x v="6"/>
    <x v="1"/>
    <x v="1"/>
    <x v="1"/>
    <x v="0"/>
    <x v="0"/>
    <x v="0"/>
    <x v="0"/>
    <x v="0"/>
    <x v="0"/>
    <x v="0"/>
    <x v="0"/>
    <x v="0"/>
    <x v="0"/>
    <x v="2"/>
    <x v="0"/>
    <x v="4"/>
    <x v="0"/>
    <x v="170"/>
    <x v="0"/>
    <x v="28"/>
  </r>
  <r>
    <x v="568"/>
    <x v="0"/>
    <x v="566"/>
    <x v="697"/>
    <x v="1"/>
    <x v="2"/>
    <x v="8"/>
    <x v="1"/>
    <x v="32"/>
    <x v="13"/>
    <x v="924"/>
    <x v="874"/>
    <x v="228"/>
    <x v="6"/>
    <x v="233"/>
    <x v="647"/>
    <x v="0"/>
    <x v="1"/>
    <x v="0"/>
    <x v="1"/>
    <x v="402"/>
    <x v="14"/>
    <x v="0"/>
    <x v="0"/>
    <x v="1"/>
    <x v="8"/>
    <x v="0"/>
    <x v="0"/>
    <x v="0"/>
    <x v="0"/>
    <x v="0"/>
    <x v="0"/>
    <x v="0"/>
    <x v="0"/>
    <x v="0"/>
    <x v="0"/>
    <x v="0"/>
    <x v="0"/>
    <x v="2"/>
    <x v="4"/>
    <x v="2"/>
    <x v="8"/>
    <x v="11"/>
    <x v="148"/>
    <x v="24"/>
    <x v="29"/>
  </r>
  <r>
    <x v="569"/>
    <x v="1"/>
    <x v="567"/>
    <x v="96"/>
    <x v="1"/>
    <x v="2"/>
    <x v="22"/>
    <x v="3"/>
    <x v="131"/>
    <x v="16"/>
    <x v="116"/>
    <x v="260"/>
    <x v="149"/>
    <x v="5"/>
    <x v="22"/>
    <x v="857"/>
    <x v="0"/>
    <x v="1"/>
    <x v="0"/>
    <x v="1"/>
    <x v="789"/>
    <x v="0"/>
    <x v="1"/>
    <x v="0"/>
    <x v="0"/>
    <x v="14"/>
    <x v="0"/>
    <x v="0"/>
    <x v="0"/>
    <x v="0"/>
    <x v="0"/>
    <x v="0"/>
    <x v="0"/>
    <x v="0"/>
    <x v="0"/>
    <x v="0"/>
    <x v="0"/>
    <x v="0"/>
    <x v="4"/>
    <x v="4"/>
    <x v="6"/>
    <x v="14"/>
    <x v="0"/>
    <x v="0"/>
    <x v="0"/>
    <x v="0"/>
  </r>
  <r>
    <x v="570"/>
    <x v="1"/>
    <x v="568"/>
    <x v="84"/>
    <x v="1"/>
    <x v="1"/>
    <x v="761"/>
    <x v="3"/>
    <x v="17"/>
    <x v="8"/>
    <x v="1044"/>
    <x v="487"/>
    <x v="602"/>
    <x v="6"/>
    <x v="81"/>
    <x v="638"/>
    <x v="0"/>
    <x v="1"/>
    <x v="0"/>
    <x v="1"/>
    <x v="634"/>
    <x v="1"/>
    <x v="1"/>
    <x v="0"/>
    <x v="0"/>
    <x v="10"/>
    <x v="0"/>
    <x v="0"/>
    <x v="0"/>
    <x v="0"/>
    <x v="0"/>
    <x v="0"/>
    <x v="0"/>
    <x v="0"/>
    <x v="0"/>
    <x v="0"/>
    <x v="0"/>
    <x v="0"/>
    <x v="4"/>
    <x v="0"/>
    <x v="2"/>
    <x v="4"/>
    <x v="0"/>
    <x v="0"/>
    <x v="0"/>
    <x v="0"/>
  </r>
  <r>
    <x v="571"/>
    <x v="1"/>
    <x v="1132"/>
    <x v="366"/>
    <x v="0"/>
    <x v="0"/>
    <x v="529"/>
    <x v="3"/>
    <x v="152"/>
    <x v="22"/>
    <x v="1016"/>
    <x v="168"/>
    <x v="431"/>
    <x v="2"/>
    <x v="11"/>
    <x v="833"/>
    <x v="0"/>
    <x v="1"/>
    <x v="0"/>
    <x v="1"/>
    <x v="962"/>
    <x v="0"/>
    <x v="1"/>
    <x v="0"/>
    <x v="0"/>
    <x v="8"/>
    <x v="0"/>
    <x v="0"/>
    <x v="0"/>
    <x v="0"/>
    <x v="0"/>
    <x v="0"/>
    <x v="0"/>
    <x v="0"/>
    <x v="0"/>
    <x v="0"/>
    <x v="0"/>
    <x v="0"/>
    <x v="4"/>
    <x v="2"/>
    <x v="0"/>
    <x v="10"/>
    <x v="0"/>
    <x v="0"/>
    <x v="0"/>
    <x v="0"/>
  </r>
  <r>
    <x v="572"/>
    <x v="0"/>
    <x v="569"/>
    <x v="298"/>
    <x v="1"/>
    <x v="2"/>
    <x v="220"/>
    <x v="0"/>
    <x v="60"/>
    <x v="6"/>
    <x v="455"/>
    <x v="458"/>
    <x v="247"/>
    <x v="6"/>
    <x v="91"/>
    <x v="345"/>
    <x v="0"/>
    <x v="1"/>
    <x v="0"/>
    <x v="1"/>
    <x v="204"/>
    <x v="9"/>
    <x v="0"/>
    <x v="1"/>
    <x v="0"/>
    <x v="7"/>
    <x v="0"/>
    <x v="0"/>
    <x v="0"/>
    <x v="0"/>
    <x v="0"/>
    <x v="0"/>
    <x v="0"/>
    <x v="0"/>
    <x v="0"/>
    <x v="0"/>
    <x v="0"/>
    <x v="0"/>
    <x v="4"/>
    <x v="2"/>
    <x v="1"/>
    <x v="0"/>
    <x v="47"/>
    <x v="15"/>
    <x v="11"/>
    <x v="0"/>
  </r>
  <r>
    <x v="573"/>
    <x v="0"/>
    <x v="570"/>
    <x v="229"/>
    <x v="1"/>
    <x v="1"/>
    <x v="1164"/>
    <x v="3"/>
    <x v="152"/>
    <x v="22"/>
    <x v="1025"/>
    <x v="86"/>
    <x v="424"/>
    <x v="7"/>
    <x v="14"/>
    <x v="31"/>
    <x v="1"/>
    <x v="0"/>
    <x v="0"/>
    <x v="0"/>
    <x v="248"/>
    <x v="1"/>
    <x v="1"/>
    <x v="0"/>
    <x v="0"/>
    <x v="7"/>
    <x v="1"/>
    <x v="0"/>
    <x v="0"/>
    <x v="0"/>
    <x v="0"/>
    <x v="0"/>
    <x v="0"/>
    <x v="0"/>
    <x v="0"/>
    <x v="0"/>
    <x v="0"/>
    <x v="0"/>
    <x v="2"/>
    <x v="3"/>
    <x v="2"/>
    <x v="0"/>
    <x v="13"/>
    <x v="1"/>
    <x v="0"/>
    <x v="0"/>
  </r>
  <r>
    <x v="574"/>
    <x v="0"/>
    <x v="293"/>
    <x v="762"/>
    <x v="1"/>
    <x v="2"/>
    <x v="571"/>
    <x v="3"/>
    <x v="152"/>
    <x v="22"/>
    <x v="1090"/>
    <x v="687"/>
    <x v="818"/>
    <x v="8"/>
    <x v="209"/>
    <x v="174"/>
    <x v="1"/>
    <x v="0"/>
    <x v="0"/>
    <x v="0"/>
    <x v="312"/>
    <x v="6"/>
    <x v="1"/>
    <x v="0"/>
    <x v="0"/>
    <x v="10"/>
    <x v="0"/>
    <x v="0"/>
    <x v="0"/>
    <x v="0"/>
    <x v="0"/>
    <x v="0"/>
    <x v="0"/>
    <x v="0"/>
    <x v="0"/>
    <x v="0"/>
    <x v="0"/>
    <x v="0"/>
    <x v="4"/>
    <x v="5"/>
    <x v="0"/>
    <x v="1"/>
    <x v="119"/>
    <x v="53"/>
    <x v="0"/>
    <x v="18"/>
  </r>
  <r>
    <x v="575"/>
    <x v="0"/>
    <x v="571"/>
    <x v="741"/>
    <x v="1"/>
    <x v="2"/>
    <x v="589"/>
    <x v="3"/>
    <x v="143"/>
    <x v="16"/>
    <x v="1101"/>
    <x v="543"/>
    <x v="458"/>
    <x v="6"/>
    <x v="85"/>
    <x v="777"/>
    <x v="0"/>
    <x v="1"/>
    <x v="0"/>
    <x v="1"/>
    <x v="137"/>
    <x v="8"/>
    <x v="0"/>
    <x v="1"/>
    <x v="0"/>
    <x v="11"/>
    <x v="0"/>
    <x v="0"/>
    <x v="0"/>
    <x v="0"/>
    <x v="0"/>
    <x v="0"/>
    <x v="0"/>
    <x v="0"/>
    <x v="0"/>
    <x v="0"/>
    <x v="0"/>
    <x v="0"/>
    <x v="2"/>
    <x v="2"/>
    <x v="2"/>
    <x v="5"/>
    <x v="43"/>
    <x v="15"/>
    <x v="1"/>
    <x v="14"/>
  </r>
  <r>
    <x v="576"/>
    <x v="1"/>
    <x v="361"/>
    <x v="543"/>
    <x v="1"/>
    <x v="2"/>
    <x v="967"/>
    <x v="3"/>
    <x v="100"/>
    <x v="22"/>
    <x v="228"/>
    <x v="392"/>
    <x v="101"/>
    <x v="5"/>
    <x v="79"/>
    <x v="210"/>
    <x v="1"/>
    <x v="0"/>
    <x v="0"/>
    <x v="1"/>
    <x v="649"/>
    <x v="4"/>
    <x v="1"/>
    <x v="0"/>
    <x v="0"/>
    <x v="13"/>
    <x v="1"/>
    <x v="0"/>
    <x v="0"/>
    <x v="0"/>
    <x v="0"/>
    <x v="0"/>
    <x v="0"/>
    <x v="0"/>
    <x v="0"/>
    <x v="0"/>
    <x v="0"/>
    <x v="0"/>
    <x v="4"/>
    <x v="9"/>
    <x v="2"/>
    <x v="8"/>
    <x v="0"/>
    <x v="0"/>
    <x v="0"/>
    <x v="0"/>
  </r>
  <r>
    <x v="577"/>
    <x v="0"/>
    <x v="862"/>
    <x v="326"/>
    <x v="0"/>
    <x v="0"/>
    <x v="20"/>
    <x v="3"/>
    <x v="152"/>
    <x v="22"/>
    <x v="1038"/>
    <x v="653"/>
    <x v="434"/>
    <x v="6"/>
    <x v="90"/>
    <x v="956"/>
    <x v="0"/>
    <x v="0"/>
    <x v="1"/>
    <x v="0"/>
    <x v="894"/>
    <x v="16"/>
    <x v="0"/>
    <x v="0"/>
    <x v="1"/>
    <x v="13"/>
    <x v="1"/>
    <x v="0"/>
    <x v="0"/>
    <x v="0"/>
    <x v="0"/>
    <x v="0"/>
    <x v="0"/>
    <x v="0"/>
    <x v="0"/>
    <x v="1"/>
    <x v="0"/>
    <x v="1"/>
    <x v="2"/>
    <x v="0"/>
    <x v="4"/>
    <x v="18"/>
    <x v="9"/>
    <x v="0"/>
    <x v="33"/>
    <x v="47"/>
  </r>
  <r>
    <x v="578"/>
    <x v="0"/>
    <x v="573"/>
    <x v="328"/>
    <x v="1"/>
    <x v="2"/>
    <x v="330"/>
    <x v="3"/>
    <x v="17"/>
    <x v="8"/>
    <x v="711"/>
    <x v="1049"/>
    <x v="441"/>
    <x v="4"/>
    <x v="376"/>
    <x v="375"/>
    <x v="0"/>
    <x v="1"/>
    <x v="0"/>
    <x v="1"/>
    <x v="855"/>
    <x v="56"/>
    <x v="0"/>
    <x v="0"/>
    <x v="1"/>
    <x v="7"/>
    <x v="0"/>
    <x v="0"/>
    <x v="0"/>
    <x v="0"/>
    <x v="0"/>
    <x v="0"/>
    <x v="0"/>
    <x v="0"/>
    <x v="1"/>
    <x v="0"/>
    <x v="0"/>
    <x v="0"/>
    <x v="4"/>
    <x v="2"/>
    <x v="2"/>
    <x v="6"/>
    <x v="133"/>
    <x v="224"/>
    <x v="79"/>
    <x v="43"/>
  </r>
  <r>
    <x v="579"/>
    <x v="0"/>
    <x v="572"/>
    <x v="276"/>
    <x v="1"/>
    <x v="2"/>
    <x v="514"/>
    <x v="4"/>
    <x v="54"/>
    <x v="20"/>
    <x v="508"/>
    <x v="1037"/>
    <x v="246"/>
    <x v="5"/>
    <x v="263"/>
    <x v="1003"/>
    <x v="0"/>
    <x v="0"/>
    <x v="1"/>
    <x v="1"/>
    <x v="896"/>
    <x v="9"/>
    <x v="0"/>
    <x v="1"/>
    <x v="0"/>
    <x v="14"/>
    <x v="1"/>
    <x v="0"/>
    <x v="0"/>
    <x v="0"/>
    <x v="0"/>
    <x v="0"/>
    <x v="0"/>
    <x v="0"/>
    <x v="0"/>
    <x v="0"/>
    <x v="0"/>
    <x v="1"/>
    <x v="4"/>
    <x v="4"/>
    <x v="6"/>
    <x v="14"/>
    <x v="10"/>
    <x v="116"/>
    <x v="71"/>
    <x v="65"/>
  </r>
  <r>
    <x v="580"/>
    <x v="1"/>
    <x v="574"/>
    <x v="177"/>
    <x v="1"/>
    <x v="1"/>
    <x v="1157"/>
    <x v="3"/>
    <x v="152"/>
    <x v="22"/>
    <x v="321"/>
    <x v="1043"/>
    <x v="579"/>
    <x v="3"/>
    <x v="193"/>
    <x v="1101"/>
    <x v="0"/>
    <x v="0"/>
    <x v="1"/>
    <x v="1"/>
    <x v="989"/>
    <x v="9"/>
    <x v="0"/>
    <x v="1"/>
    <x v="0"/>
    <x v="12"/>
    <x v="0"/>
    <x v="0"/>
    <x v="0"/>
    <x v="0"/>
    <x v="0"/>
    <x v="0"/>
    <x v="0"/>
    <x v="0"/>
    <x v="0"/>
    <x v="0"/>
    <x v="0"/>
    <x v="0"/>
    <x v="0"/>
    <x v="4"/>
    <x v="0"/>
    <x v="14"/>
    <x v="0"/>
    <x v="0"/>
    <x v="0"/>
    <x v="0"/>
  </r>
  <r>
    <x v="581"/>
    <x v="0"/>
    <x v="1003"/>
    <x v="207"/>
    <x v="1"/>
    <x v="2"/>
    <x v="707"/>
    <x v="3"/>
    <x v="86"/>
    <x v="22"/>
    <x v="428"/>
    <x v="499"/>
    <x v="111"/>
    <x v="7"/>
    <x v="136"/>
    <x v="129"/>
    <x v="1"/>
    <x v="0"/>
    <x v="0"/>
    <x v="0"/>
    <x v="334"/>
    <x v="16"/>
    <x v="0"/>
    <x v="0"/>
    <x v="1"/>
    <x v="10"/>
    <x v="0"/>
    <x v="0"/>
    <x v="0"/>
    <x v="0"/>
    <x v="0"/>
    <x v="0"/>
    <x v="0"/>
    <x v="0"/>
    <x v="1"/>
    <x v="0"/>
    <x v="1"/>
    <x v="1"/>
    <x v="2"/>
    <x v="2"/>
    <x v="1"/>
    <x v="5"/>
    <x v="81"/>
    <x v="19"/>
    <x v="2"/>
    <x v="13"/>
  </r>
  <r>
    <x v="582"/>
    <x v="0"/>
    <x v="575"/>
    <x v="304"/>
    <x v="1"/>
    <x v="2"/>
    <x v="188"/>
    <x v="3"/>
    <x v="152"/>
    <x v="22"/>
    <x v="539"/>
    <x v="592"/>
    <x v="104"/>
    <x v="7"/>
    <x v="91"/>
    <x v="832"/>
    <x v="0"/>
    <x v="1"/>
    <x v="0"/>
    <x v="1"/>
    <x v="314"/>
    <x v="7"/>
    <x v="0"/>
    <x v="1"/>
    <x v="0"/>
    <x v="12"/>
    <x v="1"/>
    <x v="0"/>
    <x v="0"/>
    <x v="0"/>
    <x v="0"/>
    <x v="0"/>
    <x v="0"/>
    <x v="0"/>
    <x v="0"/>
    <x v="0"/>
    <x v="0"/>
    <x v="0"/>
    <x v="1"/>
    <x v="2"/>
    <x v="4"/>
    <x v="5"/>
    <x v="10"/>
    <x v="44"/>
    <x v="13"/>
    <x v="23"/>
  </r>
  <r>
    <x v="583"/>
    <x v="0"/>
    <x v="576"/>
    <x v="278"/>
    <x v="1"/>
    <x v="2"/>
    <x v="392"/>
    <x v="3"/>
    <x v="152"/>
    <x v="22"/>
    <x v="835"/>
    <x v="995"/>
    <x v="524"/>
    <x v="7"/>
    <x v="283"/>
    <x v="788"/>
    <x v="0"/>
    <x v="1"/>
    <x v="0"/>
    <x v="1"/>
    <x v="711"/>
    <x v="12"/>
    <x v="0"/>
    <x v="1"/>
    <x v="0"/>
    <x v="7"/>
    <x v="0"/>
    <x v="0"/>
    <x v="0"/>
    <x v="0"/>
    <x v="0"/>
    <x v="0"/>
    <x v="0"/>
    <x v="0"/>
    <x v="0"/>
    <x v="0"/>
    <x v="0"/>
    <x v="0"/>
    <x v="1"/>
    <x v="4"/>
    <x v="1"/>
    <x v="1"/>
    <x v="20"/>
    <x v="211"/>
    <x v="8"/>
    <x v="4"/>
  </r>
  <r>
    <x v="584"/>
    <x v="0"/>
    <x v="578"/>
    <x v="643"/>
    <x v="0"/>
    <x v="0"/>
    <x v="521"/>
    <x v="1"/>
    <x v="56"/>
    <x v="3"/>
    <x v="405"/>
    <x v="142"/>
    <x v="727"/>
    <x v="8"/>
    <x v="8"/>
    <x v="904"/>
    <x v="0"/>
    <x v="1"/>
    <x v="0"/>
    <x v="0"/>
    <x v="43"/>
    <x v="3"/>
    <x v="1"/>
    <x v="0"/>
    <x v="0"/>
    <x v="5"/>
    <x v="0"/>
    <x v="0"/>
    <x v="0"/>
    <x v="0"/>
    <x v="0"/>
    <x v="0"/>
    <x v="0"/>
    <x v="1"/>
    <x v="0"/>
    <x v="0"/>
    <x v="0"/>
    <x v="0"/>
    <x v="0"/>
    <x v="3"/>
    <x v="1"/>
    <x v="1"/>
    <x v="0"/>
    <x v="3"/>
    <x v="2"/>
    <x v="3"/>
  </r>
  <r>
    <x v="585"/>
    <x v="0"/>
    <x v="577"/>
    <x v="4"/>
    <x v="1"/>
    <x v="2"/>
    <x v="292"/>
    <x v="3"/>
    <x v="152"/>
    <x v="22"/>
    <x v="457"/>
    <x v="707"/>
    <x v="664"/>
    <x v="5"/>
    <x v="158"/>
    <x v="576"/>
    <x v="0"/>
    <x v="1"/>
    <x v="0"/>
    <x v="1"/>
    <x v="485"/>
    <x v="5"/>
    <x v="1"/>
    <x v="0"/>
    <x v="0"/>
    <x v="6"/>
    <x v="0"/>
    <x v="1"/>
    <x v="0"/>
    <x v="0"/>
    <x v="0"/>
    <x v="0"/>
    <x v="0"/>
    <x v="0"/>
    <x v="0"/>
    <x v="0"/>
    <x v="0"/>
    <x v="0"/>
    <x v="4"/>
    <x v="2"/>
    <x v="2"/>
    <x v="4"/>
    <x v="90"/>
    <x v="49"/>
    <x v="9"/>
    <x v="7"/>
  </r>
  <r>
    <x v="586"/>
    <x v="0"/>
    <x v="579"/>
    <x v="387"/>
    <x v="1"/>
    <x v="2"/>
    <x v="1083"/>
    <x v="3"/>
    <x v="165"/>
    <x v="22"/>
    <x v="74"/>
    <x v="156"/>
    <x v="443"/>
    <x v="8"/>
    <x v="14"/>
    <x v="460"/>
    <x v="0"/>
    <x v="1"/>
    <x v="0"/>
    <x v="0"/>
    <x v="698"/>
    <x v="3"/>
    <x v="1"/>
    <x v="0"/>
    <x v="0"/>
    <x v="3"/>
    <x v="0"/>
    <x v="0"/>
    <x v="0"/>
    <x v="0"/>
    <x v="0"/>
    <x v="0"/>
    <x v="0"/>
    <x v="0"/>
    <x v="0"/>
    <x v="0"/>
    <x v="0"/>
    <x v="0"/>
    <x v="2"/>
    <x v="4"/>
    <x v="0"/>
    <x v="0"/>
    <x v="0"/>
    <x v="12"/>
    <x v="0"/>
    <x v="0"/>
  </r>
  <r>
    <x v="587"/>
    <x v="0"/>
    <x v="581"/>
    <x v="663"/>
    <x v="1"/>
    <x v="2"/>
    <x v="332"/>
    <x v="4"/>
    <x v="59"/>
    <x v="19"/>
    <x v="511"/>
    <x v="583"/>
    <x v="757"/>
    <x v="5"/>
    <x v="69"/>
    <x v="989"/>
    <x v="0"/>
    <x v="0"/>
    <x v="1"/>
    <x v="1"/>
    <x v="308"/>
    <x v="16"/>
    <x v="0"/>
    <x v="0"/>
    <x v="1"/>
    <x v="4"/>
    <x v="0"/>
    <x v="0"/>
    <x v="0"/>
    <x v="0"/>
    <x v="0"/>
    <x v="0"/>
    <x v="0"/>
    <x v="1"/>
    <x v="0"/>
    <x v="0"/>
    <x v="0"/>
    <x v="0"/>
    <x v="2"/>
    <x v="6"/>
    <x v="0"/>
    <x v="0"/>
    <x v="37"/>
    <x v="30"/>
    <x v="0"/>
    <x v="0"/>
  </r>
  <r>
    <x v="588"/>
    <x v="1"/>
    <x v="580"/>
    <x v="663"/>
    <x v="1"/>
    <x v="2"/>
    <x v="868"/>
    <x v="4"/>
    <x v="59"/>
    <x v="19"/>
    <x v="178"/>
    <x v="329"/>
    <x v="446"/>
    <x v="4"/>
    <x v="60"/>
    <x v="211"/>
    <x v="1"/>
    <x v="0"/>
    <x v="0"/>
    <x v="1"/>
    <x v="700"/>
    <x v="11"/>
    <x v="0"/>
    <x v="1"/>
    <x v="0"/>
    <x v="5"/>
    <x v="0"/>
    <x v="0"/>
    <x v="0"/>
    <x v="0"/>
    <x v="0"/>
    <x v="0"/>
    <x v="0"/>
    <x v="1"/>
    <x v="0"/>
    <x v="0"/>
    <x v="0"/>
    <x v="0"/>
    <x v="2"/>
    <x v="6"/>
    <x v="0"/>
    <x v="2"/>
    <x v="0"/>
    <x v="0"/>
    <x v="0"/>
    <x v="0"/>
  </r>
  <r>
    <x v="589"/>
    <x v="0"/>
    <x v="792"/>
    <x v="300"/>
    <x v="1"/>
    <x v="2"/>
    <x v="667"/>
    <x v="3"/>
    <x v="152"/>
    <x v="22"/>
    <x v="269"/>
    <x v="625"/>
    <x v="268"/>
    <x v="7"/>
    <x v="70"/>
    <x v="1031"/>
    <x v="0"/>
    <x v="0"/>
    <x v="1"/>
    <x v="0"/>
    <x v="849"/>
    <x v="26"/>
    <x v="0"/>
    <x v="0"/>
    <x v="1"/>
    <x v="12"/>
    <x v="1"/>
    <x v="0"/>
    <x v="1"/>
    <x v="0"/>
    <x v="0"/>
    <x v="0"/>
    <x v="0"/>
    <x v="1"/>
    <x v="0"/>
    <x v="0"/>
    <x v="0"/>
    <x v="0"/>
    <x v="0"/>
    <x v="2"/>
    <x v="2"/>
    <x v="7"/>
    <x v="0"/>
    <x v="10"/>
    <x v="36"/>
    <x v="10"/>
  </r>
  <r>
    <x v="590"/>
    <x v="0"/>
    <x v="582"/>
    <x v="111"/>
    <x v="1"/>
    <x v="2"/>
    <x v="984"/>
    <x v="3"/>
    <x v="107"/>
    <x v="16"/>
    <x v="806"/>
    <x v="577"/>
    <x v="124"/>
    <x v="8"/>
    <x v="121"/>
    <x v="437"/>
    <x v="0"/>
    <x v="1"/>
    <x v="0"/>
    <x v="1"/>
    <x v="216"/>
    <x v="8"/>
    <x v="0"/>
    <x v="1"/>
    <x v="0"/>
    <x v="5"/>
    <x v="0"/>
    <x v="0"/>
    <x v="0"/>
    <x v="0"/>
    <x v="0"/>
    <x v="0"/>
    <x v="0"/>
    <x v="0"/>
    <x v="0"/>
    <x v="0"/>
    <x v="0"/>
    <x v="0"/>
    <x v="1"/>
    <x v="2"/>
    <x v="1"/>
    <x v="1"/>
    <x v="11"/>
    <x v="91"/>
    <x v="15"/>
    <x v="8"/>
  </r>
  <r>
    <x v="591"/>
    <x v="0"/>
    <x v="755"/>
    <x v="420"/>
    <x v="1"/>
    <x v="2"/>
    <x v="468"/>
    <x v="3"/>
    <x v="17"/>
    <x v="8"/>
    <x v="816"/>
    <x v="663"/>
    <x v="330"/>
    <x v="7"/>
    <x v="172"/>
    <x v="302"/>
    <x v="0"/>
    <x v="1"/>
    <x v="0"/>
    <x v="0"/>
    <x v="283"/>
    <x v="12"/>
    <x v="0"/>
    <x v="1"/>
    <x v="0"/>
    <x v="12"/>
    <x v="0"/>
    <x v="1"/>
    <x v="0"/>
    <x v="0"/>
    <x v="0"/>
    <x v="0"/>
    <x v="0"/>
    <x v="0"/>
    <x v="1"/>
    <x v="0"/>
    <x v="0"/>
    <x v="0"/>
    <x v="2"/>
    <x v="4"/>
    <x v="1"/>
    <x v="5"/>
    <x v="42"/>
    <x v="59"/>
    <x v="4"/>
    <x v="16"/>
  </r>
  <r>
    <x v="592"/>
    <x v="1"/>
    <x v="583"/>
    <x v="188"/>
    <x v="1"/>
    <x v="2"/>
    <x v="402"/>
    <x v="3"/>
    <x v="152"/>
    <x v="22"/>
    <x v="129"/>
    <x v="288"/>
    <x v="384"/>
    <x v="5"/>
    <x v="39"/>
    <x v="434"/>
    <x v="0"/>
    <x v="1"/>
    <x v="0"/>
    <x v="1"/>
    <x v="780"/>
    <x v="3"/>
    <x v="1"/>
    <x v="0"/>
    <x v="0"/>
    <x v="10"/>
    <x v="0"/>
    <x v="0"/>
    <x v="0"/>
    <x v="0"/>
    <x v="0"/>
    <x v="0"/>
    <x v="0"/>
    <x v="0"/>
    <x v="0"/>
    <x v="0"/>
    <x v="0"/>
    <x v="0"/>
    <x v="4"/>
    <x v="2"/>
    <x v="2"/>
    <x v="12"/>
    <x v="0"/>
    <x v="0"/>
    <x v="0"/>
    <x v="0"/>
  </r>
  <r>
    <x v="593"/>
    <x v="1"/>
    <x v="584"/>
    <x v="188"/>
    <x v="1"/>
    <x v="2"/>
    <x v="277"/>
    <x v="3"/>
    <x v="131"/>
    <x v="16"/>
    <x v="348"/>
    <x v="393"/>
    <x v="105"/>
    <x v="8"/>
    <x v="71"/>
    <x v="309"/>
    <x v="0"/>
    <x v="1"/>
    <x v="0"/>
    <x v="1"/>
    <x v="368"/>
    <x v="5"/>
    <x v="1"/>
    <x v="0"/>
    <x v="0"/>
    <x v="14"/>
    <x v="0"/>
    <x v="0"/>
    <x v="0"/>
    <x v="0"/>
    <x v="0"/>
    <x v="0"/>
    <x v="0"/>
    <x v="0"/>
    <x v="0"/>
    <x v="0"/>
    <x v="0"/>
    <x v="0"/>
    <x v="4"/>
    <x v="4"/>
    <x v="1"/>
    <x v="5"/>
    <x v="0"/>
    <x v="0"/>
    <x v="0"/>
    <x v="0"/>
  </r>
  <r>
    <x v="594"/>
    <x v="0"/>
    <x v="585"/>
    <x v="621"/>
    <x v="1"/>
    <x v="2"/>
    <x v="998"/>
    <x v="4"/>
    <x v="124"/>
    <x v="19"/>
    <x v="954"/>
    <x v="949"/>
    <x v="693"/>
    <x v="4"/>
    <x v="314"/>
    <x v="394"/>
    <x v="0"/>
    <x v="1"/>
    <x v="0"/>
    <x v="1"/>
    <x v="448"/>
    <x v="5"/>
    <x v="1"/>
    <x v="0"/>
    <x v="0"/>
    <x v="8"/>
    <x v="0"/>
    <x v="0"/>
    <x v="0"/>
    <x v="0"/>
    <x v="0"/>
    <x v="0"/>
    <x v="0"/>
    <x v="1"/>
    <x v="0"/>
    <x v="0"/>
    <x v="0"/>
    <x v="0"/>
    <x v="2"/>
    <x v="6"/>
    <x v="6"/>
    <x v="2"/>
    <x v="127"/>
    <x v="123"/>
    <x v="45"/>
    <x v="36"/>
  </r>
  <r>
    <x v="595"/>
    <x v="0"/>
    <x v="586"/>
    <x v="499"/>
    <x v="1"/>
    <x v="2"/>
    <x v="654"/>
    <x v="3"/>
    <x v="152"/>
    <x v="22"/>
    <x v="1058"/>
    <x v="773"/>
    <x v="52"/>
    <x v="8"/>
    <x v="216"/>
    <x v="371"/>
    <x v="0"/>
    <x v="1"/>
    <x v="0"/>
    <x v="0"/>
    <x v="693"/>
    <x v="8"/>
    <x v="0"/>
    <x v="1"/>
    <x v="0"/>
    <x v="18"/>
    <x v="1"/>
    <x v="0"/>
    <x v="0"/>
    <x v="0"/>
    <x v="0"/>
    <x v="0"/>
    <x v="0"/>
    <x v="1"/>
    <x v="0"/>
    <x v="0"/>
    <x v="0"/>
    <x v="0"/>
    <x v="1"/>
    <x v="3"/>
    <x v="6"/>
    <x v="7"/>
    <x v="10"/>
    <x v="115"/>
    <x v="26"/>
    <x v="10"/>
  </r>
  <r>
    <x v="596"/>
    <x v="0"/>
    <x v="587"/>
    <x v="560"/>
    <x v="1"/>
    <x v="1"/>
    <x v="1017"/>
    <x v="3"/>
    <x v="99"/>
    <x v="22"/>
    <x v="217"/>
    <x v="273"/>
    <x v="20"/>
    <x v="7"/>
    <x v="48"/>
    <x v="154"/>
    <x v="1"/>
    <x v="0"/>
    <x v="0"/>
    <x v="0"/>
    <x v="436"/>
    <x v="3"/>
    <x v="1"/>
    <x v="0"/>
    <x v="0"/>
    <x v="7"/>
    <x v="0"/>
    <x v="0"/>
    <x v="0"/>
    <x v="0"/>
    <x v="0"/>
    <x v="0"/>
    <x v="0"/>
    <x v="0"/>
    <x v="0"/>
    <x v="0"/>
    <x v="0"/>
    <x v="0"/>
    <x v="2"/>
    <x v="2"/>
    <x v="0"/>
    <x v="3"/>
    <x v="28"/>
    <x v="18"/>
    <x v="0"/>
    <x v="3"/>
  </r>
  <r>
    <x v="597"/>
    <x v="0"/>
    <x v="588"/>
    <x v="424"/>
    <x v="0"/>
    <x v="0"/>
    <x v="1187"/>
    <x v="2"/>
    <x v="125"/>
    <x v="18"/>
    <x v="63"/>
    <x v="135"/>
    <x v="744"/>
    <x v="8"/>
    <x v="35"/>
    <x v="13"/>
    <x v="1"/>
    <x v="0"/>
    <x v="0"/>
    <x v="0"/>
    <x v="694"/>
    <x v="3"/>
    <x v="1"/>
    <x v="0"/>
    <x v="0"/>
    <x v="6"/>
    <x v="0"/>
    <x v="0"/>
    <x v="0"/>
    <x v="0"/>
    <x v="0"/>
    <x v="0"/>
    <x v="0"/>
    <x v="0"/>
    <x v="0"/>
    <x v="0"/>
    <x v="1"/>
    <x v="0"/>
    <x v="2"/>
    <x v="2"/>
    <x v="0"/>
    <x v="2"/>
    <x v="28"/>
    <x v="8"/>
    <x v="0"/>
    <x v="0"/>
  </r>
  <r>
    <x v="598"/>
    <x v="0"/>
    <x v="589"/>
    <x v="472"/>
    <x v="1"/>
    <x v="2"/>
    <x v="576"/>
    <x v="3"/>
    <x v="152"/>
    <x v="22"/>
    <x v="953"/>
    <x v="712"/>
    <x v="594"/>
    <x v="8"/>
    <x v="196"/>
    <x v="312"/>
    <x v="0"/>
    <x v="1"/>
    <x v="0"/>
    <x v="1"/>
    <x v="186"/>
    <x v="14"/>
    <x v="0"/>
    <x v="0"/>
    <x v="1"/>
    <x v="6"/>
    <x v="0"/>
    <x v="0"/>
    <x v="0"/>
    <x v="0"/>
    <x v="0"/>
    <x v="0"/>
    <x v="0"/>
    <x v="0"/>
    <x v="0"/>
    <x v="0"/>
    <x v="0"/>
    <x v="0"/>
    <x v="1"/>
    <x v="4"/>
    <x v="1"/>
    <x v="0"/>
    <x v="14"/>
    <x v="151"/>
    <x v="30"/>
    <x v="0"/>
  </r>
  <r>
    <x v="599"/>
    <x v="0"/>
    <x v="590"/>
    <x v="472"/>
    <x v="1"/>
    <x v="2"/>
    <x v="307"/>
    <x v="3"/>
    <x v="152"/>
    <x v="22"/>
    <x v="446"/>
    <x v="482"/>
    <x v="750"/>
    <x v="8"/>
    <x v="81"/>
    <x v="610"/>
    <x v="0"/>
    <x v="1"/>
    <x v="0"/>
    <x v="0"/>
    <x v="236"/>
    <x v="9"/>
    <x v="0"/>
    <x v="1"/>
    <x v="0"/>
    <x v="7"/>
    <x v="0"/>
    <x v="0"/>
    <x v="0"/>
    <x v="0"/>
    <x v="0"/>
    <x v="0"/>
    <x v="0"/>
    <x v="0"/>
    <x v="0"/>
    <x v="0"/>
    <x v="0"/>
    <x v="0"/>
    <x v="1"/>
    <x v="4"/>
    <x v="2"/>
    <x v="0"/>
    <x v="3"/>
    <x v="57"/>
    <x v="23"/>
    <x v="0"/>
  </r>
  <r>
    <x v="600"/>
    <x v="0"/>
    <x v="591"/>
    <x v="174"/>
    <x v="1"/>
    <x v="2"/>
    <x v="75"/>
    <x v="3"/>
    <x v="152"/>
    <x v="22"/>
    <x v="719"/>
    <x v="1032"/>
    <x v="751"/>
    <x v="5"/>
    <x v="278"/>
    <x v="940"/>
    <x v="0"/>
    <x v="1"/>
    <x v="0"/>
    <x v="1"/>
    <x v="831"/>
    <x v="18"/>
    <x v="0"/>
    <x v="0"/>
    <x v="1"/>
    <x v="17"/>
    <x v="0"/>
    <x v="0"/>
    <x v="0"/>
    <x v="0"/>
    <x v="0"/>
    <x v="0"/>
    <x v="0"/>
    <x v="1"/>
    <x v="0"/>
    <x v="0"/>
    <x v="0"/>
    <x v="0"/>
    <x v="2"/>
    <x v="6"/>
    <x v="4"/>
    <x v="14"/>
    <x v="15"/>
    <x v="141"/>
    <x v="58"/>
    <x v="62"/>
  </r>
  <r>
    <x v="601"/>
    <x v="0"/>
    <x v="592"/>
    <x v="241"/>
    <x v="1"/>
    <x v="2"/>
    <x v="531"/>
    <x v="3"/>
    <x v="131"/>
    <x v="16"/>
    <x v="826"/>
    <x v="1039"/>
    <x v="539"/>
    <x v="4"/>
    <x v="252"/>
    <x v="1026"/>
    <x v="0"/>
    <x v="0"/>
    <x v="1"/>
    <x v="1"/>
    <x v="804"/>
    <x v="23"/>
    <x v="0"/>
    <x v="0"/>
    <x v="1"/>
    <x v="12"/>
    <x v="0"/>
    <x v="0"/>
    <x v="1"/>
    <x v="0"/>
    <x v="0"/>
    <x v="0"/>
    <x v="0"/>
    <x v="0"/>
    <x v="0"/>
    <x v="0"/>
    <x v="0"/>
    <x v="0"/>
    <x v="2"/>
    <x v="2"/>
    <x v="4"/>
    <x v="15"/>
    <x v="22"/>
    <x v="6"/>
    <x v="62"/>
    <x v="100"/>
  </r>
  <r>
    <x v="602"/>
    <x v="1"/>
    <x v="593"/>
    <x v="141"/>
    <x v="1"/>
    <x v="2"/>
    <x v="596"/>
    <x v="3"/>
    <x v="45"/>
    <x v="8"/>
    <x v="74"/>
    <x v="177"/>
    <x v="265"/>
    <x v="4"/>
    <x v="17"/>
    <x v="475"/>
    <x v="0"/>
    <x v="1"/>
    <x v="0"/>
    <x v="1"/>
    <x v="773"/>
    <x v="1"/>
    <x v="1"/>
    <x v="0"/>
    <x v="0"/>
    <x v="5"/>
    <x v="0"/>
    <x v="0"/>
    <x v="0"/>
    <x v="0"/>
    <x v="0"/>
    <x v="0"/>
    <x v="0"/>
    <x v="0"/>
    <x v="0"/>
    <x v="0"/>
    <x v="0"/>
    <x v="0"/>
    <x v="0"/>
    <x v="4"/>
    <x v="4"/>
    <x v="2"/>
    <x v="0"/>
    <x v="0"/>
    <x v="0"/>
    <x v="0"/>
  </r>
  <r>
    <x v="603"/>
    <x v="0"/>
    <x v="1208"/>
    <x v="712"/>
    <x v="0"/>
    <x v="0"/>
    <x v="950"/>
    <x v="3"/>
    <x v="27"/>
    <x v="22"/>
    <x v="613"/>
    <x v="656"/>
    <x v="416"/>
    <x v="6"/>
    <x v="145"/>
    <x v="487"/>
    <x v="0"/>
    <x v="1"/>
    <x v="0"/>
    <x v="1"/>
    <x v="371"/>
    <x v="11"/>
    <x v="0"/>
    <x v="1"/>
    <x v="0"/>
    <x v="9"/>
    <x v="0"/>
    <x v="0"/>
    <x v="0"/>
    <x v="0"/>
    <x v="0"/>
    <x v="0"/>
    <x v="0"/>
    <x v="0"/>
    <x v="0"/>
    <x v="0"/>
    <x v="1"/>
    <x v="0"/>
    <x v="1"/>
    <x v="3"/>
    <x v="2"/>
    <x v="3"/>
    <x v="3"/>
    <x v="83"/>
    <x v="8"/>
    <x v="8"/>
  </r>
  <r>
    <x v="604"/>
    <x v="1"/>
    <x v="594"/>
    <x v="119"/>
    <x v="1"/>
    <x v="2"/>
    <x v="351"/>
    <x v="3"/>
    <x v="152"/>
    <x v="22"/>
    <x v="0"/>
    <x v="0"/>
    <x v="14"/>
    <x v="6"/>
    <x v="0"/>
    <x v="0"/>
    <x v="1"/>
    <x v="0"/>
    <x v="0"/>
    <x v="0"/>
    <x v="453"/>
    <x v="2"/>
    <x v="1"/>
    <x v="0"/>
    <x v="0"/>
    <x v="2"/>
    <x v="0"/>
    <x v="0"/>
    <x v="0"/>
    <x v="0"/>
    <x v="0"/>
    <x v="0"/>
    <x v="0"/>
    <x v="0"/>
    <x v="0"/>
    <x v="0"/>
    <x v="0"/>
    <x v="1"/>
    <x v="4"/>
    <x v="0"/>
    <x v="0"/>
    <x v="0"/>
    <x v="0"/>
    <x v="0"/>
    <x v="0"/>
    <x v="0"/>
  </r>
  <r>
    <x v="605"/>
    <x v="1"/>
    <x v="595"/>
    <x v="372"/>
    <x v="1"/>
    <x v="1"/>
    <x v="532"/>
    <x v="1"/>
    <x v="52"/>
    <x v="17"/>
    <x v="69"/>
    <x v="90"/>
    <x v="641"/>
    <x v="2"/>
    <x v="7"/>
    <x v="455"/>
    <x v="0"/>
    <x v="1"/>
    <x v="0"/>
    <x v="1"/>
    <x v="443"/>
    <x v="2"/>
    <x v="1"/>
    <x v="0"/>
    <x v="0"/>
    <x v="6"/>
    <x v="0"/>
    <x v="0"/>
    <x v="0"/>
    <x v="0"/>
    <x v="0"/>
    <x v="0"/>
    <x v="0"/>
    <x v="0"/>
    <x v="0"/>
    <x v="0"/>
    <x v="1"/>
    <x v="0"/>
    <x v="2"/>
    <x v="2"/>
    <x v="2"/>
    <x v="6"/>
    <x v="0"/>
    <x v="0"/>
    <x v="0"/>
    <x v="0"/>
  </r>
  <r>
    <x v="606"/>
    <x v="1"/>
    <x v="960"/>
    <x v="433"/>
    <x v="0"/>
    <x v="0"/>
    <x v="1160"/>
    <x v="3"/>
    <x v="17"/>
    <x v="8"/>
    <x v="58"/>
    <x v="99"/>
    <x v="601"/>
    <x v="3"/>
    <x v="7"/>
    <x v="577"/>
    <x v="0"/>
    <x v="1"/>
    <x v="0"/>
    <x v="1"/>
    <x v="584"/>
    <x v="8"/>
    <x v="0"/>
    <x v="1"/>
    <x v="0"/>
    <x v="11"/>
    <x v="0"/>
    <x v="0"/>
    <x v="1"/>
    <x v="0"/>
    <x v="0"/>
    <x v="0"/>
    <x v="0"/>
    <x v="0"/>
    <x v="0"/>
    <x v="0"/>
    <x v="0"/>
    <x v="0"/>
    <x v="6"/>
    <x v="4"/>
    <x v="2"/>
    <x v="8"/>
    <x v="0"/>
    <x v="0"/>
    <x v="0"/>
    <x v="0"/>
  </r>
  <r>
    <x v="607"/>
    <x v="1"/>
    <x v="596"/>
    <x v="287"/>
    <x v="0"/>
    <x v="0"/>
    <x v="79"/>
    <x v="4"/>
    <x v="124"/>
    <x v="19"/>
    <x v="432"/>
    <x v="1016"/>
    <x v="369"/>
    <x v="8"/>
    <x v="253"/>
    <x v="966"/>
    <x v="0"/>
    <x v="0"/>
    <x v="1"/>
    <x v="1"/>
    <x v="926"/>
    <x v="4"/>
    <x v="1"/>
    <x v="0"/>
    <x v="0"/>
    <x v="15"/>
    <x v="0"/>
    <x v="1"/>
    <x v="0"/>
    <x v="0"/>
    <x v="0"/>
    <x v="0"/>
    <x v="0"/>
    <x v="1"/>
    <x v="1"/>
    <x v="1"/>
    <x v="0"/>
    <x v="0"/>
    <x v="0"/>
    <x v="2"/>
    <x v="3"/>
    <x v="10"/>
    <x v="0"/>
    <x v="0"/>
    <x v="0"/>
    <x v="0"/>
  </r>
  <r>
    <x v="608"/>
    <x v="1"/>
    <x v="597"/>
    <x v="15"/>
    <x v="1"/>
    <x v="2"/>
    <x v="1000"/>
    <x v="2"/>
    <x v="16"/>
    <x v="11"/>
    <x v="39"/>
    <x v="76"/>
    <x v="457"/>
    <x v="5"/>
    <x v="17"/>
    <x v="15"/>
    <x v="1"/>
    <x v="0"/>
    <x v="0"/>
    <x v="1"/>
    <x v="761"/>
    <x v="1"/>
    <x v="1"/>
    <x v="0"/>
    <x v="0"/>
    <x v="8"/>
    <x v="0"/>
    <x v="0"/>
    <x v="0"/>
    <x v="0"/>
    <x v="0"/>
    <x v="0"/>
    <x v="0"/>
    <x v="0"/>
    <x v="0"/>
    <x v="0"/>
    <x v="0"/>
    <x v="0"/>
    <x v="2"/>
    <x v="4"/>
    <x v="2"/>
    <x v="8"/>
    <x v="0"/>
    <x v="0"/>
    <x v="0"/>
    <x v="0"/>
  </r>
  <r>
    <x v="609"/>
    <x v="0"/>
    <x v="598"/>
    <x v="181"/>
    <x v="1"/>
    <x v="2"/>
    <x v="1116"/>
    <x v="3"/>
    <x v="152"/>
    <x v="22"/>
    <x v="755"/>
    <x v="980"/>
    <x v="273"/>
    <x v="6"/>
    <x v="281"/>
    <x v="737"/>
    <x v="0"/>
    <x v="1"/>
    <x v="0"/>
    <x v="1"/>
    <x v="736"/>
    <x v="12"/>
    <x v="0"/>
    <x v="1"/>
    <x v="0"/>
    <x v="6"/>
    <x v="1"/>
    <x v="0"/>
    <x v="0"/>
    <x v="0"/>
    <x v="0"/>
    <x v="0"/>
    <x v="0"/>
    <x v="0"/>
    <x v="1"/>
    <x v="0"/>
    <x v="0"/>
    <x v="0"/>
    <x v="1"/>
    <x v="3"/>
    <x v="2"/>
    <x v="0"/>
    <x v="14"/>
    <x v="180"/>
    <x v="51"/>
    <x v="0"/>
  </r>
  <r>
    <x v="610"/>
    <x v="0"/>
    <x v="599"/>
    <x v="735"/>
    <x v="1"/>
    <x v="2"/>
    <x v="386"/>
    <x v="3"/>
    <x v="152"/>
    <x v="22"/>
    <x v="776"/>
    <x v="1068"/>
    <x v="534"/>
    <x v="6"/>
    <x v="292"/>
    <x v="1020"/>
    <x v="0"/>
    <x v="0"/>
    <x v="1"/>
    <x v="1"/>
    <x v="871"/>
    <x v="19"/>
    <x v="0"/>
    <x v="0"/>
    <x v="1"/>
    <x v="13"/>
    <x v="0"/>
    <x v="0"/>
    <x v="0"/>
    <x v="0"/>
    <x v="0"/>
    <x v="0"/>
    <x v="0"/>
    <x v="0"/>
    <x v="0"/>
    <x v="0"/>
    <x v="0"/>
    <x v="0"/>
    <x v="2"/>
    <x v="0"/>
    <x v="4"/>
    <x v="18"/>
    <x v="22"/>
    <x v="0"/>
    <x v="117"/>
    <x v="98"/>
  </r>
  <r>
    <x v="611"/>
    <x v="0"/>
    <x v="600"/>
    <x v="249"/>
    <x v="1"/>
    <x v="2"/>
    <x v="1035"/>
    <x v="4"/>
    <x v="155"/>
    <x v="15"/>
    <x v="237"/>
    <x v="250"/>
    <x v="7"/>
    <x v="8"/>
    <x v="24"/>
    <x v="754"/>
    <x v="0"/>
    <x v="1"/>
    <x v="0"/>
    <x v="0"/>
    <x v="326"/>
    <x v="4"/>
    <x v="1"/>
    <x v="0"/>
    <x v="0"/>
    <x v="6"/>
    <x v="0"/>
    <x v="0"/>
    <x v="0"/>
    <x v="1"/>
    <x v="0"/>
    <x v="0"/>
    <x v="0"/>
    <x v="0"/>
    <x v="0"/>
    <x v="0"/>
    <x v="0"/>
    <x v="0"/>
    <x v="2"/>
    <x v="6"/>
    <x v="2"/>
    <x v="2"/>
    <x v="1"/>
    <x v="14"/>
    <x v="2"/>
    <x v="7"/>
  </r>
  <r>
    <x v="612"/>
    <x v="0"/>
    <x v="601"/>
    <x v="133"/>
    <x v="1"/>
    <x v="1"/>
    <x v="114"/>
    <x v="0"/>
    <x v="21"/>
    <x v="4"/>
    <x v="977"/>
    <x v="868"/>
    <x v="54"/>
    <x v="6"/>
    <x v="240"/>
    <x v="569"/>
    <x v="0"/>
    <x v="1"/>
    <x v="0"/>
    <x v="0"/>
    <x v="259"/>
    <x v="5"/>
    <x v="1"/>
    <x v="0"/>
    <x v="0"/>
    <x v="6"/>
    <x v="0"/>
    <x v="0"/>
    <x v="0"/>
    <x v="0"/>
    <x v="0"/>
    <x v="0"/>
    <x v="0"/>
    <x v="0"/>
    <x v="0"/>
    <x v="0"/>
    <x v="0"/>
    <x v="0"/>
    <x v="0"/>
    <x v="2"/>
    <x v="2"/>
    <x v="2"/>
    <x v="0"/>
    <x v="133"/>
    <x v="41"/>
    <x v="17"/>
  </r>
  <r>
    <x v="613"/>
    <x v="0"/>
    <x v="602"/>
    <x v="6"/>
    <x v="1"/>
    <x v="2"/>
    <x v="533"/>
    <x v="3"/>
    <x v="152"/>
    <x v="22"/>
    <x v="280"/>
    <x v="749"/>
    <x v="424"/>
    <x v="7"/>
    <x v="107"/>
    <x v="999"/>
    <x v="0"/>
    <x v="0"/>
    <x v="1"/>
    <x v="0"/>
    <x v="921"/>
    <x v="7"/>
    <x v="0"/>
    <x v="1"/>
    <x v="0"/>
    <x v="7"/>
    <x v="0"/>
    <x v="1"/>
    <x v="0"/>
    <x v="0"/>
    <x v="0"/>
    <x v="0"/>
    <x v="0"/>
    <x v="0"/>
    <x v="0"/>
    <x v="0"/>
    <x v="0"/>
    <x v="0"/>
    <x v="0"/>
    <x v="2"/>
    <x v="1"/>
    <x v="3"/>
    <x v="0"/>
    <x v="134"/>
    <x v="3"/>
    <x v="14"/>
  </r>
  <r>
    <x v="614"/>
    <x v="1"/>
    <x v="603"/>
    <x v="256"/>
    <x v="1"/>
    <x v="2"/>
    <x v="909"/>
    <x v="3"/>
    <x v="152"/>
    <x v="22"/>
    <x v="9"/>
    <x v="46"/>
    <x v="22"/>
    <x v="5"/>
    <x v="4"/>
    <x v="48"/>
    <x v="1"/>
    <x v="0"/>
    <x v="0"/>
    <x v="0"/>
    <x v="948"/>
    <x v="1"/>
    <x v="1"/>
    <x v="0"/>
    <x v="0"/>
    <x v="6"/>
    <x v="0"/>
    <x v="1"/>
    <x v="1"/>
    <x v="0"/>
    <x v="0"/>
    <x v="0"/>
    <x v="0"/>
    <x v="1"/>
    <x v="0"/>
    <x v="0"/>
    <x v="0"/>
    <x v="0"/>
    <x v="2"/>
    <x v="2"/>
    <x v="4"/>
    <x v="2"/>
    <x v="0"/>
    <x v="0"/>
    <x v="0"/>
    <x v="0"/>
  </r>
  <r>
    <x v="615"/>
    <x v="1"/>
    <x v="605"/>
    <x v="309"/>
    <x v="1"/>
    <x v="2"/>
    <x v="1038"/>
    <x v="1"/>
    <x v="83"/>
    <x v="12"/>
    <x v="380"/>
    <x v="859"/>
    <x v="685"/>
    <x v="8"/>
    <x v="132"/>
    <x v="1037"/>
    <x v="0"/>
    <x v="0"/>
    <x v="1"/>
    <x v="1"/>
    <x v="872"/>
    <x v="6"/>
    <x v="1"/>
    <x v="0"/>
    <x v="0"/>
    <x v="9"/>
    <x v="0"/>
    <x v="0"/>
    <x v="0"/>
    <x v="0"/>
    <x v="0"/>
    <x v="0"/>
    <x v="0"/>
    <x v="0"/>
    <x v="0"/>
    <x v="0"/>
    <x v="0"/>
    <x v="0"/>
    <x v="2"/>
    <x v="1"/>
    <x v="8"/>
    <x v="5"/>
    <x v="0"/>
    <x v="0"/>
    <x v="0"/>
    <x v="0"/>
  </r>
  <r>
    <x v="616"/>
    <x v="0"/>
    <x v="606"/>
    <x v="492"/>
    <x v="1"/>
    <x v="2"/>
    <x v="313"/>
    <x v="3"/>
    <x v="152"/>
    <x v="22"/>
    <x v="110"/>
    <x v="220"/>
    <x v="315"/>
    <x v="7"/>
    <x v="26"/>
    <x v="422"/>
    <x v="0"/>
    <x v="1"/>
    <x v="0"/>
    <x v="0"/>
    <x v="727"/>
    <x v="15"/>
    <x v="0"/>
    <x v="0"/>
    <x v="1"/>
    <x v="20"/>
    <x v="0"/>
    <x v="0"/>
    <x v="0"/>
    <x v="0"/>
    <x v="0"/>
    <x v="0"/>
    <x v="0"/>
    <x v="0"/>
    <x v="1"/>
    <x v="0"/>
    <x v="0"/>
    <x v="0"/>
    <x v="2"/>
    <x v="10"/>
    <x v="6"/>
    <x v="1"/>
    <x v="3"/>
    <x v="19"/>
    <x v="2"/>
    <x v="0"/>
  </r>
  <r>
    <x v="617"/>
    <x v="0"/>
    <x v="607"/>
    <x v="399"/>
    <x v="1"/>
    <x v="2"/>
    <x v="847"/>
    <x v="3"/>
    <x v="17"/>
    <x v="8"/>
    <x v="949"/>
    <x v="1022"/>
    <x v="37"/>
    <x v="7"/>
    <x v="168"/>
    <x v="1106"/>
    <x v="0"/>
    <x v="0"/>
    <x v="1"/>
    <x v="0"/>
    <x v="594"/>
    <x v="19"/>
    <x v="0"/>
    <x v="0"/>
    <x v="1"/>
    <x v="8"/>
    <x v="0"/>
    <x v="0"/>
    <x v="0"/>
    <x v="0"/>
    <x v="0"/>
    <x v="0"/>
    <x v="0"/>
    <x v="1"/>
    <x v="0"/>
    <x v="0"/>
    <x v="0"/>
    <x v="0"/>
    <x v="1"/>
    <x v="1"/>
    <x v="2"/>
    <x v="4"/>
    <x v="13"/>
    <x v="1"/>
    <x v="51"/>
    <x v="82"/>
  </r>
  <r>
    <x v="618"/>
    <x v="0"/>
    <x v="608"/>
    <x v="464"/>
    <x v="1"/>
    <x v="2"/>
    <x v="315"/>
    <x v="4"/>
    <x v="44"/>
    <x v="15"/>
    <x v="721"/>
    <x v="1011"/>
    <x v="688"/>
    <x v="1"/>
    <x v="182"/>
    <x v="1087"/>
    <x v="0"/>
    <x v="0"/>
    <x v="1"/>
    <x v="1"/>
    <x v="795"/>
    <x v="7"/>
    <x v="0"/>
    <x v="1"/>
    <x v="0"/>
    <x v="9"/>
    <x v="0"/>
    <x v="0"/>
    <x v="0"/>
    <x v="0"/>
    <x v="0"/>
    <x v="0"/>
    <x v="0"/>
    <x v="0"/>
    <x v="0"/>
    <x v="0"/>
    <x v="0"/>
    <x v="0"/>
    <x v="2"/>
    <x v="2"/>
    <x v="4"/>
    <x v="8"/>
    <x v="15"/>
    <x v="55"/>
    <x v="65"/>
    <x v="46"/>
  </r>
  <r>
    <x v="619"/>
    <x v="0"/>
    <x v="609"/>
    <x v="399"/>
    <x v="1"/>
    <x v="2"/>
    <x v="448"/>
    <x v="3"/>
    <x v="17"/>
    <x v="8"/>
    <x v="818"/>
    <x v="902"/>
    <x v="65"/>
    <x v="6"/>
    <x v="189"/>
    <x v="955"/>
    <x v="0"/>
    <x v="0"/>
    <x v="1"/>
    <x v="0"/>
    <x v="613"/>
    <x v="13"/>
    <x v="0"/>
    <x v="0"/>
    <x v="1"/>
    <x v="8"/>
    <x v="0"/>
    <x v="0"/>
    <x v="0"/>
    <x v="0"/>
    <x v="0"/>
    <x v="0"/>
    <x v="0"/>
    <x v="0"/>
    <x v="0"/>
    <x v="0"/>
    <x v="0"/>
    <x v="0"/>
    <x v="4"/>
    <x v="2"/>
    <x v="2"/>
    <x v="8"/>
    <x v="21"/>
    <x v="2"/>
    <x v="91"/>
    <x v="55"/>
  </r>
  <r>
    <x v="620"/>
    <x v="0"/>
    <x v="610"/>
    <x v="543"/>
    <x v="1"/>
    <x v="2"/>
    <x v="1191"/>
    <x v="3"/>
    <x v="152"/>
    <x v="22"/>
    <x v="898"/>
    <x v="796"/>
    <x v="455"/>
    <x v="6"/>
    <x v="258"/>
    <x v="191"/>
    <x v="1"/>
    <x v="0"/>
    <x v="0"/>
    <x v="0"/>
    <x v="333"/>
    <x v="43"/>
    <x v="0"/>
    <x v="0"/>
    <x v="1"/>
    <x v="9"/>
    <x v="0"/>
    <x v="0"/>
    <x v="0"/>
    <x v="0"/>
    <x v="0"/>
    <x v="0"/>
    <x v="0"/>
    <x v="0"/>
    <x v="0"/>
    <x v="0"/>
    <x v="0"/>
    <x v="0"/>
    <x v="2"/>
    <x v="1"/>
    <x v="3"/>
    <x v="3"/>
    <x v="146"/>
    <x v="17"/>
    <x v="21"/>
    <x v="28"/>
  </r>
  <r>
    <x v="621"/>
    <x v="0"/>
    <x v="611"/>
    <x v="543"/>
    <x v="1"/>
    <x v="2"/>
    <x v="828"/>
    <x v="3"/>
    <x v="86"/>
    <x v="22"/>
    <x v="1105"/>
    <x v="940"/>
    <x v="134"/>
    <x v="7"/>
    <x v="316"/>
    <x v="354"/>
    <x v="0"/>
    <x v="1"/>
    <x v="0"/>
    <x v="0"/>
    <x v="385"/>
    <x v="28"/>
    <x v="0"/>
    <x v="0"/>
    <x v="1"/>
    <x v="15"/>
    <x v="0"/>
    <x v="0"/>
    <x v="0"/>
    <x v="0"/>
    <x v="0"/>
    <x v="0"/>
    <x v="0"/>
    <x v="0"/>
    <x v="0"/>
    <x v="0"/>
    <x v="0"/>
    <x v="1"/>
    <x v="2"/>
    <x v="4"/>
    <x v="4"/>
    <x v="5"/>
    <x v="130"/>
    <x v="143"/>
    <x v="35"/>
    <x v="43"/>
  </r>
  <r>
    <x v="622"/>
    <x v="0"/>
    <x v="612"/>
    <x v="371"/>
    <x v="0"/>
    <x v="0"/>
    <x v="32"/>
    <x v="3"/>
    <x v="152"/>
    <x v="22"/>
    <x v="991"/>
    <x v="1138"/>
    <x v="137"/>
    <x v="7"/>
    <x v="381"/>
    <x v="1092"/>
    <x v="0"/>
    <x v="0"/>
    <x v="1"/>
    <x v="0"/>
    <x v="865"/>
    <x v="13"/>
    <x v="0"/>
    <x v="0"/>
    <x v="1"/>
    <x v="25"/>
    <x v="1"/>
    <x v="0"/>
    <x v="0"/>
    <x v="0"/>
    <x v="0"/>
    <x v="0"/>
    <x v="0"/>
    <x v="1"/>
    <x v="0"/>
    <x v="0"/>
    <x v="0"/>
    <x v="0"/>
    <x v="1"/>
    <x v="0"/>
    <x v="2"/>
    <x v="19"/>
    <x v="66"/>
    <x v="0"/>
    <x v="139"/>
    <x v="64"/>
  </r>
  <r>
    <x v="623"/>
    <x v="1"/>
    <x v="628"/>
    <x v="347"/>
    <x v="1"/>
    <x v="2"/>
    <x v="207"/>
    <x v="3"/>
    <x v="64"/>
    <x v="22"/>
    <x v="108"/>
    <x v="226"/>
    <x v="590"/>
    <x v="3"/>
    <x v="23"/>
    <x v="612"/>
    <x v="0"/>
    <x v="1"/>
    <x v="0"/>
    <x v="1"/>
    <x v="741"/>
    <x v="2"/>
    <x v="1"/>
    <x v="0"/>
    <x v="0"/>
    <x v="7"/>
    <x v="0"/>
    <x v="1"/>
    <x v="0"/>
    <x v="0"/>
    <x v="0"/>
    <x v="0"/>
    <x v="0"/>
    <x v="0"/>
    <x v="1"/>
    <x v="0"/>
    <x v="0"/>
    <x v="0"/>
    <x v="2"/>
    <x v="2"/>
    <x v="2"/>
    <x v="8"/>
    <x v="0"/>
    <x v="0"/>
    <x v="0"/>
    <x v="0"/>
  </r>
  <r>
    <x v="624"/>
    <x v="0"/>
    <x v="1159"/>
    <x v="181"/>
    <x v="1"/>
    <x v="2"/>
    <x v="1162"/>
    <x v="3"/>
    <x v="62"/>
    <x v="22"/>
    <x v="943"/>
    <x v="1083"/>
    <x v="104"/>
    <x v="7"/>
    <x v="366"/>
    <x v="804"/>
    <x v="0"/>
    <x v="1"/>
    <x v="0"/>
    <x v="1"/>
    <x v="774"/>
    <x v="17"/>
    <x v="0"/>
    <x v="0"/>
    <x v="1"/>
    <x v="15"/>
    <x v="1"/>
    <x v="0"/>
    <x v="0"/>
    <x v="0"/>
    <x v="0"/>
    <x v="0"/>
    <x v="0"/>
    <x v="0"/>
    <x v="1"/>
    <x v="0"/>
    <x v="0"/>
    <x v="0"/>
    <x v="1"/>
    <x v="1"/>
    <x v="4"/>
    <x v="9"/>
    <x v="24"/>
    <x v="89"/>
    <x v="133"/>
    <x v="77"/>
  </r>
  <r>
    <x v="625"/>
    <x v="0"/>
    <x v="613"/>
    <x v="417"/>
    <x v="1"/>
    <x v="1"/>
    <x v="1051"/>
    <x v="1"/>
    <x v="83"/>
    <x v="12"/>
    <x v="808"/>
    <x v="1089"/>
    <x v="824"/>
    <x v="8"/>
    <x v="394"/>
    <x v="554"/>
    <x v="0"/>
    <x v="1"/>
    <x v="0"/>
    <x v="1"/>
    <x v="918"/>
    <x v="14"/>
    <x v="0"/>
    <x v="0"/>
    <x v="1"/>
    <x v="14"/>
    <x v="0"/>
    <x v="0"/>
    <x v="0"/>
    <x v="0"/>
    <x v="0"/>
    <x v="0"/>
    <x v="0"/>
    <x v="0"/>
    <x v="0"/>
    <x v="0"/>
    <x v="0"/>
    <x v="1"/>
    <x v="4"/>
    <x v="6"/>
    <x v="4"/>
    <x v="12"/>
    <x v="9"/>
    <x v="253"/>
    <x v="40"/>
    <x v="24"/>
  </r>
  <r>
    <x v="626"/>
    <x v="0"/>
    <x v="614"/>
    <x v="330"/>
    <x v="1"/>
    <x v="2"/>
    <x v="1044"/>
    <x v="3"/>
    <x v="131"/>
    <x v="16"/>
    <x v="591"/>
    <x v="929"/>
    <x v="386"/>
    <x v="7"/>
    <x v="144"/>
    <x v="1079"/>
    <x v="0"/>
    <x v="0"/>
    <x v="1"/>
    <x v="1"/>
    <x v="740"/>
    <x v="16"/>
    <x v="0"/>
    <x v="0"/>
    <x v="1"/>
    <x v="8"/>
    <x v="0"/>
    <x v="0"/>
    <x v="0"/>
    <x v="0"/>
    <x v="0"/>
    <x v="0"/>
    <x v="0"/>
    <x v="0"/>
    <x v="1"/>
    <x v="0"/>
    <x v="0"/>
    <x v="0"/>
    <x v="2"/>
    <x v="4"/>
    <x v="2"/>
    <x v="8"/>
    <x v="4"/>
    <x v="123"/>
    <x v="4"/>
    <x v="2"/>
  </r>
  <r>
    <x v="627"/>
    <x v="0"/>
    <x v="615"/>
    <x v="643"/>
    <x v="0"/>
    <x v="0"/>
    <x v="361"/>
    <x v="3"/>
    <x v="107"/>
    <x v="16"/>
    <x v="338"/>
    <x v="106"/>
    <x v="801"/>
    <x v="7"/>
    <x v="10"/>
    <x v="269"/>
    <x v="0"/>
    <x v="1"/>
    <x v="0"/>
    <x v="0"/>
    <x v="49"/>
    <x v="4"/>
    <x v="1"/>
    <x v="0"/>
    <x v="0"/>
    <x v="4"/>
    <x v="0"/>
    <x v="0"/>
    <x v="0"/>
    <x v="0"/>
    <x v="0"/>
    <x v="0"/>
    <x v="0"/>
    <x v="1"/>
    <x v="0"/>
    <x v="0"/>
    <x v="0"/>
    <x v="0"/>
    <x v="0"/>
    <x v="2"/>
    <x v="1"/>
    <x v="1"/>
    <x v="0"/>
    <x v="3"/>
    <x v="1"/>
    <x v="0"/>
  </r>
  <r>
    <x v="628"/>
    <x v="1"/>
    <x v="616"/>
    <x v="458"/>
    <x v="1"/>
    <x v="2"/>
    <x v="938"/>
    <x v="3"/>
    <x v="152"/>
    <x v="22"/>
    <x v="81"/>
    <x v="126"/>
    <x v="297"/>
    <x v="5"/>
    <x v="11"/>
    <x v="428"/>
    <x v="0"/>
    <x v="1"/>
    <x v="0"/>
    <x v="1"/>
    <x v="513"/>
    <x v="6"/>
    <x v="1"/>
    <x v="0"/>
    <x v="0"/>
    <x v="6"/>
    <x v="0"/>
    <x v="0"/>
    <x v="0"/>
    <x v="0"/>
    <x v="0"/>
    <x v="0"/>
    <x v="0"/>
    <x v="0"/>
    <x v="1"/>
    <x v="0"/>
    <x v="0"/>
    <x v="0"/>
    <x v="4"/>
    <x v="4"/>
    <x v="2"/>
    <x v="2"/>
    <x v="0"/>
    <x v="0"/>
    <x v="0"/>
    <x v="0"/>
  </r>
  <r>
    <x v="629"/>
    <x v="0"/>
    <x v="617"/>
    <x v="362"/>
    <x v="1"/>
    <x v="2"/>
    <x v="123"/>
    <x v="3"/>
    <x v="47"/>
    <x v="8"/>
    <x v="553"/>
    <x v="754"/>
    <x v="186"/>
    <x v="4"/>
    <x v="166"/>
    <x v="654"/>
    <x v="0"/>
    <x v="1"/>
    <x v="0"/>
    <x v="1"/>
    <x v="492"/>
    <x v="2"/>
    <x v="1"/>
    <x v="0"/>
    <x v="0"/>
    <x v="7"/>
    <x v="0"/>
    <x v="0"/>
    <x v="0"/>
    <x v="0"/>
    <x v="0"/>
    <x v="0"/>
    <x v="0"/>
    <x v="0"/>
    <x v="1"/>
    <x v="0"/>
    <x v="0"/>
    <x v="1"/>
    <x v="2"/>
    <x v="4"/>
    <x v="4"/>
    <x v="4"/>
    <x v="12"/>
    <x v="96"/>
    <x v="35"/>
    <x v="13"/>
  </r>
  <r>
    <x v="630"/>
    <x v="0"/>
    <x v="620"/>
    <x v="643"/>
    <x v="0"/>
    <x v="0"/>
    <x v="50"/>
    <x v="1"/>
    <x v="56"/>
    <x v="3"/>
    <x v="479"/>
    <x v="946"/>
    <x v="213"/>
    <x v="8"/>
    <x v="251"/>
    <x v="792"/>
    <x v="0"/>
    <x v="1"/>
    <x v="0"/>
    <x v="0"/>
    <x v="784"/>
    <x v="24"/>
    <x v="0"/>
    <x v="0"/>
    <x v="1"/>
    <x v="19"/>
    <x v="0"/>
    <x v="0"/>
    <x v="0"/>
    <x v="0"/>
    <x v="0"/>
    <x v="0"/>
    <x v="0"/>
    <x v="0"/>
    <x v="0"/>
    <x v="0"/>
    <x v="0"/>
    <x v="0"/>
    <x v="0"/>
    <x v="3"/>
    <x v="6"/>
    <x v="10"/>
    <x v="0"/>
    <x v="115"/>
    <x v="13"/>
    <x v="27"/>
  </r>
  <r>
    <x v="631"/>
    <x v="0"/>
    <x v="621"/>
    <x v="686"/>
    <x v="1"/>
    <x v="1"/>
    <x v="71"/>
    <x v="3"/>
    <x v="152"/>
    <x v="22"/>
    <x v="481"/>
    <x v="245"/>
    <x v="331"/>
    <x v="8"/>
    <x v="25"/>
    <x v="665"/>
    <x v="0"/>
    <x v="1"/>
    <x v="0"/>
    <x v="0"/>
    <x v="61"/>
    <x v="0"/>
    <x v="1"/>
    <x v="0"/>
    <x v="0"/>
    <x v="11"/>
    <x v="0"/>
    <x v="0"/>
    <x v="0"/>
    <x v="0"/>
    <x v="0"/>
    <x v="0"/>
    <x v="0"/>
    <x v="0"/>
    <x v="0"/>
    <x v="0"/>
    <x v="0"/>
    <x v="0"/>
    <x v="3"/>
    <x v="6"/>
    <x v="0"/>
    <x v="2"/>
    <x v="7"/>
    <x v="11"/>
    <x v="0"/>
    <x v="3"/>
  </r>
  <r>
    <x v="632"/>
    <x v="1"/>
    <x v="622"/>
    <x v="446"/>
    <x v="1"/>
    <x v="1"/>
    <x v="1173"/>
    <x v="3"/>
    <x v="152"/>
    <x v="22"/>
    <x v="303"/>
    <x v="412"/>
    <x v="810"/>
    <x v="5"/>
    <x v="59"/>
    <x v="619"/>
    <x v="0"/>
    <x v="1"/>
    <x v="0"/>
    <x v="1"/>
    <x v="486"/>
    <x v="2"/>
    <x v="1"/>
    <x v="0"/>
    <x v="0"/>
    <x v="9"/>
    <x v="0"/>
    <x v="0"/>
    <x v="0"/>
    <x v="0"/>
    <x v="0"/>
    <x v="0"/>
    <x v="0"/>
    <x v="0"/>
    <x v="0"/>
    <x v="0"/>
    <x v="0"/>
    <x v="0"/>
    <x v="2"/>
    <x v="8"/>
    <x v="2"/>
    <x v="6"/>
    <x v="0"/>
    <x v="0"/>
    <x v="0"/>
    <x v="0"/>
  </r>
  <r>
    <x v="633"/>
    <x v="0"/>
    <x v="1130"/>
    <x v="197"/>
    <x v="1"/>
    <x v="2"/>
    <x v="472"/>
    <x v="3"/>
    <x v="27"/>
    <x v="22"/>
    <x v="570"/>
    <x v="665"/>
    <x v="630"/>
    <x v="7"/>
    <x v="137"/>
    <x v="596"/>
    <x v="0"/>
    <x v="1"/>
    <x v="0"/>
    <x v="1"/>
    <x v="388"/>
    <x v="22"/>
    <x v="0"/>
    <x v="0"/>
    <x v="1"/>
    <x v="13"/>
    <x v="0"/>
    <x v="0"/>
    <x v="0"/>
    <x v="0"/>
    <x v="0"/>
    <x v="0"/>
    <x v="0"/>
    <x v="0"/>
    <x v="0"/>
    <x v="0"/>
    <x v="0"/>
    <x v="1"/>
    <x v="1"/>
    <x v="4"/>
    <x v="2"/>
    <x v="6"/>
    <x v="9"/>
    <x v="90"/>
    <x v="7"/>
    <x v="18"/>
  </r>
  <r>
    <x v="634"/>
    <x v="0"/>
    <x v="223"/>
    <x v="128"/>
    <x v="1"/>
    <x v="1"/>
    <x v="488"/>
    <x v="4"/>
    <x v="124"/>
    <x v="19"/>
    <x v="1076"/>
    <x v="546"/>
    <x v="503"/>
    <x v="8"/>
    <x v="100"/>
    <x v="604"/>
    <x v="0"/>
    <x v="1"/>
    <x v="0"/>
    <x v="0"/>
    <x v="236"/>
    <x v="5"/>
    <x v="1"/>
    <x v="0"/>
    <x v="0"/>
    <x v="11"/>
    <x v="1"/>
    <x v="0"/>
    <x v="0"/>
    <x v="0"/>
    <x v="0"/>
    <x v="0"/>
    <x v="0"/>
    <x v="0"/>
    <x v="0"/>
    <x v="0"/>
    <x v="0"/>
    <x v="0"/>
    <x v="1"/>
    <x v="3"/>
    <x v="3"/>
    <x v="4"/>
    <x v="5"/>
    <x v="53"/>
    <x v="14"/>
    <x v="19"/>
  </r>
  <r>
    <x v="635"/>
    <x v="1"/>
    <x v="627"/>
    <x v="705"/>
    <x v="1"/>
    <x v="1"/>
    <x v="440"/>
    <x v="4"/>
    <x v="176"/>
    <x v="20"/>
    <x v="0"/>
    <x v="0"/>
    <x v="34"/>
    <x v="7"/>
    <x v="0"/>
    <x v="0"/>
    <x v="1"/>
    <x v="0"/>
    <x v="0"/>
    <x v="1"/>
    <x v="152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</r>
  <r>
    <x v="636"/>
    <x v="0"/>
    <x v="632"/>
    <x v="125"/>
    <x v="1"/>
    <x v="2"/>
    <x v="946"/>
    <x v="3"/>
    <x v="152"/>
    <x v="22"/>
    <x v="995"/>
    <x v="1142"/>
    <x v="51"/>
    <x v="7"/>
    <x v="421"/>
    <x v="954"/>
    <x v="0"/>
    <x v="0"/>
    <x v="1"/>
    <x v="1"/>
    <x v="955"/>
    <x v="7"/>
    <x v="0"/>
    <x v="1"/>
    <x v="0"/>
    <x v="11"/>
    <x v="0"/>
    <x v="0"/>
    <x v="0"/>
    <x v="0"/>
    <x v="0"/>
    <x v="0"/>
    <x v="1"/>
    <x v="0"/>
    <x v="1"/>
    <x v="0"/>
    <x v="0"/>
    <x v="0"/>
    <x v="1"/>
    <x v="1"/>
    <x v="0"/>
    <x v="9"/>
    <x v="106"/>
    <x v="261"/>
    <x v="0"/>
    <x v="113"/>
  </r>
  <r>
    <x v="637"/>
    <x v="0"/>
    <x v="298"/>
    <x v="127"/>
    <x v="1"/>
    <x v="1"/>
    <x v="97"/>
    <x v="3"/>
    <x v="17"/>
    <x v="8"/>
    <x v="773"/>
    <x v="1046"/>
    <x v="716"/>
    <x v="5"/>
    <x v="359"/>
    <x v="532"/>
    <x v="0"/>
    <x v="1"/>
    <x v="0"/>
    <x v="1"/>
    <x v="836"/>
    <x v="9"/>
    <x v="0"/>
    <x v="1"/>
    <x v="0"/>
    <x v="12"/>
    <x v="0"/>
    <x v="0"/>
    <x v="0"/>
    <x v="0"/>
    <x v="0"/>
    <x v="0"/>
    <x v="0"/>
    <x v="0"/>
    <x v="0"/>
    <x v="0"/>
    <x v="0"/>
    <x v="0"/>
    <x v="2"/>
    <x v="6"/>
    <x v="4"/>
    <x v="12"/>
    <x v="148"/>
    <x v="164"/>
    <x v="41"/>
    <x v="55"/>
  </r>
  <r>
    <x v="638"/>
    <x v="0"/>
    <x v="715"/>
    <x v="70"/>
    <x v="1"/>
    <x v="2"/>
    <x v="222"/>
    <x v="1"/>
    <x v="128"/>
    <x v="13"/>
    <x v="683"/>
    <x v="580"/>
    <x v="436"/>
    <x v="7"/>
    <x v="96"/>
    <x v="761"/>
    <x v="0"/>
    <x v="1"/>
    <x v="0"/>
    <x v="1"/>
    <x v="257"/>
    <x v="15"/>
    <x v="0"/>
    <x v="0"/>
    <x v="1"/>
    <x v="6"/>
    <x v="0"/>
    <x v="0"/>
    <x v="0"/>
    <x v="0"/>
    <x v="0"/>
    <x v="0"/>
    <x v="0"/>
    <x v="0"/>
    <x v="1"/>
    <x v="0"/>
    <x v="0"/>
    <x v="0"/>
    <x v="4"/>
    <x v="4"/>
    <x v="2"/>
    <x v="2"/>
    <x v="69"/>
    <x v="15"/>
    <x v="2"/>
    <x v="0"/>
  </r>
  <r>
    <x v="639"/>
    <x v="0"/>
    <x v="716"/>
    <x v="70"/>
    <x v="1"/>
    <x v="2"/>
    <x v="215"/>
    <x v="1"/>
    <x v="128"/>
    <x v="13"/>
    <x v="501"/>
    <x v="706"/>
    <x v="53"/>
    <x v="2"/>
    <x v="130"/>
    <x v="784"/>
    <x v="0"/>
    <x v="1"/>
    <x v="0"/>
    <x v="1"/>
    <x v="460"/>
    <x v="17"/>
    <x v="0"/>
    <x v="0"/>
    <x v="1"/>
    <x v="6"/>
    <x v="0"/>
    <x v="0"/>
    <x v="0"/>
    <x v="0"/>
    <x v="0"/>
    <x v="0"/>
    <x v="0"/>
    <x v="0"/>
    <x v="0"/>
    <x v="0"/>
    <x v="0"/>
    <x v="0"/>
    <x v="2"/>
    <x v="4"/>
    <x v="0"/>
    <x v="6"/>
    <x v="8"/>
    <x v="95"/>
    <x v="0"/>
    <x v="27"/>
  </r>
  <r>
    <x v="640"/>
    <x v="0"/>
    <x v="630"/>
    <x v="352"/>
    <x v="0"/>
    <x v="0"/>
    <x v="60"/>
    <x v="3"/>
    <x v="152"/>
    <x v="22"/>
    <x v="891"/>
    <x v="1113"/>
    <x v="453"/>
    <x v="4"/>
    <x v="380"/>
    <x v="878"/>
    <x v="0"/>
    <x v="1"/>
    <x v="0"/>
    <x v="1"/>
    <x v="913"/>
    <x v="8"/>
    <x v="0"/>
    <x v="1"/>
    <x v="0"/>
    <x v="7"/>
    <x v="0"/>
    <x v="0"/>
    <x v="0"/>
    <x v="0"/>
    <x v="0"/>
    <x v="0"/>
    <x v="0"/>
    <x v="1"/>
    <x v="0"/>
    <x v="0"/>
    <x v="0"/>
    <x v="0"/>
    <x v="0"/>
    <x v="4"/>
    <x v="4"/>
    <x v="6"/>
    <x v="0"/>
    <x v="199"/>
    <x v="129"/>
    <x v="90"/>
  </r>
  <r>
    <x v="641"/>
    <x v="0"/>
    <x v="7"/>
    <x v="164"/>
    <x v="1"/>
    <x v="2"/>
    <x v="11"/>
    <x v="0"/>
    <x v="21"/>
    <x v="4"/>
    <x v="450"/>
    <x v="739"/>
    <x v="534"/>
    <x v="6"/>
    <x v="122"/>
    <x v="901"/>
    <x v="0"/>
    <x v="1"/>
    <x v="0"/>
    <x v="1"/>
    <x v="541"/>
    <x v="2"/>
    <x v="1"/>
    <x v="0"/>
    <x v="0"/>
    <x v="8"/>
    <x v="0"/>
    <x v="0"/>
    <x v="0"/>
    <x v="0"/>
    <x v="0"/>
    <x v="0"/>
    <x v="0"/>
    <x v="0"/>
    <x v="0"/>
    <x v="0"/>
    <x v="0"/>
    <x v="0"/>
    <x v="4"/>
    <x v="6"/>
    <x v="0"/>
    <x v="6"/>
    <x v="3"/>
    <x v="105"/>
    <x v="0"/>
    <x v="17"/>
  </r>
  <r>
    <x v="642"/>
    <x v="1"/>
    <x v="636"/>
    <x v="643"/>
    <x v="0"/>
    <x v="0"/>
    <x v="827"/>
    <x v="1"/>
    <x v="56"/>
    <x v="3"/>
    <x v="51"/>
    <x v="71"/>
    <x v="584"/>
    <x v="6"/>
    <x v="5"/>
    <x v="598"/>
    <x v="0"/>
    <x v="1"/>
    <x v="0"/>
    <x v="1"/>
    <x v="557"/>
    <x v="1"/>
    <x v="1"/>
    <x v="0"/>
    <x v="0"/>
    <x v="22"/>
    <x v="0"/>
    <x v="0"/>
    <x v="0"/>
    <x v="0"/>
    <x v="0"/>
    <x v="0"/>
    <x v="0"/>
    <x v="1"/>
    <x v="0"/>
    <x v="0"/>
    <x v="0"/>
    <x v="0"/>
    <x v="0"/>
    <x v="6"/>
    <x v="4"/>
    <x v="12"/>
    <x v="0"/>
    <x v="0"/>
    <x v="0"/>
    <x v="0"/>
  </r>
  <r>
    <x v="643"/>
    <x v="0"/>
    <x v="637"/>
    <x v="212"/>
    <x v="0"/>
    <x v="0"/>
    <x v="674"/>
    <x v="3"/>
    <x v="130"/>
    <x v="22"/>
    <x v="753"/>
    <x v="1017"/>
    <x v="193"/>
    <x v="8"/>
    <x v="332"/>
    <x v="599"/>
    <x v="0"/>
    <x v="1"/>
    <x v="0"/>
    <x v="1"/>
    <x v="787"/>
    <x v="9"/>
    <x v="0"/>
    <x v="1"/>
    <x v="0"/>
    <x v="10"/>
    <x v="0"/>
    <x v="0"/>
    <x v="0"/>
    <x v="1"/>
    <x v="0"/>
    <x v="0"/>
    <x v="0"/>
    <x v="0"/>
    <x v="0"/>
    <x v="0"/>
    <x v="0"/>
    <x v="0"/>
    <x v="1"/>
    <x v="2"/>
    <x v="2"/>
    <x v="5"/>
    <x v="26"/>
    <x v="203"/>
    <x v="44"/>
    <x v="39"/>
  </r>
  <r>
    <x v="644"/>
    <x v="1"/>
    <x v="638"/>
    <x v="713"/>
    <x v="0"/>
    <x v="0"/>
    <x v="746"/>
    <x v="3"/>
    <x v="152"/>
    <x v="22"/>
    <x v="315"/>
    <x v="572"/>
    <x v="146"/>
    <x v="6"/>
    <x v="132"/>
    <x v="334"/>
    <x v="0"/>
    <x v="1"/>
    <x v="0"/>
    <x v="1"/>
    <x v="738"/>
    <x v="9"/>
    <x v="0"/>
    <x v="1"/>
    <x v="0"/>
    <x v="7"/>
    <x v="0"/>
    <x v="0"/>
    <x v="0"/>
    <x v="0"/>
    <x v="0"/>
    <x v="0"/>
    <x v="0"/>
    <x v="0"/>
    <x v="0"/>
    <x v="0"/>
    <x v="0"/>
    <x v="0"/>
    <x v="4"/>
    <x v="2"/>
    <x v="0"/>
    <x v="8"/>
    <x v="0"/>
    <x v="0"/>
    <x v="0"/>
    <x v="0"/>
  </r>
  <r>
    <x v="645"/>
    <x v="0"/>
    <x v="639"/>
    <x v="308"/>
    <x v="1"/>
    <x v="2"/>
    <x v="303"/>
    <x v="3"/>
    <x v="131"/>
    <x v="16"/>
    <x v="798"/>
    <x v="633"/>
    <x v="79"/>
    <x v="6"/>
    <x v="183"/>
    <x v="184"/>
    <x v="1"/>
    <x v="0"/>
    <x v="0"/>
    <x v="1"/>
    <x v="260"/>
    <x v="8"/>
    <x v="0"/>
    <x v="1"/>
    <x v="0"/>
    <x v="8"/>
    <x v="1"/>
    <x v="0"/>
    <x v="0"/>
    <x v="0"/>
    <x v="0"/>
    <x v="0"/>
    <x v="0"/>
    <x v="0"/>
    <x v="0"/>
    <x v="0"/>
    <x v="0"/>
    <x v="0"/>
    <x v="2"/>
    <x v="2"/>
    <x v="2"/>
    <x v="2"/>
    <x v="93"/>
    <x v="70"/>
    <x v="8"/>
    <x v="11"/>
  </r>
  <r>
    <x v="646"/>
    <x v="1"/>
    <x v="640"/>
    <x v="140"/>
    <x v="2"/>
    <x v="3"/>
    <x v="603"/>
    <x v="3"/>
    <x v="152"/>
    <x v="22"/>
    <x v="0"/>
    <x v="0"/>
    <x v="25"/>
    <x v="8"/>
    <x v="0"/>
    <x v="0"/>
    <x v="1"/>
    <x v="0"/>
    <x v="0"/>
    <x v="0"/>
    <x v="27"/>
    <x v="0"/>
    <x v="1"/>
    <x v="0"/>
    <x v="0"/>
    <x v="3"/>
    <x v="0"/>
    <x v="0"/>
    <x v="0"/>
    <x v="0"/>
    <x v="0"/>
    <x v="0"/>
    <x v="0"/>
    <x v="0"/>
    <x v="0"/>
    <x v="0"/>
    <x v="0"/>
    <x v="0"/>
    <x v="3"/>
    <x v="0"/>
    <x v="0"/>
    <x v="0"/>
    <x v="0"/>
    <x v="0"/>
    <x v="0"/>
    <x v="0"/>
  </r>
  <r>
    <x v="647"/>
    <x v="1"/>
    <x v="641"/>
    <x v="512"/>
    <x v="1"/>
    <x v="2"/>
    <x v="642"/>
    <x v="3"/>
    <x v="152"/>
    <x v="22"/>
    <x v="0"/>
    <x v="0"/>
    <x v="807"/>
    <x v="7"/>
    <x v="0"/>
    <x v="0"/>
    <x v="1"/>
    <x v="0"/>
    <x v="0"/>
    <x v="1"/>
    <x v="131"/>
    <x v="0"/>
    <x v="1"/>
    <x v="0"/>
    <x v="0"/>
    <x v="4"/>
    <x v="0"/>
    <x v="0"/>
    <x v="0"/>
    <x v="0"/>
    <x v="0"/>
    <x v="0"/>
    <x v="0"/>
    <x v="0"/>
    <x v="0"/>
    <x v="0"/>
    <x v="0"/>
    <x v="0"/>
    <x v="1"/>
    <x v="2"/>
    <x v="0"/>
    <x v="1"/>
    <x v="0"/>
    <x v="0"/>
    <x v="0"/>
    <x v="0"/>
  </r>
  <r>
    <x v="648"/>
    <x v="1"/>
    <x v="643"/>
    <x v="268"/>
    <x v="1"/>
    <x v="2"/>
    <x v="411"/>
    <x v="3"/>
    <x v="14"/>
    <x v="22"/>
    <x v="371"/>
    <x v="778"/>
    <x v="261"/>
    <x v="7"/>
    <x v="138"/>
    <x v="874"/>
    <x v="0"/>
    <x v="1"/>
    <x v="0"/>
    <x v="1"/>
    <x v="822"/>
    <x v="2"/>
    <x v="1"/>
    <x v="0"/>
    <x v="0"/>
    <x v="8"/>
    <x v="0"/>
    <x v="0"/>
    <x v="0"/>
    <x v="0"/>
    <x v="0"/>
    <x v="0"/>
    <x v="0"/>
    <x v="0"/>
    <x v="0"/>
    <x v="0"/>
    <x v="0"/>
    <x v="0"/>
    <x v="1"/>
    <x v="1"/>
    <x v="2"/>
    <x v="4"/>
    <x v="0"/>
    <x v="0"/>
    <x v="0"/>
    <x v="0"/>
  </r>
  <r>
    <x v="649"/>
    <x v="0"/>
    <x v="642"/>
    <x v="268"/>
    <x v="1"/>
    <x v="2"/>
    <x v="880"/>
    <x v="3"/>
    <x v="137"/>
    <x v="22"/>
    <x v="829"/>
    <x v="1128"/>
    <x v="723"/>
    <x v="2"/>
    <x v="400"/>
    <x v="861"/>
    <x v="0"/>
    <x v="1"/>
    <x v="0"/>
    <x v="1"/>
    <x v="958"/>
    <x v="54"/>
    <x v="0"/>
    <x v="0"/>
    <x v="1"/>
    <x v="6"/>
    <x v="0"/>
    <x v="0"/>
    <x v="0"/>
    <x v="0"/>
    <x v="0"/>
    <x v="0"/>
    <x v="0"/>
    <x v="0"/>
    <x v="0"/>
    <x v="0"/>
    <x v="0"/>
    <x v="0"/>
    <x v="2"/>
    <x v="2"/>
    <x v="4"/>
    <x v="4"/>
    <x v="113"/>
    <x v="31"/>
    <x v="138"/>
    <x v="80"/>
  </r>
  <r>
    <x v="650"/>
    <x v="0"/>
    <x v="739"/>
    <x v="201"/>
    <x v="1"/>
    <x v="2"/>
    <x v="548"/>
    <x v="3"/>
    <x v="152"/>
    <x v="22"/>
    <x v="360"/>
    <x v="494"/>
    <x v="316"/>
    <x v="8"/>
    <x v="62"/>
    <x v="888"/>
    <x v="0"/>
    <x v="1"/>
    <x v="0"/>
    <x v="0"/>
    <x v="508"/>
    <x v="38"/>
    <x v="0"/>
    <x v="0"/>
    <x v="1"/>
    <x v="14"/>
    <x v="0"/>
    <x v="0"/>
    <x v="0"/>
    <x v="0"/>
    <x v="0"/>
    <x v="0"/>
    <x v="0"/>
    <x v="0"/>
    <x v="0"/>
    <x v="1"/>
    <x v="0"/>
    <x v="1"/>
    <x v="5"/>
    <x v="3"/>
    <x v="3"/>
    <x v="3"/>
    <x v="3"/>
    <x v="0"/>
    <x v="48"/>
    <x v="10"/>
  </r>
  <r>
    <x v="651"/>
    <x v="0"/>
    <x v="645"/>
    <x v="763"/>
    <x v="1"/>
    <x v="2"/>
    <x v="483"/>
    <x v="0"/>
    <x v="43"/>
    <x v="10"/>
    <x v="832"/>
    <x v="650"/>
    <x v="111"/>
    <x v="7"/>
    <x v="144"/>
    <x v="480"/>
    <x v="0"/>
    <x v="1"/>
    <x v="0"/>
    <x v="1"/>
    <x v="257"/>
    <x v="17"/>
    <x v="0"/>
    <x v="0"/>
    <x v="1"/>
    <x v="7"/>
    <x v="0"/>
    <x v="0"/>
    <x v="0"/>
    <x v="0"/>
    <x v="0"/>
    <x v="0"/>
    <x v="1"/>
    <x v="1"/>
    <x v="0"/>
    <x v="0"/>
    <x v="0"/>
    <x v="1"/>
    <x v="2"/>
    <x v="2"/>
    <x v="2"/>
    <x v="1"/>
    <x v="69"/>
    <x v="25"/>
    <x v="11"/>
    <x v="9"/>
  </r>
  <r>
    <x v="652"/>
    <x v="0"/>
    <x v="644"/>
    <x v="770"/>
    <x v="1"/>
    <x v="1"/>
    <x v="469"/>
    <x v="3"/>
    <x v="101"/>
    <x v="22"/>
    <x v="1068"/>
    <x v="545"/>
    <x v="188"/>
    <x v="6"/>
    <x v="132"/>
    <x v="242"/>
    <x v="1"/>
    <x v="0"/>
    <x v="0"/>
    <x v="1"/>
    <x v="261"/>
    <x v="8"/>
    <x v="0"/>
    <x v="1"/>
    <x v="0"/>
    <x v="8"/>
    <x v="0"/>
    <x v="0"/>
    <x v="0"/>
    <x v="0"/>
    <x v="0"/>
    <x v="0"/>
    <x v="0"/>
    <x v="0"/>
    <x v="0"/>
    <x v="0"/>
    <x v="0"/>
    <x v="0"/>
    <x v="4"/>
    <x v="5"/>
    <x v="2"/>
    <x v="4"/>
    <x v="48"/>
    <x v="56"/>
    <x v="3"/>
    <x v="10"/>
  </r>
  <r>
    <x v="653"/>
    <x v="0"/>
    <x v="646"/>
    <x v="569"/>
    <x v="0"/>
    <x v="0"/>
    <x v="236"/>
    <x v="3"/>
    <x v="85"/>
    <x v="8"/>
    <x v="232"/>
    <x v="298"/>
    <x v="6"/>
    <x v="7"/>
    <x v="26"/>
    <x v="898"/>
    <x v="0"/>
    <x v="1"/>
    <x v="0"/>
    <x v="0"/>
    <x v="446"/>
    <x v="7"/>
    <x v="0"/>
    <x v="1"/>
    <x v="0"/>
    <x v="7"/>
    <x v="0"/>
    <x v="0"/>
    <x v="0"/>
    <x v="0"/>
    <x v="0"/>
    <x v="0"/>
    <x v="0"/>
    <x v="0"/>
    <x v="0"/>
    <x v="0"/>
    <x v="0"/>
    <x v="1"/>
    <x v="1"/>
    <x v="1"/>
    <x v="3"/>
    <x v="2"/>
    <x v="3"/>
    <x v="14"/>
    <x v="4"/>
    <x v="6"/>
  </r>
  <r>
    <x v="654"/>
    <x v="0"/>
    <x v="647"/>
    <x v="643"/>
    <x v="0"/>
    <x v="0"/>
    <x v="359"/>
    <x v="1"/>
    <x v="56"/>
    <x v="3"/>
    <x v="928"/>
    <x v="241"/>
    <x v="826"/>
    <x v="7"/>
    <x v="26"/>
    <x v="593"/>
    <x v="0"/>
    <x v="1"/>
    <x v="0"/>
    <x v="0"/>
    <x v="40"/>
    <x v="10"/>
    <x v="0"/>
    <x v="1"/>
    <x v="0"/>
    <x v="7"/>
    <x v="0"/>
    <x v="0"/>
    <x v="0"/>
    <x v="0"/>
    <x v="0"/>
    <x v="0"/>
    <x v="0"/>
    <x v="0"/>
    <x v="0"/>
    <x v="0"/>
    <x v="0"/>
    <x v="1"/>
    <x v="2"/>
    <x v="5"/>
    <x v="4"/>
    <x v="2"/>
    <x v="0"/>
    <x v="20"/>
    <x v="6"/>
    <x v="0"/>
  </r>
  <r>
    <x v="655"/>
    <x v="0"/>
    <x v="648"/>
    <x v="712"/>
    <x v="0"/>
    <x v="0"/>
    <x v="1057"/>
    <x v="3"/>
    <x v="27"/>
    <x v="22"/>
    <x v="696"/>
    <x v="668"/>
    <x v="334"/>
    <x v="5"/>
    <x v="116"/>
    <x v="775"/>
    <x v="0"/>
    <x v="1"/>
    <x v="0"/>
    <x v="1"/>
    <x v="353"/>
    <x v="7"/>
    <x v="0"/>
    <x v="1"/>
    <x v="0"/>
    <x v="18"/>
    <x v="0"/>
    <x v="0"/>
    <x v="0"/>
    <x v="0"/>
    <x v="0"/>
    <x v="0"/>
    <x v="0"/>
    <x v="0"/>
    <x v="0"/>
    <x v="0"/>
    <x v="1"/>
    <x v="0"/>
    <x v="8"/>
    <x v="6"/>
    <x v="6"/>
    <x v="15"/>
    <x v="71"/>
    <x v="35"/>
    <x v="8"/>
    <x v="8"/>
  </r>
  <r>
    <x v="656"/>
    <x v="0"/>
    <x v="649"/>
    <x v="75"/>
    <x v="1"/>
    <x v="2"/>
    <x v="54"/>
    <x v="1"/>
    <x v="128"/>
    <x v="13"/>
    <x v="717"/>
    <x v="143"/>
    <x v="45"/>
    <x v="7"/>
    <x v="23"/>
    <x v="60"/>
    <x v="1"/>
    <x v="0"/>
    <x v="0"/>
    <x v="0"/>
    <x v="32"/>
    <x v="0"/>
    <x v="1"/>
    <x v="0"/>
    <x v="0"/>
    <x v="6"/>
    <x v="0"/>
    <x v="0"/>
    <x v="0"/>
    <x v="0"/>
    <x v="0"/>
    <x v="0"/>
    <x v="0"/>
    <x v="0"/>
    <x v="0"/>
    <x v="0"/>
    <x v="0"/>
    <x v="0"/>
    <x v="2"/>
    <x v="3"/>
    <x v="1"/>
    <x v="0"/>
    <x v="18"/>
    <x v="5"/>
    <x v="1"/>
    <x v="0"/>
  </r>
  <r>
    <x v="657"/>
    <x v="0"/>
    <x v="650"/>
    <x v="216"/>
    <x v="0"/>
    <x v="0"/>
    <x v="87"/>
    <x v="3"/>
    <x v="152"/>
    <x v="22"/>
    <x v="308"/>
    <x v="1027"/>
    <x v="340"/>
    <x v="7"/>
    <x v="197"/>
    <x v="1089"/>
    <x v="0"/>
    <x v="0"/>
    <x v="1"/>
    <x v="0"/>
    <x v="988"/>
    <x v="13"/>
    <x v="0"/>
    <x v="0"/>
    <x v="1"/>
    <x v="12"/>
    <x v="0"/>
    <x v="0"/>
    <x v="0"/>
    <x v="0"/>
    <x v="0"/>
    <x v="0"/>
    <x v="0"/>
    <x v="0"/>
    <x v="0"/>
    <x v="0"/>
    <x v="0"/>
    <x v="0"/>
    <x v="0"/>
    <x v="1"/>
    <x v="0"/>
    <x v="10"/>
    <x v="0"/>
    <x v="10"/>
    <x v="0"/>
    <x v="94"/>
  </r>
  <r>
    <x v="658"/>
    <x v="0"/>
    <x v="651"/>
    <x v="410"/>
    <x v="1"/>
    <x v="2"/>
    <x v="963"/>
    <x v="1"/>
    <x v="88"/>
    <x v="12"/>
    <x v="1110"/>
    <x v="91"/>
    <x v="197"/>
    <x v="7"/>
    <x v="11"/>
    <x v="100"/>
    <x v="1"/>
    <x v="0"/>
    <x v="0"/>
    <x v="0"/>
    <x v="13"/>
    <x v="6"/>
    <x v="1"/>
    <x v="0"/>
    <x v="0"/>
    <x v="8"/>
    <x v="0"/>
    <x v="0"/>
    <x v="1"/>
    <x v="0"/>
    <x v="0"/>
    <x v="0"/>
    <x v="0"/>
    <x v="1"/>
    <x v="0"/>
    <x v="0"/>
    <x v="0"/>
    <x v="0"/>
    <x v="4"/>
    <x v="4"/>
    <x v="0"/>
    <x v="0"/>
    <x v="5"/>
    <x v="7"/>
    <x v="0"/>
    <x v="0"/>
  </r>
  <r>
    <x v="659"/>
    <x v="1"/>
    <x v="652"/>
    <x v="506"/>
    <x v="1"/>
    <x v="2"/>
    <x v="553"/>
    <x v="3"/>
    <x v="17"/>
    <x v="8"/>
    <x v="367"/>
    <x v="473"/>
    <x v="437"/>
    <x v="8"/>
    <x v="52"/>
    <x v="952"/>
    <x v="0"/>
    <x v="0"/>
    <x v="1"/>
    <x v="1"/>
    <x v="464"/>
    <x v="2"/>
    <x v="1"/>
    <x v="0"/>
    <x v="0"/>
    <x v="9"/>
    <x v="0"/>
    <x v="0"/>
    <x v="0"/>
    <x v="0"/>
    <x v="0"/>
    <x v="0"/>
    <x v="0"/>
    <x v="1"/>
    <x v="0"/>
    <x v="0"/>
    <x v="1"/>
    <x v="0"/>
    <x v="2"/>
    <x v="3"/>
    <x v="1"/>
    <x v="3"/>
    <x v="0"/>
    <x v="0"/>
    <x v="0"/>
    <x v="0"/>
  </r>
  <r>
    <x v="660"/>
    <x v="1"/>
    <x v="653"/>
    <x v="226"/>
    <x v="1"/>
    <x v="2"/>
    <x v="554"/>
    <x v="3"/>
    <x v="129"/>
    <x v="22"/>
    <x v="0"/>
    <x v="0"/>
    <x v="567"/>
    <x v="7"/>
    <x v="0"/>
    <x v="0"/>
    <x v="1"/>
    <x v="0"/>
    <x v="0"/>
    <x v="1"/>
    <x v="664"/>
    <x v="0"/>
    <x v="1"/>
    <x v="0"/>
    <x v="0"/>
    <x v="8"/>
    <x v="0"/>
    <x v="0"/>
    <x v="0"/>
    <x v="0"/>
    <x v="0"/>
    <x v="0"/>
    <x v="0"/>
    <x v="1"/>
    <x v="0"/>
    <x v="0"/>
    <x v="0"/>
    <x v="0"/>
    <x v="3"/>
    <x v="3"/>
    <x v="0"/>
    <x v="2"/>
    <x v="0"/>
    <x v="0"/>
    <x v="0"/>
    <x v="0"/>
  </r>
  <r>
    <x v="661"/>
    <x v="0"/>
    <x v="225"/>
    <x v="274"/>
    <x v="1"/>
    <x v="2"/>
    <x v="130"/>
    <x v="4"/>
    <x v="124"/>
    <x v="19"/>
    <x v="1070"/>
    <x v="620"/>
    <x v="387"/>
    <x v="8"/>
    <x v="128"/>
    <x v="543"/>
    <x v="0"/>
    <x v="1"/>
    <x v="0"/>
    <x v="1"/>
    <x v="341"/>
    <x v="9"/>
    <x v="0"/>
    <x v="1"/>
    <x v="0"/>
    <x v="9"/>
    <x v="0"/>
    <x v="1"/>
    <x v="0"/>
    <x v="0"/>
    <x v="0"/>
    <x v="0"/>
    <x v="0"/>
    <x v="0"/>
    <x v="0"/>
    <x v="0"/>
    <x v="0"/>
    <x v="0"/>
    <x v="2"/>
    <x v="1"/>
    <x v="0"/>
    <x v="6"/>
    <x v="25"/>
    <x v="28"/>
    <x v="0"/>
    <x v="24"/>
  </r>
  <r>
    <x v="662"/>
    <x v="1"/>
    <x v="655"/>
    <x v="155"/>
    <x v="0"/>
    <x v="0"/>
    <x v="555"/>
    <x v="3"/>
    <x v="116"/>
    <x v="8"/>
    <x v="163"/>
    <x v="159"/>
    <x v="777"/>
    <x v="5"/>
    <x v="23"/>
    <x v="92"/>
    <x v="1"/>
    <x v="0"/>
    <x v="0"/>
    <x v="1"/>
    <x v="242"/>
    <x v="1"/>
    <x v="1"/>
    <x v="0"/>
    <x v="0"/>
    <x v="9"/>
    <x v="0"/>
    <x v="0"/>
    <x v="0"/>
    <x v="0"/>
    <x v="0"/>
    <x v="0"/>
    <x v="0"/>
    <x v="0"/>
    <x v="0"/>
    <x v="0"/>
    <x v="0"/>
    <x v="0"/>
    <x v="6"/>
    <x v="6"/>
    <x v="2"/>
    <x v="4"/>
    <x v="0"/>
    <x v="0"/>
    <x v="0"/>
    <x v="0"/>
  </r>
  <r>
    <x v="663"/>
    <x v="0"/>
    <x v="654"/>
    <x v="155"/>
    <x v="0"/>
    <x v="0"/>
    <x v="541"/>
    <x v="3"/>
    <x v="116"/>
    <x v="8"/>
    <x v="823"/>
    <x v="396"/>
    <x v="285"/>
    <x v="5"/>
    <x v="114"/>
    <x v="61"/>
    <x v="1"/>
    <x v="0"/>
    <x v="0"/>
    <x v="1"/>
    <x v="97"/>
    <x v="14"/>
    <x v="0"/>
    <x v="0"/>
    <x v="1"/>
    <x v="6"/>
    <x v="0"/>
    <x v="0"/>
    <x v="0"/>
    <x v="0"/>
    <x v="0"/>
    <x v="0"/>
    <x v="0"/>
    <x v="0"/>
    <x v="0"/>
    <x v="0"/>
    <x v="0"/>
    <x v="0"/>
    <x v="6"/>
    <x v="4"/>
    <x v="0"/>
    <x v="2"/>
    <x v="84"/>
    <x v="17"/>
    <x v="0"/>
    <x v="4"/>
  </r>
  <r>
    <x v="664"/>
    <x v="0"/>
    <x v="656"/>
    <x v="208"/>
    <x v="1"/>
    <x v="2"/>
    <x v="362"/>
    <x v="3"/>
    <x v="27"/>
    <x v="22"/>
    <x v="665"/>
    <x v="793"/>
    <x v="231"/>
    <x v="5"/>
    <x v="119"/>
    <x v="986"/>
    <x v="0"/>
    <x v="0"/>
    <x v="1"/>
    <x v="1"/>
    <x v="494"/>
    <x v="7"/>
    <x v="0"/>
    <x v="1"/>
    <x v="0"/>
    <x v="8"/>
    <x v="0"/>
    <x v="0"/>
    <x v="0"/>
    <x v="0"/>
    <x v="0"/>
    <x v="0"/>
    <x v="0"/>
    <x v="0"/>
    <x v="0"/>
    <x v="0"/>
    <x v="0"/>
    <x v="1"/>
    <x v="2"/>
    <x v="6"/>
    <x v="2"/>
    <x v="6"/>
    <x v="13"/>
    <x v="88"/>
    <x v="7"/>
    <x v="10"/>
  </r>
  <r>
    <x v="665"/>
    <x v="0"/>
    <x v="657"/>
    <x v="776"/>
    <x v="1"/>
    <x v="2"/>
    <x v="281"/>
    <x v="1"/>
    <x v="133"/>
    <x v="2"/>
    <x v="477"/>
    <x v="769"/>
    <x v="238"/>
    <x v="6"/>
    <x v="69"/>
    <x v="1114"/>
    <x v="0"/>
    <x v="0"/>
    <x v="1"/>
    <x v="1"/>
    <x v="563"/>
    <x v="2"/>
    <x v="1"/>
    <x v="0"/>
    <x v="0"/>
    <x v="6"/>
    <x v="0"/>
    <x v="0"/>
    <x v="0"/>
    <x v="0"/>
    <x v="0"/>
    <x v="0"/>
    <x v="0"/>
    <x v="0"/>
    <x v="0"/>
    <x v="0"/>
    <x v="0"/>
    <x v="0"/>
    <x v="0"/>
    <x v="0"/>
    <x v="2"/>
    <x v="10"/>
    <x v="0"/>
    <x v="0"/>
    <x v="20"/>
    <x v="48"/>
  </r>
  <r>
    <x v="666"/>
    <x v="0"/>
    <x v="659"/>
    <x v="708"/>
    <x v="1"/>
    <x v="1"/>
    <x v="476"/>
    <x v="1"/>
    <x v="56"/>
    <x v="3"/>
    <x v="742"/>
    <x v="1051"/>
    <x v="115"/>
    <x v="3"/>
    <x v="333"/>
    <x v="806"/>
    <x v="0"/>
    <x v="1"/>
    <x v="0"/>
    <x v="1"/>
    <x v="851"/>
    <x v="9"/>
    <x v="0"/>
    <x v="1"/>
    <x v="0"/>
    <x v="7"/>
    <x v="0"/>
    <x v="0"/>
    <x v="0"/>
    <x v="0"/>
    <x v="0"/>
    <x v="0"/>
    <x v="0"/>
    <x v="0"/>
    <x v="0"/>
    <x v="0"/>
    <x v="0"/>
    <x v="0"/>
    <x v="2"/>
    <x v="4"/>
    <x v="2"/>
    <x v="6"/>
    <x v="28"/>
    <x v="212"/>
    <x v="62"/>
    <x v="45"/>
  </r>
  <r>
    <x v="667"/>
    <x v="0"/>
    <x v="660"/>
    <x v="621"/>
    <x v="1"/>
    <x v="2"/>
    <x v="1070"/>
    <x v="4"/>
    <x v="124"/>
    <x v="19"/>
    <x v="948"/>
    <x v="912"/>
    <x v="266"/>
    <x v="5"/>
    <x v="309"/>
    <x v="322"/>
    <x v="0"/>
    <x v="1"/>
    <x v="0"/>
    <x v="1"/>
    <x v="415"/>
    <x v="6"/>
    <x v="1"/>
    <x v="0"/>
    <x v="0"/>
    <x v="8"/>
    <x v="0"/>
    <x v="0"/>
    <x v="0"/>
    <x v="0"/>
    <x v="0"/>
    <x v="0"/>
    <x v="0"/>
    <x v="1"/>
    <x v="0"/>
    <x v="0"/>
    <x v="0"/>
    <x v="0"/>
    <x v="4"/>
    <x v="4"/>
    <x v="2"/>
    <x v="6"/>
    <x v="141"/>
    <x v="120"/>
    <x v="11"/>
    <x v="45"/>
  </r>
  <r>
    <x v="668"/>
    <x v="0"/>
    <x v="662"/>
    <x v="377"/>
    <x v="1"/>
    <x v="2"/>
    <x v="273"/>
    <x v="3"/>
    <x v="77"/>
    <x v="22"/>
    <x v="444"/>
    <x v="496"/>
    <x v="287"/>
    <x v="7"/>
    <x v="118"/>
    <x v="199"/>
    <x v="1"/>
    <x v="0"/>
    <x v="0"/>
    <x v="0"/>
    <x v="257"/>
    <x v="16"/>
    <x v="0"/>
    <x v="0"/>
    <x v="1"/>
    <x v="11"/>
    <x v="0"/>
    <x v="0"/>
    <x v="0"/>
    <x v="0"/>
    <x v="0"/>
    <x v="0"/>
    <x v="0"/>
    <x v="0"/>
    <x v="0"/>
    <x v="0"/>
    <x v="1"/>
    <x v="0"/>
    <x v="2"/>
    <x v="3"/>
    <x v="1"/>
    <x v="5"/>
    <x v="50"/>
    <x v="45"/>
    <x v="12"/>
    <x v="6"/>
  </r>
  <r>
    <x v="669"/>
    <x v="0"/>
    <x v="663"/>
    <x v="464"/>
    <x v="1"/>
    <x v="2"/>
    <x v="706"/>
    <x v="4"/>
    <x v="44"/>
    <x v="15"/>
    <x v="841"/>
    <x v="973"/>
    <x v="633"/>
    <x v="2"/>
    <x v="261"/>
    <x v="811"/>
    <x v="0"/>
    <x v="1"/>
    <x v="0"/>
    <x v="1"/>
    <x v="674"/>
    <x v="13"/>
    <x v="0"/>
    <x v="0"/>
    <x v="1"/>
    <x v="11"/>
    <x v="0"/>
    <x v="0"/>
    <x v="1"/>
    <x v="0"/>
    <x v="0"/>
    <x v="0"/>
    <x v="0"/>
    <x v="0"/>
    <x v="0"/>
    <x v="0"/>
    <x v="1"/>
    <x v="0"/>
    <x v="2"/>
    <x v="4"/>
    <x v="4"/>
    <x v="10"/>
    <x v="5"/>
    <x v="168"/>
    <x v="65"/>
    <x v="33"/>
  </r>
  <r>
    <x v="670"/>
    <x v="0"/>
    <x v="664"/>
    <x v="297"/>
    <x v="1"/>
    <x v="2"/>
    <x v="823"/>
    <x v="4"/>
    <x v="44"/>
    <x v="15"/>
    <x v="486"/>
    <x v="681"/>
    <x v="125"/>
    <x v="5"/>
    <x v="105"/>
    <x v="895"/>
    <x v="0"/>
    <x v="1"/>
    <x v="0"/>
    <x v="1"/>
    <x v="437"/>
    <x v="3"/>
    <x v="1"/>
    <x v="0"/>
    <x v="0"/>
    <x v="14"/>
    <x v="0"/>
    <x v="0"/>
    <x v="0"/>
    <x v="0"/>
    <x v="0"/>
    <x v="0"/>
    <x v="0"/>
    <x v="0"/>
    <x v="0"/>
    <x v="0"/>
    <x v="0"/>
    <x v="0"/>
    <x v="4"/>
    <x v="4"/>
    <x v="6"/>
    <x v="14"/>
    <x v="36"/>
    <x v="38"/>
    <x v="11"/>
    <x v="16"/>
  </r>
  <r>
    <x v="671"/>
    <x v="1"/>
    <x v="665"/>
    <x v="557"/>
    <x v="0"/>
    <x v="0"/>
    <x v="1142"/>
    <x v="3"/>
    <x v="152"/>
    <x v="22"/>
    <x v="127"/>
    <x v="716"/>
    <x v="344"/>
    <x v="8"/>
    <x v="67"/>
    <x v="1098"/>
    <x v="0"/>
    <x v="0"/>
    <x v="1"/>
    <x v="1"/>
    <x v="992"/>
    <x v="0"/>
    <x v="1"/>
    <x v="0"/>
    <x v="0"/>
    <x v="12"/>
    <x v="0"/>
    <x v="0"/>
    <x v="0"/>
    <x v="0"/>
    <x v="0"/>
    <x v="0"/>
    <x v="0"/>
    <x v="0"/>
    <x v="0"/>
    <x v="0"/>
    <x v="0"/>
    <x v="0"/>
    <x v="0"/>
    <x v="0"/>
    <x v="3"/>
    <x v="8"/>
    <x v="0"/>
    <x v="0"/>
    <x v="0"/>
    <x v="0"/>
  </r>
  <r>
    <x v="672"/>
    <x v="1"/>
    <x v="666"/>
    <x v="711"/>
    <x v="2"/>
    <x v="3"/>
    <x v="405"/>
    <x v="3"/>
    <x v="152"/>
    <x v="22"/>
    <x v="0"/>
    <x v="0"/>
    <x v="692"/>
    <x v="8"/>
    <x v="0"/>
    <x v="0"/>
    <x v="1"/>
    <x v="0"/>
    <x v="0"/>
    <x v="0"/>
    <x v="239"/>
    <x v="1"/>
    <x v="1"/>
    <x v="0"/>
    <x v="0"/>
    <x v="5"/>
    <x v="0"/>
    <x v="0"/>
    <x v="0"/>
    <x v="0"/>
    <x v="0"/>
    <x v="0"/>
    <x v="0"/>
    <x v="0"/>
    <x v="1"/>
    <x v="0"/>
    <x v="1"/>
    <x v="0"/>
    <x v="0"/>
    <x v="2"/>
    <x v="2"/>
    <x v="6"/>
    <x v="0"/>
    <x v="0"/>
    <x v="0"/>
    <x v="0"/>
  </r>
  <r>
    <x v="673"/>
    <x v="0"/>
    <x v="667"/>
    <x v="506"/>
    <x v="1"/>
    <x v="2"/>
    <x v="767"/>
    <x v="3"/>
    <x v="131"/>
    <x v="16"/>
    <x v="483"/>
    <x v="1002"/>
    <x v="422"/>
    <x v="5"/>
    <x v="105"/>
    <x v="1131"/>
    <x v="0"/>
    <x v="0"/>
    <x v="1"/>
    <x v="1"/>
    <x v="842"/>
    <x v="25"/>
    <x v="0"/>
    <x v="0"/>
    <x v="1"/>
    <x v="10"/>
    <x v="0"/>
    <x v="0"/>
    <x v="0"/>
    <x v="0"/>
    <x v="0"/>
    <x v="0"/>
    <x v="0"/>
    <x v="0"/>
    <x v="0"/>
    <x v="0"/>
    <x v="1"/>
    <x v="0"/>
    <x v="4"/>
    <x v="2"/>
    <x v="2"/>
    <x v="8"/>
    <x v="57"/>
    <x v="27"/>
    <x v="4"/>
    <x v="12"/>
  </r>
  <r>
    <x v="674"/>
    <x v="0"/>
    <x v="668"/>
    <x v="217"/>
    <x v="1"/>
    <x v="1"/>
    <x v="659"/>
    <x v="3"/>
    <x v="152"/>
    <x v="22"/>
    <x v="2"/>
    <x v="20"/>
    <x v="287"/>
    <x v="7"/>
    <x v="3"/>
    <x v="7"/>
    <x v="1"/>
    <x v="0"/>
    <x v="0"/>
    <x v="0"/>
    <x v="983"/>
    <x v="0"/>
    <x v="1"/>
    <x v="0"/>
    <x v="0"/>
    <x v="9"/>
    <x v="0"/>
    <x v="1"/>
    <x v="0"/>
    <x v="0"/>
    <x v="0"/>
    <x v="0"/>
    <x v="0"/>
    <x v="1"/>
    <x v="0"/>
    <x v="0"/>
    <x v="1"/>
    <x v="0"/>
    <x v="3"/>
    <x v="2"/>
    <x v="2"/>
    <x v="8"/>
    <x v="1"/>
    <x v="0"/>
    <x v="0"/>
    <x v="0"/>
  </r>
  <r>
    <x v="675"/>
    <x v="0"/>
    <x v="669"/>
    <x v="345"/>
    <x v="1"/>
    <x v="2"/>
    <x v="515"/>
    <x v="3"/>
    <x v="152"/>
    <x v="22"/>
    <x v="882"/>
    <x v="910"/>
    <x v="635"/>
    <x v="6"/>
    <x v="302"/>
    <x v="384"/>
    <x v="0"/>
    <x v="1"/>
    <x v="0"/>
    <x v="1"/>
    <x v="535"/>
    <x v="11"/>
    <x v="0"/>
    <x v="1"/>
    <x v="0"/>
    <x v="5"/>
    <x v="0"/>
    <x v="0"/>
    <x v="0"/>
    <x v="0"/>
    <x v="0"/>
    <x v="0"/>
    <x v="0"/>
    <x v="0"/>
    <x v="0"/>
    <x v="0"/>
    <x v="1"/>
    <x v="0"/>
    <x v="2"/>
    <x v="4"/>
    <x v="0"/>
    <x v="4"/>
    <x v="21"/>
    <x v="220"/>
    <x v="0"/>
    <x v="28"/>
  </r>
  <r>
    <x v="676"/>
    <x v="0"/>
    <x v="670"/>
    <x v="676"/>
    <x v="1"/>
    <x v="2"/>
    <x v="1109"/>
    <x v="3"/>
    <x v="69"/>
    <x v="22"/>
    <x v="543"/>
    <x v="781"/>
    <x v="263"/>
    <x v="6"/>
    <x v="159"/>
    <x v="772"/>
    <x v="0"/>
    <x v="1"/>
    <x v="0"/>
    <x v="1"/>
    <x v="541"/>
    <x v="14"/>
    <x v="0"/>
    <x v="0"/>
    <x v="1"/>
    <x v="17"/>
    <x v="0"/>
    <x v="0"/>
    <x v="0"/>
    <x v="0"/>
    <x v="0"/>
    <x v="0"/>
    <x v="0"/>
    <x v="0"/>
    <x v="0"/>
    <x v="0"/>
    <x v="0"/>
    <x v="1"/>
    <x v="6"/>
    <x v="4"/>
    <x v="6"/>
    <x v="16"/>
    <x v="84"/>
    <x v="24"/>
    <x v="23"/>
    <x v="24"/>
  </r>
  <r>
    <x v="677"/>
    <x v="0"/>
    <x v="671"/>
    <x v="700"/>
    <x v="1"/>
    <x v="2"/>
    <x v="263"/>
    <x v="1"/>
    <x v="133"/>
    <x v="2"/>
    <x v="834"/>
    <x v="820"/>
    <x v="414"/>
    <x v="4"/>
    <x v="155"/>
    <x v="882"/>
    <x v="0"/>
    <x v="1"/>
    <x v="0"/>
    <x v="1"/>
    <x v="448"/>
    <x v="21"/>
    <x v="0"/>
    <x v="0"/>
    <x v="1"/>
    <x v="16"/>
    <x v="1"/>
    <x v="0"/>
    <x v="0"/>
    <x v="0"/>
    <x v="0"/>
    <x v="0"/>
    <x v="0"/>
    <x v="0"/>
    <x v="1"/>
    <x v="0"/>
    <x v="0"/>
    <x v="0"/>
    <x v="4"/>
    <x v="8"/>
    <x v="6"/>
    <x v="12"/>
    <x v="13"/>
    <x v="81"/>
    <x v="15"/>
    <x v="3"/>
  </r>
  <r>
    <x v="678"/>
    <x v="1"/>
    <x v="674"/>
    <x v="250"/>
    <x v="1"/>
    <x v="2"/>
    <x v="989"/>
    <x v="2"/>
    <x v="97"/>
    <x v="1"/>
    <x v="73"/>
    <x v="117"/>
    <x v="36"/>
    <x v="3"/>
    <x v="9"/>
    <x v="568"/>
    <x v="0"/>
    <x v="1"/>
    <x v="0"/>
    <x v="1"/>
    <x v="553"/>
    <x v="3"/>
    <x v="1"/>
    <x v="0"/>
    <x v="0"/>
    <x v="14"/>
    <x v="0"/>
    <x v="0"/>
    <x v="0"/>
    <x v="0"/>
    <x v="0"/>
    <x v="0"/>
    <x v="0"/>
    <x v="0"/>
    <x v="0"/>
    <x v="0"/>
    <x v="0"/>
    <x v="0"/>
    <x v="2"/>
    <x v="2"/>
    <x v="4"/>
    <x v="14"/>
    <x v="0"/>
    <x v="0"/>
    <x v="0"/>
    <x v="0"/>
  </r>
  <r>
    <x v="679"/>
    <x v="0"/>
    <x v="822"/>
    <x v="156"/>
    <x v="1"/>
    <x v="1"/>
    <x v="326"/>
    <x v="3"/>
    <x v="152"/>
    <x v="22"/>
    <x v="364"/>
    <x v="237"/>
    <x v="44"/>
    <x v="5"/>
    <x v="34"/>
    <x v="247"/>
    <x v="1"/>
    <x v="0"/>
    <x v="0"/>
    <x v="0"/>
    <x v="118"/>
    <x v="5"/>
    <x v="1"/>
    <x v="0"/>
    <x v="0"/>
    <x v="8"/>
    <x v="0"/>
    <x v="0"/>
    <x v="0"/>
    <x v="0"/>
    <x v="0"/>
    <x v="0"/>
    <x v="0"/>
    <x v="0"/>
    <x v="0"/>
    <x v="0"/>
    <x v="0"/>
    <x v="1"/>
    <x v="4"/>
    <x v="4"/>
    <x v="0"/>
    <x v="6"/>
    <x v="20"/>
    <x v="8"/>
    <x v="0"/>
    <x v="4"/>
  </r>
  <r>
    <x v="680"/>
    <x v="0"/>
    <x v="675"/>
    <x v="746"/>
    <x v="0"/>
    <x v="0"/>
    <x v="1118"/>
    <x v="3"/>
    <x v="152"/>
    <x v="22"/>
    <x v="404"/>
    <x v="772"/>
    <x v="219"/>
    <x v="6"/>
    <x v="149"/>
    <x v="814"/>
    <x v="0"/>
    <x v="1"/>
    <x v="0"/>
    <x v="0"/>
    <x v="753"/>
    <x v="9"/>
    <x v="0"/>
    <x v="1"/>
    <x v="0"/>
    <x v="19"/>
    <x v="1"/>
    <x v="0"/>
    <x v="0"/>
    <x v="0"/>
    <x v="0"/>
    <x v="0"/>
    <x v="0"/>
    <x v="0"/>
    <x v="0"/>
    <x v="0"/>
    <x v="0"/>
    <x v="0"/>
    <x v="1"/>
    <x v="2"/>
    <x v="8"/>
    <x v="8"/>
    <x v="2"/>
    <x v="50"/>
    <x v="69"/>
    <x v="6"/>
  </r>
  <r>
    <x v="681"/>
    <x v="0"/>
    <x v="676"/>
    <x v="218"/>
    <x v="1"/>
    <x v="2"/>
    <x v="637"/>
    <x v="3"/>
    <x v="152"/>
    <x v="22"/>
    <x v="589"/>
    <x v="585"/>
    <x v="287"/>
    <x v="7"/>
    <x v="219"/>
    <x v="52"/>
    <x v="1"/>
    <x v="0"/>
    <x v="0"/>
    <x v="1"/>
    <x v="290"/>
    <x v="23"/>
    <x v="0"/>
    <x v="0"/>
    <x v="1"/>
    <x v="11"/>
    <x v="0"/>
    <x v="0"/>
    <x v="0"/>
    <x v="0"/>
    <x v="0"/>
    <x v="0"/>
    <x v="0"/>
    <x v="0"/>
    <x v="0"/>
    <x v="0"/>
    <x v="0"/>
    <x v="1"/>
    <x v="4"/>
    <x v="3"/>
    <x v="1"/>
    <x v="3"/>
    <x v="120"/>
    <x v="29"/>
    <x v="1"/>
    <x v="3"/>
  </r>
  <r>
    <x v="682"/>
    <x v="0"/>
    <x v="677"/>
    <x v="137"/>
    <x v="1"/>
    <x v="1"/>
    <x v="565"/>
    <x v="3"/>
    <x v="91"/>
    <x v="22"/>
    <x v="922"/>
    <x v="694"/>
    <x v="498"/>
    <x v="5"/>
    <x v="174"/>
    <x v="391"/>
    <x v="0"/>
    <x v="1"/>
    <x v="0"/>
    <x v="1"/>
    <x v="209"/>
    <x v="13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683"/>
    <x v="1"/>
    <x v="678"/>
    <x v="263"/>
    <x v="1"/>
    <x v="2"/>
    <x v="136"/>
    <x v="4"/>
    <x v="44"/>
    <x v="15"/>
    <x v="292"/>
    <x v="701"/>
    <x v="495"/>
    <x v="4"/>
    <x v="141"/>
    <x v="669"/>
    <x v="0"/>
    <x v="1"/>
    <x v="0"/>
    <x v="1"/>
    <x v="862"/>
    <x v="11"/>
    <x v="0"/>
    <x v="1"/>
    <x v="0"/>
    <x v="11"/>
    <x v="0"/>
    <x v="0"/>
    <x v="0"/>
    <x v="0"/>
    <x v="0"/>
    <x v="0"/>
    <x v="0"/>
    <x v="1"/>
    <x v="0"/>
    <x v="0"/>
    <x v="0"/>
    <x v="0"/>
    <x v="2"/>
    <x v="2"/>
    <x v="2"/>
    <x v="14"/>
    <x v="0"/>
    <x v="0"/>
    <x v="0"/>
    <x v="0"/>
  </r>
  <r>
    <x v="684"/>
    <x v="0"/>
    <x v="679"/>
    <x v="405"/>
    <x v="0"/>
    <x v="0"/>
    <x v="80"/>
    <x v="1"/>
    <x v="106"/>
    <x v="17"/>
    <x v="484"/>
    <x v="873"/>
    <x v="121"/>
    <x v="5"/>
    <x v="143"/>
    <x v="1025"/>
    <x v="0"/>
    <x v="0"/>
    <x v="1"/>
    <x v="1"/>
    <x v="689"/>
    <x v="6"/>
    <x v="1"/>
    <x v="0"/>
    <x v="0"/>
    <x v="10"/>
    <x v="0"/>
    <x v="0"/>
    <x v="0"/>
    <x v="0"/>
    <x v="0"/>
    <x v="0"/>
    <x v="0"/>
    <x v="0"/>
    <x v="0"/>
    <x v="0"/>
    <x v="0"/>
    <x v="0"/>
    <x v="2"/>
    <x v="9"/>
    <x v="4"/>
    <x v="4"/>
    <x v="8"/>
    <x v="115"/>
    <x v="7"/>
    <x v="27"/>
  </r>
  <r>
    <x v="685"/>
    <x v="0"/>
    <x v="680"/>
    <x v="682"/>
    <x v="1"/>
    <x v="2"/>
    <x v="604"/>
    <x v="3"/>
    <x v="152"/>
    <x v="22"/>
    <x v="1006"/>
    <x v="831"/>
    <x v="336"/>
    <x v="8"/>
    <x v="254"/>
    <x v="319"/>
    <x v="0"/>
    <x v="1"/>
    <x v="0"/>
    <x v="0"/>
    <x v="83"/>
    <x v="12"/>
    <x v="0"/>
    <x v="1"/>
    <x v="0"/>
    <x v="27"/>
    <x v="0"/>
    <x v="1"/>
    <x v="0"/>
    <x v="0"/>
    <x v="0"/>
    <x v="0"/>
    <x v="0"/>
    <x v="1"/>
    <x v="0"/>
    <x v="1"/>
    <x v="0"/>
    <x v="0"/>
    <x v="1"/>
    <x v="9"/>
    <x v="4"/>
    <x v="12"/>
    <x v="128"/>
    <x v="62"/>
    <x v="8"/>
    <x v="40"/>
  </r>
  <r>
    <x v="686"/>
    <x v="0"/>
    <x v="673"/>
    <x v="586"/>
    <x v="1"/>
    <x v="2"/>
    <x v="944"/>
    <x v="1"/>
    <x v="83"/>
    <x v="12"/>
    <x v="917"/>
    <x v="1036"/>
    <x v="310"/>
    <x v="7"/>
    <x v="355"/>
    <x v="488"/>
    <x v="0"/>
    <x v="1"/>
    <x v="0"/>
    <x v="0"/>
    <x v="688"/>
    <x v="5"/>
    <x v="1"/>
    <x v="0"/>
    <x v="0"/>
    <x v="8"/>
    <x v="0"/>
    <x v="0"/>
    <x v="0"/>
    <x v="0"/>
    <x v="0"/>
    <x v="0"/>
    <x v="0"/>
    <x v="0"/>
    <x v="0"/>
    <x v="0"/>
    <x v="0"/>
    <x v="0"/>
    <x v="1"/>
    <x v="2"/>
    <x v="4"/>
    <x v="1"/>
    <x v="16"/>
    <x v="219"/>
    <x v="104"/>
    <x v="29"/>
  </r>
  <r>
    <x v="687"/>
    <x v="0"/>
    <x v="681"/>
    <x v="721"/>
    <x v="1"/>
    <x v="1"/>
    <x v="687"/>
    <x v="3"/>
    <x v="131"/>
    <x v="16"/>
    <x v="373"/>
    <x v="305"/>
    <x v="348"/>
    <x v="8"/>
    <x v="48"/>
    <x v="290"/>
    <x v="0"/>
    <x v="1"/>
    <x v="0"/>
    <x v="0"/>
    <x v="181"/>
    <x v="14"/>
    <x v="0"/>
    <x v="0"/>
    <x v="1"/>
    <x v="14"/>
    <x v="0"/>
    <x v="0"/>
    <x v="0"/>
    <x v="0"/>
    <x v="0"/>
    <x v="0"/>
    <x v="0"/>
    <x v="0"/>
    <x v="0"/>
    <x v="0"/>
    <x v="0"/>
    <x v="1"/>
    <x v="4"/>
    <x v="6"/>
    <x v="2"/>
    <x v="2"/>
    <x v="10"/>
    <x v="8"/>
    <x v="0"/>
    <x v="5"/>
  </r>
  <r>
    <x v="688"/>
    <x v="1"/>
    <x v="682"/>
    <x v="506"/>
    <x v="1"/>
    <x v="2"/>
    <x v="1125"/>
    <x v="3"/>
    <x v="17"/>
    <x v="8"/>
    <x v="253"/>
    <x v="315"/>
    <x v="324"/>
    <x v="7"/>
    <x v="23"/>
    <x v="1006"/>
    <x v="0"/>
    <x v="0"/>
    <x v="1"/>
    <x v="1"/>
    <x v="412"/>
    <x v="2"/>
    <x v="1"/>
    <x v="0"/>
    <x v="0"/>
    <x v="6"/>
    <x v="0"/>
    <x v="0"/>
    <x v="0"/>
    <x v="0"/>
    <x v="0"/>
    <x v="0"/>
    <x v="0"/>
    <x v="0"/>
    <x v="0"/>
    <x v="0"/>
    <x v="1"/>
    <x v="0"/>
    <x v="2"/>
    <x v="1"/>
    <x v="0"/>
    <x v="3"/>
    <x v="0"/>
    <x v="0"/>
    <x v="0"/>
    <x v="0"/>
  </r>
  <r>
    <x v="689"/>
    <x v="1"/>
    <x v="683"/>
    <x v="695"/>
    <x v="1"/>
    <x v="2"/>
    <x v="566"/>
    <x v="3"/>
    <x v="152"/>
    <x v="22"/>
    <x v="145"/>
    <x v="206"/>
    <x v="763"/>
    <x v="5"/>
    <x v="30"/>
    <x v="167"/>
    <x v="1"/>
    <x v="0"/>
    <x v="0"/>
    <x v="1"/>
    <x v="462"/>
    <x v="1"/>
    <x v="1"/>
    <x v="0"/>
    <x v="0"/>
    <x v="11"/>
    <x v="0"/>
    <x v="0"/>
    <x v="0"/>
    <x v="0"/>
    <x v="0"/>
    <x v="0"/>
    <x v="0"/>
    <x v="0"/>
    <x v="0"/>
    <x v="0"/>
    <x v="0"/>
    <x v="0"/>
    <x v="4"/>
    <x v="4"/>
    <x v="2"/>
    <x v="10"/>
    <x v="0"/>
    <x v="0"/>
    <x v="0"/>
    <x v="0"/>
  </r>
  <r>
    <x v="690"/>
    <x v="0"/>
    <x v="683"/>
    <x v="695"/>
    <x v="1"/>
    <x v="2"/>
    <x v="878"/>
    <x v="3"/>
    <x v="86"/>
    <x v="22"/>
    <x v="276"/>
    <x v="369"/>
    <x v="502"/>
    <x v="5"/>
    <x v="54"/>
    <x v="536"/>
    <x v="0"/>
    <x v="1"/>
    <x v="0"/>
    <x v="0"/>
    <x v="459"/>
    <x v="1"/>
    <x v="1"/>
    <x v="0"/>
    <x v="0"/>
    <x v="10"/>
    <x v="0"/>
    <x v="0"/>
    <x v="0"/>
    <x v="0"/>
    <x v="0"/>
    <x v="0"/>
    <x v="0"/>
    <x v="0"/>
    <x v="0"/>
    <x v="0"/>
    <x v="0"/>
    <x v="0"/>
    <x v="2"/>
    <x v="4"/>
    <x v="2"/>
    <x v="10"/>
    <x v="1"/>
    <x v="12"/>
    <x v="6"/>
    <x v="4"/>
  </r>
  <r>
    <x v="691"/>
    <x v="0"/>
    <x v="685"/>
    <x v="81"/>
    <x v="1"/>
    <x v="2"/>
    <x v="917"/>
    <x v="1"/>
    <x v="166"/>
    <x v="14"/>
    <x v="1107"/>
    <x v="508"/>
    <x v="9"/>
    <x v="5"/>
    <x v="130"/>
    <x v="168"/>
    <x v="1"/>
    <x v="0"/>
    <x v="0"/>
    <x v="1"/>
    <x v="73"/>
    <x v="18"/>
    <x v="0"/>
    <x v="0"/>
    <x v="1"/>
    <x v="6"/>
    <x v="0"/>
    <x v="0"/>
    <x v="0"/>
    <x v="0"/>
    <x v="0"/>
    <x v="0"/>
    <x v="0"/>
    <x v="1"/>
    <x v="0"/>
    <x v="0"/>
    <x v="0"/>
    <x v="0"/>
    <x v="6"/>
    <x v="6"/>
    <x v="0"/>
    <x v="0"/>
    <x v="53"/>
    <x v="43"/>
    <x v="0"/>
    <x v="0"/>
  </r>
  <r>
    <x v="692"/>
    <x v="0"/>
    <x v="910"/>
    <x v="81"/>
    <x v="1"/>
    <x v="2"/>
    <x v="426"/>
    <x v="1"/>
    <x v="166"/>
    <x v="14"/>
    <x v="784"/>
    <x v="435"/>
    <x v="799"/>
    <x v="2"/>
    <x v="48"/>
    <x v="903"/>
    <x v="0"/>
    <x v="1"/>
    <x v="0"/>
    <x v="1"/>
    <x v="116"/>
    <x v="24"/>
    <x v="0"/>
    <x v="0"/>
    <x v="1"/>
    <x v="7"/>
    <x v="0"/>
    <x v="0"/>
    <x v="0"/>
    <x v="0"/>
    <x v="0"/>
    <x v="0"/>
    <x v="0"/>
    <x v="0"/>
    <x v="0"/>
    <x v="0"/>
    <x v="0"/>
    <x v="0"/>
    <x v="6"/>
    <x v="2"/>
    <x v="2"/>
    <x v="4"/>
    <x v="3"/>
    <x v="25"/>
    <x v="4"/>
    <x v="13"/>
  </r>
  <r>
    <x v="693"/>
    <x v="1"/>
    <x v="684"/>
    <x v="81"/>
    <x v="1"/>
    <x v="2"/>
    <x v="917"/>
    <x v="1"/>
    <x v="166"/>
    <x v="14"/>
    <x v="1048"/>
    <x v="328"/>
    <x v="370"/>
    <x v="5"/>
    <x v="32"/>
    <x v="859"/>
    <x v="0"/>
    <x v="1"/>
    <x v="0"/>
    <x v="1"/>
    <x v="292"/>
    <x v="9"/>
    <x v="0"/>
    <x v="1"/>
    <x v="0"/>
    <x v="10"/>
    <x v="0"/>
    <x v="0"/>
    <x v="0"/>
    <x v="0"/>
    <x v="0"/>
    <x v="0"/>
    <x v="0"/>
    <x v="0"/>
    <x v="0"/>
    <x v="0"/>
    <x v="0"/>
    <x v="0"/>
    <x v="4"/>
    <x v="8"/>
    <x v="4"/>
    <x v="4"/>
    <x v="0"/>
    <x v="0"/>
    <x v="0"/>
    <x v="0"/>
  </r>
  <r>
    <x v="694"/>
    <x v="0"/>
    <x v="686"/>
    <x v="785"/>
    <x v="1"/>
    <x v="2"/>
    <x v="799"/>
    <x v="3"/>
    <x v="152"/>
    <x v="22"/>
    <x v="540"/>
    <x v="937"/>
    <x v="680"/>
    <x v="2"/>
    <x v="71"/>
    <x v="1136"/>
    <x v="0"/>
    <x v="0"/>
    <x v="1"/>
    <x v="1"/>
    <x v="759"/>
    <x v="15"/>
    <x v="0"/>
    <x v="0"/>
    <x v="1"/>
    <x v="4"/>
    <x v="0"/>
    <x v="0"/>
    <x v="0"/>
    <x v="0"/>
    <x v="0"/>
    <x v="0"/>
    <x v="0"/>
    <x v="0"/>
    <x v="0"/>
    <x v="0"/>
    <x v="0"/>
    <x v="0"/>
    <x v="0"/>
    <x v="2"/>
    <x v="2"/>
    <x v="4"/>
    <x v="0"/>
    <x v="14"/>
    <x v="31"/>
    <x v="14"/>
  </r>
  <r>
    <x v="695"/>
    <x v="0"/>
    <x v="687"/>
    <x v="309"/>
    <x v="1"/>
    <x v="2"/>
    <x v="1090"/>
    <x v="1"/>
    <x v="83"/>
    <x v="12"/>
    <x v="556"/>
    <x v="789"/>
    <x v="199"/>
    <x v="6"/>
    <x v="212"/>
    <x v="423"/>
    <x v="0"/>
    <x v="1"/>
    <x v="0"/>
    <x v="1"/>
    <x v="545"/>
    <x v="8"/>
    <x v="0"/>
    <x v="1"/>
    <x v="0"/>
    <x v="10"/>
    <x v="0"/>
    <x v="0"/>
    <x v="0"/>
    <x v="0"/>
    <x v="0"/>
    <x v="0"/>
    <x v="0"/>
    <x v="0"/>
    <x v="0"/>
    <x v="0"/>
    <x v="0"/>
    <x v="0"/>
    <x v="4"/>
    <x v="2"/>
    <x v="6"/>
    <x v="8"/>
    <x v="10"/>
    <x v="87"/>
    <x v="31"/>
    <x v="12"/>
  </r>
  <r>
    <x v="696"/>
    <x v="1"/>
    <x v="815"/>
    <x v="15"/>
    <x v="1"/>
    <x v="2"/>
    <x v="354"/>
    <x v="2"/>
    <x v="16"/>
    <x v="11"/>
    <x v="88"/>
    <x v="116"/>
    <x v="225"/>
    <x v="5"/>
    <x v="12"/>
    <x v="212"/>
    <x v="1"/>
    <x v="0"/>
    <x v="0"/>
    <x v="1"/>
    <x v="434"/>
    <x v="0"/>
    <x v="1"/>
    <x v="0"/>
    <x v="0"/>
    <x v="12"/>
    <x v="0"/>
    <x v="0"/>
    <x v="0"/>
    <x v="0"/>
    <x v="0"/>
    <x v="0"/>
    <x v="0"/>
    <x v="1"/>
    <x v="0"/>
    <x v="0"/>
    <x v="0"/>
    <x v="0"/>
    <x v="2"/>
    <x v="4"/>
    <x v="0"/>
    <x v="17"/>
    <x v="0"/>
    <x v="0"/>
    <x v="0"/>
    <x v="0"/>
  </r>
  <r>
    <x v="697"/>
    <x v="1"/>
    <x v="688"/>
    <x v="97"/>
    <x v="1"/>
    <x v="2"/>
    <x v="569"/>
    <x v="4"/>
    <x v="44"/>
    <x v="15"/>
    <x v="1040"/>
    <x v="538"/>
    <x v="259"/>
    <x v="4"/>
    <x v="53"/>
    <x v="1043"/>
    <x v="0"/>
    <x v="0"/>
    <x v="1"/>
    <x v="1"/>
    <x v="783"/>
    <x v="0"/>
    <x v="1"/>
    <x v="0"/>
    <x v="0"/>
    <x v="10"/>
    <x v="0"/>
    <x v="0"/>
    <x v="0"/>
    <x v="0"/>
    <x v="0"/>
    <x v="0"/>
    <x v="0"/>
    <x v="0"/>
    <x v="0"/>
    <x v="0"/>
    <x v="0"/>
    <x v="0"/>
    <x v="2"/>
    <x v="4"/>
    <x v="4"/>
    <x v="8"/>
    <x v="0"/>
    <x v="0"/>
    <x v="0"/>
    <x v="0"/>
  </r>
  <r>
    <x v="698"/>
    <x v="0"/>
    <x v="700"/>
    <x v="21"/>
    <x v="1"/>
    <x v="2"/>
    <x v="811"/>
    <x v="3"/>
    <x v="17"/>
    <x v="8"/>
    <x v="465"/>
    <x v="646"/>
    <x v="672"/>
    <x v="2"/>
    <x v="105"/>
    <x v="828"/>
    <x v="0"/>
    <x v="1"/>
    <x v="0"/>
    <x v="1"/>
    <x v="410"/>
    <x v="17"/>
    <x v="0"/>
    <x v="0"/>
    <x v="1"/>
    <x v="7"/>
    <x v="0"/>
    <x v="0"/>
    <x v="0"/>
    <x v="0"/>
    <x v="0"/>
    <x v="0"/>
    <x v="0"/>
    <x v="0"/>
    <x v="0"/>
    <x v="0"/>
    <x v="0"/>
    <x v="0"/>
    <x v="4"/>
    <x v="2"/>
    <x v="2"/>
    <x v="6"/>
    <x v="59"/>
    <x v="29"/>
    <x v="9"/>
    <x v="4"/>
  </r>
  <r>
    <x v="699"/>
    <x v="0"/>
    <x v="689"/>
    <x v="718"/>
    <x v="1"/>
    <x v="2"/>
    <x v="457"/>
    <x v="1"/>
    <x v="56"/>
    <x v="3"/>
    <x v="935"/>
    <x v="979"/>
    <x v="303"/>
    <x v="4"/>
    <x v="278"/>
    <x v="746"/>
    <x v="0"/>
    <x v="1"/>
    <x v="0"/>
    <x v="1"/>
    <x v="531"/>
    <x v="16"/>
    <x v="0"/>
    <x v="0"/>
    <x v="1"/>
    <x v="11"/>
    <x v="0"/>
    <x v="0"/>
    <x v="0"/>
    <x v="0"/>
    <x v="0"/>
    <x v="0"/>
    <x v="0"/>
    <x v="0"/>
    <x v="0"/>
    <x v="0"/>
    <x v="0"/>
    <x v="0"/>
    <x v="2"/>
    <x v="6"/>
    <x v="6"/>
    <x v="8"/>
    <x v="7"/>
    <x v="93"/>
    <x v="114"/>
    <x v="29"/>
  </r>
  <r>
    <x v="700"/>
    <x v="0"/>
    <x v="690"/>
    <x v="718"/>
    <x v="1"/>
    <x v="2"/>
    <x v="105"/>
    <x v="3"/>
    <x v="152"/>
    <x v="22"/>
    <x v="434"/>
    <x v="882"/>
    <x v="277"/>
    <x v="5"/>
    <x v="274"/>
    <x v="415"/>
    <x v="0"/>
    <x v="1"/>
    <x v="0"/>
    <x v="0"/>
    <x v="803"/>
    <x v="11"/>
    <x v="0"/>
    <x v="1"/>
    <x v="0"/>
    <x v="6"/>
    <x v="0"/>
    <x v="0"/>
    <x v="0"/>
    <x v="0"/>
    <x v="0"/>
    <x v="0"/>
    <x v="0"/>
    <x v="0"/>
    <x v="0"/>
    <x v="0"/>
    <x v="0"/>
    <x v="0"/>
    <x v="2"/>
    <x v="6"/>
    <x v="0"/>
    <x v="4"/>
    <x v="9"/>
    <x v="190"/>
    <x v="0"/>
    <x v="16"/>
  </r>
  <r>
    <x v="701"/>
    <x v="0"/>
    <x v="691"/>
    <x v="718"/>
    <x v="1"/>
    <x v="2"/>
    <x v="308"/>
    <x v="3"/>
    <x v="152"/>
    <x v="22"/>
    <x v="788"/>
    <x v="919"/>
    <x v="243"/>
    <x v="6"/>
    <x v="261"/>
    <x v="641"/>
    <x v="0"/>
    <x v="1"/>
    <x v="0"/>
    <x v="1"/>
    <x v="633"/>
    <x v="15"/>
    <x v="0"/>
    <x v="0"/>
    <x v="1"/>
    <x v="7"/>
    <x v="0"/>
    <x v="0"/>
    <x v="0"/>
    <x v="0"/>
    <x v="0"/>
    <x v="0"/>
    <x v="0"/>
    <x v="0"/>
    <x v="0"/>
    <x v="1"/>
    <x v="0"/>
    <x v="0"/>
    <x v="1"/>
    <x v="2"/>
    <x v="2"/>
    <x v="2"/>
    <x v="5"/>
    <x v="172"/>
    <x v="30"/>
    <x v="21"/>
  </r>
  <r>
    <x v="702"/>
    <x v="0"/>
    <x v="692"/>
    <x v="718"/>
    <x v="1"/>
    <x v="2"/>
    <x v="570"/>
    <x v="3"/>
    <x v="152"/>
    <x v="22"/>
    <x v="833"/>
    <x v="927"/>
    <x v="127"/>
    <x v="7"/>
    <x v="270"/>
    <x v="626"/>
    <x v="0"/>
    <x v="1"/>
    <x v="0"/>
    <x v="1"/>
    <x v="623"/>
    <x v="15"/>
    <x v="0"/>
    <x v="0"/>
    <x v="1"/>
    <x v="16"/>
    <x v="0"/>
    <x v="0"/>
    <x v="0"/>
    <x v="0"/>
    <x v="0"/>
    <x v="0"/>
    <x v="0"/>
    <x v="0"/>
    <x v="0"/>
    <x v="0"/>
    <x v="0"/>
    <x v="0"/>
    <x v="2"/>
    <x v="6"/>
    <x v="6"/>
    <x v="17"/>
    <x v="2"/>
    <x v="192"/>
    <x v="16"/>
    <x v="53"/>
  </r>
  <r>
    <x v="703"/>
    <x v="0"/>
    <x v="693"/>
    <x v="718"/>
    <x v="1"/>
    <x v="2"/>
    <x v="704"/>
    <x v="3"/>
    <x v="152"/>
    <x v="22"/>
    <x v="714"/>
    <x v="936"/>
    <x v="161"/>
    <x v="8"/>
    <x v="246"/>
    <x v="787"/>
    <x v="0"/>
    <x v="1"/>
    <x v="0"/>
    <x v="1"/>
    <x v="694"/>
    <x v="14"/>
    <x v="0"/>
    <x v="0"/>
    <x v="1"/>
    <x v="12"/>
    <x v="0"/>
    <x v="1"/>
    <x v="0"/>
    <x v="0"/>
    <x v="0"/>
    <x v="0"/>
    <x v="0"/>
    <x v="0"/>
    <x v="0"/>
    <x v="0"/>
    <x v="0"/>
    <x v="0"/>
    <x v="2"/>
    <x v="11"/>
    <x v="2"/>
    <x v="8"/>
    <x v="6"/>
    <x v="169"/>
    <x v="29"/>
    <x v="63"/>
  </r>
  <r>
    <x v="704"/>
    <x v="1"/>
    <x v="694"/>
    <x v="730"/>
    <x v="1"/>
    <x v="2"/>
    <x v="1047"/>
    <x v="3"/>
    <x v="70"/>
    <x v="8"/>
    <x v="125"/>
    <x v="160"/>
    <x v="706"/>
    <x v="6"/>
    <x v="16"/>
    <x v="346"/>
    <x v="0"/>
    <x v="1"/>
    <x v="0"/>
    <x v="1"/>
    <x v="402"/>
    <x v="1"/>
    <x v="1"/>
    <x v="0"/>
    <x v="0"/>
    <x v="11"/>
    <x v="0"/>
    <x v="0"/>
    <x v="0"/>
    <x v="0"/>
    <x v="0"/>
    <x v="0"/>
    <x v="0"/>
    <x v="1"/>
    <x v="1"/>
    <x v="0"/>
    <x v="0"/>
    <x v="0"/>
    <x v="8"/>
    <x v="8"/>
    <x v="2"/>
    <x v="4"/>
    <x v="0"/>
    <x v="0"/>
    <x v="0"/>
    <x v="0"/>
  </r>
  <r>
    <x v="705"/>
    <x v="0"/>
    <x v="695"/>
    <x v="683"/>
    <x v="1"/>
    <x v="2"/>
    <x v="465"/>
    <x v="3"/>
    <x v="152"/>
    <x v="22"/>
    <x v="461"/>
    <x v="879"/>
    <x v="404"/>
    <x v="7"/>
    <x v="97"/>
    <x v="1117"/>
    <x v="0"/>
    <x v="0"/>
    <x v="1"/>
    <x v="1"/>
    <x v="726"/>
    <x v="14"/>
    <x v="0"/>
    <x v="0"/>
    <x v="1"/>
    <x v="8"/>
    <x v="0"/>
    <x v="0"/>
    <x v="0"/>
    <x v="0"/>
    <x v="0"/>
    <x v="0"/>
    <x v="0"/>
    <x v="1"/>
    <x v="0"/>
    <x v="0"/>
    <x v="0"/>
    <x v="0"/>
    <x v="1"/>
    <x v="2"/>
    <x v="1"/>
    <x v="4"/>
    <x v="12"/>
    <x v="52"/>
    <x v="10"/>
    <x v="5"/>
  </r>
  <r>
    <x v="706"/>
    <x v="0"/>
    <x v="696"/>
    <x v="564"/>
    <x v="1"/>
    <x v="2"/>
    <x v="185"/>
    <x v="3"/>
    <x v="131"/>
    <x v="16"/>
    <x v="111"/>
    <x v="114"/>
    <x v="263"/>
    <x v="6"/>
    <x v="4"/>
    <x v="1075"/>
    <x v="0"/>
    <x v="0"/>
    <x v="1"/>
    <x v="0"/>
    <x v="286"/>
    <x v="0"/>
    <x v="1"/>
    <x v="0"/>
    <x v="0"/>
    <x v="10"/>
    <x v="0"/>
    <x v="0"/>
    <x v="0"/>
    <x v="0"/>
    <x v="0"/>
    <x v="0"/>
    <x v="0"/>
    <x v="0"/>
    <x v="1"/>
    <x v="0"/>
    <x v="0"/>
    <x v="0"/>
    <x v="6"/>
    <x v="4"/>
    <x v="4"/>
    <x v="6"/>
    <x v="1"/>
    <x v="1"/>
    <x v="0"/>
    <x v="2"/>
  </r>
  <r>
    <x v="707"/>
    <x v="0"/>
    <x v="697"/>
    <x v="463"/>
    <x v="1"/>
    <x v="1"/>
    <x v="902"/>
    <x v="3"/>
    <x v="152"/>
    <x v="22"/>
    <x v="739"/>
    <x v="842"/>
    <x v="91"/>
    <x v="7"/>
    <x v="338"/>
    <x v="68"/>
    <x v="1"/>
    <x v="0"/>
    <x v="0"/>
    <x v="1"/>
    <x v="550"/>
    <x v="13"/>
    <x v="0"/>
    <x v="0"/>
    <x v="1"/>
    <x v="3"/>
    <x v="0"/>
    <x v="0"/>
    <x v="0"/>
    <x v="0"/>
    <x v="0"/>
    <x v="0"/>
    <x v="0"/>
    <x v="0"/>
    <x v="1"/>
    <x v="0"/>
    <x v="1"/>
    <x v="1"/>
    <x v="2"/>
    <x v="1"/>
    <x v="0"/>
    <x v="0"/>
    <x v="154"/>
    <x v="127"/>
    <x v="0"/>
    <x v="0"/>
  </r>
  <r>
    <x v="708"/>
    <x v="0"/>
    <x v="698"/>
    <x v="306"/>
    <x v="0"/>
    <x v="0"/>
    <x v="1199"/>
    <x v="3"/>
    <x v="152"/>
    <x v="22"/>
    <x v="535"/>
    <x v="795"/>
    <x v="623"/>
    <x v="5"/>
    <x v="187"/>
    <x v="621"/>
    <x v="0"/>
    <x v="1"/>
    <x v="0"/>
    <x v="1"/>
    <x v="555"/>
    <x v="18"/>
    <x v="0"/>
    <x v="0"/>
    <x v="1"/>
    <x v="6"/>
    <x v="0"/>
    <x v="0"/>
    <x v="0"/>
    <x v="0"/>
    <x v="0"/>
    <x v="0"/>
    <x v="0"/>
    <x v="1"/>
    <x v="0"/>
    <x v="0"/>
    <x v="1"/>
    <x v="0"/>
    <x v="4"/>
    <x v="6"/>
    <x v="2"/>
    <x v="0"/>
    <x v="14"/>
    <x v="139"/>
    <x v="35"/>
    <x v="0"/>
  </r>
  <r>
    <x v="709"/>
    <x v="0"/>
    <x v="699"/>
    <x v="136"/>
    <x v="1"/>
    <x v="1"/>
    <x v="945"/>
    <x v="3"/>
    <x v="131"/>
    <x v="16"/>
    <x v="802"/>
    <x v="948"/>
    <x v="137"/>
    <x v="7"/>
    <x v="271"/>
    <x v="687"/>
    <x v="0"/>
    <x v="1"/>
    <x v="0"/>
    <x v="1"/>
    <x v="669"/>
    <x v="13"/>
    <x v="0"/>
    <x v="0"/>
    <x v="1"/>
    <x v="19"/>
    <x v="1"/>
    <x v="0"/>
    <x v="0"/>
    <x v="0"/>
    <x v="0"/>
    <x v="0"/>
    <x v="0"/>
    <x v="0"/>
    <x v="0"/>
    <x v="0"/>
    <x v="0"/>
    <x v="0"/>
    <x v="1"/>
    <x v="4"/>
    <x v="2"/>
    <x v="10"/>
    <x v="21"/>
    <x v="177"/>
    <x v="18"/>
    <x v="37"/>
  </r>
  <r>
    <x v="710"/>
    <x v="0"/>
    <x v="482"/>
    <x v="753"/>
    <x v="1"/>
    <x v="1"/>
    <x v="46"/>
    <x v="4"/>
    <x v="84"/>
    <x v="20"/>
    <x v="1086"/>
    <x v="1034"/>
    <x v="533"/>
    <x v="3"/>
    <x v="261"/>
    <x v="992"/>
    <x v="0"/>
    <x v="0"/>
    <x v="1"/>
    <x v="1"/>
    <x v="826"/>
    <x v="20"/>
    <x v="0"/>
    <x v="0"/>
    <x v="1"/>
    <x v="16"/>
    <x v="0"/>
    <x v="0"/>
    <x v="0"/>
    <x v="0"/>
    <x v="0"/>
    <x v="0"/>
    <x v="0"/>
    <x v="0"/>
    <x v="0"/>
    <x v="0"/>
    <x v="0"/>
    <x v="0"/>
    <x v="2"/>
    <x v="6"/>
    <x v="9"/>
    <x v="14"/>
    <x v="30"/>
    <x v="122"/>
    <x v="66"/>
    <x v="30"/>
  </r>
  <r>
    <x v="711"/>
    <x v="1"/>
    <x v="701"/>
    <x v="630"/>
    <x v="1"/>
    <x v="1"/>
    <x v="1015"/>
    <x v="3"/>
    <x v="152"/>
    <x v="22"/>
    <x v="95"/>
    <x v="249"/>
    <x v="252"/>
    <x v="7"/>
    <x v="22"/>
    <x v="808"/>
    <x v="0"/>
    <x v="1"/>
    <x v="0"/>
    <x v="1"/>
    <x v="841"/>
    <x v="0"/>
    <x v="1"/>
    <x v="0"/>
    <x v="0"/>
    <x v="8"/>
    <x v="0"/>
    <x v="0"/>
    <x v="0"/>
    <x v="0"/>
    <x v="0"/>
    <x v="0"/>
    <x v="0"/>
    <x v="0"/>
    <x v="0"/>
    <x v="0"/>
    <x v="0"/>
    <x v="0"/>
    <x v="0"/>
    <x v="3"/>
    <x v="2"/>
    <x v="3"/>
    <x v="0"/>
    <x v="0"/>
    <x v="0"/>
    <x v="0"/>
  </r>
  <r>
    <x v="712"/>
    <x v="0"/>
    <x v="702"/>
    <x v="542"/>
    <x v="0"/>
    <x v="0"/>
    <x v="675"/>
    <x v="0"/>
    <x v="21"/>
    <x v="4"/>
    <x v="610"/>
    <x v="962"/>
    <x v="808"/>
    <x v="2"/>
    <x v="165"/>
    <x v="1071"/>
    <x v="0"/>
    <x v="0"/>
    <x v="1"/>
    <x v="1"/>
    <x v="772"/>
    <x v="10"/>
    <x v="0"/>
    <x v="1"/>
    <x v="0"/>
    <x v="14"/>
    <x v="0"/>
    <x v="0"/>
    <x v="0"/>
    <x v="0"/>
    <x v="0"/>
    <x v="0"/>
    <x v="0"/>
    <x v="0"/>
    <x v="0"/>
    <x v="0"/>
    <x v="0"/>
    <x v="1"/>
    <x v="2"/>
    <x v="2"/>
    <x v="4"/>
    <x v="15"/>
    <x v="20"/>
    <x v="25"/>
    <x v="71"/>
    <x v="34"/>
  </r>
  <r>
    <x v="713"/>
    <x v="0"/>
    <x v="703"/>
    <x v="635"/>
    <x v="1"/>
    <x v="2"/>
    <x v="489"/>
    <x v="3"/>
    <x v="131"/>
    <x v="16"/>
    <x v="691"/>
    <x v="930"/>
    <x v="93"/>
    <x v="8"/>
    <x v="221"/>
    <x v="876"/>
    <x v="0"/>
    <x v="1"/>
    <x v="0"/>
    <x v="1"/>
    <x v="699"/>
    <x v="10"/>
    <x v="0"/>
    <x v="1"/>
    <x v="0"/>
    <x v="12"/>
    <x v="0"/>
    <x v="0"/>
    <x v="0"/>
    <x v="0"/>
    <x v="0"/>
    <x v="0"/>
    <x v="0"/>
    <x v="0"/>
    <x v="0"/>
    <x v="0"/>
    <x v="0"/>
    <x v="0"/>
    <x v="2"/>
    <x v="2"/>
    <x v="3"/>
    <x v="6"/>
    <x v="11"/>
    <x v="150"/>
    <x v="26"/>
    <x v="46"/>
  </r>
  <r>
    <x v="714"/>
    <x v="0"/>
    <x v="704"/>
    <x v="304"/>
    <x v="1"/>
    <x v="2"/>
    <x v="90"/>
    <x v="3"/>
    <x v="152"/>
    <x v="22"/>
    <x v="478"/>
    <x v="727"/>
    <x v="385"/>
    <x v="6"/>
    <x v="93"/>
    <x v="1039"/>
    <x v="0"/>
    <x v="0"/>
    <x v="1"/>
    <x v="1"/>
    <x v="495"/>
    <x v="6"/>
    <x v="1"/>
    <x v="0"/>
    <x v="0"/>
    <x v="7"/>
    <x v="0"/>
    <x v="0"/>
    <x v="0"/>
    <x v="0"/>
    <x v="0"/>
    <x v="0"/>
    <x v="0"/>
    <x v="0"/>
    <x v="0"/>
    <x v="0"/>
    <x v="0"/>
    <x v="0"/>
    <x v="1"/>
    <x v="3"/>
    <x v="1"/>
    <x v="2"/>
    <x v="14"/>
    <x v="51"/>
    <x v="5"/>
    <x v="23"/>
  </r>
  <r>
    <x v="715"/>
    <x v="0"/>
    <x v="705"/>
    <x v="620"/>
    <x v="1"/>
    <x v="2"/>
    <x v="862"/>
    <x v="3"/>
    <x v="15"/>
    <x v="22"/>
    <x v="743"/>
    <x v="505"/>
    <x v="558"/>
    <x v="3"/>
    <x v="82"/>
    <x v="681"/>
    <x v="0"/>
    <x v="1"/>
    <x v="0"/>
    <x v="1"/>
    <x v="172"/>
    <x v="4"/>
    <x v="1"/>
    <x v="0"/>
    <x v="0"/>
    <x v="6"/>
    <x v="0"/>
    <x v="0"/>
    <x v="0"/>
    <x v="0"/>
    <x v="0"/>
    <x v="0"/>
    <x v="0"/>
    <x v="0"/>
    <x v="0"/>
    <x v="0"/>
    <x v="0"/>
    <x v="0"/>
    <x v="4"/>
    <x v="2"/>
    <x v="2"/>
    <x v="4"/>
    <x v="43"/>
    <x v="22"/>
    <x v="8"/>
    <x v="12"/>
  </r>
  <r>
    <x v="716"/>
    <x v="0"/>
    <x v="618"/>
    <x v="710"/>
    <x v="0"/>
    <x v="0"/>
    <x v="908"/>
    <x v="3"/>
    <x v="152"/>
    <x v="22"/>
    <x v="504"/>
    <x v="119"/>
    <x v="81"/>
    <x v="8"/>
    <x v="6"/>
    <x v="951"/>
    <x v="0"/>
    <x v="0"/>
    <x v="1"/>
    <x v="0"/>
    <x v="29"/>
    <x v="2"/>
    <x v="1"/>
    <x v="0"/>
    <x v="0"/>
    <x v="3"/>
    <x v="0"/>
    <x v="0"/>
    <x v="0"/>
    <x v="0"/>
    <x v="0"/>
    <x v="0"/>
    <x v="0"/>
    <x v="0"/>
    <x v="0"/>
    <x v="0"/>
    <x v="0"/>
    <x v="0"/>
    <x v="1"/>
    <x v="1"/>
    <x v="1"/>
    <x v="0"/>
    <x v="5"/>
    <x v="0"/>
    <x v="2"/>
    <x v="0"/>
  </r>
  <r>
    <x v="717"/>
    <x v="0"/>
    <x v="707"/>
    <x v="534"/>
    <x v="1"/>
    <x v="2"/>
    <x v="285"/>
    <x v="4"/>
    <x v="54"/>
    <x v="20"/>
    <x v="75"/>
    <x v="37"/>
    <x v="27"/>
    <x v="6"/>
    <x v="3"/>
    <x v="43"/>
    <x v="1"/>
    <x v="0"/>
    <x v="0"/>
    <x v="0"/>
    <x v="69"/>
    <x v="0"/>
    <x v="1"/>
    <x v="0"/>
    <x v="0"/>
    <x v="2"/>
    <x v="0"/>
    <x v="0"/>
    <x v="0"/>
    <x v="0"/>
    <x v="0"/>
    <x v="0"/>
    <x v="0"/>
    <x v="0"/>
    <x v="0"/>
    <x v="0"/>
    <x v="0"/>
    <x v="0"/>
    <x v="1"/>
    <x v="1"/>
    <x v="0"/>
    <x v="0"/>
    <x v="1"/>
    <x v="2"/>
    <x v="0"/>
    <x v="0"/>
  </r>
  <r>
    <x v="718"/>
    <x v="1"/>
    <x v="708"/>
    <x v="271"/>
    <x v="1"/>
    <x v="2"/>
    <x v="491"/>
    <x v="3"/>
    <x v="146"/>
    <x v="22"/>
    <x v="6"/>
    <x v="17"/>
    <x v="527"/>
    <x v="4"/>
    <x v="1"/>
    <x v="123"/>
    <x v="1"/>
    <x v="0"/>
    <x v="0"/>
    <x v="1"/>
    <x v="714"/>
    <x v="0"/>
    <x v="1"/>
    <x v="0"/>
    <x v="0"/>
    <x v="5"/>
    <x v="0"/>
    <x v="0"/>
    <x v="0"/>
    <x v="0"/>
    <x v="0"/>
    <x v="0"/>
    <x v="0"/>
    <x v="1"/>
    <x v="1"/>
    <x v="0"/>
    <x v="0"/>
    <x v="0"/>
    <x v="0"/>
    <x v="2"/>
    <x v="4"/>
    <x v="4"/>
    <x v="0"/>
    <x v="0"/>
    <x v="0"/>
    <x v="0"/>
  </r>
  <r>
    <x v="719"/>
    <x v="0"/>
    <x v="709"/>
    <x v="717"/>
    <x v="1"/>
    <x v="1"/>
    <x v="578"/>
    <x v="3"/>
    <x v="152"/>
    <x v="22"/>
    <x v="439"/>
    <x v="407"/>
    <x v="425"/>
    <x v="8"/>
    <x v="56"/>
    <x v="663"/>
    <x v="0"/>
    <x v="1"/>
    <x v="0"/>
    <x v="0"/>
    <x v="177"/>
    <x v="5"/>
    <x v="1"/>
    <x v="0"/>
    <x v="0"/>
    <x v="9"/>
    <x v="1"/>
    <x v="0"/>
    <x v="0"/>
    <x v="0"/>
    <x v="0"/>
    <x v="0"/>
    <x v="0"/>
    <x v="0"/>
    <x v="0"/>
    <x v="0"/>
    <x v="0"/>
    <x v="0"/>
    <x v="3"/>
    <x v="5"/>
    <x v="1"/>
    <x v="0"/>
    <x v="24"/>
    <x v="22"/>
    <x v="22"/>
    <x v="0"/>
  </r>
  <r>
    <x v="720"/>
    <x v="1"/>
    <x v="711"/>
    <x v="580"/>
    <x v="1"/>
    <x v="2"/>
    <x v="580"/>
    <x v="3"/>
    <x v="17"/>
    <x v="8"/>
    <x v="190"/>
    <x v="560"/>
    <x v="142"/>
    <x v="3"/>
    <x v="77"/>
    <x v="894"/>
    <x v="0"/>
    <x v="1"/>
    <x v="0"/>
    <x v="1"/>
    <x v="934"/>
    <x v="0"/>
    <x v="1"/>
    <x v="0"/>
    <x v="0"/>
    <x v="20"/>
    <x v="0"/>
    <x v="0"/>
    <x v="0"/>
    <x v="0"/>
    <x v="0"/>
    <x v="0"/>
    <x v="0"/>
    <x v="0"/>
    <x v="0"/>
    <x v="0"/>
    <x v="0"/>
    <x v="0"/>
    <x v="8"/>
    <x v="2"/>
    <x v="4"/>
    <x v="21"/>
    <x v="0"/>
    <x v="0"/>
    <x v="0"/>
    <x v="0"/>
  </r>
  <r>
    <x v="721"/>
    <x v="0"/>
    <x v="712"/>
    <x v="580"/>
    <x v="1"/>
    <x v="2"/>
    <x v="580"/>
    <x v="3"/>
    <x v="17"/>
    <x v="8"/>
    <x v="448"/>
    <x v="151"/>
    <x v="8"/>
    <x v="7"/>
    <x v="9"/>
    <x v="866"/>
    <x v="0"/>
    <x v="1"/>
    <x v="0"/>
    <x v="0"/>
    <x v="39"/>
    <x v="1"/>
    <x v="1"/>
    <x v="0"/>
    <x v="0"/>
    <x v="8"/>
    <x v="0"/>
    <x v="0"/>
    <x v="0"/>
    <x v="0"/>
    <x v="0"/>
    <x v="0"/>
    <x v="0"/>
    <x v="0"/>
    <x v="0"/>
    <x v="0"/>
    <x v="0"/>
    <x v="0"/>
    <x v="2"/>
    <x v="3"/>
    <x v="0"/>
    <x v="3"/>
    <x v="5"/>
    <x v="2"/>
    <x v="0"/>
    <x v="0"/>
  </r>
  <r>
    <x v="722"/>
    <x v="0"/>
    <x v="710"/>
    <x v="580"/>
    <x v="1"/>
    <x v="2"/>
    <x v="580"/>
    <x v="3"/>
    <x v="17"/>
    <x v="8"/>
    <x v="70"/>
    <x v="12"/>
    <x v="836"/>
    <x v="8"/>
    <x v="3"/>
    <x v="1"/>
    <x v="1"/>
    <x v="0"/>
    <x v="0"/>
    <x v="0"/>
    <x v="38"/>
    <x v="0"/>
    <x v="1"/>
    <x v="0"/>
    <x v="0"/>
    <x v="2"/>
    <x v="0"/>
    <x v="0"/>
    <x v="0"/>
    <x v="0"/>
    <x v="0"/>
    <x v="0"/>
    <x v="0"/>
    <x v="0"/>
    <x v="0"/>
    <x v="0"/>
    <x v="0"/>
    <x v="0"/>
    <x v="2"/>
    <x v="0"/>
    <x v="0"/>
    <x v="0"/>
    <x v="3"/>
    <x v="0"/>
    <x v="0"/>
    <x v="0"/>
  </r>
  <r>
    <x v="723"/>
    <x v="1"/>
    <x v="713"/>
    <x v="318"/>
    <x v="1"/>
    <x v="2"/>
    <x v="248"/>
    <x v="1"/>
    <x v="106"/>
    <x v="17"/>
    <x v="140"/>
    <x v="230"/>
    <x v="620"/>
    <x v="6"/>
    <x v="31"/>
    <x v="313"/>
    <x v="0"/>
    <x v="1"/>
    <x v="0"/>
    <x v="1"/>
    <x v="605"/>
    <x v="2"/>
    <x v="1"/>
    <x v="0"/>
    <x v="0"/>
    <x v="8"/>
    <x v="0"/>
    <x v="0"/>
    <x v="0"/>
    <x v="0"/>
    <x v="0"/>
    <x v="0"/>
    <x v="0"/>
    <x v="0"/>
    <x v="1"/>
    <x v="0"/>
    <x v="0"/>
    <x v="0"/>
    <x v="4"/>
    <x v="4"/>
    <x v="0"/>
    <x v="8"/>
    <x v="0"/>
    <x v="0"/>
    <x v="0"/>
    <x v="0"/>
  </r>
  <r>
    <x v="724"/>
    <x v="1"/>
    <x v="417"/>
    <x v="462"/>
    <x v="1"/>
    <x v="2"/>
    <x v="352"/>
    <x v="3"/>
    <x v="152"/>
    <x v="22"/>
    <x v="31"/>
    <x v="64"/>
    <x v="389"/>
    <x v="4"/>
    <x v="2"/>
    <x v="1063"/>
    <x v="0"/>
    <x v="0"/>
    <x v="1"/>
    <x v="1"/>
    <x v="735"/>
    <x v="2"/>
    <x v="1"/>
    <x v="0"/>
    <x v="0"/>
    <x v="8"/>
    <x v="0"/>
    <x v="0"/>
    <x v="0"/>
    <x v="0"/>
    <x v="0"/>
    <x v="0"/>
    <x v="0"/>
    <x v="1"/>
    <x v="1"/>
    <x v="0"/>
    <x v="0"/>
    <x v="1"/>
    <x v="4"/>
    <x v="4"/>
    <x v="2"/>
    <x v="4"/>
    <x v="0"/>
    <x v="0"/>
    <x v="0"/>
    <x v="0"/>
  </r>
  <r>
    <x v="725"/>
    <x v="0"/>
    <x v="714"/>
    <x v="210"/>
    <x v="0"/>
    <x v="0"/>
    <x v="792"/>
    <x v="3"/>
    <x v="146"/>
    <x v="22"/>
    <x v="976"/>
    <x v="669"/>
    <x v="425"/>
    <x v="8"/>
    <x v="142"/>
    <x v="562"/>
    <x v="0"/>
    <x v="1"/>
    <x v="0"/>
    <x v="1"/>
    <x v="120"/>
    <x v="9"/>
    <x v="0"/>
    <x v="1"/>
    <x v="0"/>
    <x v="17"/>
    <x v="0"/>
    <x v="0"/>
    <x v="0"/>
    <x v="0"/>
    <x v="0"/>
    <x v="0"/>
    <x v="0"/>
    <x v="1"/>
    <x v="0"/>
    <x v="0"/>
    <x v="0"/>
    <x v="0"/>
    <x v="1"/>
    <x v="3"/>
    <x v="4"/>
    <x v="9"/>
    <x v="86"/>
    <x v="11"/>
    <x v="34"/>
    <x v="9"/>
  </r>
  <r>
    <x v="726"/>
    <x v="0"/>
    <x v="717"/>
    <x v="309"/>
    <x v="1"/>
    <x v="2"/>
    <x v="841"/>
    <x v="1"/>
    <x v="83"/>
    <x v="12"/>
    <x v="761"/>
    <x v="745"/>
    <x v="732"/>
    <x v="7"/>
    <x v="243"/>
    <x v="163"/>
    <x v="1"/>
    <x v="0"/>
    <x v="0"/>
    <x v="1"/>
    <x v="405"/>
    <x v="5"/>
    <x v="1"/>
    <x v="0"/>
    <x v="0"/>
    <x v="12"/>
    <x v="0"/>
    <x v="0"/>
    <x v="0"/>
    <x v="0"/>
    <x v="0"/>
    <x v="0"/>
    <x v="0"/>
    <x v="0"/>
    <x v="1"/>
    <x v="0"/>
    <x v="0"/>
    <x v="0"/>
    <x v="3"/>
    <x v="4"/>
    <x v="2"/>
    <x v="3"/>
    <x v="111"/>
    <x v="67"/>
    <x v="24"/>
    <x v="22"/>
  </r>
  <r>
    <x v="727"/>
    <x v="0"/>
    <x v="718"/>
    <x v="734"/>
    <x v="1"/>
    <x v="2"/>
    <x v="992"/>
    <x v="3"/>
    <x v="152"/>
    <x v="22"/>
    <x v="782"/>
    <x v="768"/>
    <x v="52"/>
    <x v="8"/>
    <x v="99"/>
    <x v="1048"/>
    <x v="0"/>
    <x v="0"/>
    <x v="1"/>
    <x v="1"/>
    <x v="420"/>
    <x v="3"/>
    <x v="1"/>
    <x v="0"/>
    <x v="0"/>
    <x v="15"/>
    <x v="1"/>
    <x v="0"/>
    <x v="0"/>
    <x v="0"/>
    <x v="0"/>
    <x v="0"/>
    <x v="0"/>
    <x v="0"/>
    <x v="0"/>
    <x v="0"/>
    <x v="0"/>
    <x v="0"/>
    <x v="0"/>
    <x v="2"/>
    <x v="4"/>
    <x v="7"/>
    <x v="0"/>
    <x v="49"/>
    <x v="26"/>
    <x v="11"/>
  </r>
  <r>
    <x v="728"/>
    <x v="0"/>
    <x v="672"/>
    <x v="58"/>
    <x v="1"/>
    <x v="2"/>
    <x v="333"/>
    <x v="3"/>
    <x v="15"/>
    <x v="22"/>
    <x v="703"/>
    <x v="697"/>
    <x v="141"/>
    <x v="7"/>
    <x v="167"/>
    <x v="445"/>
    <x v="0"/>
    <x v="1"/>
    <x v="0"/>
    <x v="0"/>
    <x v="381"/>
    <x v="4"/>
    <x v="1"/>
    <x v="0"/>
    <x v="0"/>
    <x v="3"/>
    <x v="1"/>
    <x v="0"/>
    <x v="0"/>
    <x v="0"/>
    <x v="0"/>
    <x v="0"/>
    <x v="0"/>
    <x v="0"/>
    <x v="0"/>
    <x v="0"/>
    <x v="0"/>
    <x v="1"/>
    <x v="0"/>
    <x v="2"/>
    <x v="0"/>
    <x v="1"/>
    <x v="0"/>
    <x v="148"/>
    <x v="0"/>
    <x v="17"/>
  </r>
  <r>
    <x v="729"/>
    <x v="0"/>
    <x v="720"/>
    <x v="517"/>
    <x v="1"/>
    <x v="2"/>
    <x v="1145"/>
    <x v="3"/>
    <x v="17"/>
    <x v="8"/>
    <x v="468"/>
    <x v="840"/>
    <x v="551"/>
    <x v="6"/>
    <x v="90"/>
    <x v="1105"/>
    <x v="0"/>
    <x v="0"/>
    <x v="1"/>
    <x v="1"/>
    <x v="659"/>
    <x v="7"/>
    <x v="0"/>
    <x v="1"/>
    <x v="0"/>
    <x v="9"/>
    <x v="1"/>
    <x v="0"/>
    <x v="0"/>
    <x v="0"/>
    <x v="0"/>
    <x v="0"/>
    <x v="0"/>
    <x v="0"/>
    <x v="0"/>
    <x v="0"/>
    <x v="1"/>
    <x v="0"/>
    <x v="3"/>
    <x v="3"/>
    <x v="2"/>
    <x v="1"/>
    <x v="55"/>
    <x v="17"/>
    <x v="0"/>
    <x v="18"/>
  </r>
  <r>
    <x v="730"/>
    <x v="0"/>
    <x v="721"/>
    <x v="347"/>
    <x v="1"/>
    <x v="2"/>
    <x v="272"/>
    <x v="3"/>
    <x v="152"/>
    <x v="22"/>
    <x v="594"/>
    <x v="604"/>
    <x v="651"/>
    <x v="5"/>
    <x v="91"/>
    <x v="855"/>
    <x v="0"/>
    <x v="1"/>
    <x v="0"/>
    <x v="1"/>
    <x v="315"/>
    <x v="45"/>
    <x v="0"/>
    <x v="0"/>
    <x v="1"/>
    <x v="19"/>
    <x v="0"/>
    <x v="0"/>
    <x v="0"/>
    <x v="0"/>
    <x v="0"/>
    <x v="0"/>
    <x v="0"/>
    <x v="0"/>
    <x v="1"/>
    <x v="0"/>
    <x v="0"/>
    <x v="0"/>
    <x v="2"/>
    <x v="2"/>
    <x v="12"/>
    <x v="18"/>
    <x v="26"/>
    <x v="8"/>
    <x v="36"/>
    <x v="20"/>
  </r>
  <r>
    <x v="731"/>
    <x v="0"/>
    <x v="722"/>
    <x v="697"/>
    <x v="1"/>
    <x v="2"/>
    <x v="65"/>
    <x v="1"/>
    <x v="32"/>
    <x v="13"/>
    <x v="767"/>
    <x v="970"/>
    <x v="245"/>
    <x v="4"/>
    <x v="339"/>
    <x v="300"/>
    <x v="0"/>
    <x v="1"/>
    <x v="0"/>
    <x v="1"/>
    <x v="717"/>
    <x v="11"/>
    <x v="0"/>
    <x v="1"/>
    <x v="0"/>
    <x v="10"/>
    <x v="0"/>
    <x v="0"/>
    <x v="0"/>
    <x v="0"/>
    <x v="0"/>
    <x v="0"/>
    <x v="0"/>
    <x v="0"/>
    <x v="0"/>
    <x v="0"/>
    <x v="0"/>
    <x v="0"/>
    <x v="2"/>
    <x v="4"/>
    <x v="2"/>
    <x v="12"/>
    <x v="14"/>
    <x v="236"/>
    <x v="44"/>
    <x v="23"/>
  </r>
  <r>
    <x v="732"/>
    <x v="0"/>
    <x v="723"/>
    <x v="363"/>
    <x v="1"/>
    <x v="2"/>
    <x v="747"/>
    <x v="0"/>
    <x v="21"/>
    <x v="4"/>
    <x v="349"/>
    <x v="324"/>
    <x v="104"/>
    <x v="7"/>
    <x v="50"/>
    <x v="362"/>
    <x v="0"/>
    <x v="1"/>
    <x v="0"/>
    <x v="0"/>
    <x v="248"/>
    <x v="18"/>
    <x v="0"/>
    <x v="0"/>
    <x v="1"/>
    <x v="10"/>
    <x v="1"/>
    <x v="0"/>
    <x v="0"/>
    <x v="0"/>
    <x v="0"/>
    <x v="0"/>
    <x v="0"/>
    <x v="0"/>
    <x v="0"/>
    <x v="0"/>
    <x v="0"/>
    <x v="0"/>
    <x v="3"/>
    <x v="3"/>
    <x v="2"/>
    <x v="2"/>
    <x v="31"/>
    <x v="12"/>
    <x v="2"/>
    <x v="6"/>
  </r>
  <r>
    <x v="733"/>
    <x v="1"/>
    <x v="724"/>
    <x v="655"/>
    <x v="1"/>
    <x v="2"/>
    <x v="270"/>
    <x v="3"/>
    <x v="152"/>
    <x v="22"/>
    <x v="0"/>
    <x v="0"/>
    <x v="729"/>
    <x v="7"/>
    <x v="0"/>
    <x v="0"/>
    <x v="1"/>
    <x v="0"/>
    <x v="0"/>
    <x v="1"/>
    <x v="28"/>
    <x v="0"/>
    <x v="1"/>
    <x v="0"/>
    <x v="0"/>
    <x v="4"/>
    <x v="0"/>
    <x v="0"/>
    <x v="0"/>
    <x v="0"/>
    <x v="0"/>
    <x v="0"/>
    <x v="0"/>
    <x v="0"/>
    <x v="0"/>
    <x v="0"/>
    <x v="0"/>
    <x v="0"/>
    <x v="1"/>
    <x v="1"/>
    <x v="0"/>
    <x v="2"/>
    <x v="0"/>
    <x v="0"/>
    <x v="0"/>
    <x v="0"/>
  </r>
  <r>
    <x v="734"/>
    <x v="0"/>
    <x v="725"/>
    <x v="287"/>
    <x v="0"/>
    <x v="0"/>
    <x v="980"/>
    <x v="4"/>
    <x v="124"/>
    <x v="19"/>
    <x v="733"/>
    <x v="1079"/>
    <x v="471"/>
    <x v="7"/>
    <x v="325"/>
    <x v="975"/>
    <x v="0"/>
    <x v="0"/>
    <x v="1"/>
    <x v="1"/>
    <x v="915"/>
    <x v="6"/>
    <x v="1"/>
    <x v="0"/>
    <x v="0"/>
    <x v="11"/>
    <x v="0"/>
    <x v="0"/>
    <x v="0"/>
    <x v="0"/>
    <x v="0"/>
    <x v="0"/>
    <x v="0"/>
    <x v="0"/>
    <x v="0"/>
    <x v="0"/>
    <x v="0"/>
    <x v="0"/>
    <x v="0"/>
    <x v="0"/>
    <x v="7"/>
    <x v="4"/>
    <x v="0"/>
    <x v="0"/>
    <x v="127"/>
    <x v="79"/>
  </r>
  <r>
    <x v="735"/>
    <x v="0"/>
    <x v="782"/>
    <x v="336"/>
    <x v="1"/>
    <x v="2"/>
    <x v="729"/>
    <x v="4"/>
    <x v="124"/>
    <x v="19"/>
    <x v="1005"/>
    <x v="1100"/>
    <x v="291"/>
    <x v="8"/>
    <x v="392"/>
    <x v="697"/>
    <x v="0"/>
    <x v="1"/>
    <x v="0"/>
    <x v="1"/>
    <x v="426"/>
    <x v="10"/>
    <x v="0"/>
    <x v="1"/>
    <x v="0"/>
    <x v="14"/>
    <x v="0"/>
    <x v="0"/>
    <x v="0"/>
    <x v="0"/>
    <x v="0"/>
    <x v="0"/>
    <x v="0"/>
    <x v="0"/>
    <x v="0"/>
    <x v="0"/>
    <x v="0"/>
    <x v="0"/>
    <x v="1"/>
    <x v="3"/>
    <x v="1"/>
    <x v="9"/>
    <x v="137"/>
    <x v="151"/>
    <x v="134"/>
    <x v="35"/>
  </r>
  <r>
    <x v="736"/>
    <x v="1"/>
    <x v="726"/>
    <x v="466"/>
    <x v="1"/>
    <x v="2"/>
    <x v="107"/>
    <x v="1"/>
    <x v="128"/>
    <x v="13"/>
    <x v="84"/>
    <x v="148"/>
    <x v="580"/>
    <x v="4"/>
    <x v="11"/>
    <x v="658"/>
    <x v="0"/>
    <x v="1"/>
    <x v="0"/>
    <x v="1"/>
    <x v="597"/>
    <x v="0"/>
    <x v="1"/>
    <x v="0"/>
    <x v="0"/>
    <x v="8"/>
    <x v="0"/>
    <x v="0"/>
    <x v="0"/>
    <x v="0"/>
    <x v="0"/>
    <x v="0"/>
    <x v="0"/>
    <x v="0"/>
    <x v="0"/>
    <x v="0"/>
    <x v="0"/>
    <x v="0"/>
    <x v="4"/>
    <x v="4"/>
    <x v="2"/>
    <x v="6"/>
    <x v="0"/>
    <x v="0"/>
    <x v="0"/>
    <x v="0"/>
  </r>
  <r>
    <x v="737"/>
    <x v="0"/>
    <x v="727"/>
    <x v="649"/>
    <x v="1"/>
    <x v="1"/>
    <x v="84"/>
    <x v="3"/>
    <x v="152"/>
    <x v="22"/>
    <x v="312"/>
    <x v="262"/>
    <x v="492"/>
    <x v="8"/>
    <x v="33"/>
    <x v="451"/>
    <x v="0"/>
    <x v="1"/>
    <x v="0"/>
    <x v="0"/>
    <x v="215"/>
    <x v="9"/>
    <x v="0"/>
    <x v="1"/>
    <x v="0"/>
    <x v="13"/>
    <x v="0"/>
    <x v="0"/>
    <x v="0"/>
    <x v="0"/>
    <x v="0"/>
    <x v="0"/>
    <x v="0"/>
    <x v="0"/>
    <x v="0"/>
    <x v="0"/>
    <x v="0"/>
    <x v="1"/>
    <x v="2"/>
    <x v="6"/>
    <x v="2"/>
    <x v="3"/>
    <x v="12"/>
    <x v="11"/>
    <x v="5"/>
    <x v="5"/>
  </r>
  <r>
    <x v="738"/>
    <x v="0"/>
    <x v="728"/>
    <x v="649"/>
    <x v="1"/>
    <x v="1"/>
    <x v="587"/>
    <x v="3"/>
    <x v="152"/>
    <x v="22"/>
    <x v="1051"/>
    <x v="228"/>
    <x v="134"/>
    <x v="7"/>
    <x v="27"/>
    <x v="432"/>
    <x v="0"/>
    <x v="1"/>
    <x v="0"/>
    <x v="0"/>
    <x v="131"/>
    <x v="10"/>
    <x v="0"/>
    <x v="1"/>
    <x v="0"/>
    <x v="18"/>
    <x v="0"/>
    <x v="0"/>
    <x v="0"/>
    <x v="0"/>
    <x v="0"/>
    <x v="0"/>
    <x v="0"/>
    <x v="0"/>
    <x v="0"/>
    <x v="0"/>
    <x v="0"/>
    <x v="0"/>
    <x v="3"/>
    <x v="4"/>
    <x v="4"/>
    <x v="7"/>
    <x v="12"/>
    <x v="7"/>
    <x v="2"/>
    <x v="4"/>
  </r>
  <r>
    <x v="739"/>
    <x v="0"/>
    <x v="87"/>
    <x v="627"/>
    <x v="1"/>
    <x v="2"/>
    <x v="237"/>
    <x v="3"/>
    <x v="17"/>
    <x v="8"/>
    <x v="699"/>
    <x v="313"/>
    <x v="150"/>
    <x v="7"/>
    <x v="50"/>
    <x v="283"/>
    <x v="0"/>
    <x v="1"/>
    <x v="0"/>
    <x v="1"/>
    <x v="77"/>
    <x v="7"/>
    <x v="0"/>
    <x v="1"/>
    <x v="0"/>
    <x v="9"/>
    <x v="0"/>
    <x v="0"/>
    <x v="0"/>
    <x v="0"/>
    <x v="0"/>
    <x v="0"/>
    <x v="0"/>
    <x v="0"/>
    <x v="0"/>
    <x v="0"/>
    <x v="0"/>
    <x v="0"/>
    <x v="5"/>
    <x v="2"/>
    <x v="1"/>
    <x v="1"/>
    <x v="26"/>
    <x v="14"/>
    <x v="1"/>
    <x v="7"/>
  </r>
  <r>
    <x v="740"/>
    <x v="0"/>
    <x v="729"/>
    <x v="710"/>
    <x v="0"/>
    <x v="0"/>
    <x v="558"/>
    <x v="3"/>
    <x v="152"/>
    <x v="22"/>
    <x v="848"/>
    <x v="1063"/>
    <x v="443"/>
    <x v="8"/>
    <x v="308"/>
    <x v="962"/>
    <x v="0"/>
    <x v="0"/>
    <x v="1"/>
    <x v="0"/>
    <x v="830"/>
    <x v="33"/>
    <x v="0"/>
    <x v="0"/>
    <x v="1"/>
    <x v="8"/>
    <x v="0"/>
    <x v="0"/>
    <x v="0"/>
    <x v="0"/>
    <x v="0"/>
    <x v="0"/>
    <x v="0"/>
    <x v="0"/>
    <x v="0"/>
    <x v="0"/>
    <x v="0"/>
    <x v="1"/>
    <x v="1"/>
    <x v="5"/>
    <x v="0"/>
    <x v="2"/>
    <x v="18"/>
    <x v="4"/>
    <x v="0"/>
    <x v="57"/>
  </r>
  <r>
    <x v="741"/>
    <x v="0"/>
    <x v="108"/>
    <x v="502"/>
    <x v="1"/>
    <x v="1"/>
    <x v="542"/>
    <x v="4"/>
    <x v="54"/>
    <x v="20"/>
    <x v="919"/>
    <x v="972"/>
    <x v="585"/>
    <x v="7"/>
    <x v="286"/>
    <x v="683"/>
    <x v="0"/>
    <x v="1"/>
    <x v="0"/>
    <x v="1"/>
    <x v="568"/>
    <x v="13"/>
    <x v="0"/>
    <x v="0"/>
    <x v="1"/>
    <x v="23"/>
    <x v="0"/>
    <x v="0"/>
    <x v="0"/>
    <x v="0"/>
    <x v="0"/>
    <x v="0"/>
    <x v="0"/>
    <x v="0"/>
    <x v="0"/>
    <x v="0"/>
    <x v="0"/>
    <x v="0"/>
    <x v="4"/>
    <x v="7"/>
    <x v="8"/>
    <x v="16"/>
    <x v="17"/>
    <x v="171"/>
    <x v="94"/>
    <x v="27"/>
  </r>
  <r>
    <x v="742"/>
    <x v="0"/>
    <x v="730"/>
    <x v="554"/>
    <x v="0"/>
    <x v="0"/>
    <x v="620"/>
    <x v="3"/>
    <x v="71"/>
    <x v="5"/>
    <x v="844"/>
    <x v="1047"/>
    <x v="68"/>
    <x v="3"/>
    <x v="329"/>
    <x v="800"/>
    <x v="0"/>
    <x v="1"/>
    <x v="0"/>
    <x v="1"/>
    <x v="801"/>
    <x v="25"/>
    <x v="0"/>
    <x v="0"/>
    <x v="1"/>
    <x v="7"/>
    <x v="0"/>
    <x v="0"/>
    <x v="0"/>
    <x v="0"/>
    <x v="1"/>
    <x v="0"/>
    <x v="0"/>
    <x v="1"/>
    <x v="1"/>
    <x v="1"/>
    <x v="0"/>
    <x v="1"/>
    <x v="4"/>
    <x v="2"/>
    <x v="4"/>
    <x v="4"/>
    <x v="49"/>
    <x v="114"/>
    <x v="118"/>
    <x v="53"/>
  </r>
  <r>
    <x v="743"/>
    <x v="0"/>
    <x v="806"/>
    <x v="619"/>
    <x v="1"/>
    <x v="2"/>
    <x v="680"/>
    <x v="4"/>
    <x v="148"/>
    <x v="19"/>
    <x v="946"/>
    <x v="1044"/>
    <x v="21"/>
    <x v="8"/>
    <x v="378"/>
    <x v="305"/>
    <x v="0"/>
    <x v="1"/>
    <x v="0"/>
    <x v="1"/>
    <x v="656"/>
    <x v="5"/>
    <x v="1"/>
    <x v="0"/>
    <x v="0"/>
    <x v="9"/>
    <x v="0"/>
    <x v="0"/>
    <x v="0"/>
    <x v="0"/>
    <x v="0"/>
    <x v="0"/>
    <x v="0"/>
    <x v="0"/>
    <x v="0"/>
    <x v="0"/>
    <x v="0"/>
    <x v="0"/>
    <x v="1"/>
    <x v="4"/>
    <x v="3"/>
    <x v="1"/>
    <x v="41"/>
    <x v="250"/>
    <x v="65"/>
    <x v="30"/>
  </r>
  <r>
    <x v="744"/>
    <x v="0"/>
    <x v="731"/>
    <x v="603"/>
    <x v="1"/>
    <x v="1"/>
    <x v="401"/>
    <x v="3"/>
    <x v="152"/>
    <x v="22"/>
    <x v="669"/>
    <x v="1000"/>
    <x v="499"/>
    <x v="7"/>
    <x v="321"/>
    <x v="588"/>
    <x v="0"/>
    <x v="1"/>
    <x v="0"/>
    <x v="1"/>
    <x v="798"/>
    <x v="12"/>
    <x v="0"/>
    <x v="1"/>
    <x v="0"/>
    <x v="28"/>
    <x v="1"/>
    <x v="0"/>
    <x v="0"/>
    <x v="0"/>
    <x v="0"/>
    <x v="0"/>
    <x v="0"/>
    <x v="0"/>
    <x v="1"/>
    <x v="0"/>
    <x v="0"/>
    <x v="0"/>
    <x v="1"/>
    <x v="8"/>
    <x v="8"/>
    <x v="14"/>
    <x v="19"/>
    <x v="213"/>
    <x v="66"/>
    <x v="16"/>
  </r>
  <r>
    <x v="745"/>
    <x v="0"/>
    <x v="732"/>
    <x v="659"/>
    <x v="1"/>
    <x v="2"/>
    <x v="240"/>
    <x v="4"/>
    <x v="44"/>
    <x v="15"/>
    <x v="1019"/>
    <x v="134"/>
    <x v="165"/>
    <x v="7"/>
    <x v="11"/>
    <x v="533"/>
    <x v="0"/>
    <x v="1"/>
    <x v="0"/>
    <x v="1"/>
    <x v="2"/>
    <x v="1"/>
    <x v="1"/>
    <x v="0"/>
    <x v="0"/>
    <x v="4"/>
    <x v="0"/>
    <x v="1"/>
    <x v="0"/>
    <x v="0"/>
    <x v="0"/>
    <x v="0"/>
    <x v="0"/>
    <x v="0"/>
    <x v="1"/>
    <x v="0"/>
    <x v="0"/>
    <x v="0"/>
    <x v="1"/>
    <x v="3"/>
    <x v="0"/>
    <x v="0"/>
    <x v="6"/>
    <x v="4"/>
    <x v="0"/>
    <x v="0"/>
  </r>
  <r>
    <x v="746"/>
    <x v="0"/>
    <x v="735"/>
    <x v="604"/>
    <x v="1"/>
    <x v="2"/>
    <x v="298"/>
    <x v="4"/>
    <x v="44"/>
    <x v="15"/>
    <x v="469"/>
    <x v="1058"/>
    <x v="332"/>
    <x v="3"/>
    <x v="315"/>
    <x v="919"/>
    <x v="0"/>
    <x v="1"/>
    <x v="0"/>
    <x v="1"/>
    <x v="930"/>
    <x v="11"/>
    <x v="0"/>
    <x v="1"/>
    <x v="0"/>
    <x v="8"/>
    <x v="0"/>
    <x v="0"/>
    <x v="0"/>
    <x v="0"/>
    <x v="0"/>
    <x v="0"/>
    <x v="0"/>
    <x v="0"/>
    <x v="1"/>
    <x v="0"/>
    <x v="0"/>
    <x v="0"/>
    <x v="0"/>
    <x v="0"/>
    <x v="2"/>
    <x v="6"/>
    <x v="0"/>
    <x v="0"/>
    <x v="103"/>
    <x v="54"/>
  </r>
  <r>
    <x v="747"/>
    <x v="0"/>
    <x v="736"/>
    <x v="659"/>
    <x v="1"/>
    <x v="2"/>
    <x v="1016"/>
    <x v="4"/>
    <x v="44"/>
    <x v="15"/>
    <x v="442"/>
    <x v="606"/>
    <x v="380"/>
    <x v="5"/>
    <x v="60"/>
    <x v="1058"/>
    <x v="0"/>
    <x v="0"/>
    <x v="1"/>
    <x v="0"/>
    <x v="413"/>
    <x v="4"/>
    <x v="1"/>
    <x v="0"/>
    <x v="0"/>
    <x v="18"/>
    <x v="0"/>
    <x v="0"/>
    <x v="0"/>
    <x v="0"/>
    <x v="0"/>
    <x v="0"/>
    <x v="0"/>
    <x v="0"/>
    <x v="0"/>
    <x v="0"/>
    <x v="0"/>
    <x v="0"/>
    <x v="4"/>
    <x v="6"/>
    <x v="6"/>
    <x v="18"/>
    <x v="13"/>
    <x v="18"/>
    <x v="8"/>
    <x v="14"/>
  </r>
  <r>
    <x v="748"/>
    <x v="1"/>
    <x v="733"/>
    <x v="596"/>
    <x v="1"/>
    <x v="2"/>
    <x v="1120"/>
    <x v="3"/>
    <x v="131"/>
    <x v="16"/>
    <x v="240"/>
    <x v="437"/>
    <x v="636"/>
    <x v="8"/>
    <x v="87"/>
    <x v="307"/>
    <x v="0"/>
    <x v="1"/>
    <x v="0"/>
    <x v="1"/>
    <x v="697"/>
    <x v="2"/>
    <x v="1"/>
    <x v="0"/>
    <x v="0"/>
    <x v="8"/>
    <x v="0"/>
    <x v="0"/>
    <x v="0"/>
    <x v="0"/>
    <x v="0"/>
    <x v="0"/>
    <x v="0"/>
    <x v="0"/>
    <x v="0"/>
    <x v="0"/>
    <x v="0"/>
    <x v="0"/>
    <x v="1"/>
    <x v="2"/>
    <x v="3"/>
    <x v="2"/>
    <x v="0"/>
    <x v="0"/>
    <x v="0"/>
    <x v="0"/>
  </r>
  <r>
    <x v="749"/>
    <x v="0"/>
    <x v="737"/>
    <x v="312"/>
    <x v="1"/>
    <x v="2"/>
    <x v="595"/>
    <x v="3"/>
    <x v="161"/>
    <x v="22"/>
    <x v="124"/>
    <x v="213"/>
    <x v="752"/>
    <x v="7"/>
    <x v="31"/>
    <x v="176"/>
    <x v="1"/>
    <x v="0"/>
    <x v="0"/>
    <x v="0"/>
    <x v="618"/>
    <x v="0"/>
    <x v="1"/>
    <x v="0"/>
    <x v="0"/>
    <x v="9"/>
    <x v="0"/>
    <x v="0"/>
    <x v="0"/>
    <x v="0"/>
    <x v="0"/>
    <x v="0"/>
    <x v="1"/>
    <x v="0"/>
    <x v="0"/>
    <x v="0"/>
    <x v="0"/>
    <x v="0"/>
    <x v="1"/>
    <x v="2"/>
    <x v="1"/>
    <x v="5"/>
    <x v="9"/>
    <x v="20"/>
    <x v="0"/>
    <x v="1"/>
  </r>
  <r>
    <x v="750"/>
    <x v="0"/>
    <x v="135"/>
    <x v="710"/>
    <x v="0"/>
    <x v="0"/>
    <x v="1122"/>
    <x v="3"/>
    <x v="152"/>
    <x v="22"/>
    <x v="623"/>
    <x v="443"/>
    <x v="52"/>
    <x v="8"/>
    <x v="77"/>
    <x v="471"/>
    <x v="0"/>
    <x v="1"/>
    <x v="0"/>
    <x v="0"/>
    <x v="147"/>
    <x v="9"/>
    <x v="0"/>
    <x v="1"/>
    <x v="0"/>
    <x v="6"/>
    <x v="0"/>
    <x v="1"/>
    <x v="0"/>
    <x v="0"/>
    <x v="0"/>
    <x v="0"/>
    <x v="0"/>
    <x v="0"/>
    <x v="1"/>
    <x v="0"/>
    <x v="0"/>
    <x v="0"/>
    <x v="2"/>
    <x v="1"/>
    <x v="2"/>
    <x v="1"/>
    <x v="11"/>
    <x v="59"/>
    <x v="0"/>
    <x v="7"/>
  </r>
  <r>
    <x v="751"/>
    <x v="0"/>
    <x v="734"/>
    <x v="213"/>
    <x v="0"/>
    <x v="0"/>
    <x v="267"/>
    <x v="3"/>
    <x v="152"/>
    <x v="22"/>
    <x v="963"/>
    <x v="733"/>
    <x v="288"/>
    <x v="8"/>
    <x v="198"/>
    <x v="378"/>
    <x v="0"/>
    <x v="1"/>
    <x v="0"/>
    <x v="0"/>
    <x v="182"/>
    <x v="19"/>
    <x v="0"/>
    <x v="0"/>
    <x v="1"/>
    <x v="4"/>
    <x v="0"/>
    <x v="0"/>
    <x v="0"/>
    <x v="0"/>
    <x v="0"/>
    <x v="0"/>
    <x v="0"/>
    <x v="0"/>
    <x v="0"/>
    <x v="0"/>
    <x v="0"/>
    <x v="0"/>
    <x v="0"/>
    <x v="1"/>
    <x v="1"/>
    <x v="2"/>
    <x v="0"/>
    <x v="104"/>
    <x v="18"/>
    <x v="4"/>
  </r>
  <r>
    <x v="752"/>
    <x v="0"/>
    <x v="738"/>
    <x v="539"/>
    <x v="1"/>
    <x v="1"/>
    <x v="911"/>
    <x v="3"/>
    <x v="131"/>
    <x v="16"/>
    <x v="580"/>
    <x v="799"/>
    <x v="62"/>
    <x v="7"/>
    <x v="136"/>
    <x v="923"/>
    <x v="0"/>
    <x v="1"/>
    <x v="0"/>
    <x v="1"/>
    <x v="546"/>
    <x v="9"/>
    <x v="0"/>
    <x v="1"/>
    <x v="0"/>
    <x v="11"/>
    <x v="0"/>
    <x v="0"/>
    <x v="0"/>
    <x v="0"/>
    <x v="0"/>
    <x v="0"/>
    <x v="0"/>
    <x v="0"/>
    <x v="0"/>
    <x v="0"/>
    <x v="0"/>
    <x v="1"/>
    <x v="1"/>
    <x v="4"/>
    <x v="4"/>
    <x v="2"/>
    <x v="6"/>
    <x v="97"/>
    <x v="26"/>
    <x v="12"/>
  </r>
  <r>
    <x v="753"/>
    <x v="1"/>
    <x v="740"/>
    <x v="411"/>
    <x v="1"/>
    <x v="2"/>
    <x v="395"/>
    <x v="1"/>
    <x v="26"/>
    <x v="12"/>
    <x v="102"/>
    <x v="101"/>
    <x v="619"/>
    <x v="5"/>
    <x v="16"/>
    <x v="42"/>
    <x v="1"/>
    <x v="0"/>
    <x v="0"/>
    <x v="1"/>
    <x v="285"/>
    <x v="24"/>
    <x v="0"/>
    <x v="0"/>
    <x v="1"/>
    <x v="14"/>
    <x v="0"/>
    <x v="0"/>
    <x v="0"/>
    <x v="0"/>
    <x v="0"/>
    <x v="0"/>
    <x v="0"/>
    <x v="0"/>
    <x v="0"/>
    <x v="0"/>
    <x v="0"/>
    <x v="0"/>
    <x v="9"/>
    <x v="9"/>
    <x v="0"/>
    <x v="8"/>
    <x v="0"/>
    <x v="0"/>
    <x v="0"/>
    <x v="0"/>
  </r>
  <r>
    <x v="754"/>
    <x v="0"/>
    <x v="741"/>
    <x v="410"/>
    <x v="1"/>
    <x v="2"/>
    <x v="127"/>
    <x v="1"/>
    <x v="26"/>
    <x v="12"/>
    <x v="1054"/>
    <x v="158"/>
    <x v="185"/>
    <x v="6"/>
    <x v="22"/>
    <x v="111"/>
    <x v="1"/>
    <x v="0"/>
    <x v="0"/>
    <x v="0"/>
    <x v="67"/>
    <x v="17"/>
    <x v="0"/>
    <x v="0"/>
    <x v="1"/>
    <x v="10"/>
    <x v="0"/>
    <x v="0"/>
    <x v="1"/>
    <x v="0"/>
    <x v="0"/>
    <x v="0"/>
    <x v="0"/>
    <x v="0"/>
    <x v="0"/>
    <x v="0"/>
    <x v="0"/>
    <x v="0"/>
    <x v="11"/>
    <x v="8"/>
    <x v="0"/>
    <x v="0"/>
    <x v="9"/>
    <x v="14"/>
    <x v="0"/>
    <x v="0"/>
  </r>
  <r>
    <x v="755"/>
    <x v="0"/>
    <x v="742"/>
    <x v="416"/>
    <x v="1"/>
    <x v="1"/>
    <x v="1138"/>
    <x v="3"/>
    <x v="17"/>
    <x v="8"/>
    <x v="541"/>
    <x v="999"/>
    <x v="385"/>
    <x v="6"/>
    <x v="205"/>
    <x v="1041"/>
    <x v="0"/>
    <x v="0"/>
    <x v="1"/>
    <x v="1"/>
    <x v="824"/>
    <x v="17"/>
    <x v="0"/>
    <x v="0"/>
    <x v="1"/>
    <x v="12"/>
    <x v="0"/>
    <x v="0"/>
    <x v="0"/>
    <x v="0"/>
    <x v="0"/>
    <x v="0"/>
    <x v="0"/>
    <x v="0"/>
    <x v="0"/>
    <x v="0"/>
    <x v="0"/>
    <x v="0"/>
    <x v="2"/>
    <x v="6"/>
    <x v="4"/>
    <x v="10"/>
    <x v="17"/>
    <x v="135"/>
    <x v="20"/>
    <x v="33"/>
  </r>
  <r>
    <x v="756"/>
    <x v="0"/>
    <x v="743"/>
    <x v="641"/>
    <x v="1"/>
    <x v="1"/>
    <x v="605"/>
    <x v="3"/>
    <x v="17"/>
    <x v="8"/>
    <x v="961"/>
    <x v="1098"/>
    <x v="229"/>
    <x v="4"/>
    <x v="405"/>
    <x v="448"/>
    <x v="0"/>
    <x v="1"/>
    <x v="0"/>
    <x v="1"/>
    <x v="779"/>
    <x v="19"/>
    <x v="0"/>
    <x v="0"/>
    <x v="1"/>
    <x v="8"/>
    <x v="0"/>
    <x v="0"/>
    <x v="0"/>
    <x v="0"/>
    <x v="0"/>
    <x v="0"/>
    <x v="0"/>
    <x v="0"/>
    <x v="1"/>
    <x v="0"/>
    <x v="0"/>
    <x v="0"/>
    <x v="2"/>
    <x v="6"/>
    <x v="6"/>
    <x v="2"/>
    <x v="13"/>
    <x v="264"/>
    <x v="68"/>
    <x v="13"/>
  </r>
  <r>
    <x v="757"/>
    <x v="0"/>
    <x v="751"/>
    <x v="606"/>
    <x v="0"/>
    <x v="0"/>
    <x v="1186"/>
    <x v="1"/>
    <x v="133"/>
    <x v="2"/>
    <x v="722"/>
    <x v="717"/>
    <x v="833"/>
    <x v="6"/>
    <x v="152"/>
    <x v="651"/>
    <x v="0"/>
    <x v="1"/>
    <x v="0"/>
    <x v="0"/>
    <x v="396"/>
    <x v="23"/>
    <x v="0"/>
    <x v="0"/>
    <x v="1"/>
    <x v="12"/>
    <x v="1"/>
    <x v="0"/>
    <x v="0"/>
    <x v="0"/>
    <x v="0"/>
    <x v="0"/>
    <x v="0"/>
    <x v="0"/>
    <x v="0"/>
    <x v="0"/>
    <x v="0"/>
    <x v="0"/>
    <x v="1"/>
    <x v="5"/>
    <x v="1"/>
    <x v="5"/>
    <x v="13"/>
    <x v="111"/>
    <x v="2"/>
    <x v="7"/>
  </r>
  <r>
    <x v="758"/>
    <x v="0"/>
    <x v="753"/>
    <x v="606"/>
    <x v="0"/>
    <x v="0"/>
    <x v="213"/>
    <x v="1"/>
    <x v="133"/>
    <x v="2"/>
    <x v="920"/>
    <x v="557"/>
    <x v="310"/>
    <x v="7"/>
    <x v="90"/>
    <x v="768"/>
    <x v="0"/>
    <x v="1"/>
    <x v="0"/>
    <x v="0"/>
    <x v="129"/>
    <x v="7"/>
    <x v="0"/>
    <x v="1"/>
    <x v="0"/>
    <x v="16"/>
    <x v="1"/>
    <x v="1"/>
    <x v="0"/>
    <x v="0"/>
    <x v="0"/>
    <x v="0"/>
    <x v="0"/>
    <x v="0"/>
    <x v="0"/>
    <x v="0"/>
    <x v="0"/>
    <x v="1"/>
    <x v="3"/>
    <x v="4"/>
    <x v="4"/>
    <x v="5"/>
    <x v="14"/>
    <x v="20"/>
    <x v="16"/>
    <x v="18"/>
  </r>
  <r>
    <x v="759"/>
    <x v="0"/>
    <x v="752"/>
    <x v="606"/>
    <x v="0"/>
    <x v="0"/>
    <x v="961"/>
    <x v="1"/>
    <x v="133"/>
    <x v="2"/>
    <x v="1098"/>
    <x v="507"/>
    <x v="367"/>
    <x v="8"/>
    <x v="94"/>
    <x v="531"/>
    <x v="0"/>
    <x v="1"/>
    <x v="0"/>
    <x v="0"/>
    <x v="120"/>
    <x v="8"/>
    <x v="0"/>
    <x v="1"/>
    <x v="0"/>
    <x v="10"/>
    <x v="0"/>
    <x v="0"/>
    <x v="0"/>
    <x v="0"/>
    <x v="0"/>
    <x v="0"/>
    <x v="0"/>
    <x v="1"/>
    <x v="0"/>
    <x v="0"/>
    <x v="0"/>
    <x v="0"/>
    <x v="2"/>
    <x v="4"/>
    <x v="1"/>
    <x v="4"/>
    <x v="41"/>
    <x v="15"/>
    <x v="11"/>
    <x v="8"/>
  </r>
  <r>
    <x v="760"/>
    <x v="0"/>
    <x v="744"/>
    <x v="569"/>
    <x v="0"/>
    <x v="0"/>
    <x v="725"/>
    <x v="3"/>
    <x v="85"/>
    <x v="8"/>
    <x v="271"/>
    <x v="338"/>
    <x v="165"/>
    <x v="7"/>
    <x v="33"/>
    <x v="870"/>
    <x v="0"/>
    <x v="1"/>
    <x v="0"/>
    <x v="0"/>
    <x v="436"/>
    <x v="8"/>
    <x v="0"/>
    <x v="1"/>
    <x v="0"/>
    <x v="9"/>
    <x v="0"/>
    <x v="0"/>
    <x v="0"/>
    <x v="0"/>
    <x v="0"/>
    <x v="0"/>
    <x v="0"/>
    <x v="1"/>
    <x v="0"/>
    <x v="0"/>
    <x v="0"/>
    <x v="0"/>
    <x v="0"/>
    <x v="5"/>
    <x v="4"/>
    <x v="6"/>
    <x v="0"/>
    <x v="19"/>
    <x v="8"/>
    <x v="7"/>
  </r>
  <r>
    <x v="761"/>
    <x v="0"/>
    <x v="45"/>
    <x v="201"/>
    <x v="1"/>
    <x v="2"/>
    <x v="670"/>
    <x v="3"/>
    <x v="152"/>
    <x v="22"/>
    <x v="374"/>
    <x v="371"/>
    <x v="291"/>
    <x v="8"/>
    <x v="58"/>
    <x v="447"/>
    <x v="0"/>
    <x v="1"/>
    <x v="0"/>
    <x v="0"/>
    <x v="277"/>
    <x v="10"/>
    <x v="0"/>
    <x v="1"/>
    <x v="0"/>
    <x v="5"/>
    <x v="0"/>
    <x v="0"/>
    <x v="0"/>
    <x v="0"/>
    <x v="0"/>
    <x v="0"/>
    <x v="1"/>
    <x v="1"/>
    <x v="0"/>
    <x v="1"/>
    <x v="0"/>
    <x v="0"/>
    <x v="2"/>
    <x v="2"/>
    <x v="1"/>
    <x v="0"/>
    <x v="4"/>
    <x v="45"/>
    <x v="9"/>
    <x v="0"/>
  </r>
  <r>
    <x v="762"/>
    <x v="0"/>
    <x v="747"/>
    <x v="307"/>
    <x v="1"/>
    <x v="2"/>
    <x v="340"/>
    <x v="3"/>
    <x v="152"/>
    <x v="22"/>
    <x v="644"/>
    <x v="575"/>
    <x v="163"/>
    <x v="5"/>
    <x v="148"/>
    <x v="214"/>
    <x v="1"/>
    <x v="0"/>
    <x v="0"/>
    <x v="1"/>
    <x v="265"/>
    <x v="18"/>
    <x v="0"/>
    <x v="0"/>
    <x v="1"/>
    <x v="6"/>
    <x v="0"/>
    <x v="0"/>
    <x v="0"/>
    <x v="0"/>
    <x v="0"/>
    <x v="0"/>
    <x v="0"/>
    <x v="0"/>
    <x v="0"/>
    <x v="0"/>
    <x v="0"/>
    <x v="0"/>
    <x v="4"/>
    <x v="4"/>
    <x v="0"/>
    <x v="4"/>
    <x v="61"/>
    <x v="81"/>
    <x v="0"/>
    <x v="4"/>
  </r>
  <r>
    <x v="763"/>
    <x v="0"/>
    <x v="745"/>
    <x v="307"/>
    <x v="1"/>
    <x v="2"/>
    <x v="881"/>
    <x v="3"/>
    <x v="152"/>
    <x v="22"/>
    <x v="981"/>
    <x v="427"/>
    <x v="222"/>
    <x v="6"/>
    <x v="110"/>
    <x v="106"/>
    <x v="1"/>
    <x v="0"/>
    <x v="0"/>
    <x v="0"/>
    <x v="57"/>
    <x v="12"/>
    <x v="0"/>
    <x v="1"/>
    <x v="0"/>
    <x v="5"/>
    <x v="0"/>
    <x v="0"/>
    <x v="0"/>
    <x v="0"/>
    <x v="0"/>
    <x v="0"/>
    <x v="0"/>
    <x v="0"/>
    <x v="0"/>
    <x v="0"/>
    <x v="0"/>
    <x v="0"/>
    <x v="2"/>
    <x v="2"/>
    <x v="0"/>
    <x v="1"/>
    <x v="75"/>
    <x v="32"/>
    <x v="0"/>
    <x v="1"/>
  </r>
  <r>
    <x v="764"/>
    <x v="0"/>
    <x v="746"/>
    <x v="307"/>
    <x v="1"/>
    <x v="2"/>
    <x v="339"/>
    <x v="3"/>
    <x v="152"/>
    <x v="22"/>
    <x v="838"/>
    <x v="479"/>
    <x v="656"/>
    <x v="7"/>
    <x v="126"/>
    <x v="133"/>
    <x v="1"/>
    <x v="0"/>
    <x v="0"/>
    <x v="0"/>
    <x v="132"/>
    <x v="10"/>
    <x v="0"/>
    <x v="1"/>
    <x v="0"/>
    <x v="7"/>
    <x v="0"/>
    <x v="0"/>
    <x v="0"/>
    <x v="0"/>
    <x v="0"/>
    <x v="0"/>
    <x v="0"/>
    <x v="0"/>
    <x v="0"/>
    <x v="0"/>
    <x v="0"/>
    <x v="0"/>
    <x v="2"/>
    <x v="1"/>
    <x v="2"/>
    <x v="2"/>
    <x v="89"/>
    <x v="14"/>
    <x v="18"/>
    <x v="0"/>
  </r>
  <r>
    <x v="765"/>
    <x v="1"/>
    <x v="658"/>
    <x v="679"/>
    <x v="1"/>
    <x v="2"/>
    <x v="5"/>
    <x v="4"/>
    <x v="162"/>
    <x v="19"/>
    <x v="204"/>
    <x v="414"/>
    <x v="557"/>
    <x v="7"/>
    <x v="89"/>
    <x v="179"/>
    <x v="1"/>
    <x v="0"/>
    <x v="0"/>
    <x v="1"/>
    <x v="758"/>
    <x v="11"/>
    <x v="0"/>
    <x v="1"/>
    <x v="0"/>
    <x v="10"/>
    <x v="0"/>
    <x v="0"/>
    <x v="0"/>
    <x v="0"/>
    <x v="0"/>
    <x v="0"/>
    <x v="0"/>
    <x v="0"/>
    <x v="0"/>
    <x v="0"/>
    <x v="0"/>
    <x v="0"/>
    <x v="1"/>
    <x v="4"/>
    <x v="2"/>
    <x v="3"/>
    <x v="0"/>
    <x v="0"/>
    <x v="0"/>
    <x v="0"/>
  </r>
  <r>
    <x v="766"/>
    <x v="0"/>
    <x v="748"/>
    <x v="715"/>
    <x v="0"/>
    <x v="0"/>
    <x v="6"/>
    <x v="4"/>
    <x v="162"/>
    <x v="19"/>
    <x v="388"/>
    <x v="468"/>
    <x v="798"/>
    <x v="8"/>
    <x v="108"/>
    <x v="207"/>
    <x v="1"/>
    <x v="0"/>
    <x v="0"/>
    <x v="0"/>
    <x v="403"/>
    <x v="8"/>
    <x v="0"/>
    <x v="1"/>
    <x v="0"/>
    <x v="7"/>
    <x v="0"/>
    <x v="0"/>
    <x v="0"/>
    <x v="0"/>
    <x v="0"/>
    <x v="0"/>
    <x v="0"/>
    <x v="0"/>
    <x v="0"/>
    <x v="0"/>
    <x v="0"/>
    <x v="0"/>
    <x v="1"/>
    <x v="2"/>
    <x v="0"/>
    <x v="4"/>
    <x v="50"/>
    <x v="60"/>
    <x v="0"/>
    <x v="2"/>
  </r>
  <r>
    <x v="767"/>
    <x v="1"/>
    <x v="749"/>
    <x v="192"/>
    <x v="1"/>
    <x v="2"/>
    <x v="1106"/>
    <x v="3"/>
    <x v="152"/>
    <x v="22"/>
    <x v="334"/>
    <x v="322"/>
    <x v="628"/>
    <x v="4"/>
    <x v="47"/>
    <x v="402"/>
    <x v="0"/>
    <x v="1"/>
    <x v="0"/>
    <x v="1"/>
    <x v="276"/>
    <x v="6"/>
    <x v="1"/>
    <x v="0"/>
    <x v="0"/>
    <x v="8"/>
    <x v="0"/>
    <x v="0"/>
    <x v="0"/>
    <x v="0"/>
    <x v="0"/>
    <x v="0"/>
    <x v="0"/>
    <x v="0"/>
    <x v="0"/>
    <x v="0"/>
    <x v="0"/>
    <x v="0"/>
    <x v="4"/>
    <x v="4"/>
    <x v="2"/>
    <x v="6"/>
    <x v="0"/>
    <x v="0"/>
    <x v="0"/>
    <x v="0"/>
  </r>
  <r>
    <x v="768"/>
    <x v="0"/>
    <x v="750"/>
    <x v="451"/>
    <x v="1"/>
    <x v="2"/>
    <x v="579"/>
    <x v="3"/>
    <x v="131"/>
    <x v="16"/>
    <x v="756"/>
    <x v="783"/>
    <x v="72"/>
    <x v="2"/>
    <x v="166"/>
    <x v="733"/>
    <x v="0"/>
    <x v="1"/>
    <x v="0"/>
    <x v="1"/>
    <x v="445"/>
    <x v="9"/>
    <x v="0"/>
    <x v="1"/>
    <x v="0"/>
    <x v="8"/>
    <x v="0"/>
    <x v="0"/>
    <x v="0"/>
    <x v="0"/>
    <x v="0"/>
    <x v="0"/>
    <x v="0"/>
    <x v="0"/>
    <x v="0"/>
    <x v="0"/>
    <x v="0"/>
    <x v="0"/>
    <x v="4"/>
    <x v="4"/>
    <x v="4"/>
    <x v="4"/>
    <x v="14"/>
    <x v="67"/>
    <x v="74"/>
    <x v="9"/>
  </r>
  <r>
    <x v="769"/>
    <x v="1"/>
    <x v="543"/>
    <x v="187"/>
    <x v="1"/>
    <x v="1"/>
    <x v="61"/>
    <x v="3"/>
    <x v="17"/>
    <x v="8"/>
    <x v="197"/>
    <x v="41"/>
    <x v="734"/>
    <x v="7"/>
    <x v="3"/>
    <x v="93"/>
    <x v="1"/>
    <x v="0"/>
    <x v="0"/>
    <x v="1"/>
    <x v="33"/>
    <x v="3"/>
    <x v="1"/>
    <x v="0"/>
    <x v="0"/>
    <x v="15"/>
    <x v="0"/>
    <x v="0"/>
    <x v="0"/>
    <x v="0"/>
    <x v="0"/>
    <x v="0"/>
    <x v="0"/>
    <x v="0"/>
    <x v="0"/>
    <x v="0"/>
    <x v="0"/>
    <x v="0"/>
    <x v="11"/>
    <x v="3"/>
    <x v="0"/>
    <x v="0"/>
    <x v="0"/>
    <x v="0"/>
    <x v="0"/>
    <x v="0"/>
  </r>
  <r>
    <x v="770"/>
    <x v="0"/>
    <x v="756"/>
    <x v="552"/>
    <x v="1"/>
    <x v="2"/>
    <x v="144"/>
    <x v="3"/>
    <x v="152"/>
    <x v="22"/>
    <x v="518"/>
    <x v="657"/>
    <x v="21"/>
    <x v="8"/>
    <x v="135"/>
    <x v="594"/>
    <x v="0"/>
    <x v="1"/>
    <x v="0"/>
    <x v="1"/>
    <x v="392"/>
    <x v="18"/>
    <x v="0"/>
    <x v="0"/>
    <x v="1"/>
    <x v="10"/>
    <x v="0"/>
    <x v="0"/>
    <x v="0"/>
    <x v="0"/>
    <x v="0"/>
    <x v="0"/>
    <x v="0"/>
    <x v="1"/>
    <x v="0"/>
    <x v="0"/>
    <x v="0"/>
    <x v="1"/>
    <x v="3"/>
    <x v="4"/>
    <x v="2"/>
    <x v="1"/>
    <x v="38"/>
    <x v="43"/>
    <x v="34"/>
    <x v="1"/>
  </r>
  <r>
    <x v="771"/>
    <x v="0"/>
    <x v="280"/>
    <x v="155"/>
    <x v="0"/>
    <x v="0"/>
    <x v="350"/>
    <x v="3"/>
    <x v="116"/>
    <x v="8"/>
    <x v="80"/>
    <x v="48"/>
    <x v="743"/>
    <x v="6"/>
    <x v="5"/>
    <x v="24"/>
    <x v="1"/>
    <x v="0"/>
    <x v="0"/>
    <x v="0"/>
    <x v="92"/>
    <x v="1"/>
    <x v="1"/>
    <x v="0"/>
    <x v="0"/>
    <x v="3"/>
    <x v="0"/>
    <x v="0"/>
    <x v="0"/>
    <x v="0"/>
    <x v="0"/>
    <x v="0"/>
    <x v="0"/>
    <x v="0"/>
    <x v="0"/>
    <x v="0"/>
    <x v="0"/>
    <x v="0"/>
    <x v="2"/>
    <x v="1"/>
    <x v="0"/>
    <x v="0"/>
    <x v="3"/>
    <x v="1"/>
    <x v="0"/>
    <x v="0"/>
  </r>
  <r>
    <x v="772"/>
    <x v="0"/>
    <x v="758"/>
    <x v="205"/>
    <x v="1"/>
    <x v="2"/>
    <x v="1027"/>
    <x v="1"/>
    <x v="92"/>
    <x v="3"/>
    <x v="889"/>
    <x v="1024"/>
    <x v="787"/>
    <x v="6"/>
    <x v="363"/>
    <x v="348"/>
    <x v="0"/>
    <x v="1"/>
    <x v="0"/>
    <x v="0"/>
    <x v="701"/>
    <x v="24"/>
    <x v="0"/>
    <x v="0"/>
    <x v="1"/>
    <x v="19"/>
    <x v="0"/>
    <x v="0"/>
    <x v="0"/>
    <x v="0"/>
    <x v="0"/>
    <x v="0"/>
    <x v="0"/>
    <x v="0"/>
    <x v="0"/>
    <x v="0"/>
    <x v="0"/>
    <x v="0"/>
    <x v="6"/>
    <x v="12"/>
    <x v="2"/>
    <x v="15"/>
    <x v="158"/>
    <x v="172"/>
    <x v="14"/>
    <x v="12"/>
  </r>
  <r>
    <x v="773"/>
    <x v="0"/>
    <x v="757"/>
    <x v="415"/>
    <x v="1"/>
    <x v="1"/>
    <x v="164"/>
    <x v="3"/>
    <x v="152"/>
    <x v="22"/>
    <x v="843"/>
    <x v="887"/>
    <x v="365"/>
    <x v="6"/>
    <x v="235"/>
    <x v="714"/>
    <x v="0"/>
    <x v="1"/>
    <x v="0"/>
    <x v="1"/>
    <x v="558"/>
    <x v="12"/>
    <x v="0"/>
    <x v="1"/>
    <x v="0"/>
    <x v="9"/>
    <x v="1"/>
    <x v="0"/>
    <x v="0"/>
    <x v="0"/>
    <x v="0"/>
    <x v="0"/>
    <x v="0"/>
    <x v="0"/>
    <x v="0"/>
    <x v="0"/>
    <x v="0"/>
    <x v="0"/>
    <x v="1"/>
    <x v="2"/>
    <x v="3"/>
    <x v="3"/>
    <x v="14"/>
    <x v="146"/>
    <x v="25"/>
    <x v="38"/>
  </r>
  <r>
    <x v="774"/>
    <x v="1"/>
    <x v="759"/>
    <x v="150"/>
    <x v="0"/>
    <x v="0"/>
    <x v="1019"/>
    <x v="3"/>
    <x v="152"/>
    <x v="22"/>
    <x v="389"/>
    <x v="522"/>
    <x v="481"/>
    <x v="8"/>
    <x v="100"/>
    <x v="499"/>
    <x v="0"/>
    <x v="1"/>
    <x v="0"/>
    <x v="1"/>
    <x v="483"/>
    <x v="1"/>
    <x v="1"/>
    <x v="0"/>
    <x v="0"/>
    <x v="11"/>
    <x v="1"/>
    <x v="0"/>
    <x v="0"/>
    <x v="0"/>
    <x v="0"/>
    <x v="0"/>
    <x v="0"/>
    <x v="0"/>
    <x v="0"/>
    <x v="0"/>
    <x v="0"/>
    <x v="0"/>
    <x v="2"/>
    <x v="3"/>
    <x v="2"/>
    <x v="4"/>
    <x v="0"/>
    <x v="0"/>
    <x v="0"/>
    <x v="0"/>
  </r>
  <r>
    <x v="775"/>
    <x v="0"/>
    <x v="762"/>
    <x v="370"/>
    <x v="1"/>
    <x v="2"/>
    <x v="850"/>
    <x v="3"/>
    <x v="152"/>
    <x v="22"/>
    <x v="300"/>
    <x v="286"/>
    <x v="450"/>
    <x v="6"/>
    <x v="23"/>
    <x v="942"/>
    <x v="0"/>
    <x v="1"/>
    <x v="0"/>
    <x v="0"/>
    <x v="261"/>
    <x v="18"/>
    <x v="0"/>
    <x v="0"/>
    <x v="1"/>
    <x v="13"/>
    <x v="0"/>
    <x v="0"/>
    <x v="0"/>
    <x v="0"/>
    <x v="0"/>
    <x v="0"/>
    <x v="0"/>
    <x v="0"/>
    <x v="1"/>
    <x v="0"/>
    <x v="0"/>
    <x v="1"/>
    <x v="3"/>
    <x v="7"/>
    <x v="2"/>
    <x v="1"/>
    <x v="1"/>
    <x v="10"/>
    <x v="3"/>
    <x v="2"/>
  </r>
  <r>
    <x v="776"/>
    <x v="0"/>
    <x v="136"/>
    <x v="453"/>
    <x v="1"/>
    <x v="2"/>
    <x v="243"/>
    <x v="1"/>
    <x v="128"/>
    <x v="13"/>
    <x v="326"/>
    <x v="447"/>
    <x v="91"/>
    <x v="7"/>
    <x v="93"/>
    <x v="270"/>
    <x v="0"/>
    <x v="1"/>
    <x v="0"/>
    <x v="0"/>
    <x v="516"/>
    <x v="7"/>
    <x v="0"/>
    <x v="1"/>
    <x v="0"/>
    <x v="13"/>
    <x v="0"/>
    <x v="0"/>
    <x v="0"/>
    <x v="0"/>
    <x v="0"/>
    <x v="0"/>
    <x v="0"/>
    <x v="0"/>
    <x v="1"/>
    <x v="0"/>
    <x v="0"/>
    <x v="1"/>
    <x v="1"/>
    <x v="4"/>
    <x v="0"/>
    <x v="7"/>
    <x v="16"/>
    <x v="37"/>
    <x v="0"/>
    <x v="8"/>
  </r>
  <r>
    <x v="777"/>
    <x v="1"/>
    <x v="764"/>
    <x v="450"/>
    <x v="1"/>
    <x v="2"/>
    <x v="856"/>
    <x v="3"/>
    <x v="152"/>
    <x v="22"/>
    <x v="1009"/>
    <x v="52"/>
    <x v="537"/>
    <x v="7"/>
    <x v="3"/>
    <x v="332"/>
    <x v="0"/>
    <x v="1"/>
    <x v="0"/>
    <x v="1"/>
    <x v="724"/>
    <x v="1"/>
    <x v="1"/>
    <x v="0"/>
    <x v="0"/>
    <x v="5"/>
    <x v="0"/>
    <x v="0"/>
    <x v="0"/>
    <x v="0"/>
    <x v="0"/>
    <x v="0"/>
    <x v="0"/>
    <x v="0"/>
    <x v="0"/>
    <x v="0"/>
    <x v="1"/>
    <x v="0"/>
    <x v="2"/>
    <x v="4"/>
    <x v="2"/>
    <x v="2"/>
    <x v="0"/>
    <x v="0"/>
    <x v="0"/>
    <x v="0"/>
  </r>
  <r>
    <x v="778"/>
    <x v="0"/>
    <x v="766"/>
    <x v="149"/>
    <x v="0"/>
    <x v="0"/>
    <x v="363"/>
    <x v="3"/>
    <x v="27"/>
    <x v="22"/>
    <x v="544"/>
    <x v="595"/>
    <x v="807"/>
    <x v="7"/>
    <x v="131"/>
    <x v="413"/>
    <x v="0"/>
    <x v="1"/>
    <x v="0"/>
    <x v="0"/>
    <x v="318"/>
    <x v="10"/>
    <x v="0"/>
    <x v="1"/>
    <x v="0"/>
    <x v="9"/>
    <x v="1"/>
    <x v="0"/>
    <x v="0"/>
    <x v="0"/>
    <x v="0"/>
    <x v="0"/>
    <x v="0"/>
    <x v="0"/>
    <x v="1"/>
    <x v="0"/>
    <x v="0"/>
    <x v="0"/>
    <x v="1"/>
    <x v="2"/>
    <x v="1"/>
    <x v="4"/>
    <x v="6"/>
    <x v="108"/>
    <x v="5"/>
    <x v="16"/>
  </r>
  <r>
    <x v="779"/>
    <x v="1"/>
    <x v="770"/>
    <x v="337"/>
    <x v="1"/>
    <x v="2"/>
    <x v="138"/>
    <x v="3"/>
    <x v="27"/>
    <x v="22"/>
    <x v="0"/>
    <x v="0"/>
    <x v="575"/>
    <x v="6"/>
    <x v="0"/>
    <x v="0"/>
    <x v="1"/>
    <x v="0"/>
    <x v="0"/>
    <x v="1"/>
    <x v="126"/>
    <x v="0"/>
    <x v="1"/>
    <x v="0"/>
    <x v="0"/>
    <x v="4"/>
    <x v="1"/>
    <x v="0"/>
    <x v="0"/>
    <x v="0"/>
    <x v="0"/>
    <x v="0"/>
    <x v="0"/>
    <x v="0"/>
    <x v="0"/>
    <x v="0"/>
    <x v="0"/>
    <x v="0"/>
    <x v="2"/>
    <x v="1"/>
    <x v="0"/>
    <x v="1"/>
    <x v="0"/>
    <x v="0"/>
    <x v="0"/>
    <x v="0"/>
  </r>
  <r>
    <x v="780"/>
    <x v="1"/>
    <x v="770"/>
    <x v="337"/>
    <x v="1"/>
    <x v="2"/>
    <x v="138"/>
    <x v="3"/>
    <x v="27"/>
    <x v="22"/>
    <x v="0"/>
    <x v="0"/>
    <x v="548"/>
    <x v="6"/>
    <x v="0"/>
    <x v="0"/>
    <x v="1"/>
    <x v="0"/>
    <x v="0"/>
    <x v="0"/>
    <x v="138"/>
    <x v="0"/>
    <x v="1"/>
    <x v="0"/>
    <x v="0"/>
    <x v="5"/>
    <x v="0"/>
    <x v="0"/>
    <x v="0"/>
    <x v="0"/>
    <x v="0"/>
    <x v="0"/>
    <x v="0"/>
    <x v="0"/>
    <x v="0"/>
    <x v="0"/>
    <x v="0"/>
    <x v="0"/>
    <x v="2"/>
    <x v="1"/>
    <x v="0"/>
    <x v="2"/>
    <x v="0"/>
    <x v="0"/>
    <x v="0"/>
    <x v="0"/>
  </r>
  <r>
    <x v="781"/>
    <x v="0"/>
    <x v="772"/>
    <x v="215"/>
    <x v="0"/>
    <x v="0"/>
    <x v="253"/>
    <x v="3"/>
    <x v="152"/>
    <x v="22"/>
    <x v="35"/>
    <x v="9"/>
    <x v="575"/>
    <x v="6"/>
    <x v="1"/>
    <x v="43"/>
    <x v="1"/>
    <x v="0"/>
    <x v="0"/>
    <x v="0"/>
    <x v="69"/>
    <x v="0"/>
    <x v="1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</r>
  <r>
    <x v="782"/>
    <x v="0"/>
    <x v="781"/>
    <x v="653"/>
    <x v="1"/>
    <x v="2"/>
    <x v="398"/>
    <x v="3"/>
    <x v="152"/>
    <x v="22"/>
    <x v="862"/>
    <x v="664"/>
    <x v="138"/>
    <x v="8"/>
    <x v="91"/>
    <x v="964"/>
    <x v="0"/>
    <x v="0"/>
    <x v="1"/>
    <x v="0"/>
    <x v="236"/>
    <x v="4"/>
    <x v="1"/>
    <x v="0"/>
    <x v="0"/>
    <x v="5"/>
    <x v="0"/>
    <x v="0"/>
    <x v="0"/>
    <x v="0"/>
    <x v="0"/>
    <x v="0"/>
    <x v="0"/>
    <x v="0"/>
    <x v="0"/>
    <x v="0"/>
    <x v="0"/>
    <x v="0"/>
    <x v="1"/>
    <x v="1"/>
    <x v="0"/>
    <x v="3"/>
    <x v="4"/>
    <x v="58"/>
    <x v="0"/>
    <x v="32"/>
  </r>
  <r>
    <x v="783"/>
    <x v="1"/>
    <x v="788"/>
    <x v="677"/>
    <x v="1"/>
    <x v="2"/>
    <x v="317"/>
    <x v="3"/>
    <x v="131"/>
    <x v="16"/>
    <x v="0"/>
    <x v="0"/>
    <x v="346"/>
    <x v="6"/>
    <x v="0"/>
    <x v="0"/>
    <x v="1"/>
    <x v="0"/>
    <x v="0"/>
    <x v="0"/>
    <x v="985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784"/>
    <x v="1"/>
    <x v="791"/>
    <x v="772"/>
    <x v="1"/>
    <x v="2"/>
    <x v="186"/>
    <x v="3"/>
    <x v="131"/>
    <x v="16"/>
    <x v="0"/>
    <x v="0"/>
    <x v="23"/>
    <x v="7"/>
    <x v="0"/>
    <x v="0"/>
    <x v="1"/>
    <x v="0"/>
    <x v="0"/>
    <x v="0"/>
    <x v="22"/>
    <x v="0"/>
    <x v="1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</r>
  <r>
    <x v="785"/>
    <x v="1"/>
    <x v="407"/>
    <x v="55"/>
    <x v="1"/>
    <x v="2"/>
    <x v="832"/>
    <x v="1"/>
    <x v="0"/>
    <x v="13"/>
    <x v="0"/>
    <x v="0"/>
    <x v="29"/>
    <x v="7"/>
    <x v="0"/>
    <x v="0"/>
    <x v="1"/>
    <x v="0"/>
    <x v="0"/>
    <x v="1"/>
    <x v="566"/>
    <x v="0"/>
    <x v="1"/>
    <x v="0"/>
    <x v="0"/>
    <x v="7"/>
    <x v="0"/>
    <x v="1"/>
    <x v="0"/>
    <x v="0"/>
    <x v="0"/>
    <x v="0"/>
    <x v="0"/>
    <x v="0"/>
    <x v="0"/>
    <x v="0"/>
    <x v="0"/>
    <x v="0"/>
    <x v="2"/>
    <x v="1"/>
    <x v="2"/>
    <x v="2"/>
    <x v="0"/>
    <x v="0"/>
    <x v="0"/>
    <x v="0"/>
  </r>
  <r>
    <x v="786"/>
    <x v="1"/>
    <x v="793"/>
    <x v="764"/>
    <x v="1"/>
    <x v="2"/>
    <x v="581"/>
    <x v="4"/>
    <x v="118"/>
    <x v="19"/>
    <x v="77"/>
    <x v="127"/>
    <x v="564"/>
    <x v="7"/>
    <x v="10"/>
    <x v="566"/>
    <x v="0"/>
    <x v="1"/>
    <x v="0"/>
    <x v="1"/>
    <x v="562"/>
    <x v="0"/>
    <x v="1"/>
    <x v="0"/>
    <x v="0"/>
    <x v="6"/>
    <x v="0"/>
    <x v="0"/>
    <x v="0"/>
    <x v="0"/>
    <x v="0"/>
    <x v="0"/>
    <x v="0"/>
    <x v="1"/>
    <x v="0"/>
    <x v="0"/>
    <x v="1"/>
    <x v="0"/>
    <x v="2"/>
    <x v="1"/>
    <x v="0"/>
    <x v="3"/>
    <x v="0"/>
    <x v="0"/>
    <x v="0"/>
    <x v="0"/>
  </r>
  <r>
    <x v="787"/>
    <x v="1"/>
    <x v="798"/>
    <x v="173"/>
    <x v="1"/>
    <x v="2"/>
    <x v="621"/>
    <x v="4"/>
    <x v="61"/>
    <x v="19"/>
    <x v="0"/>
    <x v="0"/>
    <x v="561"/>
    <x v="8"/>
    <x v="0"/>
    <x v="0"/>
    <x v="1"/>
    <x v="0"/>
    <x v="0"/>
    <x v="1"/>
    <x v="435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788"/>
    <x v="1"/>
    <x v="799"/>
    <x v="677"/>
    <x v="1"/>
    <x v="2"/>
    <x v="294"/>
    <x v="3"/>
    <x v="108"/>
    <x v="16"/>
    <x v="0"/>
    <x v="0"/>
    <x v="61"/>
    <x v="6"/>
    <x v="0"/>
    <x v="0"/>
    <x v="1"/>
    <x v="0"/>
    <x v="0"/>
    <x v="1"/>
    <x v="14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789"/>
    <x v="0"/>
    <x v="800"/>
    <x v="255"/>
    <x v="1"/>
    <x v="2"/>
    <x v="1089"/>
    <x v="3"/>
    <x v="63"/>
    <x v="22"/>
    <x v="890"/>
    <x v="1109"/>
    <x v="410"/>
    <x v="6"/>
    <x v="396"/>
    <x v="677"/>
    <x v="0"/>
    <x v="1"/>
    <x v="0"/>
    <x v="1"/>
    <x v="902"/>
    <x v="7"/>
    <x v="0"/>
    <x v="1"/>
    <x v="0"/>
    <x v="6"/>
    <x v="0"/>
    <x v="0"/>
    <x v="0"/>
    <x v="0"/>
    <x v="0"/>
    <x v="0"/>
    <x v="0"/>
    <x v="0"/>
    <x v="0"/>
    <x v="0"/>
    <x v="0"/>
    <x v="0"/>
    <x v="0"/>
    <x v="2"/>
    <x v="2"/>
    <x v="2"/>
    <x v="0"/>
    <x v="243"/>
    <x v="109"/>
    <x v="84"/>
  </r>
  <r>
    <x v="790"/>
    <x v="1"/>
    <x v="801"/>
    <x v="624"/>
    <x v="1"/>
    <x v="2"/>
    <x v="1069"/>
    <x v="4"/>
    <x v="134"/>
    <x v="19"/>
    <x v="121"/>
    <x v="192"/>
    <x v="621"/>
    <x v="7"/>
    <x v="21"/>
    <x v="356"/>
    <x v="0"/>
    <x v="1"/>
    <x v="0"/>
    <x v="1"/>
    <x v="552"/>
    <x v="0"/>
    <x v="1"/>
    <x v="0"/>
    <x v="0"/>
    <x v="4"/>
    <x v="0"/>
    <x v="0"/>
    <x v="0"/>
    <x v="0"/>
    <x v="0"/>
    <x v="0"/>
    <x v="0"/>
    <x v="0"/>
    <x v="1"/>
    <x v="0"/>
    <x v="0"/>
    <x v="0"/>
    <x v="0"/>
    <x v="2"/>
    <x v="0"/>
    <x v="2"/>
    <x v="0"/>
    <x v="0"/>
    <x v="0"/>
    <x v="0"/>
  </r>
  <r>
    <x v="791"/>
    <x v="0"/>
    <x v="803"/>
    <x v="624"/>
    <x v="1"/>
    <x v="2"/>
    <x v="1069"/>
    <x v="4"/>
    <x v="134"/>
    <x v="19"/>
    <x v="80"/>
    <x v="85"/>
    <x v="152"/>
    <x v="7"/>
    <x v="7"/>
    <x v="389"/>
    <x v="0"/>
    <x v="1"/>
    <x v="0"/>
    <x v="0"/>
    <x v="325"/>
    <x v="0"/>
    <x v="1"/>
    <x v="0"/>
    <x v="0"/>
    <x v="3"/>
    <x v="0"/>
    <x v="0"/>
    <x v="0"/>
    <x v="0"/>
    <x v="0"/>
    <x v="0"/>
    <x v="0"/>
    <x v="0"/>
    <x v="1"/>
    <x v="0"/>
    <x v="0"/>
    <x v="0"/>
    <x v="0"/>
    <x v="2"/>
    <x v="0"/>
    <x v="1"/>
    <x v="0"/>
    <x v="7"/>
    <x v="0"/>
    <x v="0"/>
  </r>
  <r>
    <x v="792"/>
    <x v="0"/>
    <x v="813"/>
    <x v="340"/>
    <x v="1"/>
    <x v="2"/>
    <x v="1144"/>
    <x v="4"/>
    <x v="44"/>
    <x v="15"/>
    <x v="1102"/>
    <x v="510"/>
    <x v="455"/>
    <x v="6"/>
    <x v="35"/>
    <x v="1102"/>
    <x v="0"/>
    <x v="0"/>
    <x v="1"/>
    <x v="0"/>
    <x v="112"/>
    <x v="0"/>
    <x v="1"/>
    <x v="0"/>
    <x v="0"/>
    <x v="4"/>
    <x v="0"/>
    <x v="0"/>
    <x v="0"/>
    <x v="0"/>
    <x v="0"/>
    <x v="0"/>
    <x v="0"/>
    <x v="0"/>
    <x v="0"/>
    <x v="0"/>
    <x v="0"/>
    <x v="0"/>
    <x v="0"/>
    <x v="1"/>
    <x v="0"/>
    <x v="3"/>
    <x v="0"/>
    <x v="0"/>
    <x v="0"/>
    <x v="35"/>
  </r>
  <r>
    <x v="793"/>
    <x v="1"/>
    <x v="814"/>
    <x v="351"/>
    <x v="1"/>
    <x v="2"/>
    <x v="399"/>
    <x v="3"/>
    <x v="154"/>
    <x v="22"/>
    <x v="24"/>
    <x v="45"/>
    <x v="143"/>
    <x v="6"/>
    <x v="1"/>
    <x v="1040"/>
    <x v="0"/>
    <x v="0"/>
    <x v="1"/>
    <x v="1"/>
    <x v="572"/>
    <x v="0"/>
    <x v="1"/>
    <x v="0"/>
    <x v="0"/>
    <x v="7"/>
    <x v="0"/>
    <x v="0"/>
    <x v="0"/>
    <x v="0"/>
    <x v="0"/>
    <x v="0"/>
    <x v="0"/>
    <x v="0"/>
    <x v="0"/>
    <x v="0"/>
    <x v="0"/>
    <x v="0"/>
    <x v="2"/>
    <x v="2"/>
    <x v="2"/>
    <x v="8"/>
    <x v="0"/>
    <x v="0"/>
    <x v="0"/>
    <x v="0"/>
  </r>
  <r>
    <x v="794"/>
    <x v="0"/>
    <x v="818"/>
    <x v="8"/>
    <x v="1"/>
    <x v="2"/>
    <x v="204"/>
    <x v="4"/>
    <x v="44"/>
    <x v="15"/>
    <x v="344"/>
    <x v="741"/>
    <x v="411"/>
    <x v="5"/>
    <x v="103"/>
    <x v="1014"/>
    <x v="0"/>
    <x v="0"/>
    <x v="1"/>
    <x v="0"/>
    <x v="840"/>
    <x v="0"/>
    <x v="1"/>
    <x v="0"/>
    <x v="0"/>
    <x v="6"/>
    <x v="0"/>
    <x v="0"/>
    <x v="0"/>
    <x v="0"/>
    <x v="0"/>
    <x v="0"/>
    <x v="0"/>
    <x v="0"/>
    <x v="0"/>
    <x v="0"/>
    <x v="0"/>
    <x v="0"/>
    <x v="0"/>
    <x v="4"/>
    <x v="0"/>
    <x v="8"/>
    <x v="0"/>
    <x v="84"/>
    <x v="0"/>
    <x v="16"/>
  </r>
  <r>
    <x v="795"/>
    <x v="1"/>
    <x v="819"/>
    <x v="551"/>
    <x v="1"/>
    <x v="2"/>
    <x v="55"/>
    <x v="3"/>
    <x v="152"/>
    <x v="22"/>
    <x v="0"/>
    <x v="0"/>
    <x v="557"/>
    <x v="7"/>
    <x v="0"/>
    <x v="0"/>
    <x v="1"/>
    <x v="0"/>
    <x v="0"/>
    <x v="1"/>
    <x v="17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</r>
  <r>
    <x v="796"/>
    <x v="0"/>
    <x v="821"/>
    <x v="8"/>
    <x v="1"/>
    <x v="2"/>
    <x v="59"/>
    <x v="4"/>
    <x v="44"/>
    <x v="15"/>
    <x v="337"/>
    <x v="588"/>
    <x v="295"/>
    <x v="7"/>
    <x v="54"/>
    <x v="1078"/>
    <x v="0"/>
    <x v="0"/>
    <x v="1"/>
    <x v="0"/>
    <x v="718"/>
    <x v="0"/>
    <x v="1"/>
    <x v="0"/>
    <x v="0"/>
    <x v="12"/>
    <x v="0"/>
    <x v="0"/>
    <x v="0"/>
    <x v="0"/>
    <x v="0"/>
    <x v="0"/>
    <x v="0"/>
    <x v="0"/>
    <x v="0"/>
    <x v="0"/>
    <x v="0"/>
    <x v="0"/>
    <x v="0"/>
    <x v="2"/>
    <x v="1"/>
    <x v="9"/>
    <x v="0"/>
    <x v="44"/>
    <x v="1"/>
    <x v="9"/>
  </r>
  <r>
    <x v="797"/>
    <x v="0"/>
    <x v="823"/>
    <x v="172"/>
    <x v="1"/>
    <x v="2"/>
    <x v="594"/>
    <x v="4"/>
    <x v="44"/>
    <x v="15"/>
    <x v="38"/>
    <x v="18"/>
    <x v="2"/>
    <x v="7"/>
    <x v="1"/>
    <x v="140"/>
    <x v="1"/>
    <x v="0"/>
    <x v="0"/>
    <x v="0"/>
    <x v="89"/>
    <x v="0"/>
    <x v="1"/>
    <x v="0"/>
    <x v="0"/>
    <x v="6"/>
    <x v="0"/>
    <x v="0"/>
    <x v="0"/>
    <x v="0"/>
    <x v="0"/>
    <x v="0"/>
    <x v="0"/>
    <x v="0"/>
    <x v="0"/>
    <x v="0"/>
    <x v="0"/>
    <x v="0"/>
    <x v="2"/>
    <x v="2"/>
    <x v="1"/>
    <x v="1"/>
    <x v="0"/>
    <x v="1"/>
    <x v="0"/>
    <x v="0"/>
  </r>
  <r>
    <x v="798"/>
    <x v="1"/>
    <x v="824"/>
    <x v="172"/>
    <x v="1"/>
    <x v="2"/>
    <x v="660"/>
    <x v="4"/>
    <x v="44"/>
    <x v="15"/>
    <x v="1014"/>
    <x v="19"/>
    <x v="386"/>
    <x v="7"/>
    <x v="2"/>
    <x v="20"/>
    <x v="1"/>
    <x v="0"/>
    <x v="0"/>
    <x v="1"/>
    <x v="104"/>
    <x v="0"/>
    <x v="1"/>
    <x v="0"/>
    <x v="0"/>
    <x v="3"/>
    <x v="0"/>
    <x v="0"/>
    <x v="0"/>
    <x v="0"/>
    <x v="0"/>
    <x v="0"/>
    <x v="0"/>
    <x v="0"/>
    <x v="0"/>
    <x v="0"/>
    <x v="0"/>
    <x v="1"/>
    <x v="1"/>
    <x v="2"/>
    <x v="0"/>
    <x v="0"/>
    <x v="0"/>
    <x v="0"/>
    <x v="0"/>
    <x v="0"/>
  </r>
  <r>
    <x v="799"/>
    <x v="0"/>
    <x v="767"/>
    <x v="618"/>
    <x v="1"/>
    <x v="2"/>
    <x v="329"/>
    <x v="3"/>
    <x v="152"/>
    <x v="22"/>
    <x v="593"/>
    <x v="1115"/>
    <x v="519"/>
    <x v="1"/>
    <x v="306"/>
    <x v="1099"/>
    <x v="0"/>
    <x v="0"/>
    <x v="1"/>
    <x v="1"/>
    <x v="971"/>
    <x v="13"/>
    <x v="0"/>
    <x v="0"/>
    <x v="1"/>
    <x v="11"/>
    <x v="0"/>
    <x v="0"/>
    <x v="0"/>
    <x v="0"/>
    <x v="0"/>
    <x v="0"/>
    <x v="0"/>
    <x v="0"/>
    <x v="0"/>
    <x v="0"/>
    <x v="0"/>
    <x v="0"/>
    <x v="2"/>
    <x v="2"/>
    <x v="2"/>
    <x v="10"/>
    <x v="29"/>
    <x v="10"/>
    <x v="126"/>
    <x v="83"/>
  </r>
  <r>
    <x v="800"/>
    <x v="1"/>
    <x v="779"/>
    <x v="493"/>
    <x v="1"/>
    <x v="2"/>
    <x v="844"/>
    <x v="4"/>
    <x v="41"/>
    <x v="20"/>
    <x v="32"/>
    <x v="83"/>
    <x v="689"/>
    <x v="4"/>
    <x v="10"/>
    <x v="101"/>
    <x v="1"/>
    <x v="0"/>
    <x v="0"/>
    <x v="1"/>
    <x v="838"/>
    <x v="4"/>
    <x v="1"/>
    <x v="0"/>
    <x v="0"/>
    <x v="8"/>
    <x v="0"/>
    <x v="0"/>
    <x v="0"/>
    <x v="0"/>
    <x v="0"/>
    <x v="0"/>
    <x v="0"/>
    <x v="1"/>
    <x v="0"/>
    <x v="0"/>
    <x v="0"/>
    <x v="0"/>
    <x v="2"/>
    <x v="2"/>
    <x v="2"/>
    <x v="8"/>
    <x v="0"/>
    <x v="0"/>
    <x v="0"/>
    <x v="0"/>
  </r>
  <r>
    <x v="801"/>
    <x v="0"/>
    <x v="765"/>
    <x v="780"/>
    <x v="1"/>
    <x v="2"/>
    <x v="404"/>
    <x v="3"/>
    <x v="27"/>
    <x v="22"/>
    <x v="305"/>
    <x v="516"/>
    <x v="478"/>
    <x v="5"/>
    <x v="59"/>
    <x v="973"/>
    <x v="0"/>
    <x v="0"/>
    <x v="1"/>
    <x v="0"/>
    <x v="677"/>
    <x v="0"/>
    <x v="1"/>
    <x v="0"/>
    <x v="0"/>
    <x v="10"/>
    <x v="0"/>
    <x v="0"/>
    <x v="0"/>
    <x v="0"/>
    <x v="0"/>
    <x v="0"/>
    <x v="0"/>
    <x v="0"/>
    <x v="0"/>
    <x v="0"/>
    <x v="0"/>
    <x v="0"/>
    <x v="4"/>
    <x v="0"/>
    <x v="4"/>
    <x v="8"/>
    <x v="8"/>
    <x v="0"/>
    <x v="32"/>
    <x v="16"/>
  </r>
  <r>
    <x v="802"/>
    <x v="0"/>
    <x v="829"/>
    <x v="329"/>
    <x v="1"/>
    <x v="2"/>
    <x v="312"/>
    <x v="3"/>
    <x v="173"/>
    <x v="22"/>
    <x v="645"/>
    <x v="839"/>
    <x v="659"/>
    <x v="2"/>
    <x v="181"/>
    <x v="812"/>
    <x v="0"/>
    <x v="1"/>
    <x v="0"/>
    <x v="1"/>
    <x v="591"/>
    <x v="4"/>
    <x v="1"/>
    <x v="0"/>
    <x v="0"/>
    <x v="6"/>
    <x v="0"/>
    <x v="0"/>
    <x v="0"/>
    <x v="0"/>
    <x v="0"/>
    <x v="0"/>
    <x v="0"/>
    <x v="0"/>
    <x v="0"/>
    <x v="0"/>
    <x v="0"/>
    <x v="0"/>
    <x v="0"/>
    <x v="4"/>
    <x v="2"/>
    <x v="4"/>
    <x v="0"/>
    <x v="91"/>
    <x v="50"/>
    <x v="45"/>
  </r>
  <r>
    <x v="803"/>
    <x v="0"/>
    <x v="771"/>
    <x v="95"/>
    <x v="1"/>
    <x v="2"/>
    <x v="632"/>
    <x v="3"/>
    <x v="177"/>
    <x v="5"/>
    <x v="517"/>
    <x v="920"/>
    <x v="683"/>
    <x v="3"/>
    <x v="78"/>
    <x v="1132"/>
    <x v="0"/>
    <x v="0"/>
    <x v="1"/>
    <x v="1"/>
    <x v="744"/>
    <x v="9"/>
    <x v="0"/>
    <x v="1"/>
    <x v="0"/>
    <x v="8"/>
    <x v="0"/>
    <x v="0"/>
    <x v="0"/>
    <x v="0"/>
    <x v="0"/>
    <x v="0"/>
    <x v="0"/>
    <x v="0"/>
    <x v="0"/>
    <x v="0"/>
    <x v="0"/>
    <x v="0"/>
    <x v="2"/>
    <x v="2"/>
    <x v="2"/>
    <x v="10"/>
    <x v="7"/>
    <x v="32"/>
    <x v="18"/>
    <x v="15"/>
  </r>
  <r>
    <x v="804"/>
    <x v="1"/>
    <x v="773"/>
    <x v="684"/>
    <x v="1"/>
    <x v="2"/>
    <x v="218"/>
    <x v="3"/>
    <x v="152"/>
    <x v="22"/>
    <x v="22"/>
    <x v="38"/>
    <x v="690"/>
    <x v="5"/>
    <x v="2"/>
    <x v="260"/>
    <x v="0"/>
    <x v="1"/>
    <x v="0"/>
    <x v="1"/>
    <x v="487"/>
    <x v="0"/>
    <x v="1"/>
    <x v="0"/>
    <x v="0"/>
    <x v="7"/>
    <x v="0"/>
    <x v="0"/>
    <x v="0"/>
    <x v="0"/>
    <x v="0"/>
    <x v="0"/>
    <x v="0"/>
    <x v="0"/>
    <x v="0"/>
    <x v="0"/>
    <x v="0"/>
    <x v="0"/>
    <x v="4"/>
    <x v="2"/>
    <x v="2"/>
    <x v="6"/>
    <x v="0"/>
    <x v="0"/>
    <x v="0"/>
    <x v="0"/>
  </r>
  <r>
    <x v="805"/>
    <x v="1"/>
    <x v="830"/>
    <x v="1"/>
    <x v="1"/>
    <x v="2"/>
    <x v="91"/>
    <x v="3"/>
    <x v="18"/>
    <x v="22"/>
    <x v="0"/>
    <x v="0"/>
    <x v="443"/>
    <x v="8"/>
    <x v="0"/>
    <x v="0"/>
    <x v="1"/>
    <x v="0"/>
    <x v="0"/>
    <x v="0"/>
    <x v="75"/>
    <x v="0"/>
    <x v="1"/>
    <x v="0"/>
    <x v="0"/>
    <x v="6"/>
    <x v="0"/>
    <x v="0"/>
    <x v="0"/>
    <x v="0"/>
    <x v="0"/>
    <x v="0"/>
    <x v="0"/>
    <x v="1"/>
    <x v="0"/>
    <x v="0"/>
    <x v="1"/>
    <x v="0"/>
    <x v="3"/>
    <x v="2"/>
    <x v="0"/>
    <x v="1"/>
    <x v="0"/>
    <x v="0"/>
    <x v="0"/>
    <x v="0"/>
  </r>
  <r>
    <x v="806"/>
    <x v="1"/>
    <x v="831"/>
    <x v="488"/>
    <x v="1"/>
    <x v="2"/>
    <x v="959"/>
    <x v="3"/>
    <x v="140"/>
    <x v="22"/>
    <x v="98"/>
    <x v="110"/>
    <x v="309"/>
    <x v="6"/>
    <x v="6"/>
    <x v="848"/>
    <x v="0"/>
    <x v="1"/>
    <x v="0"/>
    <x v="1"/>
    <x v="333"/>
    <x v="0"/>
    <x v="1"/>
    <x v="0"/>
    <x v="0"/>
    <x v="8"/>
    <x v="0"/>
    <x v="0"/>
    <x v="0"/>
    <x v="0"/>
    <x v="0"/>
    <x v="0"/>
    <x v="0"/>
    <x v="0"/>
    <x v="0"/>
    <x v="0"/>
    <x v="0"/>
    <x v="0"/>
    <x v="1"/>
    <x v="3"/>
    <x v="1"/>
    <x v="3"/>
    <x v="0"/>
    <x v="0"/>
    <x v="0"/>
    <x v="0"/>
  </r>
  <r>
    <x v="807"/>
    <x v="1"/>
    <x v="775"/>
    <x v="529"/>
    <x v="1"/>
    <x v="2"/>
    <x v="485"/>
    <x v="2"/>
    <x v="97"/>
    <x v="1"/>
    <x v="41"/>
    <x v="98"/>
    <x v="349"/>
    <x v="5"/>
    <x v="9"/>
    <x v="264"/>
    <x v="0"/>
    <x v="1"/>
    <x v="0"/>
    <x v="1"/>
    <x v="791"/>
    <x v="0"/>
    <x v="1"/>
    <x v="0"/>
    <x v="0"/>
    <x v="3"/>
    <x v="0"/>
    <x v="0"/>
    <x v="0"/>
    <x v="0"/>
    <x v="0"/>
    <x v="0"/>
    <x v="0"/>
    <x v="0"/>
    <x v="0"/>
    <x v="0"/>
    <x v="0"/>
    <x v="0"/>
    <x v="2"/>
    <x v="2"/>
    <x v="2"/>
    <x v="0"/>
    <x v="0"/>
    <x v="0"/>
    <x v="0"/>
    <x v="0"/>
  </r>
  <r>
    <x v="808"/>
    <x v="0"/>
    <x v="778"/>
    <x v="510"/>
    <x v="1"/>
    <x v="2"/>
    <x v="1105"/>
    <x v="3"/>
    <x v="108"/>
    <x v="16"/>
    <x v="688"/>
    <x v="573"/>
    <x v="306"/>
    <x v="7"/>
    <x v="131"/>
    <x v="342"/>
    <x v="0"/>
    <x v="1"/>
    <x v="0"/>
    <x v="0"/>
    <x v="249"/>
    <x v="10"/>
    <x v="0"/>
    <x v="1"/>
    <x v="0"/>
    <x v="5"/>
    <x v="0"/>
    <x v="0"/>
    <x v="0"/>
    <x v="0"/>
    <x v="0"/>
    <x v="0"/>
    <x v="0"/>
    <x v="0"/>
    <x v="0"/>
    <x v="0"/>
    <x v="0"/>
    <x v="0"/>
    <x v="2"/>
    <x v="4"/>
    <x v="2"/>
    <x v="2"/>
    <x v="4"/>
    <x v="118"/>
    <x v="10"/>
    <x v="4"/>
  </r>
  <r>
    <x v="809"/>
    <x v="0"/>
    <x v="832"/>
    <x v="504"/>
    <x v="1"/>
    <x v="2"/>
    <x v="733"/>
    <x v="3"/>
    <x v="152"/>
    <x v="22"/>
    <x v="677"/>
    <x v="375"/>
    <x v="81"/>
    <x v="8"/>
    <x v="26"/>
    <x v="1060"/>
    <x v="0"/>
    <x v="0"/>
    <x v="1"/>
    <x v="1"/>
    <x v="99"/>
    <x v="0"/>
    <x v="1"/>
    <x v="0"/>
    <x v="0"/>
    <x v="3"/>
    <x v="0"/>
    <x v="0"/>
    <x v="0"/>
    <x v="0"/>
    <x v="0"/>
    <x v="0"/>
    <x v="0"/>
    <x v="1"/>
    <x v="1"/>
    <x v="0"/>
    <x v="0"/>
    <x v="0"/>
    <x v="0"/>
    <x v="1"/>
    <x v="1"/>
    <x v="1"/>
    <x v="0"/>
    <x v="2"/>
    <x v="7"/>
    <x v="10"/>
  </r>
  <r>
    <x v="810"/>
    <x v="0"/>
    <x v="833"/>
    <x v="690"/>
    <x v="1"/>
    <x v="2"/>
    <x v="1004"/>
    <x v="3"/>
    <x v="152"/>
    <x v="22"/>
    <x v="1073"/>
    <x v="596"/>
    <x v="638"/>
    <x v="4"/>
    <x v="123"/>
    <x v="505"/>
    <x v="0"/>
    <x v="1"/>
    <x v="0"/>
    <x v="1"/>
    <x v="298"/>
    <x v="14"/>
    <x v="0"/>
    <x v="0"/>
    <x v="1"/>
    <x v="9"/>
    <x v="0"/>
    <x v="0"/>
    <x v="0"/>
    <x v="0"/>
    <x v="0"/>
    <x v="0"/>
    <x v="0"/>
    <x v="0"/>
    <x v="1"/>
    <x v="0"/>
    <x v="0"/>
    <x v="0"/>
    <x v="4"/>
    <x v="6"/>
    <x v="4"/>
    <x v="2"/>
    <x v="38"/>
    <x v="62"/>
    <x v="26"/>
    <x v="0"/>
  </r>
  <r>
    <x v="811"/>
    <x v="1"/>
    <x v="780"/>
    <x v="293"/>
    <x v="1"/>
    <x v="2"/>
    <x v="382"/>
    <x v="3"/>
    <x v="152"/>
    <x v="22"/>
    <x v="1020"/>
    <x v="79"/>
    <x v="557"/>
    <x v="7"/>
    <x v="8"/>
    <x v="177"/>
    <x v="1"/>
    <x v="0"/>
    <x v="0"/>
    <x v="1"/>
    <x v="540"/>
    <x v="5"/>
    <x v="1"/>
    <x v="0"/>
    <x v="0"/>
    <x v="7"/>
    <x v="0"/>
    <x v="0"/>
    <x v="0"/>
    <x v="0"/>
    <x v="0"/>
    <x v="0"/>
    <x v="0"/>
    <x v="0"/>
    <x v="0"/>
    <x v="0"/>
    <x v="0"/>
    <x v="0"/>
    <x v="1"/>
    <x v="2"/>
    <x v="1"/>
    <x v="3"/>
    <x v="0"/>
    <x v="0"/>
    <x v="0"/>
    <x v="0"/>
  </r>
  <r>
    <x v="812"/>
    <x v="1"/>
    <x v="783"/>
    <x v="399"/>
    <x v="1"/>
    <x v="2"/>
    <x v="322"/>
    <x v="3"/>
    <x v="17"/>
    <x v="8"/>
    <x v="1053"/>
    <x v="394"/>
    <x v="50"/>
    <x v="4"/>
    <x v="63"/>
    <x v="446"/>
    <x v="0"/>
    <x v="1"/>
    <x v="0"/>
    <x v="1"/>
    <x v="379"/>
    <x v="0"/>
    <x v="1"/>
    <x v="0"/>
    <x v="0"/>
    <x v="12"/>
    <x v="0"/>
    <x v="0"/>
    <x v="0"/>
    <x v="0"/>
    <x v="0"/>
    <x v="0"/>
    <x v="0"/>
    <x v="0"/>
    <x v="0"/>
    <x v="0"/>
    <x v="1"/>
    <x v="0"/>
    <x v="4"/>
    <x v="8"/>
    <x v="4"/>
    <x v="8"/>
    <x v="0"/>
    <x v="0"/>
    <x v="0"/>
    <x v="0"/>
  </r>
  <r>
    <x v="813"/>
    <x v="0"/>
    <x v="786"/>
    <x v="601"/>
    <x v="0"/>
    <x v="0"/>
    <x v="1134"/>
    <x v="4"/>
    <x v="109"/>
    <x v="19"/>
    <x v="23"/>
    <x v="28"/>
    <x v="503"/>
    <x v="8"/>
    <x v="2"/>
    <x v="64"/>
    <x v="1"/>
    <x v="0"/>
    <x v="0"/>
    <x v="0"/>
    <x v="319"/>
    <x v="0"/>
    <x v="1"/>
    <x v="0"/>
    <x v="0"/>
    <x v="6"/>
    <x v="0"/>
    <x v="0"/>
    <x v="0"/>
    <x v="0"/>
    <x v="0"/>
    <x v="0"/>
    <x v="0"/>
    <x v="0"/>
    <x v="0"/>
    <x v="0"/>
    <x v="0"/>
    <x v="0"/>
    <x v="4"/>
    <x v="2"/>
    <x v="0"/>
    <x v="0"/>
    <x v="1"/>
    <x v="1"/>
    <x v="0"/>
    <x v="0"/>
  </r>
  <r>
    <x v="814"/>
    <x v="0"/>
    <x v="834"/>
    <x v="441"/>
    <x v="1"/>
    <x v="1"/>
    <x v="396"/>
    <x v="3"/>
    <x v="131"/>
    <x v="16"/>
    <x v="814"/>
    <x v="520"/>
    <x v="327"/>
    <x v="6"/>
    <x v="132"/>
    <x v="186"/>
    <x v="1"/>
    <x v="0"/>
    <x v="0"/>
    <x v="1"/>
    <x v="162"/>
    <x v="8"/>
    <x v="0"/>
    <x v="1"/>
    <x v="0"/>
    <x v="6"/>
    <x v="0"/>
    <x v="0"/>
    <x v="0"/>
    <x v="0"/>
    <x v="0"/>
    <x v="0"/>
    <x v="0"/>
    <x v="0"/>
    <x v="0"/>
    <x v="0"/>
    <x v="0"/>
    <x v="0"/>
    <x v="2"/>
    <x v="3"/>
    <x v="1"/>
    <x v="0"/>
    <x v="67"/>
    <x v="38"/>
    <x v="28"/>
    <x v="0"/>
  </r>
  <r>
    <x v="815"/>
    <x v="1"/>
    <x v="789"/>
    <x v="696"/>
    <x v="1"/>
    <x v="2"/>
    <x v="686"/>
    <x v="1"/>
    <x v="149"/>
    <x v="13"/>
    <x v="62"/>
    <x v="218"/>
    <x v="289"/>
    <x v="3"/>
    <x v="18"/>
    <x v="803"/>
    <x v="0"/>
    <x v="1"/>
    <x v="0"/>
    <x v="1"/>
    <x v="922"/>
    <x v="1"/>
    <x v="1"/>
    <x v="0"/>
    <x v="0"/>
    <x v="8"/>
    <x v="0"/>
    <x v="0"/>
    <x v="0"/>
    <x v="0"/>
    <x v="0"/>
    <x v="0"/>
    <x v="0"/>
    <x v="1"/>
    <x v="0"/>
    <x v="0"/>
    <x v="0"/>
    <x v="0"/>
    <x v="2"/>
    <x v="2"/>
    <x v="2"/>
    <x v="10"/>
    <x v="0"/>
    <x v="0"/>
    <x v="0"/>
    <x v="0"/>
  </r>
  <r>
    <x v="816"/>
    <x v="0"/>
    <x v="835"/>
    <x v="193"/>
    <x v="1"/>
    <x v="2"/>
    <x v="734"/>
    <x v="1"/>
    <x v="56"/>
    <x v="3"/>
    <x v="512"/>
    <x v="440"/>
    <x v="132"/>
    <x v="2"/>
    <x v="43"/>
    <x v="985"/>
    <x v="0"/>
    <x v="0"/>
    <x v="1"/>
    <x v="1"/>
    <x v="163"/>
    <x v="8"/>
    <x v="0"/>
    <x v="1"/>
    <x v="0"/>
    <x v="7"/>
    <x v="0"/>
    <x v="0"/>
    <x v="0"/>
    <x v="0"/>
    <x v="0"/>
    <x v="0"/>
    <x v="0"/>
    <x v="1"/>
    <x v="0"/>
    <x v="0"/>
    <x v="1"/>
    <x v="1"/>
    <x v="2"/>
    <x v="4"/>
    <x v="4"/>
    <x v="4"/>
    <x v="6"/>
    <x v="22"/>
    <x v="5"/>
    <x v="5"/>
  </r>
  <r>
    <x v="817"/>
    <x v="0"/>
    <x v="836"/>
    <x v="550"/>
    <x v="1"/>
    <x v="1"/>
    <x v="284"/>
    <x v="0"/>
    <x v="21"/>
    <x v="4"/>
    <x v="880"/>
    <x v="851"/>
    <x v="20"/>
    <x v="7"/>
    <x v="262"/>
    <x v="343"/>
    <x v="0"/>
    <x v="1"/>
    <x v="0"/>
    <x v="0"/>
    <x v="436"/>
    <x v="7"/>
    <x v="0"/>
    <x v="1"/>
    <x v="0"/>
    <x v="8"/>
    <x v="0"/>
    <x v="0"/>
    <x v="0"/>
    <x v="1"/>
    <x v="0"/>
    <x v="0"/>
    <x v="0"/>
    <x v="0"/>
    <x v="0"/>
    <x v="0"/>
    <x v="0"/>
    <x v="0"/>
    <x v="0"/>
    <x v="3"/>
    <x v="1"/>
    <x v="4"/>
    <x v="0"/>
    <x v="182"/>
    <x v="2"/>
    <x v="20"/>
  </r>
  <r>
    <x v="818"/>
    <x v="1"/>
    <x v="1135"/>
    <x v="286"/>
    <x v="1"/>
    <x v="2"/>
    <x v="937"/>
    <x v="3"/>
    <x v="152"/>
    <x v="22"/>
    <x v="33"/>
    <x v="29"/>
    <x v="74"/>
    <x v="4"/>
    <x v="1"/>
    <x v="622"/>
    <x v="0"/>
    <x v="1"/>
    <x v="0"/>
    <x v="1"/>
    <x v="167"/>
    <x v="2"/>
    <x v="1"/>
    <x v="0"/>
    <x v="0"/>
    <x v="4"/>
    <x v="0"/>
    <x v="0"/>
    <x v="0"/>
    <x v="0"/>
    <x v="0"/>
    <x v="0"/>
    <x v="0"/>
    <x v="0"/>
    <x v="0"/>
    <x v="0"/>
    <x v="0"/>
    <x v="0"/>
    <x v="4"/>
    <x v="0"/>
    <x v="2"/>
    <x v="2"/>
    <x v="0"/>
    <x v="0"/>
    <x v="0"/>
    <x v="0"/>
  </r>
  <r>
    <x v="819"/>
    <x v="0"/>
    <x v="837"/>
    <x v="724"/>
    <x v="1"/>
    <x v="1"/>
    <x v="264"/>
    <x v="1"/>
    <x v="90"/>
    <x v="2"/>
    <x v="430"/>
    <x v="616"/>
    <x v="328"/>
    <x v="8"/>
    <x v="113"/>
    <x v="694"/>
    <x v="0"/>
    <x v="1"/>
    <x v="0"/>
    <x v="0"/>
    <x v="481"/>
    <x v="6"/>
    <x v="1"/>
    <x v="0"/>
    <x v="0"/>
    <x v="10"/>
    <x v="0"/>
    <x v="0"/>
    <x v="0"/>
    <x v="0"/>
    <x v="1"/>
    <x v="0"/>
    <x v="0"/>
    <x v="0"/>
    <x v="0"/>
    <x v="0"/>
    <x v="0"/>
    <x v="1"/>
    <x v="2"/>
    <x v="2"/>
    <x v="2"/>
    <x v="4"/>
    <x v="31"/>
    <x v="27"/>
    <x v="40"/>
    <x v="15"/>
  </r>
  <r>
    <x v="820"/>
    <x v="0"/>
    <x v="838"/>
    <x v="754"/>
    <x v="1"/>
    <x v="1"/>
    <x v="1152"/>
    <x v="3"/>
    <x v="85"/>
    <x v="8"/>
    <x v="18"/>
    <x v="10"/>
    <x v="399"/>
    <x v="6"/>
    <x v="1"/>
    <x v="45"/>
    <x v="1"/>
    <x v="0"/>
    <x v="0"/>
    <x v="0"/>
    <x v="142"/>
    <x v="0"/>
    <x v="1"/>
    <x v="0"/>
    <x v="0"/>
    <x v="4"/>
    <x v="0"/>
    <x v="0"/>
    <x v="0"/>
    <x v="0"/>
    <x v="0"/>
    <x v="0"/>
    <x v="0"/>
    <x v="0"/>
    <x v="0"/>
    <x v="0"/>
    <x v="0"/>
    <x v="1"/>
    <x v="4"/>
    <x v="2"/>
    <x v="2"/>
    <x v="0"/>
    <x v="1"/>
    <x v="0"/>
    <x v="0"/>
    <x v="0"/>
  </r>
  <r>
    <x v="821"/>
    <x v="0"/>
    <x v="763"/>
    <x v="190"/>
    <x v="1"/>
    <x v="2"/>
    <x v="522"/>
    <x v="4"/>
    <x v="124"/>
    <x v="19"/>
    <x v="950"/>
    <x v="423"/>
    <x v="170"/>
    <x v="8"/>
    <x v="114"/>
    <x v="89"/>
    <x v="1"/>
    <x v="0"/>
    <x v="0"/>
    <x v="1"/>
    <x v="70"/>
    <x v="24"/>
    <x v="0"/>
    <x v="0"/>
    <x v="1"/>
    <x v="13"/>
    <x v="0"/>
    <x v="0"/>
    <x v="0"/>
    <x v="0"/>
    <x v="0"/>
    <x v="0"/>
    <x v="0"/>
    <x v="0"/>
    <x v="0"/>
    <x v="0"/>
    <x v="0"/>
    <x v="0"/>
    <x v="2"/>
    <x v="4"/>
    <x v="2"/>
    <x v="5"/>
    <x v="62"/>
    <x v="14"/>
    <x v="4"/>
    <x v="10"/>
  </r>
  <r>
    <x v="822"/>
    <x v="0"/>
    <x v="839"/>
    <x v="238"/>
    <x v="1"/>
    <x v="2"/>
    <x v="419"/>
    <x v="3"/>
    <x v="152"/>
    <x v="22"/>
    <x v="978"/>
    <x v="905"/>
    <x v="707"/>
    <x v="4"/>
    <x v="144"/>
    <x v="1064"/>
    <x v="0"/>
    <x v="0"/>
    <x v="1"/>
    <x v="1"/>
    <x v="323"/>
    <x v="15"/>
    <x v="0"/>
    <x v="0"/>
    <x v="1"/>
    <x v="10"/>
    <x v="0"/>
    <x v="0"/>
    <x v="0"/>
    <x v="0"/>
    <x v="0"/>
    <x v="0"/>
    <x v="0"/>
    <x v="1"/>
    <x v="0"/>
    <x v="0"/>
    <x v="0"/>
    <x v="0"/>
    <x v="4"/>
    <x v="2"/>
    <x v="2"/>
    <x v="8"/>
    <x v="58"/>
    <x v="53"/>
    <x v="15"/>
    <x v="15"/>
  </r>
  <r>
    <x v="823"/>
    <x v="0"/>
    <x v="794"/>
    <x v="523"/>
    <x v="1"/>
    <x v="1"/>
    <x v="1074"/>
    <x v="1"/>
    <x v="128"/>
    <x v="13"/>
    <x v="1082"/>
    <x v="939"/>
    <x v="16"/>
    <x v="8"/>
    <x v="302"/>
    <x v="473"/>
    <x v="0"/>
    <x v="1"/>
    <x v="0"/>
    <x v="1"/>
    <x v="694"/>
    <x v="8"/>
    <x v="0"/>
    <x v="1"/>
    <x v="0"/>
    <x v="8"/>
    <x v="0"/>
    <x v="0"/>
    <x v="0"/>
    <x v="0"/>
    <x v="0"/>
    <x v="0"/>
    <x v="0"/>
    <x v="0"/>
    <x v="0"/>
    <x v="0"/>
    <x v="0"/>
    <x v="0"/>
    <x v="1"/>
    <x v="2"/>
    <x v="3"/>
    <x v="2"/>
    <x v="27"/>
    <x v="165"/>
    <x v="79"/>
    <x v="11"/>
  </r>
  <r>
    <x v="824"/>
    <x v="0"/>
    <x v="141"/>
    <x v="218"/>
    <x v="1"/>
    <x v="2"/>
    <x v="415"/>
    <x v="3"/>
    <x v="152"/>
    <x v="22"/>
    <x v="426"/>
    <x v="501"/>
    <x v="761"/>
    <x v="8"/>
    <x v="111"/>
    <x v="278"/>
    <x v="0"/>
    <x v="1"/>
    <x v="0"/>
    <x v="0"/>
    <x v="344"/>
    <x v="7"/>
    <x v="0"/>
    <x v="1"/>
    <x v="0"/>
    <x v="8"/>
    <x v="0"/>
    <x v="0"/>
    <x v="0"/>
    <x v="0"/>
    <x v="0"/>
    <x v="0"/>
    <x v="0"/>
    <x v="0"/>
    <x v="0"/>
    <x v="0"/>
    <x v="0"/>
    <x v="0"/>
    <x v="1"/>
    <x v="4"/>
    <x v="2"/>
    <x v="1"/>
    <x v="11"/>
    <x v="55"/>
    <x v="22"/>
    <x v="4"/>
  </r>
  <r>
    <x v="825"/>
    <x v="0"/>
    <x v="795"/>
    <x v="784"/>
    <x v="1"/>
    <x v="2"/>
    <x v="479"/>
    <x v="4"/>
    <x v="57"/>
    <x v="15"/>
    <x v="532"/>
    <x v="855"/>
    <x v="595"/>
    <x v="7"/>
    <x v="227"/>
    <x v="590"/>
    <x v="0"/>
    <x v="1"/>
    <x v="0"/>
    <x v="1"/>
    <x v="647"/>
    <x v="58"/>
    <x v="0"/>
    <x v="0"/>
    <x v="1"/>
    <x v="8"/>
    <x v="0"/>
    <x v="0"/>
    <x v="0"/>
    <x v="0"/>
    <x v="0"/>
    <x v="0"/>
    <x v="0"/>
    <x v="0"/>
    <x v="0"/>
    <x v="0"/>
    <x v="0"/>
    <x v="1"/>
    <x v="2"/>
    <x v="4"/>
    <x v="1"/>
    <x v="1"/>
    <x v="97"/>
    <x v="76"/>
    <x v="18"/>
    <x v="6"/>
  </r>
  <r>
    <x v="826"/>
    <x v="1"/>
    <x v="796"/>
    <x v="752"/>
    <x v="1"/>
    <x v="2"/>
    <x v="1169"/>
    <x v="3"/>
    <x v="38"/>
    <x v="8"/>
    <x v="20"/>
    <x v="57"/>
    <x v="405"/>
    <x v="2"/>
    <x v="4"/>
    <x v="189"/>
    <x v="1"/>
    <x v="0"/>
    <x v="0"/>
    <x v="1"/>
    <x v="786"/>
    <x v="2"/>
    <x v="1"/>
    <x v="0"/>
    <x v="0"/>
    <x v="9"/>
    <x v="0"/>
    <x v="0"/>
    <x v="0"/>
    <x v="0"/>
    <x v="0"/>
    <x v="0"/>
    <x v="0"/>
    <x v="0"/>
    <x v="0"/>
    <x v="0"/>
    <x v="0"/>
    <x v="0"/>
    <x v="4"/>
    <x v="0"/>
    <x v="2"/>
    <x v="12"/>
    <x v="0"/>
    <x v="0"/>
    <x v="0"/>
    <x v="0"/>
  </r>
  <r>
    <x v="827"/>
    <x v="1"/>
    <x v="797"/>
    <x v="648"/>
    <x v="1"/>
    <x v="2"/>
    <x v="716"/>
    <x v="3"/>
    <x v="131"/>
    <x v="16"/>
    <x v="366"/>
    <x v="353"/>
    <x v="232"/>
    <x v="7"/>
    <x v="38"/>
    <x v="810"/>
    <x v="0"/>
    <x v="1"/>
    <x v="0"/>
    <x v="1"/>
    <x v="256"/>
    <x v="0"/>
    <x v="1"/>
    <x v="0"/>
    <x v="0"/>
    <x v="5"/>
    <x v="0"/>
    <x v="0"/>
    <x v="0"/>
    <x v="0"/>
    <x v="0"/>
    <x v="0"/>
    <x v="0"/>
    <x v="0"/>
    <x v="1"/>
    <x v="0"/>
    <x v="0"/>
    <x v="1"/>
    <x v="1"/>
    <x v="2"/>
    <x v="1"/>
    <x v="1"/>
    <x v="0"/>
    <x v="0"/>
    <x v="0"/>
    <x v="0"/>
  </r>
  <r>
    <x v="828"/>
    <x v="0"/>
    <x v="483"/>
    <x v="255"/>
    <x v="1"/>
    <x v="2"/>
    <x v="76"/>
    <x v="3"/>
    <x v="63"/>
    <x v="22"/>
    <x v="921"/>
    <x v="1124"/>
    <x v="532"/>
    <x v="2"/>
    <x v="410"/>
    <x v="707"/>
    <x v="0"/>
    <x v="1"/>
    <x v="0"/>
    <x v="1"/>
    <x v="920"/>
    <x v="13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</r>
  <r>
    <x v="829"/>
    <x v="0"/>
    <x v="802"/>
    <x v="624"/>
    <x v="1"/>
    <x v="2"/>
    <x v="948"/>
    <x v="4"/>
    <x v="134"/>
    <x v="19"/>
    <x v="114"/>
    <x v="95"/>
    <x v="67"/>
    <x v="8"/>
    <x v="8"/>
    <x v="369"/>
    <x v="0"/>
    <x v="1"/>
    <x v="0"/>
    <x v="0"/>
    <x v="215"/>
    <x v="0"/>
    <x v="1"/>
    <x v="0"/>
    <x v="0"/>
    <x v="2"/>
    <x v="0"/>
    <x v="0"/>
    <x v="0"/>
    <x v="0"/>
    <x v="0"/>
    <x v="0"/>
    <x v="0"/>
    <x v="0"/>
    <x v="1"/>
    <x v="0"/>
    <x v="0"/>
    <x v="0"/>
    <x v="0"/>
    <x v="2"/>
    <x v="0"/>
    <x v="0"/>
    <x v="0"/>
    <x v="6"/>
    <x v="0"/>
    <x v="0"/>
  </r>
  <r>
    <x v="830"/>
    <x v="0"/>
    <x v="804"/>
    <x v="289"/>
    <x v="1"/>
    <x v="2"/>
    <x v="464"/>
    <x v="3"/>
    <x v="152"/>
    <x v="22"/>
    <x v="470"/>
    <x v="725"/>
    <x v="534"/>
    <x v="6"/>
    <x v="78"/>
    <x v="1080"/>
    <x v="0"/>
    <x v="0"/>
    <x v="1"/>
    <x v="1"/>
    <x v="497"/>
    <x v="12"/>
    <x v="0"/>
    <x v="1"/>
    <x v="0"/>
    <x v="10"/>
    <x v="0"/>
    <x v="0"/>
    <x v="0"/>
    <x v="0"/>
    <x v="0"/>
    <x v="0"/>
    <x v="0"/>
    <x v="0"/>
    <x v="0"/>
    <x v="0"/>
    <x v="0"/>
    <x v="0"/>
    <x v="6"/>
    <x v="8"/>
    <x v="4"/>
    <x v="2"/>
    <x v="51"/>
    <x v="21"/>
    <x v="0"/>
    <x v="1"/>
  </r>
  <r>
    <x v="831"/>
    <x v="0"/>
    <x v="807"/>
    <x v="625"/>
    <x v="1"/>
    <x v="2"/>
    <x v="800"/>
    <x v="1"/>
    <x v="128"/>
    <x v="13"/>
    <x v="466"/>
    <x v="502"/>
    <x v="178"/>
    <x v="8"/>
    <x v="161"/>
    <x v="71"/>
    <x v="1"/>
    <x v="0"/>
    <x v="0"/>
    <x v="0"/>
    <x v="240"/>
    <x v="4"/>
    <x v="1"/>
    <x v="0"/>
    <x v="0"/>
    <x v="10"/>
    <x v="0"/>
    <x v="0"/>
    <x v="0"/>
    <x v="0"/>
    <x v="0"/>
    <x v="0"/>
    <x v="0"/>
    <x v="0"/>
    <x v="0"/>
    <x v="0"/>
    <x v="1"/>
    <x v="0"/>
    <x v="2"/>
    <x v="3"/>
    <x v="1"/>
    <x v="4"/>
    <x v="93"/>
    <x v="51"/>
    <x v="5"/>
    <x v="7"/>
  </r>
  <r>
    <x v="832"/>
    <x v="0"/>
    <x v="841"/>
    <x v="594"/>
    <x v="1"/>
    <x v="2"/>
    <x v="738"/>
    <x v="4"/>
    <x v="124"/>
    <x v="19"/>
    <x v="915"/>
    <x v="536"/>
    <x v="270"/>
    <x v="1"/>
    <x v="160"/>
    <x v="108"/>
    <x v="1"/>
    <x v="0"/>
    <x v="0"/>
    <x v="1"/>
    <x v="119"/>
    <x v="3"/>
    <x v="1"/>
    <x v="0"/>
    <x v="0"/>
    <x v="6"/>
    <x v="0"/>
    <x v="0"/>
    <x v="0"/>
    <x v="0"/>
    <x v="0"/>
    <x v="0"/>
    <x v="0"/>
    <x v="0"/>
    <x v="1"/>
    <x v="0"/>
    <x v="0"/>
    <x v="0"/>
    <x v="4"/>
    <x v="6"/>
    <x v="0"/>
    <x v="2"/>
    <x v="56"/>
    <x v="104"/>
    <x v="0"/>
    <x v="4"/>
  </r>
  <r>
    <x v="833"/>
    <x v="0"/>
    <x v="842"/>
    <x v="594"/>
    <x v="1"/>
    <x v="2"/>
    <x v="808"/>
    <x v="4"/>
    <x v="124"/>
    <x v="19"/>
    <x v="962"/>
    <x v="726"/>
    <x v="95"/>
    <x v="3"/>
    <x v="197"/>
    <x v="363"/>
    <x v="0"/>
    <x v="1"/>
    <x v="0"/>
    <x v="1"/>
    <x v="175"/>
    <x v="9"/>
    <x v="0"/>
    <x v="1"/>
    <x v="0"/>
    <x v="23"/>
    <x v="0"/>
    <x v="0"/>
    <x v="0"/>
    <x v="0"/>
    <x v="0"/>
    <x v="0"/>
    <x v="0"/>
    <x v="0"/>
    <x v="1"/>
    <x v="0"/>
    <x v="0"/>
    <x v="0"/>
    <x v="4"/>
    <x v="6"/>
    <x v="13"/>
    <x v="17"/>
    <x v="99"/>
    <x v="45"/>
    <x v="39"/>
    <x v="16"/>
  </r>
  <r>
    <x v="834"/>
    <x v="1"/>
    <x v="843"/>
    <x v="7"/>
    <x v="1"/>
    <x v="2"/>
    <x v="128"/>
    <x v="3"/>
    <x v="2"/>
    <x v="22"/>
    <x v="177"/>
    <x v="174"/>
    <x v="591"/>
    <x v="5"/>
    <x v="27"/>
    <x v="84"/>
    <x v="1"/>
    <x v="0"/>
    <x v="0"/>
    <x v="1"/>
    <x v="254"/>
    <x v="6"/>
    <x v="1"/>
    <x v="0"/>
    <x v="0"/>
    <x v="17"/>
    <x v="0"/>
    <x v="0"/>
    <x v="0"/>
    <x v="0"/>
    <x v="0"/>
    <x v="0"/>
    <x v="0"/>
    <x v="1"/>
    <x v="0"/>
    <x v="0"/>
    <x v="1"/>
    <x v="0"/>
    <x v="12"/>
    <x v="6"/>
    <x v="0"/>
    <x v="6"/>
    <x v="0"/>
    <x v="0"/>
    <x v="0"/>
    <x v="0"/>
  </r>
  <r>
    <x v="835"/>
    <x v="0"/>
    <x v="844"/>
    <x v="7"/>
    <x v="1"/>
    <x v="2"/>
    <x v="342"/>
    <x v="3"/>
    <x v="2"/>
    <x v="22"/>
    <x v="320"/>
    <x v="147"/>
    <x v="415"/>
    <x v="5"/>
    <x v="17"/>
    <x v="182"/>
    <x v="1"/>
    <x v="0"/>
    <x v="0"/>
    <x v="0"/>
    <x v="72"/>
    <x v="6"/>
    <x v="1"/>
    <x v="0"/>
    <x v="0"/>
    <x v="8"/>
    <x v="0"/>
    <x v="0"/>
    <x v="0"/>
    <x v="0"/>
    <x v="0"/>
    <x v="0"/>
    <x v="0"/>
    <x v="0"/>
    <x v="0"/>
    <x v="0"/>
    <x v="1"/>
    <x v="0"/>
    <x v="9"/>
    <x v="4"/>
    <x v="2"/>
    <x v="0"/>
    <x v="7"/>
    <x v="7"/>
    <x v="4"/>
    <x v="0"/>
  </r>
  <r>
    <x v="836"/>
    <x v="0"/>
    <x v="845"/>
    <x v="203"/>
    <x v="0"/>
    <x v="0"/>
    <x v="445"/>
    <x v="3"/>
    <x v="152"/>
    <x v="22"/>
    <x v="627"/>
    <x v="985"/>
    <x v="555"/>
    <x v="4"/>
    <x v="207"/>
    <x v="1019"/>
    <x v="0"/>
    <x v="0"/>
    <x v="1"/>
    <x v="1"/>
    <x v="785"/>
    <x v="13"/>
    <x v="0"/>
    <x v="0"/>
    <x v="1"/>
    <x v="6"/>
    <x v="0"/>
    <x v="1"/>
    <x v="0"/>
    <x v="0"/>
    <x v="0"/>
    <x v="0"/>
    <x v="0"/>
    <x v="0"/>
    <x v="0"/>
    <x v="0"/>
    <x v="0"/>
    <x v="0"/>
    <x v="2"/>
    <x v="2"/>
    <x v="2"/>
    <x v="6"/>
    <x v="16"/>
    <x v="113"/>
    <x v="37"/>
    <x v="29"/>
  </r>
  <r>
    <x v="837"/>
    <x v="1"/>
    <x v="808"/>
    <x v="662"/>
    <x v="1"/>
    <x v="2"/>
    <x v="698"/>
    <x v="4"/>
    <x v="44"/>
    <x v="15"/>
    <x v="99"/>
    <x v="415"/>
    <x v="728"/>
    <x v="4"/>
    <x v="55"/>
    <x v="715"/>
    <x v="0"/>
    <x v="1"/>
    <x v="0"/>
    <x v="1"/>
    <x v="975"/>
    <x v="0"/>
    <x v="1"/>
    <x v="0"/>
    <x v="0"/>
    <x v="6"/>
    <x v="0"/>
    <x v="0"/>
    <x v="0"/>
    <x v="0"/>
    <x v="0"/>
    <x v="0"/>
    <x v="0"/>
    <x v="0"/>
    <x v="0"/>
    <x v="0"/>
    <x v="0"/>
    <x v="0"/>
    <x v="2"/>
    <x v="0"/>
    <x v="2"/>
    <x v="8"/>
    <x v="0"/>
    <x v="0"/>
    <x v="0"/>
    <x v="0"/>
  </r>
  <r>
    <x v="838"/>
    <x v="1"/>
    <x v="809"/>
    <x v="277"/>
    <x v="1"/>
    <x v="2"/>
    <x v="423"/>
    <x v="3"/>
    <x v="131"/>
    <x v="16"/>
    <x v="391"/>
    <x v="432"/>
    <x v="755"/>
    <x v="4"/>
    <x v="60"/>
    <x v="722"/>
    <x v="0"/>
    <x v="1"/>
    <x v="0"/>
    <x v="1"/>
    <x v="349"/>
    <x v="2"/>
    <x v="1"/>
    <x v="0"/>
    <x v="0"/>
    <x v="6"/>
    <x v="0"/>
    <x v="0"/>
    <x v="0"/>
    <x v="0"/>
    <x v="0"/>
    <x v="0"/>
    <x v="0"/>
    <x v="0"/>
    <x v="0"/>
    <x v="0"/>
    <x v="0"/>
    <x v="1"/>
    <x v="4"/>
    <x v="2"/>
    <x v="2"/>
    <x v="4"/>
    <x v="0"/>
    <x v="0"/>
    <x v="0"/>
    <x v="0"/>
  </r>
  <r>
    <x v="839"/>
    <x v="0"/>
    <x v="810"/>
    <x v="712"/>
    <x v="0"/>
    <x v="0"/>
    <x v="760"/>
    <x v="3"/>
    <x v="27"/>
    <x v="22"/>
    <x v="647"/>
    <x v="758"/>
    <x v="733"/>
    <x v="5"/>
    <x v="153"/>
    <x v="758"/>
    <x v="0"/>
    <x v="1"/>
    <x v="0"/>
    <x v="1"/>
    <x v="477"/>
    <x v="14"/>
    <x v="0"/>
    <x v="0"/>
    <x v="1"/>
    <x v="13"/>
    <x v="0"/>
    <x v="0"/>
    <x v="0"/>
    <x v="0"/>
    <x v="0"/>
    <x v="0"/>
    <x v="0"/>
    <x v="0"/>
    <x v="0"/>
    <x v="0"/>
    <x v="1"/>
    <x v="0"/>
    <x v="9"/>
    <x v="6"/>
    <x v="2"/>
    <x v="8"/>
    <x v="98"/>
    <x v="35"/>
    <x v="6"/>
    <x v="10"/>
  </r>
  <r>
    <x v="840"/>
    <x v="1"/>
    <x v="812"/>
    <x v="418"/>
    <x v="1"/>
    <x v="1"/>
    <x v="459"/>
    <x v="3"/>
    <x v="131"/>
    <x v="16"/>
    <x v="1034"/>
    <x v="294"/>
    <x v="785"/>
    <x v="8"/>
    <x v="34"/>
    <x v="636"/>
    <x v="0"/>
    <x v="1"/>
    <x v="0"/>
    <x v="1"/>
    <x v="432"/>
    <x v="0"/>
    <x v="1"/>
    <x v="0"/>
    <x v="0"/>
    <x v="8"/>
    <x v="0"/>
    <x v="0"/>
    <x v="0"/>
    <x v="0"/>
    <x v="0"/>
    <x v="0"/>
    <x v="0"/>
    <x v="0"/>
    <x v="0"/>
    <x v="0"/>
    <x v="0"/>
    <x v="0"/>
    <x v="1"/>
    <x v="2"/>
    <x v="1"/>
    <x v="4"/>
    <x v="0"/>
    <x v="0"/>
    <x v="0"/>
    <x v="0"/>
  </r>
  <r>
    <x v="841"/>
    <x v="1"/>
    <x v="816"/>
    <x v="420"/>
    <x v="1"/>
    <x v="2"/>
    <x v="612"/>
    <x v="3"/>
    <x v="152"/>
    <x v="22"/>
    <x v="298"/>
    <x v="460"/>
    <x v="455"/>
    <x v="6"/>
    <x v="90"/>
    <x v="361"/>
    <x v="0"/>
    <x v="1"/>
    <x v="0"/>
    <x v="1"/>
    <x v="599"/>
    <x v="4"/>
    <x v="1"/>
    <x v="0"/>
    <x v="0"/>
    <x v="17"/>
    <x v="1"/>
    <x v="0"/>
    <x v="0"/>
    <x v="0"/>
    <x v="0"/>
    <x v="0"/>
    <x v="0"/>
    <x v="0"/>
    <x v="0"/>
    <x v="0"/>
    <x v="0"/>
    <x v="1"/>
    <x v="2"/>
    <x v="6"/>
    <x v="2"/>
    <x v="7"/>
    <x v="0"/>
    <x v="0"/>
    <x v="0"/>
    <x v="0"/>
  </r>
  <r>
    <x v="842"/>
    <x v="0"/>
    <x v="848"/>
    <x v="40"/>
    <x v="1"/>
    <x v="1"/>
    <x v="986"/>
    <x v="3"/>
    <x v="152"/>
    <x v="22"/>
    <x v="409"/>
    <x v="489"/>
    <x v="461"/>
    <x v="8"/>
    <x v="90"/>
    <x v="515"/>
    <x v="0"/>
    <x v="1"/>
    <x v="0"/>
    <x v="0"/>
    <x v="380"/>
    <x v="1"/>
    <x v="1"/>
    <x v="0"/>
    <x v="0"/>
    <x v="8"/>
    <x v="0"/>
    <x v="0"/>
    <x v="0"/>
    <x v="0"/>
    <x v="0"/>
    <x v="0"/>
    <x v="0"/>
    <x v="0"/>
    <x v="0"/>
    <x v="0"/>
    <x v="0"/>
    <x v="0"/>
    <x v="0"/>
    <x v="2"/>
    <x v="2"/>
    <x v="6"/>
    <x v="0"/>
    <x v="37"/>
    <x v="13"/>
    <x v="13"/>
  </r>
  <r>
    <x v="843"/>
    <x v="1"/>
    <x v="849"/>
    <x v="767"/>
    <x v="1"/>
    <x v="2"/>
    <x v="741"/>
    <x v="3"/>
    <x v="167"/>
    <x v="16"/>
    <x v="21"/>
    <x v="8"/>
    <x v="738"/>
    <x v="8"/>
    <x v="2"/>
    <x v="6"/>
    <x v="1"/>
    <x v="0"/>
    <x v="0"/>
    <x v="1"/>
    <x v="115"/>
    <x v="1"/>
    <x v="1"/>
    <x v="0"/>
    <x v="0"/>
    <x v="6"/>
    <x v="0"/>
    <x v="0"/>
    <x v="0"/>
    <x v="0"/>
    <x v="0"/>
    <x v="0"/>
    <x v="0"/>
    <x v="1"/>
    <x v="0"/>
    <x v="0"/>
    <x v="0"/>
    <x v="0"/>
    <x v="3"/>
    <x v="1"/>
    <x v="1"/>
    <x v="1"/>
    <x v="0"/>
    <x v="0"/>
    <x v="0"/>
    <x v="0"/>
  </r>
  <r>
    <x v="844"/>
    <x v="1"/>
    <x v="850"/>
    <x v="23"/>
    <x v="1"/>
    <x v="2"/>
    <x v="611"/>
    <x v="3"/>
    <x v="152"/>
    <x v="22"/>
    <x v="165"/>
    <x v="326"/>
    <x v="79"/>
    <x v="6"/>
    <x v="58"/>
    <x v="227"/>
    <x v="1"/>
    <x v="0"/>
    <x v="0"/>
    <x v="1"/>
    <x v="734"/>
    <x v="24"/>
    <x v="0"/>
    <x v="0"/>
    <x v="1"/>
    <x v="12"/>
    <x v="0"/>
    <x v="0"/>
    <x v="0"/>
    <x v="0"/>
    <x v="0"/>
    <x v="0"/>
    <x v="0"/>
    <x v="0"/>
    <x v="0"/>
    <x v="0"/>
    <x v="0"/>
    <x v="0"/>
    <x v="6"/>
    <x v="6"/>
    <x v="9"/>
    <x v="2"/>
    <x v="0"/>
    <x v="0"/>
    <x v="0"/>
    <x v="0"/>
  </r>
  <r>
    <x v="845"/>
    <x v="0"/>
    <x v="850"/>
    <x v="23"/>
    <x v="1"/>
    <x v="2"/>
    <x v="611"/>
    <x v="3"/>
    <x v="152"/>
    <x v="22"/>
    <x v="1049"/>
    <x v="317"/>
    <x v="84"/>
    <x v="6"/>
    <x v="43"/>
    <x v="477"/>
    <x v="0"/>
    <x v="1"/>
    <x v="0"/>
    <x v="0"/>
    <x v="259"/>
    <x v="29"/>
    <x v="0"/>
    <x v="0"/>
    <x v="1"/>
    <x v="18"/>
    <x v="0"/>
    <x v="0"/>
    <x v="0"/>
    <x v="0"/>
    <x v="0"/>
    <x v="0"/>
    <x v="0"/>
    <x v="0"/>
    <x v="0"/>
    <x v="0"/>
    <x v="0"/>
    <x v="0"/>
    <x v="6"/>
    <x v="9"/>
    <x v="10"/>
    <x v="3"/>
    <x v="22"/>
    <x v="6"/>
    <x v="15"/>
    <x v="1"/>
  </r>
  <r>
    <x v="846"/>
    <x v="0"/>
    <x v="851"/>
    <x v="23"/>
    <x v="1"/>
    <x v="2"/>
    <x v="85"/>
    <x v="3"/>
    <x v="152"/>
    <x v="22"/>
    <x v="578"/>
    <x v="730"/>
    <x v="81"/>
    <x v="8"/>
    <x v="146"/>
    <x v="744"/>
    <x v="0"/>
    <x v="1"/>
    <x v="0"/>
    <x v="0"/>
    <x v="472"/>
    <x v="20"/>
    <x v="0"/>
    <x v="0"/>
    <x v="1"/>
    <x v="24"/>
    <x v="1"/>
    <x v="0"/>
    <x v="0"/>
    <x v="0"/>
    <x v="0"/>
    <x v="0"/>
    <x v="0"/>
    <x v="0"/>
    <x v="0"/>
    <x v="0"/>
    <x v="1"/>
    <x v="1"/>
    <x v="1"/>
    <x v="7"/>
    <x v="6"/>
    <x v="10"/>
    <x v="2"/>
    <x v="60"/>
    <x v="6"/>
    <x v="55"/>
  </r>
  <r>
    <x v="847"/>
    <x v="0"/>
    <x v="852"/>
    <x v="23"/>
    <x v="1"/>
    <x v="2"/>
    <x v="757"/>
    <x v="3"/>
    <x v="152"/>
    <x v="22"/>
    <x v="817"/>
    <x v="624"/>
    <x v="335"/>
    <x v="7"/>
    <x v="118"/>
    <x v="642"/>
    <x v="0"/>
    <x v="1"/>
    <x v="0"/>
    <x v="0"/>
    <x v="248"/>
    <x v="29"/>
    <x v="0"/>
    <x v="0"/>
    <x v="1"/>
    <x v="15"/>
    <x v="1"/>
    <x v="0"/>
    <x v="0"/>
    <x v="0"/>
    <x v="0"/>
    <x v="0"/>
    <x v="0"/>
    <x v="0"/>
    <x v="0"/>
    <x v="0"/>
    <x v="0"/>
    <x v="0"/>
    <x v="4"/>
    <x v="4"/>
    <x v="3"/>
    <x v="4"/>
    <x v="38"/>
    <x v="12"/>
    <x v="8"/>
    <x v="47"/>
  </r>
  <r>
    <x v="848"/>
    <x v="1"/>
    <x v="859"/>
    <x v="448"/>
    <x v="1"/>
    <x v="2"/>
    <x v="518"/>
    <x v="3"/>
    <x v="160"/>
    <x v="22"/>
    <x v="0"/>
    <x v="0"/>
    <x v="181"/>
    <x v="5"/>
    <x v="0"/>
    <x v="0"/>
    <x v="1"/>
    <x v="0"/>
    <x v="0"/>
    <x v="1"/>
    <x v="96"/>
    <x v="0"/>
    <x v="1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</r>
  <r>
    <x v="849"/>
    <x v="1"/>
    <x v="868"/>
    <x v="635"/>
    <x v="1"/>
    <x v="2"/>
    <x v="358"/>
    <x v="3"/>
    <x v="131"/>
    <x v="16"/>
    <x v="399"/>
    <x v="892"/>
    <x v="260"/>
    <x v="6"/>
    <x v="144"/>
    <x v="1052"/>
    <x v="0"/>
    <x v="0"/>
    <x v="1"/>
    <x v="1"/>
    <x v="894"/>
    <x v="11"/>
    <x v="0"/>
    <x v="1"/>
    <x v="0"/>
    <x v="14"/>
    <x v="0"/>
    <x v="0"/>
    <x v="0"/>
    <x v="0"/>
    <x v="0"/>
    <x v="0"/>
    <x v="0"/>
    <x v="0"/>
    <x v="0"/>
    <x v="0"/>
    <x v="0"/>
    <x v="0"/>
    <x v="2"/>
    <x v="6"/>
    <x v="8"/>
    <x v="8"/>
    <x v="0"/>
    <x v="0"/>
    <x v="0"/>
    <x v="0"/>
  </r>
  <r>
    <x v="850"/>
    <x v="0"/>
    <x v="856"/>
    <x v="555"/>
    <x v="1"/>
    <x v="2"/>
    <x v="262"/>
    <x v="3"/>
    <x v="7"/>
    <x v="22"/>
    <x v="510"/>
    <x v="351"/>
    <x v="452"/>
    <x v="8"/>
    <x v="48"/>
    <x v="555"/>
    <x v="0"/>
    <x v="1"/>
    <x v="0"/>
    <x v="1"/>
    <x v="101"/>
    <x v="5"/>
    <x v="1"/>
    <x v="0"/>
    <x v="0"/>
    <x v="7"/>
    <x v="0"/>
    <x v="0"/>
    <x v="0"/>
    <x v="0"/>
    <x v="0"/>
    <x v="0"/>
    <x v="0"/>
    <x v="0"/>
    <x v="0"/>
    <x v="0"/>
    <x v="0"/>
    <x v="0"/>
    <x v="2"/>
    <x v="2"/>
    <x v="1"/>
    <x v="2"/>
    <x v="23"/>
    <x v="17"/>
    <x v="5"/>
    <x v="2"/>
  </r>
  <r>
    <x v="851"/>
    <x v="0"/>
    <x v="870"/>
    <x v="396"/>
    <x v="1"/>
    <x v="2"/>
    <x v="997"/>
    <x v="3"/>
    <x v="152"/>
    <x v="22"/>
    <x v="827"/>
    <x v="746"/>
    <x v="608"/>
    <x v="8"/>
    <x v="235"/>
    <x v="196"/>
    <x v="1"/>
    <x v="0"/>
    <x v="0"/>
    <x v="1"/>
    <x v="372"/>
    <x v="10"/>
    <x v="0"/>
    <x v="1"/>
    <x v="0"/>
    <x v="7"/>
    <x v="1"/>
    <x v="0"/>
    <x v="0"/>
    <x v="0"/>
    <x v="0"/>
    <x v="0"/>
    <x v="0"/>
    <x v="0"/>
    <x v="0"/>
    <x v="0"/>
    <x v="0"/>
    <x v="0"/>
    <x v="1"/>
    <x v="4"/>
    <x v="1"/>
    <x v="1"/>
    <x v="28"/>
    <x v="130"/>
    <x v="33"/>
    <x v="9"/>
  </r>
  <r>
    <x v="852"/>
    <x v="0"/>
    <x v="857"/>
    <x v="680"/>
    <x v="1"/>
    <x v="2"/>
    <x v="752"/>
    <x v="3"/>
    <x v="152"/>
    <x v="22"/>
    <x v="799"/>
    <x v="1015"/>
    <x v="178"/>
    <x v="8"/>
    <x v="289"/>
    <x v="834"/>
    <x v="0"/>
    <x v="1"/>
    <x v="0"/>
    <x v="1"/>
    <x v="769"/>
    <x v="8"/>
    <x v="0"/>
    <x v="1"/>
    <x v="0"/>
    <x v="13"/>
    <x v="1"/>
    <x v="0"/>
    <x v="0"/>
    <x v="0"/>
    <x v="0"/>
    <x v="0"/>
    <x v="0"/>
    <x v="0"/>
    <x v="0"/>
    <x v="0"/>
    <x v="0"/>
    <x v="0"/>
    <x v="2"/>
    <x v="4"/>
    <x v="6"/>
    <x v="14"/>
    <x v="20"/>
    <x v="162"/>
    <x v="69"/>
    <x v="24"/>
  </r>
  <r>
    <x v="853"/>
    <x v="1"/>
    <x v="858"/>
    <x v="236"/>
    <x v="1"/>
    <x v="2"/>
    <x v="201"/>
    <x v="4"/>
    <x v="31"/>
    <x v="19"/>
    <x v="30"/>
    <x v="27"/>
    <x v="107"/>
    <x v="5"/>
    <x v="3"/>
    <x v="18"/>
    <x v="1"/>
    <x v="0"/>
    <x v="0"/>
    <x v="1"/>
    <x v="187"/>
    <x v="1"/>
    <x v="1"/>
    <x v="0"/>
    <x v="0"/>
    <x v="5"/>
    <x v="0"/>
    <x v="0"/>
    <x v="0"/>
    <x v="0"/>
    <x v="0"/>
    <x v="0"/>
    <x v="0"/>
    <x v="0"/>
    <x v="1"/>
    <x v="0"/>
    <x v="0"/>
    <x v="0"/>
    <x v="4"/>
    <x v="2"/>
    <x v="0"/>
    <x v="4"/>
    <x v="0"/>
    <x v="0"/>
    <x v="0"/>
    <x v="0"/>
  </r>
  <r>
    <x v="854"/>
    <x v="0"/>
    <x v="861"/>
    <x v="589"/>
    <x v="1"/>
    <x v="2"/>
    <x v="141"/>
    <x v="1"/>
    <x v="106"/>
    <x v="17"/>
    <x v="520"/>
    <x v="823"/>
    <x v="389"/>
    <x v="4"/>
    <x v="85"/>
    <x v="1107"/>
    <x v="0"/>
    <x v="0"/>
    <x v="1"/>
    <x v="1"/>
    <x v="604"/>
    <x v="11"/>
    <x v="0"/>
    <x v="1"/>
    <x v="0"/>
    <x v="11"/>
    <x v="0"/>
    <x v="0"/>
    <x v="0"/>
    <x v="0"/>
    <x v="0"/>
    <x v="0"/>
    <x v="0"/>
    <x v="0"/>
    <x v="0"/>
    <x v="0"/>
    <x v="0"/>
    <x v="0"/>
    <x v="2"/>
    <x v="2"/>
    <x v="6"/>
    <x v="10"/>
    <x v="3"/>
    <x v="34"/>
    <x v="38"/>
    <x v="21"/>
  </r>
  <r>
    <x v="855"/>
    <x v="0"/>
    <x v="871"/>
    <x v="209"/>
    <x v="1"/>
    <x v="2"/>
    <x v="1159"/>
    <x v="3"/>
    <x v="39"/>
    <x v="22"/>
    <x v="96"/>
    <x v="89"/>
    <x v="717"/>
    <x v="7"/>
    <x v="15"/>
    <x v="27"/>
    <x v="1"/>
    <x v="0"/>
    <x v="0"/>
    <x v="0"/>
    <x v="250"/>
    <x v="4"/>
    <x v="1"/>
    <x v="0"/>
    <x v="0"/>
    <x v="9"/>
    <x v="0"/>
    <x v="0"/>
    <x v="0"/>
    <x v="0"/>
    <x v="0"/>
    <x v="0"/>
    <x v="0"/>
    <x v="0"/>
    <x v="0"/>
    <x v="0"/>
    <x v="0"/>
    <x v="0"/>
    <x v="6"/>
    <x v="2"/>
    <x v="0"/>
    <x v="1"/>
    <x v="14"/>
    <x v="1"/>
    <x v="0"/>
    <x v="0"/>
  </r>
  <r>
    <x v="856"/>
    <x v="1"/>
    <x v="828"/>
    <x v="484"/>
    <x v="1"/>
    <x v="2"/>
    <x v="462"/>
    <x v="3"/>
    <x v="107"/>
    <x v="16"/>
    <x v="1028"/>
    <x v="193"/>
    <x v="56"/>
    <x v="7"/>
    <x v="22"/>
    <x v="333"/>
    <x v="0"/>
    <x v="1"/>
    <x v="0"/>
    <x v="1"/>
    <x v="554"/>
    <x v="0"/>
    <x v="1"/>
    <x v="0"/>
    <x v="0"/>
    <x v="3"/>
    <x v="0"/>
    <x v="0"/>
    <x v="0"/>
    <x v="0"/>
    <x v="0"/>
    <x v="0"/>
    <x v="0"/>
    <x v="0"/>
    <x v="0"/>
    <x v="0"/>
    <x v="0"/>
    <x v="0"/>
    <x v="0"/>
    <x v="3"/>
    <x v="0"/>
    <x v="0"/>
    <x v="0"/>
    <x v="0"/>
    <x v="0"/>
    <x v="0"/>
  </r>
  <r>
    <x v="857"/>
    <x v="0"/>
    <x v="872"/>
    <x v="246"/>
    <x v="0"/>
    <x v="0"/>
    <x v="848"/>
    <x v="3"/>
    <x v="126"/>
    <x v="22"/>
    <x v="395"/>
    <x v="339"/>
    <x v="542"/>
    <x v="8"/>
    <x v="57"/>
    <x v="293"/>
    <x v="0"/>
    <x v="1"/>
    <x v="0"/>
    <x v="0"/>
    <x v="197"/>
    <x v="3"/>
    <x v="1"/>
    <x v="0"/>
    <x v="0"/>
    <x v="6"/>
    <x v="0"/>
    <x v="0"/>
    <x v="0"/>
    <x v="0"/>
    <x v="0"/>
    <x v="0"/>
    <x v="0"/>
    <x v="1"/>
    <x v="0"/>
    <x v="0"/>
    <x v="1"/>
    <x v="1"/>
    <x v="1"/>
    <x v="3"/>
    <x v="2"/>
    <x v="0"/>
    <x v="1"/>
    <x v="47"/>
    <x v="9"/>
    <x v="0"/>
  </r>
  <r>
    <x v="858"/>
    <x v="0"/>
    <x v="874"/>
    <x v="50"/>
    <x v="1"/>
    <x v="2"/>
    <x v="730"/>
    <x v="3"/>
    <x v="152"/>
    <x v="22"/>
    <x v="226"/>
    <x v="345"/>
    <x v="454"/>
    <x v="5"/>
    <x v="51"/>
    <x v="444"/>
    <x v="0"/>
    <x v="1"/>
    <x v="0"/>
    <x v="0"/>
    <x v="576"/>
    <x v="13"/>
    <x v="0"/>
    <x v="0"/>
    <x v="1"/>
    <x v="10"/>
    <x v="1"/>
    <x v="0"/>
    <x v="0"/>
    <x v="0"/>
    <x v="0"/>
    <x v="0"/>
    <x v="0"/>
    <x v="0"/>
    <x v="0"/>
    <x v="0"/>
    <x v="0"/>
    <x v="0"/>
    <x v="4"/>
    <x v="9"/>
    <x v="2"/>
    <x v="4"/>
    <x v="27"/>
    <x v="19"/>
    <x v="3"/>
    <x v="2"/>
  </r>
  <r>
    <x v="859"/>
    <x v="0"/>
    <x v="873"/>
    <x v="50"/>
    <x v="1"/>
    <x v="2"/>
    <x v="701"/>
    <x v="3"/>
    <x v="152"/>
    <x v="22"/>
    <x v="708"/>
    <x v="352"/>
    <x v="390"/>
    <x v="6"/>
    <x v="50"/>
    <x v="512"/>
    <x v="0"/>
    <x v="1"/>
    <x v="0"/>
    <x v="0"/>
    <x v="91"/>
    <x v="5"/>
    <x v="1"/>
    <x v="0"/>
    <x v="0"/>
    <x v="10"/>
    <x v="1"/>
    <x v="0"/>
    <x v="0"/>
    <x v="0"/>
    <x v="0"/>
    <x v="0"/>
    <x v="0"/>
    <x v="0"/>
    <x v="0"/>
    <x v="0"/>
    <x v="0"/>
    <x v="1"/>
    <x v="3"/>
    <x v="3"/>
    <x v="2"/>
    <x v="2"/>
    <x v="34"/>
    <x v="1"/>
    <x v="11"/>
    <x v="2"/>
  </r>
  <r>
    <x v="860"/>
    <x v="1"/>
    <x v="875"/>
    <x v="243"/>
    <x v="1"/>
    <x v="2"/>
    <x v="552"/>
    <x v="1"/>
    <x v="117"/>
    <x v="17"/>
    <x v="0"/>
    <x v="0"/>
    <x v="731"/>
    <x v="6"/>
    <x v="0"/>
    <x v="0"/>
    <x v="1"/>
    <x v="0"/>
    <x v="0"/>
    <x v="0"/>
    <x v="14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861"/>
    <x v="0"/>
    <x v="876"/>
    <x v="718"/>
    <x v="1"/>
    <x v="2"/>
    <x v="1037"/>
    <x v="1"/>
    <x v="56"/>
    <x v="3"/>
    <x v="659"/>
    <x v="666"/>
    <x v="682"/>
    <x v="3"/>
    <x v="147"/>
    <x v="493"/>
    <x v="0"/>
    <x v="1"/>
    <x v="0"/>
    <x v="1"/>
    <x v="363"/>
    <x v="2"/>
    <x v="1"/>
    <x v="0"/>
    <x v="0"/>
    <x v="9"/>
    <x v="0"/>
    <x v="0"/>
    <x v="1"/>
    <x v="0"/>
    <x v="0"/>
    <x v="0"/>
    <x v="0"/>
    <x v="0"/>
    <x v="0"/>
    <x v="0"/>
    <x v="0"/>
    <x v="0"/>
    <x v="2"/>
    <x v="4"/>
    <x v="0"/>
    <x v="10"/>
    <x v="13"/>
    <x v="122"/>
    <x v="0"/>
    <x v="11"/>
  </r>
  <r>
    <x v="862"/>
    <x v="1"/>
    <x v="877"/>
    <x v="684"/>
    <x v="1"/>
    <x v="2"/>
    <x v="158"/>
    <x v="3"/>
    <x v="152"/>
    <x v="22"/>
    <x v="0"/>
    <x v="0"/>
    <x v="480"/>
    <x v="6"/>
    <x v="0"/>
    <x v="0"/>
    <x v="1"/>
    <x v="0"/>
    <x v="0"/>
    <x v="1"/>
    <x v="965"/>
    <x v="0"/>
    <x v="1"/>
    <x v="0"/>
    <x v="0"/>
    <x v="9"/>
    <x v="0"/>
    <x v="0"/>
    <x v="0"/>
    <x v="0"/>
    <x v="0"/>
    <x v="0"/>
    <x v="0"/>
    <x v="1"/>
    <x v="0"/>
    <x v="0"/>
    <x v="0"/>
    <x v="0"/>
    <x v="4"/>
    <x v="4"/>
    <x v="4"/>
    <x v="6"/>
    <x v="0"/>
    <x v="0"/>
    <x v="0"/>
    <x v="0"/>
  </r>
  <r>
    <x v="863"/>
    <x v="0"/>
    <x v="878"/>
    <x v="99"/>
    <x v="1"/>
    <x v="1"/>
    <x v="561"/>
    <x v="4"/>
    <x v="124"/>
    <x v="19"/>
    <x v="229"/>
    <x v="122"/>
    <x v="469"/>
    <x v="7"/>
    <x v="17"/>
    <x v="85"/>
    <x v="1"/>
    <x v="0"/>
    <x v="0"/>
    <x v="0"/>
    <x v="95"/>
    <x v="2"/>
    <x v="1"/>
    <x v="0"/>
    <x v="0"/>
    <x v="11"/>
    <x v="0"/>
    <x v="0"/>
    <x v="0"/>
    <x v="0"/>
    <x v="0"/>
    <x v="0"/>
    <x v="0"/>
    <x v="0"/>
    <x v="0"/>
    <x v="0"/>
    <x v="0"/>
    <x v="0"/>
    <x v="3"/>
    <x v="3"/>
    <x v="1"/>
    <x v="4"/>
    <x v="9"/>
    <x v="7"/>
    <x v="0"/>
    <x v="1"/>
  </r>
  <r>
    <x v="864"/>
    <x v="0"/>
    <x v="879"/>
    <x v="99"/>
    <x v="1"/>
    <x v="1"/>
    <x v="720"/>
    <x v="4"/>
    <x v="124"/>
    <x v="19"/>
    <x v="319"/>
    <x v="162"/>
    <x v="781"/>
    <x v="8"/>
    <x v="23"/>
    <x v="96"/>
    <x v="1"/>
    <x v="0"/>
    <x v="0"/>
    <x v="0"/>
    <x v="80"/>
    <x v="4"/>
    <x v="1"/>
    <x v="0"/>
    <x v="0"/>
    <x v="18"/>
    <x v="0"/>
    <x v="0"/>
    <x v="0"/>
    <x v="0"/>
    <x v="0"/>
    <x v="0"/>
    <x v="0"/>
    <x v="0"/>
    <x v="1"/>
    <x v="0"/>
    <x v="0"/>
    <x v="1"/>
    <x v="4"/>
    <x v="4"/>
    <x v="5"/>
    <x v="5"/>
    <x v="16"/>
    <x v="5"/>
    <x v="0"/>
    <x v="2"/>
  </r>
  <r>
    <x v="865"/>
    <x v="0"/>
    <x v="880"/>
    <x v="99"/>
    <x v="1"/>
    <x v="1"/>
    <x v="160"/>
    <x v="4"/>
    <x v="124"/>
    <x v="19"/>
    <x v="284"/>
    <x v="139"/>
    <x v="791"/>
    <x v="8"/>
    <x v="23"/>
    <x v="53"/>
    <x v="1"/>
    <x v="0"/>
    <x v="0"/>
    <x v="0"/>
    <x v="79"/>
    <x v="2"/>
    <x v="1"/>
    <x v="0"/>
    <x v="0"/>
    <x v="17"/>
    <x v="0"/>
    <x v="0"/>
    <x v="0"/>
    <x v="0"/>
    <x v="0"/>
    <x v="0"/>
    <x v="0"/>
    <x v="0"/>
    <x v="0"/>
    <x v="0"/>
    <x v="0"/>
    <x v="1"/>
    <x v="4"/>
    <x v="5"/>
    <x v="1"/>
    <x v="7"/>
    <x v="17"/>
    <x v="5"/>
    <x v="0"/>
    <x v="1"/>
  </r>
  <r>
    <x v="866"/>
    <x v="0"/>
    <x v="881"/>
    <x v="108"/>
    <x v="1"/>
    <x v="2"/>
    <x v="723"/>
    <x v="1"/>
    <x v="166"/>
    <x v="14"/>
    <x v="996"/>
    <x v="951"/>
    <x v="610"/>
    <x v="4"/>
    <x v="319"/>
    <x v="381"/>
    <x v="0"/>
    <x v="1"/>
    <x v="0"/>
    <x v="1"/>
    <x v="230"/>
    <x v="20"/>
    <x v="0"/>
    <x v="0"/>
    <x v="1"/>
    <x v="5"/>
    <x v="0"/>
    <x v="0"/>
    <x v="0"/>
    <x v="0"/>
    <x v="0"/>
    <x v="0"/>
    <x v="0"/>
    <x v="0"/>
    <x v="0"/>
    <x v="0"/>
    <x v="0"/>
    <x v="0"/>
    <x v="6"/>
    <x v="2"/>
    <x v="0"/>
    <x v="2"/>
    <x v="144"/>
    <x v="143"/>
    <x v="0"/>
    <x v="4"/>
  </r>
  <r>
    <x v="867"/>
    <x v="1"/>
    <x v="882"/>
    <x v="376"/>
    <x v="1"/>
    <x v="2"/>
    <x v="928"/>
    <x v="3"/>
    <x v="17"/>
    <x v="8"/>
    <x v="436"/>
    <x v="1004"/>
    <x v="330"/>
    <x v="7"/>
    <x v="215"/>
    <x v="1030"/>
    <x v="0"/>
    <x v="0"/>
    <x v="1"/>
    <x v="1"/>
    <x v="910"/>
    <x v="10"/>
    <x v="0"/>
    <x v="1"/>
    <x v="0"/>
    <x v="15"/>
    <x v="0"/>
    <x v="0"/>
    <x v="0"/>
    <x v="0"/>
    <x v="0"/>
    <x v="0"/>
    <x v="0"/>
    <x v="1"/>
    <x v="0"/>
    <x v="0"/>
    <x v="0"/>
    <x v="1"/>
    <x v="1"/>
    <x v="1"/>
    <x v="3"/>
    <x v="7"/>
    <x v="0"/>
    <x v="0"/>
    <x v="0"/>
    <x v="0"/>
  </r>
  <r>
    <x v="868"/>
    <x v="0"/>
    <x v="769"/>
    <x v="354"/>
    <x v="1"/>
    <x v="2"/>
    <x v="616"/>
    <x v="3"/>
    <x v="152"/>
    <x v="22"/>
    <x v="968"/>
    <x v="1135"/>
    <x v="517"/>
    <x v="6"/>
    <x v="418"/>
    <x v="408"/>
    <x v="0"/>
    <x v="1"/>
    <x v="0"/>
    <x v="1"/>
    <x v="908"/>
    <x v="21"/>
    <x v="0"/>
    <x v="0"/>
    <x v="1"/>
    <x v="10"/>
    <x v="0"/>
    <x v="1"/>
    <x v="0"/>
    <x v="0"/>
    <x v="0"/>
    <x v="0"/>
    <x v="1"/>
    <x v="1"/>
    <x v="0"/>
    <x v="0"/>
    <x v="0"/>
    <x v="0"/>
    <x v="0"/>
    <x v="3"/>
    <x v="3"/>
    <x v="2"/>
    <x v="0"/>
    <x v="272"/>
    <x v="132"/>
    <x v="34"/>
  </r>
  <r>
    <x v="869"/>
    <x v="0"/>
    <x v="883"/>
    <x v="376"/>
    <x v="1"/>
    <x v="2"/>
    <x v="535"/>
    <x v="3"/>
    <x v="17"/>
    <x v="8"/>
    <x v="601"/>
    <x v="770"/>
    <x v="250"/>
    <x v="2"/>
    <x v="87"/>
    <x v="1084"/>
    <x v="0"/>
    <x v="0"/>
    <x v="1"/>
    <x v="1"/>
    <x v="498"/>
    <x v="11"/>
    <x v="0"/>
    <x v="1"/>
    <x v="0"/>
    <x v="13"/>
    <x v="0"/>
    <x v="0"/>
    <x v="0"/>
    <x v="0"/>
    <x v="0"/>
    <x v="0"/>
    <x v="0"/>
    <x v="1"/>
    <x v="0"/>
    <x v="0"/>
    <x v="0"/>
    <x v="1"/>
    <x v="4"/>
    <x v="4"/>
    <x v="4"/>
    <x v="12"/>
    <x v="31"/>
    <x v="10"/>
    <x v="9"/>
    <x v="29"/>
  </r>
  <r>
    <x v="870"/>
    <x v="1"/>
    <x v="885"/>
    <x v="700"/>
    <x v="1"/>
    <x v="2"/>
    <x v="458"/>
    <x v="1"/>
    <x v="133"/>
    <x v="2"/>
    <x v="256"/>
    <x v="359"/>
    <x v="45"/>
    <x v="7"/>
    <x v="44"/>
    <x v="730"/>
    <x v="0"/>
    <x v="1"/>
    <x v="0"/>
    <x v="1"/>
    <x v="500"/>
    <x v="5"/>
    <x v="1"/>
    <x v="0"/>
    <x v="0"/>
    <x v="12"/>
    <x v="0"/>
    <x v="1"/>
    <x v="0"/>
    <x v="0"/>
    <x v="0"/>
    <x v="0"/>
    <x v="1"/>
    <x v="0"/>
    <x v="0"/>
    <x v="0"/>
    <x v="0"/>
    <x v="0"/>
    <x v="1"/>
    <x v="5"/>
    <x v="1"/>
    <x v="4"/>
    <x v="0"/>
    <x v="0"/>
    <x v="0"/>
    <x v="0"/>
  </r>
  <r>
    <x v="871"/>
    <x v="0"/>
    <x v="884"/>
    <x v="431"/>
    <x v="1"/>
    <x v="2"/>
    <x v="644"/>
    <x v="3"/>
    <x v="152"/>
    <x v="22"/>
    <x v="654"/>
    <x v="1042"/>
    <x v="110"/>
    <x v="3"/>
    <x v="284"/>
    <x v="957"/>
    <x v="0"/>
    <x v="0"/>
    <x v="1"/>
    <x v="1"/>
    <x v="857"/>
    <x v="49"/>
    <x v="0"/>
    <x v="0"/>
    <x v="1"/>
    <x v="18"/>
    <x v="0"/>
    <x v="0"/>
    <x v="0"/>
    <x v="0"/>
    <x v="0"/>
    <x v="0"/>
    <x v="0"/>
    <x v="1"/>
    <x v="0"/>
    <x v="0"/>
    <x v="0"/>
    <x v="0"/>
    <x v="4"/>
    <x v="4"/>
    <x v="2"/>
    <x v="19"/>
    <x v="92"/>
    <x v="140"/>
    <x v="26"/>
    <x v="50"/>
  </r>
  <r>
    <x v="872"/>
    <x v="0"/>
    <x v="887"/>
    <x v="732"/>
    <x v="1"/>
    <x v="2"/>
    <x v="1094"/>
    <x v="3"/>
    <x v="152"/>
    <x v="22"/>
    <x v="693"/>
    <x v="944"/>
    <x v="312"/>
    <x v="3"/>
    <x v="195"/>
    <x v="991"/>
    <x v="0"/>
    <x v="0"/>
    <x v="1"/>
    <x v="1"/>
    <x v="720"/>
    <x v="14"/>
    <x v="0"/>
    <x v="0"/>
    <x v="1"/>
    <x v="8"/>
    <x v="0"/>
    <x v="0"/>
    <x v="0"/>
    <x v="0"/>
    <x v="0"/>
    <x v="0"/>
    <x v="0"/>
    <x v="0"/>
    <x v="0"/>
    <x v="0"/>
    <x v="0"/>
    <x v="0"/>
    <x v="2"/>
    <x v="2"/>
    <x v="6"/>
    <x v="2"/>
    <x v="25"/>
    <x v="109"/>
    <x v="41"/>
    <x v="31"/>
  </r>
  <r>
    <x v="873"/>
    <x v="1"/>
    <x v="552"/>
    <x v="409"/>
    <x v="0"/>
    <x v="0"/>
    <x v="1099"/>
    <x v="3"/>
    <x v="79"/>
    <x v="22"/>
    <x v="215"/>
    <x v="342"/>
    <x v="245"/>
    <x v="4"/>
    <x v="52"/>
    <x v="411"/>
    <x v="0"/>
    <x v="1"/>
    <x v="0"/>
    <x v="1"/>
    <x v="609"/>
    <x v="5"/>
    <x v="1"/>
    <x v="0"/>
    <x v="0"/>
    <x v="21"/>
    <x v="1"/>
    <x v="0"/>
    <x v="0"/>
    <x v="0"/>
    <x v="0"/>
    <x v="0"/>
    <x v="0"/>
    <x v="0"/>
    <x v="0"/>
    <x v="0"/>
    <x v="0"/>
    <x v="1"/>
    <x v="2"/>
    <x v="4"/>
    <x v="9"/>
    <x v="21"/>
    <x v="0"/>
    <x v="0"/>
    <x v="0"/>
    <x v="0"/>
  </r>
  <r>
    <x v="874"/>
    <x v="1"/>
    <x v="888"/>
    <x v="779"/>
    <x v="1"/>
    <x v="2"/>
    <x v="825"/>
    <x v="3"/>
    <x v="79"/>
    <x v="22"/>
    <x v="8"/>
    <x v="5"/>
    <x v="223"/>
    <x v="8"/>
    <x v="1"/>
    <x v="19"/>
    <x v="1"/>
    <x v="0"/>
    <x v="0"/>
    <x v="1"/>
    <x v="391"/>
    <x v="0"/>
    <x v="1"/>
    <x v="0"/>
    <x v="0"/>
    <x v="7"/>
    <x v="0"/>
    <x v="0"/>
    <x v="0"/>
    <x v="0"/>
    <x v="0"/>
    <x v="0"/>
    <x v="0"/>
    <x v="0"/>
    <x v="1"/>
    <x v="0"/>
    <x v="0"/>
    <x v="1"/>
    <x v="2"/>
    <x v="1"/>
    <x v="2"/>
    <x v="2"/>
    <x v="0"/>
    <x v="0"/>
    <x v="0"/>
    <x v="0"/>
  </r>
  <r>
    <x v="875"/>
    <x v="0"/>
    <x v="548"/>
    <x v="617"/>
    <x v="1"/>
    <x v="2"/>
    <x v="131"/>
    <x v="3"/>
    <x v="152"/>
    <x v="22"/>
    <x v="574"/>
    <x v="736"/>
    <x v="766"/>
    <x v="2"/>
    <x v="134"/>
    <x v="829"/>
    <x v="0"/>
    <x v="1"/>
    <x v="0"/>
    <x v="1"/>
    <x v="478"/>
    <x v="0"/>
    <x v="1"/>
    <x v="0"/>
    <x v="0"/>
    <x v="6"/>
    <x v="0"/>
    <x v="0"/>
    <x v="0"/>
    <x v="0"/>
    <x v="0"/>
    <x v="0"/>
    <x v="0"/>
    <x v="0"/>
    <x v="0"/>
    <x v="0"/>
    <x v="0"/>
    <x v="0"/>
    <x v="2"/>
    <x v="4"/>
    <x v="2"/>
    <x v="4"/>
    <x v="1"/>
    <x v="85"/>
    <x v="33"/>
    <x v="12"/>
  </r>
  <r>
    <x v="876"/>
    <x v="0"/>
    <x v="890"/>
    <x v="125"/>
    <x v="1"/>
    <x v="2"/>
    <x v="249"/>
    <x v="3"/>
    <x v="152"/>
    <x v="22"/>
    <x v="738"/>
    <x v="1140"/>
    <x v="52"/>
    <x v="8"/>
    <x v="389"/>
    <x v="1112"/>
    <x v="0"/>
    <x v="0"/>
    <x v="1"/>
    <x v="0"/>
    <x v="991"/>
    <x v="5"/>
    <x v="1"/>
    <x v="0"/>
    <x v="0"/>
    <x v="2"/>
    <x v="0"/>
    <x v="0"/>
    <x v="0"/>
    <x v="0"/>
    <x v="0"/>
    <x v="0"/>
    <x v="1"/>
    <x v="0"/>
    <x v="1"/>
    <x v="0"/>
    <x v="0"/>
    <x v="0"/>
    <x v="0"/>
    <x v="0"/>
    <x v="0"/>
    <x v="2"/>
    <x v="0"/>
    <x v="0"/>
    <x v="0"/>
    <x v="115"/>
  </r>
  <r>
    <x v="877"/>
    <x v="1"/>
    <x v="886"/>
    <x v="84"/>
    <x v="1"/>
    <x v="1"/>
    <x v="889"/>
    <x v="3"/>
    <x v="17"/>
    <x v="8"/>
    <x v="198"/>
    <x v="509"/>
    <x v="355"/>
    <x v="5"/>
    <x v="93"/>
    <x v="559"/>
    <x v="0"/>
    <x v="1"/>
    <x v="0"/>
    <x v="1"/>
    <x v="898"/>
    <x v="4"/>
    <x v="1"/>
    <x v="0"/>
    <x v="0"/>
    <x v="11"/>
    <x v="0"/>
    <x v="0"/>
    <x v="0"/>
    <x v="0"/>
    <x v="0"/>
    <x v="0"/>
    <x v="0"/>
    <x v="0"/>
    <x v="0"/>
    <x v="0"/>
    <x v="0"/>
    <x v="0"/>
    <x v="2"/>
    <x v="4"/>
    <x v="0"/>
    <x v="14"/>
    <x v="0"/>
    <x v="0"/>
    <x v="0"/>
    <x v="0"/>
  </r>
  <r>
    <x v="878"/>
    <x v="0"/>
    <x v="891"/>
    <x v="546"/>
    <x v="1"/>
    <x v="1"/>
    <x v="527"/>
    <x v="1"/>
    <x v="106"/>
    <x v="17"/>
    <x v="164"/>
    <x v="366"/>
    <x v="296"/>
    <x v="8"/>
    <x v="36"/>
    <x v="912"/>
    <x v="0"/>
    <x v="1"/>
    <x v="0"/>
    <x v="0"/>
    <x v="796"/>
    <x v="8"/>
    <x v="0"/>
    <x v="1"/>
    <x v="0"/>
    <x v="7"/>
    <x v="0"/>
    <x v="1"/>
    <x v="0"/>
    <x v="0"/>
    <x v="0"/>
    <x v="0"/>
    <x v="0"/>
    <x v="0"/>
    <x v="0"/>
    <x v="0"/>
    <x v="1"/>
    <x v="0"/>
    <x v="1"/>
    <x v="3"/>
    <x v="2"/>
    <x v="1"/>
    <x v="13"/>
    <x v="24"/>
    <x v="9"/>
    <x v="1"/>
  </r>
  <r>
    <x v="879"/>
    <x v="0"/>
    <x v="893"/>
    <x v="398"/>
    <x v="1"/>
    <x v="2"/>
    <x v="773"/>
    <x v="4"/>
    <x v="22"/>
    <x v="20"/>
    <x v="222"/>
    <x v="189"/>
    <x v="395"/>
    <x v="8"/>
    <x v="27"/>
    <x v="138"/>
    <x v="1"/>
    <x v="0"/>
    <x v="0"/>
    <x v="0"/>
    <x v="205"/>
    <x v="2"/>
    <x v="1"/>
    <x v="0"/>
    <x v="0"/>
    <x v="5"/>
    <x v="0"/>
    <x v="0"/>
    <x v="0"/>
    <x v="0"/>
    <x v="0"/>
    <x v="0"/>
    <x v="0"/>
    <x v="0"/>
    <x v="0"/>
    <x v="0"/>
    <x v="0"/>
    <x v="0"/>
    <x v="2"/>
    <x v="2"/>
    <x v="0"/>
    <x v="1"/>
    <x v="12"/>
    <x v="13"/>
    <x v="0"/>
    <x v="0"/>
  </r>
  <r>
    <x v="880"/>
    <x v="0"/>
    <x v="892"/>
    <x v="29"/>
    <x v="1"/>
    <x v="1"/>
    <x v="772"/>
    <x v="3"/>
    <x v="131"/>
    <x v="16"/>
    <x v="702"/>
    <x v="658"/>
    <x v="783"/>
    <x v="8"/>
    <x v="156"/>
    <x v="401"/>
    <x v="0"/>
    <x v="1"/>
    <x v="0"/>
    <x v="1"/>
    <x v="332"/>
    <x v="2"/>
    <x v="1"/>
    <x v="0"/>
    <x v="0"/>
    <x v="3"/>
    <x v="0"/>
    <x v="0"/>
    <x v="0"/>
    <x v="0"/>
    <x v="0"/>
    <x v="0"/>
    <x v="0"/>
    <x v="0"/>
    <x v="0"/>
    <x v="0"/>
    <x v="0"/>
    <x v="0"/>
    <x v="1"/>
    <x v="1"/>
    <x v="0"/>
    <x v="1"/>
    <x v="17"/>
    <x v="111"/>
    <x v="0"/>
    <x v="31"/>
  </r>
  <r>
    <x v="881"/>
    <x v="1"/>
    <x v="894"/>
    <x v="385"/>
    <x v="1"/>
    <x v="1"/>
    <x v="200"/>
    <x v="3"/>
    <x v="152"/>
    <x v="22"/>
    <x v="92"/>
    <x v="100"/>
    <x v="648"/>
    <x v="7"/>
    <x v="10"/>
    <x v="225"/>
    <x v="1"/>
    <x v="0"/>
    <x v="0"/>
    <x v="1"/>
    <x v="355"/>
    <x v="0"/>
    <x v="1"/>
    <x v="0"/>
    <x v="0"/>
    <x v="13"/>
    <x v="0"/>
    <x v="0"/>
    <x v="0"/>
    <x v="0"/>
    <x v="0"/>
    <x v="0"/>
    <x v="0"/>
    <x v="0"/>
    <x v="0"/>
    <x v="0"/>
    <x v="0"/>
    <x v="0"/>
    <x v="4"/>
    <x v="6"/>
    <x v="1"/>
    <x v="2"/>
    <x v="0"/>
    <x v="0"/>
    <x v="0"/>
    <x v="0"/>
  </r>
  <r>
    <x v="882"/>
    <x v="0"/>
    <x v="897"/>
    <x v="669"/>
    <x v="1"/>
    <x v="2"/>
    <x v="258"/>
    <x v="3"/>
    <x v="152"/>
    <x v="22"/>
    <x v="1078"/>
    <x v="568"/>
    <x v="681"/>
    <x v="8"/>
    <x v="117"/>
    <x v="457"/>
    <x v="0"/>
    <x v="1"/>
    <x v="0"/>
    <x v="0"/>
    <x v="247"/>
    <x v="3"/>
    <x v="1"/>
    <x v="0"/>
    <x v="0"/>
    <x v="9"/>
    <x v="0"/>
    <x v="0"/>
    <x v="0"/>
    <x v="0"/>
    <x v="0"/>
    <x v="0"/>
    <x v="0"/>
    <x v="0"/>
    <x v="0"/>
    <x v="0"/>
    <x v="0"/>
    <x v="0"/>
    <x v="2"/>
    <x v="2"/>
    <x v="0"/>
    <x v="5"/>
    <x v="53"/>
    <x v="53"/>
    <x v="0"/>
    <x v="1"/>
  </r>
  <r>
    <x v="883"/>
    <x v="0"/>
    <x v="899"/>
    <x v="84"/>
    <x v="1"/>
    <x v="1"/>
    <x v="834"/>
    <x v="3"/>
    <x v="17"/>
    <x v="8"/>
    <x v="956"/>
    <x v="1023"/>
    <x v="329"/>
    <x v="5"/>
    <x v="375"/>
    <x v="218"/>
    <x v="1"/>
    <x v="0"/>
    <x v="0"/>
    <x v="1"/>
    <x v="578"/>
    <x v="15"/>
    <x v="0"/>
    <x v="0"/>
    <x v="1"/>
    <x v="5"/>
    <x v="0"/>
    <x v="0"/>
    <x v="0"/>
    <x v="0"/>
    <x v="0"/>
    <x v="0"/>
    <x v="0"/>
    <x v="0"/>
    <x v="0"/>
    <x v="0"/>
    <x v="0"/>
    <x v="0"/>
    <x v="2"/>
    <x v="4"/>
    <x v="2"/>
    <x v="2"/>
    <x v="12"/>
    <x v="257"/>
    <x v="37"/>
    <x v="9"/>
  </r>
  <r>
    <x v="884"/>
    <x v="1"/>
    <x v="900"/>
    <x v="129"/>
    <x v="1"/>
    <x v="1"/>
    <x v="839"/>
    <x v="4"/>
    <x v="93"/>
    <x v="15"/>
    <x v="1027"/>
    <x v="182"/>
    <x v="70"/>
    <x v="6"/>
    <x v="13"/>
    <x v="815"/>
    <x v="0"/>
    <x v="1"/>
    <x v="0"/>
    <x v="1"/>
    <x v="561"/>
    <x v="2"/>
    <x v="1"/>
    <x v="0"/>
    <x v="0"/>
    <x v="14"/>
    <x v="0"/>
    <x v="1"/>
    <x v="0"/>
    <x v="0"/>
    <x v="1"/>
    <x v="0"/>
    <x v="0"/>
    <x v="0"/>
    <x v="0"/>
    <x v="0"/>
    <x v="0"/>
    <x v="0"/>
    <x v="3"/>
    <x v="5"/>
    <x v="2"/>
    <x v="4"/>
    <x v="0"/>
    <x v="0"/>
    <x v="0"/>
    <x v="0"/>
  </r>
  <r>
    <x v="885"/>
    <x v="1"/>
    <x v="901"/>
    <x v="511"/>
    <x v="1"/>
    <x v="2"/>
    <x v="564"/>
    <x v="3"/>
    <x v="15"/>
    <x v="22"/>
    <x v="0"/>
    <x v="0"/>
    <x v="304"/>
    <x v="5"/>
    <x v="0"/>
    <x v="0"/>
    <x v="1"/>
    <x v="0"/>
    <x v="0"/>
    <x v="0"/>
    <x v="209"/>
    <x v="0"/>
    <x v="1"/>
    <x v="0"/>
    <x v="0"/>
    <x v="5"/>
    <x v="0"/>
    <x v="0"/>
    <x v="0"/>
    <x v="0"/>
    <x v="0"/>
    <x v="0"/>
    <x v="0"/>
    <x v="0"/>
    <x v="0"/>
    <x v="0"/>
    <x v="0"/>
    <x v="0"/>
    <x v="2"/>
    <x v="4"/>
    <x v="2"/>
    <x v="2"/>
    <x v="0"/>
    <x v="0"/>
    <x v="0"/>
    <x v="0"/>
  </r>
  <r>
    <x v="886"/>
    <x v="1"/>
    <x v="286"/>
    <x v="547"/>
    <x v="1"/>
    <x v="1"/>
    <x v="143"/>
    <x v="4"/>
    <x v="54"/>
    <x v="20"/>
    <x v="267"/>
    <x v="277"/>
    <x v="604"/>
    <x v="8"/>
    <x v="19"/>
    <x v="1008"/>
    <x v="0"/>
    <x v="0"/>
    <x v="1"/>
    <x v="1"/>
    <x v="301"/>
    <x v="2"/>
    <x v="1"/>
    <x v="0"/>
    <x v="0"/>
    <x v="5"/>
    <x v="0"/>
    <x v="0"/>
    <x v="0"/>
    <x v="0"/>
    <x v="1"/>
    <x v="0"/>
    <x v="0"/>
    <x v="0"/>
    <x v="0"/>
    <x v="0"/>
    <x v="0"/>
    <x v="0"/>
    <x v="2"/>
    <x v="1"/>
    <x v="0"/>
    <x v="1"/>
    <x v="0"/>
    <x v="0"/>
    <x v="0"/>
    <x v="0"/>
  </r>
  <r>
    <x v="887"/>
    <x v="0"/>
    <x v="902"/>
    <x v="336"/>
    <x v="1"/>
    <x v="2"/>
    <x v="348"/>
    <x v="4"/>
    <x v="124"/>
    <x v="19"/>
    <x v="1011"/>
    <x v="1130"/>
    <x v="539"/>
    <x v="4"/>
    <x v="417"/>
    <x v="284"/>
    <x v="0"/>
    <x v="1"/>
    <x v="0"/>
    <x v="1"/>
    <x v="306"/>
    <x v="46"/>
    <x v="0"/>
    <x v="0"/>
    <x v="1"/>
    <x v="5"/>
    <x v="0"/>
    <x v="0"/>
    <x v="0"/>
    <x v="0"/>
    <x v="0"/>
    <x v="0"/>
    <x v="0"/>
    <x v="0"/>
    <x v="0"/>
    <x v="0"/>
    <x v="0"/>
    <x v="0"/>
    <x v="4"/>
    <x v="4"/>
    <x v="0"/>
    <x v="2"/>
    <x v="171"/>
    <x v="258"/>
    <x v="0"/>
    <x v="67"/>
  </r>
  <r>
    <x v="888"/>
    <x v="0"/>
    <x v="903"/>
    <x v="212"/>
    <x v="0"/>
    <x v="0"/>
    <x v="776"/>
    <x v="3"/>
    <x v="130"/>
    <x v="22"/>
    <x v="825"/>
    <x v="869"/>
    <x v="291"/>
    <x v="8"/>
    <x v="220"/>
    <x v="701"/>
    <x v="0"/>
    <x v="1"/>
    <x v="0"/>
    <x v="1"/>
    <x v="534"/>
    <x v="15"/>
    <x v="0"/>
    <x v="0"/>
    <x v="1"/>
    <x v="7"/>
    <x v="0"/>
    <x v="0"/>
    <x v="0"/>
    <x v="0"/>
    <x v="0"/>
    <x v="0"/>
    <x v="0"/>
    <x v="0"/>
    <x v="0"/>
    <x v="0"/>
    <x v="0"/>
    <x v="0"/>
    <x v="2"/>
    <x v="3"/>
    <x v="1"/>
    <x v="1"/>
    <x v="10"/>
    <x v="141"/>
    <x v="4"/>
    <x v="0"/>
  </r>
  <r>
    <x v="889"/>
    <x v="0"/>
    <x v="811"/>
    <x v="777"/>
    <x v="1"/>
    <x v="2"/>
    <x v="955"/>
    <x v="4"/>
    <x v="5"/>
    <x v="15"/>
    <x v="967"/>
    <x v="1085"/>
    <x v="249"/>
    <x v="8"/>
    <x v="393"/>
    <x v="524"/>
    <x v="0"/>
    <x v="1"/>
    <x v="0"/>
    <x v="0"/>
    <x v="722"/>
    <x v="1"/>
    <x v="1"/>
    <x v="0"/>
    <x v="0"/>
    <x v="9"/>
    <x v="0"/>
    <x v="0"/>
    <x v="0"/>
    <x v="0"/>
    <x v="0"/>
    <x v="0"/>
    <x v="0"/>
    <x v="0"/>
    <x v="0"/>
    <x v="0"/>
    <x v="0"/>
    <x v="0"/>
    <x v="0"/>
    <x v="7"/>
    <x v="1"/>
    <x v="1"/>
    <x v="0"/>
    <x v="259"/>
    <x v="101"/>
    <x v="70"/>
  </r>
  <r>
    <x v="890"/>
    <x v="0"/>
    <x v="904"/>
    <x v="468"/>
    <x v="1"/>
    <x v="1"/>
    <x v="777"/>
    <x v="4"/>
    <x v="44"/>
    <x v="15"/>
    <x v="897"/>
    <x v="897"/>
    <x v="835"/>
    <x v="8"/>
    <x v="268"/>
    <x v="550"/>
    <x v="0"/>
    <x v="1"/>
    <x v="0"/>
    <x v="1"/>
    <x v="488"/>
    <x v="15"/>
    <x v="0"/>
    <x v="0"/>
    <x v="1"/>
    <x v="10"/>
    <x v="1"/>
    <x v="0"/>
    <x v="0"/>
    <x v="0"/>
    <x v="0"/>
    <x v="0"/>
    <x v="0"/>
    <x v="0"/>
    <x v="1"/>
    <x v="0"/>
    <x v="0"/>
    <x v="0"/>
    <x v="1"/>
    <x v="3"/>
    <x v="3"/>
    <x v="3"/>
    <x v="14"/>
    <x v="159"/>
    <x v="44"/>
    <x v="42"/>
  </r>
  <r>
    <x v="891"/>
    <x v="0"/>
    <x v="895"/>
    <x v="597"/>
    <x v="0"/>
    <x v="0"/>
    <x v="512"/>
    <x v="1"/>
    <x v="83"/>
    <x v="12"/>
    <x v="618"/>
    <x v="102"/>
    <x v="698"/>
    <x v="6"/>
    <x v="14"/>
    <x v="78"/>
    <x v="1"/>
    <x v="0"/>
    <x v="0"/>
    <x v="0"/>
    <x v="26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892"/>
    <x v="0"/>
    <x v="905"/>
    <x v="497"/>
    <x v="1"/>
    <x v="1"/>
    <x v="516"/>
    <x v="3"/>
    <x v="152"/>
    <x v="22"/>
    <x v="906"/>
    <x v="1108"/>
    <x v="79"/>
    <x v="6"/>
    <x v="378"/>
    <x v="841"/>
    <x v="0"/>
    <x v="1"/>
    <x v="0"/>
    <x v="1"/>
    <x v="887"/>
    <x v="33"/>
    <x v="0"/>
    <x v="0"/>
    <x v="1"/>
    <x v="9"/>
    <x v="1"/>
    <x v="0"/>
    <x v="0"/>
    <x v="0"/>
    <x v="0"/>
    <x v="0"/>
    <x v="0"/>
    <x v="0"/>
    <x v="1"/>
    <x v="0"/>
    <x v="0"/>
    <x v="0"/>
    <x v="1"/>
    <x v="2"/>
    <x v="2"/>
    <x v="4"/>
    <x v="6"/>
    <x v="256"/>
    <x v="38"/>
    <x v="40"/>
  </r>
  <r>
    <x v="893"/>
    <x v="0"/>
    <x v="906"/>
    <x v="42"/>
    <x v="1"/>
    <x v="1"/>
    <x v="1041"/>
    <x v="3"/>
    <x v="17"/>
    <x v="8"/>
    <x v="892"/>
    <x v="347"/>
    <x v="503"/>
    <x v="8"/>
    <x v="57"/>
    <x v="331"/>
    <x v="0"/>
    <x v="1"/>
    <x v="0"/>
    <x v="0"/>
    <x v="60"/>
    <x v="3"/>
    <x v="1"/>
    <x v="0"/>
    <x v="0"/>
    <x v="6"/>
    <x v="1"/>
    <x v="0"/>
    <x v="0"/>
    <x v="0"/>
    <x v="0"/>
    <x v="0"/>
    <x v="0"/>
    <x v="0"/>
    <x v="0"/>
    <x v="0"/>
    <x v="0"/>
    <x v="0"/>
    <x v="2"/>
    <x v="2"/>
    <x v="2"/>
    <x v="0"/>
    <x v="30"/>
    <x v="10"/>
    <x v="11"/>
    <x v="0"/>
  </r>
  <r>
    <x v="894"/>
    <x v="0"/>
    <x v="898"/>
    <x v="79"/>
    <x v="1"/>
    <x v="1"/>
    <x v="807"/>
    <x v="3"/>
    <x v="131"/>
    <x v="16"/>
    <x v="1109"/>
    <x v="835"/>
    <x v="445"/>
    <x v="2"/>
    <x v="247"/>
    <x v="367"/>
    <x v="0"/>
    <x v="1"/>
    <x v="0"/>
    <x v="1"/>
    <x v="116"/>
    <x v="14"/>
    <x v="0"/>
    <x v="0"/>
    <x v="1"/>
    <x v="6"/>
    <x v="0"/>
    <x v="0"/>
    <x v="0"/>
    <x v="0"/>
    <x v="0"/>
    <x v="0"/>
    <x v="0"/>
    <x v="0"/>
    <x v="0"/>
    <x v="0"/>
    <x v="0"/>
    <x v="1"/>
    <x v="4"/>
    <x v="6"/>
    <x v="2"/>
    <x v="0"/>
    <x v="89"/>
    <x v="82"/>
    <x v="56"/>
    <x v="0"/>
  </r>
  <r>
    <x v="895"/>
    <x v="0"/>
    <x v="907"/>
    <x v="479"/>
    <x v="1"/>
    <x v="2"/>
    <x v="952"/>
    <x v="3"/>
    <x v="27"/>
    <x v="22"/>
    <x v="24"/>
    <x v="34"/>
    <x v="391"/>
    <x v="7"/>
    <x v="3"/>
    <x v="33"/>
    <x v="1"/>
    <x v="0"/>
    <x v="0"/>
    <x v="0"/>
    <x v="404"/>
    <x v="0"/>
    <x v="1"/>
    <x v="0"/>
    <x v="0"/>
    <x v="8"/>
    <x v="0"/>
    <x v="0"/>
    <x v="0"/>
    <x v="0"/>
    <x v="0"/>
    <x v="0"/>
    <x v="0"/>
    <x v="0"/>
    <x v="0"/>
    <x v="0"/>
    <x v="0"/>
    <x v="0"/>
    <x v="2"/>
    <x v="2"/>
    <x v="2"/>
    <x v="2"/>
    <x v="2"/>
    <x v="1"/>
    <x v="0"/>
    <x v="0"/>
  </r>
  <r>
    <x v="896"/>
    <x v="0"/>
    <x v="61"/>
    <x v="144"/>
    <x v="1"/>
    <x v="2"/>
    <x v="39"/>
    <x v="3"/>
    <x v="152"/>
    <x v="22"/>
    <x v="979"/>
    <x v="735"/>
    <x v="168"/>
    <x v="7"/>
    <x v="123"/>
    <x v="887"/>
    <x v="0"/>
    <x v="1"/>
    <x v="0"/>
    <x v="0"/>
    <x v="151"/>
    <x v="12"/>
    <x v="0"/>
    <x v="1"/>
    <x v="0"/>
    <x v="12"/>
    <x v="0"/>
    <x v="0"/>
    <x v="0"/>
    <x v="0"/>
    <x v="0"/>
    <x v="0"/>
    <x v="0"/>
    <x v="1"/>
    <x v="0"/>
    <x v="1"/>
    <x v="0"/>
    <x v="1"/>
    <x v="0"/>
    <x v="3"/>
    <x v="3"/>
    <x v="6"/>
    <x v="0"/>
    <x v="50"/>
    <x v="26"/>
    <x v="33"/>
  </r>
  <r>
    <x v="897"/>
    <x v="0"/>
    <x v="908"/>
    <x v="652"/>
    <x v="1"/>
    <x v="2"/>
    <x v="286"/>
    <x v="3"/>
    <x v="141"/>
    <x v="22"/>
    <x v="216"/>
    <x v="404"/>
    <x v="10"/>
    <x v="6"/>
    <x v="68"/>
    <x v="409"/>
    <x v="0"/>
    <x v="1"/>
    <x v="0"/>
    <x v="0"/>
    <x v="719"/>
    <x v="3"/>
    <x v="1"/>
    <x v="0"/>
    <x v="0"/>
    <x v="10"/>
    <x v="0"/>
    <x v="0"/>
    <x v="0"/>
    <x v="0"/>
    <x v="0"/>
    <x v="0"/>
    <x v="0"/>
    <x v="1"/>
    <x v="0"/>
    <x v="0"/>
    <x v="0"/>
    <x v="0"/>
    <x v="1"/>
    <x v="5"/>
    <x v="1"/>
    <x v="3"/>
    <x v="32"/>
    <x v="14"/>
    <x v="9"/>
    <x v="2"/>
  </r>
  <r>
    <x v="898"/>
    <x v="0"/>
    <x v="629"/>
    <x v="776"/>
    <x v="1"/>
    <x v="2"/>
    <x v="941"/>
    <x v="1"/>
    <x v="133"/>
    <x v="2"/>
    <x v="735"/>
    <x v="860"/>
    <x v="406"/>
    <x v="5"/>
    <x v="124"/>
    <x v="1051"/>
    <x v="0"/>
    <x v="0"/>
    <x v="1"/>
    <x v="1"/>
    <x v="583"/>
    <x v="12"/>
    <x v="0"/>
    <x v="1"/>
    <x v="0"/>
    <x v="9"/>
    <x v="0"/>
    <x v="0"/>
    <x v="0"/>
    <x v="0"/>
    <x v="0"/>
    <x v="0"/>
    <x v="0"/>
    <x v="0"/>
    <x v="1"/>
    <x v="0"/>
    <x v="0"/>
    <x v="0"/>
    <x v="0"/>
    <x v="4"/>
    <x v="0"/>
    <x v="12"/>
    <x v="0"/>
    <x v="69"/>
    <x v="0"/>
    <x v="47"/>
  </r>
  <r>
    <x v="899"/>
    <x v="0"/>
    <x v="909"/>
    <x v="91"/>
    <x v="1"/>
    <x v="2"/>
    <x v="593"/>
    <x v="3"/>
    <x v="152"/>
    <x v="22"/>
    <x v="694"/>
    <x v="677"/>
    <x v="834"/>
    <x v="7"/>
    <x v="134"/>
    <x v="653"/>
    <x v="0"/>
    <x v="1"/>
    <x v="0"/>
    <x v="1"/>
    <x v="359"/>
    <x v="15"/>
    <x v="0"/>
    <x v="0"/>
    <x v="1"/>
    <x v="7"/>
    <x v="0"/>
    <x v="0"/>
    <x v="0"/>
    <x v="0"/>
    <x v="0"/>
    <x v="0"/>
    <x v="1"/>
    <x v="0"/>
    <x v="0"/>
    <x v="0"/>
    <x v="0"/>
    <x v="0"/>
    <x v="1"/>
    <x v="2"/>
    <x v="1"/>
    <x v="3"/>
    <x v="56"/>
    <x v="56"/>
    <x v="3"/>
    <x v="28"/>
  </r>
  <r>
    <x v="900"/>
    <x v="0"/>
    <x v="911"/>
    <x v="388"/>
    <x v="1"/>
    <x v="2"/>
    <x v="255"/>
    <x v="4"/>
    <x v="124"/>
    <x v="19"/>
    <x v="649"/>
    <x v="1053"/>
    <x v="208"/>
    <x v="4"/>
    <x v="336"/>
    <x v="790"/>
    <x v="0"/>
    <x v="1"/>
    <x v="0"/>
    <x v="1"/>
    <x v="885"/>
    <x v="39"/>
    <x v="0"/>
    <x v="0"/>
    <x v="1"/>
    <x v="20"/>
    <x v="0"/>
    <x v="0"/>
    <x v="0"/>
    <x v="0"/>
    <x v="0"/>
    <x v="0"/>
    <x v="0"/>
    <x v="0"/>
    <x v="1"/>
    <x v="0"/>
    <x v="0"/>
    <x v="0"/>
    <x v="6"/>
    <x v="6"/>
    <x v="2"/>
    <x v="21"/>
    <x v="36"/>
    <x v="225"/>
    <x v="35"/>
    <x v="49"/>
  </r>
  <r>
    <x v="901"/>
    <x v="0"/>
    <x v="912"/>
    <x v="609"/>
    <x v="1"/>
    <x v="2"/>
    <x v="436"/>
    <x v="3"/>
    <x v="152"/>
    <x v="22"/>
    <x v="734"/>
    <x v="480"/>
    <x v="795"/>
    <x v="7"/>
    <x v="89"/>
    <x v="479"/>
    <x v="0"/>
    <x v="1"/>
    <x v="0"/>
    <x v="1"/>
    <x v="157"/>
    <x v="6"/>
    <x v="1"/>
    <x v="0"/>
    <x v="0"/>
    <x v="4"/>
    <x v="0"/>
    <x v="0"/>
    <x v="0"/>
    <x v="0"/>
    <x v="0"/>
    <x v="0"/>
    <x v="1"/>
    <x v="0"/>
    <x v="1"/>
    <x v="0"/>
    <x v="0"/>
    <x v="0"/>
    <x v="2"/>
    <x v="1"/>
    <x v="1"/>
    <x v="0"/>
    <x v="48"/>
    <x v="18"/>
    <x v="7"/>
    <x v="0"/>
  </r>
  <r>
    <x v="902"/>
    <x v="0"/>
    <x v="913"/>
    <x v="567"/>
    <x v="1"/>
    <x v="2"/>
    <x v="882"/>
    <x v="3"/>
    <x v="152"/>
    <x v="22"/>
    <x v="667"/>
    <x v="1088"/>
    <x v="808"/>
    <x v="2"/>
    <x v="390"/>
    <x v="581"/>
    <x v="0"/>
    <x v="1"/>
    <x v="0"/>
    <x v="1"/>
    <x v="936"/>
    <x v="17"/>
    <x v="0"/>
    <x v="0"/>
    <x v="1"/>
    <x v="9"/>
    <x v="0"/>
    <x v="0"/>
    <x v="0"/>
    <x v="0"/>
    <x v="0"/>
    <x v="0"/>
    <x v="0"/>
    <x v="1"/>
    <x v="0"/>
    <x v="0"/>
    <x v="0"/>
    <x v="0"/>
    <x v="2"/>
    <x v="4"/>
    <x v="4"/>
    <x v="8"/>
    <x v="11"/>
    <x v="252"/>
    <x v="115"/>
    <x v="56"/>
  </r>
  <r>
    <x v="903"/>
    <x v="0"/>
    <x v="915"/>
    <x v="592"/>
    <x v="1"/>
    <x v="2"/>
    <x v="113"/>
    <x v="3"/>
    <x v="152"/>
    <x v="22"/>
    <x v="263"/>
    <x v="254"/>
    <x v="22"/>
    <x v="5"/>
    <x v="37"/>
    <x v="289"/>
    <x v="0"/>
    <x v="1"/>
    <x v="0"/>
    <x v="0"/>
    <x v="271"/>
    <x v="0"/>
    <x v="1"/>
    <x v="0"/>
    <x v="0"/>
    <x v="7"/>
    <x v="0"/>
    <x v="0"/>
    <x v="0"/>
    <x v="0"/>
    <x v="0"/>
    <x v="0"/>
    <x v="0"/>
    <x v="0"/>
    <x v="0"/>
    <x v="0"/>
    <x v="0"/>
    <x v="0"/>
    <x v="4"/>
    <x v="6"/>
    <x v="4"/>
    <x v="0"/>
    <x v="10"/>
    <x v="17"/>
    <x v="7"/>
    <x v="0"/>
  </r>
  <r>
    <x v="904"/>
    <x v="1"/>
    <x v="918"/>
    <x v="558"/>
    <x v="1"/>
    <x v="2"/>
    <x v="293"/>
    <x v="1"/>
    <x v="83"/>
    <x v="12"/>
    <x v="0"/>
    <x v="0"/>
    <x v="6"/>
    <x v="7"/>
    <x v="0"/>
    <x v="0"/>
    <x v="1"/>
    <x v="0"/>
    <x v="0"/>
    <x v="0"/>
    <x v="881"/>
    <x v="0"/>
    <x v="1"/>
    <x v="0"/>
    <x v="0"/>
    <x v="3"/>
    <x v="0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0"/>
  </r>
  <r>
    <x v="905"/>
    <x v="1"/>
    <x v="917"/>
    <x v="558"/>
    <x v="1"/>
    <x v="2"/>
    <x v="788"/>
    <x v="1"/>
    <x v="83"/>
    <x v="12"/>
    <x v="0"/>
    <x v="0"/>
    <x v="789"/>
    <x v="6"/>
    <x v="0"/>
    <x v="0"/>
    <x v="1"/>
    <x v="0"/>
    <x v="0"/>
    <x v="1"/>
    <x v="636"/>
    <x v="0"/>
    <x v="1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</r>
  <r>
    <x v="906"/>
    <x v="0"/>
    <x v="920"/>
    <x v="715"/>
    <x v="0"/>
    <x v="0"/>
    <x v="602"/>
    <x v="4"/>
    <x v="162"/>
    <x v="19"/>
    <x v="352"/>
    <x v="325"/>
    <x v="565"/>
    <x v="8"/>
    <x v="60"/>
    <x v="197"/>
    <x v="1"/>
    <x v="0"/>
    <x v="0"/>
    <x v="0"/>
    <x v="244"/>
    <x v="5"/>
    <x v="1"/>
    <x v="0"/>
    <x v="0"/>
    <x v="3"/>
    <x v="0"/>
    <x v="0"/>
    <x v="0"/>
    <x v="0"/>
    <x v="0"/>
    <x v="0"/>
    <x v="0"/>
    <x v="0"/>
    <x v="0"/>
    <x v="0"/>
    <x v="0"/>
    <x v="0"/>
    <x v="1"/>
    <x v="1"/>
    <x v="0"/>
    <x v="1"/>
    <x v="58"/>
    <x v="1"/>
    <x v="0"/>
    <x v="0"/>
  </r>
  <r>
    <x v="907"/>
    <x v="1"/>
    <x v="921"/>
    <x v="634"/>
    <x v="1"/>
    <x v="2"/>
    <x v="797"/>
    <x v="2"/>
    <x v="97"/>
    <x v="1"/>
    <x v="0"/>
    <x v="0"/>
    <x v="617"/>
    <x v="8"/>
    <x v="0"/>
    <x v="0"/>
    <x v="1"/>
    <x v="0"/>
    <x v="0"/>
    <x v="0"/>
    <x v="247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</r>
  <r>
    <x v="908"/>
    <x v="0"/>
    <x v="922"/>
    <x v="572"/>
    <x v="1"/>
    <x v="2"/>
    <x v="676"/>
    <x v="2"/>
    <x v="16"/>
    <x v="11"/>
    <x v="619"/>
    <x v="990"/>
    <x v="745"/>
    <x v="3"/>
    <x v="145"/>
    <x v="1104"/>
    <x v="0"/>
    <x v="0"/>
    <x v="1"/>
    <x v="1"/>
    <x v="799"/>
    <x v="8"/>
    <x v="0"/>
    <x v="1"/>
    <x v="0"/>
    <x v="5"/>
    <x v="1"/>
    <x v="0"/>
    <x v="0"/>
    <x v="0"/>
    <x v="0"/>
    <x v="0"/>
    <x v="0"/>
    <x v="0"/>
    <x v="0"/>
    <x v="0"/>
    <x v="0"/>
    <x v="0"/>
    <x v="6"/>
    <x v="0"/>
    <x v="0"/>
    <x v="4"/>
    <x v="110"/>
    <x v="0"/>
    <x v="0"/>
    <x v="5"/>
  </r>
  <r>
    <x v="909"/>
    <x v="1"/>
    <x v="13"/>
    <x v="476"/>
    <x v="1"/>
    <x v="2"/>
    <x v="26"/>
    <x v="3"/>
    <x v="152"/>
    <x v="22"/>
    <x v="0"/>
    <x v="0"/>
    <x v="425"/>
    <x v="8"/>
    <x v="0"/>
    <x v="0"/>
    <x v="1"/>
    <x v="0"/>
    <x v="0"/>
    <x v="1"/>
    <x v="177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910"/>
    <x v="1"/>
    <x v="282"/>
    <x v="412"/>
    <x v="2"/>
    <x v="3"/>
    <x v="384"/>
    <x v="3"/>
    <x v="131"/>
    <x v="16"/>
    <x v="0"/>
    <x v="0"/>
    <x v="177"/>
    <x v="8"/>
    <x v="0"/>
    <x v="0"/>
    <x v="1"/>
    <x v="0"/>
    <x v="0"/>
    <x v="1"/>
    <x v="56"/>
    <x v="0"/>
    <x v="1"/>
    <x v="0"/>
    <x v="0"/>
    <x v="3"/>
    <x v="0"/>
    <x v="1"/>
    <x v="0"/>
    <x v="0"/>
    <x v="0"/>
    <x v="0"/>
    <x v="0"/>
    <x v="0"/>
    <x v="0"/>
    <x v="0"/>
    <x v="0"/>
    <x v="0"/>
    <x v="1"/>
    <x v="2"/>
    <x v="0"/>
    <x v="0"/>
    <x v="0"/>
    <x v="0"/>
    <x v="0"/>
    <x v="0"/>
  </r>
  <r>
    <x v="911"/>
    <x v="1"/>
    <x v="923"/>
    <x v="202"/>
    <x v="1"/>
    <x v="2"/>
    <x v="682"/>
    <x v="3"/>
    <x v="17"/>
    <x v="8"/>
    <x v="24"/>
    <x v="24"/>
    <x v="389"/>
    <x v="4"/>
    <x v="2"/>
    <x v="25"/>
    <x v="1"/>
    <x v="0"/>
    <x v="0"/>
    <x v="1"/>
    <x v="228"/>
    <x v="0"/>
    <x v="1"/>
    <x v="0"/>
    <x v="0"/>
    <x v="5"/>
    <x v="0"/>
    <x v="0"/>
    <x v="1"/>
    <x v="0"/>
    <x v="0"/>
    <x v="0"/>
    <x v="0"/>
    <x v="0"/>
    <x v="0"/>
    <x v="0"/>
    <x v="0"/>
    <x v="0"/>
    <x v="2"/>
    <x v="2"/>
    <x v="0"/>
    <x v="6"/>
    <x v="0"/>
    <x v="0"/>
    <x v="0"/>
    <x v="0"/>
  </r>
  <r>
    <x v="912"/>
    <x v="0"/>
    <x v="0"/>
    <x v="773"/>
    <x v="1"/>
    <x v="2"/>
    <x v="978"/>
    <x v="0"/>
    <x v="21"/>
    <x v="4"/>
    <x v="793"/>
    <x v="734"/>
    <x v="134"/>
    <x v="7"/>
    <x v="154"/>
    <x v="699"/>
    <x v="0"/>
    <x v="1"/>
    <x v="0"/>
    <x v="1"/>
    <x v="385"/>
    <x v="10"/>
    <x v="0"/>
    <x v="1"/>
    <x v="0"/>
    <x v="10"/>
    <x v="0"/>
    <x v="0"/>
    <x v="0"/>
    <x v="0"/>
    <x v="0"/>
    <x v="0"/>
    <x v="0"/>
    <x v="0"/>
    <x v="1"/>
    <x v="0"/>
    <x v="0"/>
    <x v="0"/>
    <x v="2"/>
    <x v="2"/>
    <x v="1"/>
    <x v="5"/>
    <x v="78"/>
    <x v="10"/>
    <x v="9"/>
    <x v="10"/>
  </r>
  <r>
    <x v="913"/>
    <x v="0"/>
    <x v="924"/>
    <x v="288"/>
    <x v="1"/>
    <x v="2"/>
    <x v="805"/>
    <x v="3"/>
    <x v="152"/>
    <x v="22"/>
    <x v="1091"/>
    <x v="821"/>
    <x v="822"/>
    <x v="5"/>
    <x v="186"/>
    <x v="739"/>
    <x v="0"/>
    <x v="1"/>
    <x v="0"/>
    <x v="1"/>
    <x v="477"/>
    <x v="17"/>
    <x v="0"/>
    <x v="0"/>
    <x v="1"/>
    <x v="12"/>
    <x v="0"/>
    <x v="0"/>
    <x v="0"/>
    <x v="0"/>
    <x v="0"/>
    <x v="0"/>
    <x v="0"/>
    <x v="1"/>
    <x v="0"/>
    <x v="0"/>
    <x v="0"/>
    <x v="0"/>
    <x v="4"/>
    <x v="9"/>
    <x v="4"/>
    <x v="6"/>
    <x v="73"/>
    <x v="77"/>
    <x v="12"/>
    <x v="28"/>
  </r>
  <r>
    <x v="914"/>
    <x v="0"/>
    <x v="739"/>
    <x v="710"/>
    <x v="0"/>
    <x v="0"/>
    <x v="302"/>
    <x v="3"/>
    <x v="152"/>
    <x v="22"/>
    <x v="905"/>
    <x v="527"/>
    <x v="798"/>
    <x v="8"/>
    <x v="68"/>
    <x v="900"/>
    <x v="0"/>
    <x v="1"/>
    <x v="0"/>
    <x v="0"/>
    <x v="123"/>
    <x v="14"/>
    <x v="0"/>
    <x v="0"/>
    <x v="1"/>
    <x v="5"/>
    <x v="0"/>
    <x v="0"/>
    <x v="0"/>
    <x v="0"/>
    <x v="0"/>
    <x v="0"/>
    <x v="0"/>
    <x v="0"/>
    <x v="0"/>
    <x v="0"/>
    <x v="0"/>
    <x v="0"/>
    <x v="1"/>
    <x v="0"/>
    <x v="2"/>
    <x v="2"/>
    <x v="0"/>
    <x v="0"/>
    <x v="59"/>
    <x v="9"/>
  </r>
  <r>
    <x v="915"/>
    <x v="1"/>
    <x v="929"/>
    <x v="120"/>
    <x v="1"/>
    <x v="2"/>
    <x v="1080"/>
    <x v="3"/>
    <x v="138"/>
    <x v="22"/>
    <x v="49"/>
    <x v="109"/>
    <x v="183"/>
    <x v="6"/>
    <x v="7"/>
    <x v="727"/>
    <x v="0"/>
    <x v="1"/>
    <x v="0"/>
    <x v="1"/>
    <x v="756"/>
    <x v="1"/>
    <x v="1"/>
    <x v="0"/>
    <x v="0"/>
    <x v="10"/>
    <x v="0"/>
    <x v="1"/>
    <x v="1"/>
    <x v="0"/>
    <x v="0"/>
    <x v="0"/>
    <x v="0"/>
    <x v="0"/>
    <x v="1"/>
    <x v="0"/>
    <x v="0"/>
    <x v="0"/>
    <x v="4"/>
    <x v="6"/>
    <x v="6"/>
    <x v="3"/>
    <x v="0"/>
    <x v="0"/>
    <x v="0"/>
    <x v="0"/>
  </r>
  <r>
    <x v="916"/>
    <x v="1"/>
    <x v="927"/>
    <x v="655"/>
    <x v="1"/>
    <x v="2"/>
    <x v="1136"/>
    <x v="3"/>
    <x v="152"/>
    <x v="22"/>
    <x v="0"/>
    <x v="0"/>
    <x v="48"/>
    <x v="7"/>
    <x v="0"/>
    <x v="0"/>
    <x v="1"/>
    <x v="0"/>
    <x v="0"/>
    <x v="1"/>
    <x v="945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917"/>
    <x v="1"/>
    <x v="931"/>
    <x v="228"/>
    <x v="1"/>
    <x v="2"/>
    <x v="406"/>
    <x v="1"/>
    <x v="164"/>
    <x v="2"/>
    <x v="124"/>
    <x v="58"/>
    <x v="684"/>
    <x v="7"/>
    <x v="4"/>
    <x v="336"/>
    <x v="0"/>
    <x v="1"/>
    <x v="0"/>
    <x v="1"/>
    <x v="81"/>
    <x v="3"/>
    <x v="1"/>
    <x v="0"/>
    <x v="0"/>
    <x v="6"/>
    <x v="0"/>
    <x v="0"/>
    <x v="0"/>
    <x v="0"/>
    <x v="0"/>
    <x v="0"/>
    <x v="0"/>
    <x v="1"/>
    <x v="0"/>
    <x v="0"/>
    <x v="0"/>
    <x v="1"/>
    <x v="3"/>
    <x v="2"/>
    <x v="0"/>
    <x v="1"/>
    <x v="0"/>
    <x v="0"/>
    <x v="0"/>
    <x v="0"/>
  </r>
  <r>
    <x v="918"/>
    <x v="0"/>
    <x v="932"/>
    <x v="142"/>
    <x v="1"/>
    <x v="2"/>
    <x v="2"/>
    <x v="3"/>
    <x v="27"/>
    <x v="22"/>
    <x v="472"/>
    <x v="954"/>
    <x v="744"/>
    <x v="8"/>
    <x v="71"/>
    <x v="1139"/>
    <x v="0"/>
    <x v="0"/>
    <x v="1"/>
    <x v="1"/>
    <x v="810"/>
    <x v="12"/>
    <x v="0"/>
    <x v="1"/>
    <x v="0"/>
    <x v="3"/>
    <x v="0"/>
    <x v="0"/>
    <x v="0"/>
    <x v="0"/>
    <x v="0"/>
    <x v="0"/>
    <x v="0"/>
    <x v="0"/>
    <x v="0"/>
    <x v="0"/>
    <x v="0"/>
    <x v="0"/>
    <x v="2"/>
    <x v="1"/>
    <x v="0"/>
    <x v="0"/>
    <x v="18"/>
    <x v="56"/>
    <x v="0"/>
    <x v="0"/>
  </r>
  <r>
    <x v="919"/>
    <x v="1"/>
    <x v="933"/>
    <x v="74"/>
    <x v="1"/>
    <x v="2"/>
    <x v="1054"/>
    <x v="1"/>
    <x v="166"/>
    <x v="14"/>
    <x v="0"/>
    <x v="0"/>
    <x v="386"/>
    <x v="7"/>
    <x v="0"/>
    <x v="0"/>
    <x v="1"/>
    <x v="0"/>
    <x v="0"/>
    <x v="0"/>
    <x v="48"/>
    <x v="0"/>
    <x v="1"/>
    <x v="0"/>
    <x v="0"/>
    <x v="1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</r>
  <r>
    <x v="920"/>
    <x v="1"/>
    <x v="935"/>
    <x v="498"/>
    <x v="1"/>
    <x v="2"/>
    <x v="498"/>
    <x v="3"/>
    <x v="152"/>
    <x v="22"/>
    <x v="171"/>
    <x v="295"/>
    <x v="691"/>
    <x v="6"/>
    <x v="24"/>
    <x v="936"/>
    <x v="0"/>
    <x v="1"/>
    <x v="0"/>
    <x v="1"/>
    <x v="637"/>
    <x v="2"/>
    <x v="1"/>
    <x v="0"/>
    <x v="0"/>
    <x v="10"/>
    <x v="0"/>
    <x v="0"/>
    <x v="0"/>
    <x v="0"/>
    <x v="0"/>
    <x v="0"/>
    <x v="0"/>
    <x v="0"/>
    <x v="0"/>
    <x v="0"/>
    <x v="0"/>
    <x v="0"/>
    <x v="3"/>
    <x v="2"/>
    <x v="2"/>
    <x v="3"/>
    <x v="0"/>
    <x v="0"/>
    <x v="0"/>
    <x v="0"/>
  </r>
  <r>
    <x v="921"/>
    <x v="1"/>
    <x v="926"/>
    <x v="71"/>
    <x v="0"/>
    <x v="0"/>
    <x v="785"/>
    <x v="1"/>
    <x v="166"/>
    <x v="14"/>
    <x v="262"/>
    <x v="378"/>
    <x v="396"/>
    <x v="4"/>
    <x v="58"/>
    <x v="490"/>
    <x v="0"/>
    <x v="1"/>
    <x v="0"/>
    <x v="1"/>
    <x v="539"/>
    <x v="12"/>
    <x v="0"/>
    <x v="1"/>
    <x v="0"/>
    <x v="26"/>
    <x v="0"/>
    <x v="0"/>
    <x v="0"/>
    <x v="0"/>
    <x v="0"/>
    <x v="0"/>
    <x v="0"/>
    <x v="0"/>
    <x v="0"/>
    <x v="0"/>
    <x v="0"/>
    <x v="0"/>
    <x v="2"/>
    <x v="6"/>
    <x v="11"/>
    <x v="25"/>
    <x v="0"/>
    <x v="0"/>
    <x v="0"/>
    <x v="0"/>
  </r>
  <r>
    <x v="922"/>
    <x v="1"/>
    <x v="930"/>
    <x v="694"/>
    <x v="1"/>
    <x v="2"/>
    <x v="879"/>
    <x v="1"/>
    <x v="89"/>
    <x v="2"/>
    <x v="295"/>
    <x v="934"/>
    <x v="567"/>
    <x v="7"/>
    <x v="151"/>
    <x v="1073"/>
    <x v="0"/>
    <x v="0"/>
    <x v="1"/>
    <x v="1"/>
    <x v="976"/>
    <x v="3"/>
    <x v="1"/>
    <x v="0"/>
    <x v="0"/>
    <x v="8"/>
    <x v="0"/>
    <x v="0"/>
    <x v="0"/>
    <x v="0"/>
    <x v="0"/>
    <x v="0"/>
    <x v="0"/>
    <x v="0"/>
    <x v="0"/>
    <x v="0"/>
    <x v="0"/>
    <x v="0"/>
    <x v="2"/>
    <x v="1"/>
    <x v="1"/>
    <x v="4"/>
    <x v="0"/>
    <x v="0"/>
    <x v="0"/>
    <x v="0"/>
  </r>
  <r>
    <x v="923"/>
    <x v="0"/>
    <x v="934"/>
    <x v="691"/>
    <x v="1"/>
    <x v="2"/>
    <x v="369"/>
    <x v="3"/>
    <x v="152"/>
    <x v="22"/>
    <x v="528"/>
    <x v="673"/>
    <x v="502"/>
    <x v="5"/>
    <x v="93"/>
    <x v="965"/>
    <x v="0"/>
    <x v="0"/>
    <x v="1"/>
    <x v="1"/>
    <x v="406"/>
    <x v="17"/>
    <x v="0"/>
    <x v="0"/>
    <x v="1"/>
    <x v="11"/>
    <x v="1"/>
    <x v="0"/>
    <x v="0"/>
    <x v="0"/>
    <x v="0"/>
    <x v="0"/>
    <x v="0"/>
    <x v="1"/>
    <x v="0"/>
    <x v="0"/>
    <x v="0"/>
    <x v="0"/>
    <x v="2"/>
    <x v="6"/>
    <x v="6"/>
    <x v="8"/>
    <x v="8"/>
    <x v="60"/>
    <x v="13"/>
    <x v="20"/>
  </r>
  <r>
    <x v="924"/>
    <x v="0"/>
    <x v="947"/>
    <x v="460"/>
    <x v="1"/>
    <x v="1"/>
    <x v="964"/>
    <x v="1"/>
    <x v="133"/>
    <x v="2"/>
    <x v="599"/>
    <x v="723"/>
    <x v="438"/>
    <x v="4"/>
    <x v="163"/>
    <x v="592"/>
    <x v="0"/>
    <x v="1"/>
    <x v="0"/>
    <x v="1"/>
    <x v="454"/>
    <x v="10"/>
    <x v="0"/>
    <x v="1"/>
    <x v="0"/>
    <x v="9"/>
    <x v="0"/>
    <x v="0"/>
    <x v="0"/>
    <x v="0"/>
    <x v="0"/>
    <x v="0"/>
    <x v="0"/>
    <x v="0"/>
    <x v="0"/>
    <x v="0"/>
    <x v="0"/>
    <x v="0"/>
    <x v="2"/>
    <x v="6"/>
    <x v="4"/>
    <x v="6"/>
    <x v="17"/>
    <x v="74"/>
    <x v="46"/>
    <x v="10"/>
  </r>
  <r>
    <x v="925"/>
    <x v="1"/>
    <x v="1149"/>
    <x v="494"/>
    <x v="1"/>
    <x v="2"/>
    <x v="95"/>
    <x v="3"/>
    <x v="138"/>
    <x v="22"/>
    <x v="37"/>
    <x v="112"/>
    <x v="155"/>
    <x v="6"/>
    <x v="7"/>
    <x v="734"/>
    <x v="0"/>
    <x v="1"/>
    <x v="0"/>
    <x v="1"/>
    <x v="891"/>
    <x v="2"/>
    <x v="1"/>
    <x v="0"/>
    <x v="0"/>
    <x v="10"/>
    <x v="0"/>
    <x v="0"/>
    <x v="0"/>
    <x v="0"/>
    <x v="0"/>
    <x v="0"/>
    <x v="0"/>
    <x v="0"/>
    <x v="0"/>
    <x v="0"/>
    <x v="0"/>
    <x v="0"/>
    <x v="2"/>
    <x v="1"/>
    <x v="3"/>
    <x v="4"/>
    <x v="0"/>
    <x v="0"/>
    <x v="0"/>
    <x v="0"/>
  </r>
  <r>
    <x v="926"/>
    <x v="0"/>
    <x v="937"/>
    <x v="232"/>
    <x v="1"/>
    <x v="2"/>
    <x v="1189"/>
    <x v="3"/>
    <x v="107"/>
    <x v="16"/>
    <x v="524"/>
    <x v="891"/>
    <x v="657"/>
    <x v="4"/>
    <x v="233"/>
    <x v="747"/>
    <x v="0"/>
    <x v="1"/>
    <x v="0"/>
    <x v="1"/>
    <x v="717"/>
    <x v="59"/>
    <x v="0"/>
    <x v="0"/>
    <x v="1"/>
    <x v="4"/>
    <x v="0"/>
    <x v="0"/>
    <x v="0"/>
    <x v="0"/>
    <x v="0"/>
    <x v="0"/>
    <x v="0"/>
    <x v="1"/>
    <x v="0"/>
    <x v="0"/>
    <x v="0"/>
    <x v="0"/>
    <x v="0"/>
    <x v="6"/>
    <x v="0"/>
    <x v="2"/>
    <x v="0"/>
    <x v="156"/>
    <x v="0"/>
    <x v="3"/>
  </r>
  <r>
    <x v="927"/>
    <x v="0"/>
    <x v="1185"/>
    <x v="546"/>
    <x v="1"/>
    <x v="1"/>
    <x v="388"/>
    <x v="1"/>
    <x v="106"/>
    <x v="17"/>
    <x v="681"/>
    <x v="775"/>
    <x v="803"/>
    <x v="2"/>
    <x v="62"/>
    <x v="1123"/>
    <x v="0"/>
    <x v="0"/>
    <x v="1"/>
    <x v="1"/>
    <x v="478"/>
    <x v="6"/>
    <x v="1"/>
    <x v="0"/>
    <x v="0"/>
    <x v="9"/>
    <x v="0"/>
    <x v="0"/>
    <x v="0"/>
    <x v="0"/>
    <x v="0"/>
    <x v="0"/>
    <x v="0"/>
    <x v="0"/>
    <x v="0"/>
    <x v="0"/>
    <x v="0"/>
    <x v="0"/>
    <x v="2"/>
    <x v="2"/>
    <x v="6"/>
    <x v="6"/>
    <x v="12"/>
    <x v="18"/>
    <x v="27"/>
    <x v="6"/>
  </r>
  <r>
    <x v="928"/>
    <x v="1"/>
    <x v="938"/>
    <x v="10"/>
    <x v="1"/>
    <x v="2"/>
    <x v="1096"/>
    <x v="3"/>
    <x v="159"/>
    <x v="22"/>
    <x v="0"/>
    <x v="0"/>
    <x v="87"/>
    <x v="6"/>
    <x v="0"/>
    <x v="0"/>
    <x v="1"/>
    <x v="0"/>
    <x v="0"/>
    <x v="1"/>
    <x v="114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</r>
  <r>
    <x v="929"/>
    <x v="0"/>
    <x v="940"/>
    <x v="576"/>
    <x v="1"/>
    <x v="2"/>
    <x v="497"/>
    <x v="4"/>
    <x v="44"/>
    <x v="15"/>
    <x v="934"/>
    <x v="636"/>
    <x v="129"/>
    <x v="4"/>
    <x v="215"/>
    <x v="97"/>
    <x v="1"/>
    <x v="0"/>
    <x v="0"/>
    <x v="1"/>
    <x v="156"/>
    <x v="21"/>
    <x v="0"/>
    <x v="0"/>
    <x v="1"/>
    <x v="8"/>
    <x v="0"/>
    <x v="0"/>
    <x v="0"/>
    <x v="0"/>
    <x v="0"/>
    <x v="0"/>
    <x v="0"/>
    <x v="0"/>
    <x v="0"/>
    <x v="0"/>
    <x v="0"/>
    <x v="0"/>
    <x v="4"/>
    <x v="4"/>
    <x v="2"/>
    <x v="6"/>
    <x v="114"/>
    <x v="79"/>
    <x v="6"/>
    <x v="7"/>
  </r>
  <r>
    <x v="930"/>
    <x v="1"/>
    <x v="971"/>
    <x v="759"/>
    <x v="1"/>
    <x v="2"/>
    <x v="19"/>
    <x v="3"/>
    <x v="173"/>
    <x v="22"/>
    <x v="87"/>
    <x v="152"/>
    <x v="130"/>
    <x v="7"/>
    <x v="11"/>
    <x v="716"/>
    <x v="0"/>
    <x v="1"/>
    <x v="0"/>
    <x v="1"/>
    <x v="601"/>
    <x v="2"/>
    <x v="1"/>
    <x v="0"/>
    <x v="0"/>
    <x v="8"/>
    <x v="0"/>
    <x v="0"/>
    <x v="0"/>
    <x v="0"/>
    <x v="0"/>
    <x v="0"/>
    <x v="0"/>
    <x v="0"/>
    <x v="0"/>
    <x v="0"/>
    <x v="0"/>
    <x v="1"/>
    <x v="1"/>
    <x v="2"/>
    <x v="2"/>
    <x v="3"/>
    <x v="0"/>
    <x v="0"/>
    <x v="0"/>
    <x v="0"/>
  </r>
  <r>
    <x v="931"/>
    <x v="0"/>
    <x v="941"/>
    <x v="26"/>
    <x v="1"/>
    <x v="2"/>
    <x v="385"/>
    <x v="3"/>
    <x v="152"/>
    <x v="22"/>
    <x v="747"/>
    <x v="483"/>
    <x v="834"/>
    <x v="7"/>
    <x v="101"/>
    <x v="329"/>
    <x v="0"/>
    <x v="1"/>
    <x v="0"/>
    <x v="1"/>
    <x v="155"/>
    <x v="16"/>
    <x v="0"/>
    <x v="0"/>
    <x v="1"/>
    <x v="10"/>
    <x v="0"/>
    <x v="0"/>
    <x v="0"/>
    <x v="0"/>
    <x v="0"/>
    <x v="0"/>
    <x v="0"/>
    <x v="1"/>
    <x v="1"/>
    <x v="0"/>
    <x v="0"/>
    <x v="0"/>
    <x v="1"/>
    <x v="4"/>
    <x v="3"/>
    <x v="2"/>
    <x v="5"/>
    <x v="80"/>
    <x v="9"/>
    <x v="7"/>
  </r>
  <r>
    <x v="932"/>
    <x v="0"/>
    <x v="942"/>
    <x v="196"/>
    <x v="1"/>
    <x v="2"/>
    <x v="861"/>
    <x v="3"/>
    <x v="152"/>
    <x v="22"/>
    <x v="1097"/>
    <x v="1069"/>
    <x v="360"/>
    <x v="2"/>
    <x v="367"/>
    <x v="668"/>
    <x v="0"/>
    <x v="1"/>
    <x v="0"/>
    <x v="1"/>
    <x v="820"/>
    <x v="17"/>
    <x v="0"/>
    <x v="0"/>
    <x v="1"/>
    <x v="5"/>
    <x v="0"/>
    <x v="0"/>
    <x v="0"/>
    <x v="0"/>
    <x v="0"/>
    <x v="0"/>
    <x v="0"/>
    <x v="0"/>
    <x v="0"/>
    <x v="0"/>
    <x v="0"/>
    <x v="0"/>
    <x v="4"/>
    <x v="2"/>
    <x v="2"/>
    <x v="2"/>
    <x v="54"/>
    <x v="229"/>
    <x v="92"/>
    <x v="3"/>
  </r>
  <r>
    <x v="933"/>
    <x v="0"/>
    <x v="944"/>
    <x v="196"/>
    <x v="1"/>
    <x v="2"/>
    <x v="860"/>
    <x v="3"/>
    <x v="152"/>
    <x v="22"/>
    <x v="944"/>
    <x v="1090"/>
    <x v="190"/>
    <x v="3"/>
    <x v="362"/>
    <x v="858"/>
    <x v="0"/>
    <x v="1"/>
    <x v="0"/>
    <x v="1"/>
    <x v="799"/>
    <x v="17"/>
    <x v="0"/>
    <x v="0"/>
    <x v="1"/>
    <x v="12"/>
    <x v="0"/>
    <x v="0"/>
    <x v="0"/>
    <x v="0"/>
    <x v="0"/>
    <x v="0"/>
    <x v="0"/>
    <x v="0"/>
    <x v="0"/>
    <x v="0"/>
    <x v="0"/>
    <x v="0"/>
    <x v="2"/>
    <x v="2"/>
    <x v="2"/>
    <x v="17"/>
    <x v="16"/>
    <x v="154"/>
    <x v="83"/>
    <x v="108"/>
  </r>
  <r>
    <x v="934"/>
    <x v="0"/>
    <x v="945"/>
    <x v="196"/>
    <x v="1"/>
    <x v="2"/>
    <x v="429"/>
    <x v="3"/>
    <x v="152"/>
    <x v="22"/>
    <x v="973"/>
    <x v="1117"/>
    <x v="574"/>
    <x v="4"/>
    <x v="371"/>
    <x v="959"/>
    <x v="0"/>
    <x v="0"/>
    <x v="1"/>
    <x v="1"/>
    <x v="815"/>
    <x v="20"/>
    <x v="0"/>
    <x v="0"/>
    <x v="1"/>
    <x v="7"/>
    <x v="0"/>
    <x v="0"/>
    <x v="0"/>
    <x v="0"/>
    <x v="0"/>
    <x v="0"/>
    <x v="0"/>
    <x v="0"/>
    <x v="0"/>
    <x v="0"/>
    <x v="0"/>
    <x v="0"/>
    <x v="0"/>
    <x v="2"/>
    <x v="0"/>
    <x v="12"/>
    <x v="0"/>
    <x v="200"/>
    <x v="0"/>
    <x v="110"/>
  </r>
  <r>
    <x v="935"/>
    <x v="0"/>
    <x v="946"/>
    <x v="196"/>
    <x v="1"/>
    <x v="2"/>
    <x v="694"/>
    <x v="3"/>
    <x v="152"/>
    <x v="22"/>
    <x v="887"/>
    <x v="1025"/>
    <x v="104"/>
    <x v="7"/>
    <x v="291"/>
    <x v="868"/>
    <x v="0"/>
    <x v="1"/>
    <x v="0"/>
    <x v="1"/>
    <x v="706"/>
    <x v="9"/>
    <x v="0"/>
    <x v="1"/>
    <x v="0"/>
    <x v="17"/>
    <x v="1"/>
    <x v="0"/>
    <x v="0"/>
    <x v="0"/>
    <x v="0"/>
    <x v="0"/>
    <x v="0"/>
    <x v="0"/>
    <x v="0"/>
    <x v="0"/>
    <x v="0"/>
    <x v="0"/>
    <x v="1"/>
    <x v="7"/>
    <x v="0"/>
    <x v="9"/>
    <x v="6"/>
    <x v="195"/>
    <x v="0"/>
    <x v="75"/>
  </r>
  <r>
    <x v="936"/>
    <x v="0"/>
    <x v="948"/>
    <x v="474"/>
    <x v="1"/>
    <x v="2"/>
    <x v="134"/>
    <x v="0"/>
    <x v="21"/>
    <x v="4"/>
    <x v="549"/>
    <x v="1050"/>
    <x v="754"/>
    <x v="5"/>
    <x v="297"/>
    <x v="948"/>
    <x v="0"/>
    <x v="0"/>
    <x v="1"/>
    <x v="1"/>
    <x v="905"/>
    <x v="2"/>
    <x v="1"/>
    <x v="0"/>
    <x v="0"/>
    <x v="13"/>
    <x v="0"/>
    <x v="0"/>
    <x v="0"/>
    <x v="0"/>
    <x v="0"/>
    <x v="0"/>
    <x v="0"/>
    <x v="0"/>
    <x v="0"/>
    <x v="0"/>
    <x v="0"/>
    <x v="0"/>
    <x v="2"/>
    <x v="4"/>
    <x v="4"/>
    <x v="14"/>
    <x v="3"/>
    <x v="186"/>
    <x v="77"/>
    <x v="48"/>
  </r>
  <r>
    <x v="937"/>
    <x v="0"/>
    <x v="949"/>
    <x v="474"/>
    <x v="1"/>
    <x v="2"/>
    <x v="135"/>
    <x v="0"/>
    <x v="21"/>
    <x v="4"/>
    <x v="459"/>
    <x v="984"/>
    <x v="486"/>
    <x v="8"/>
    <x v="212"/>
    <x v="1009"/>
    <x v="0"/>
    <x v="0"/>
    <x v="1"/>
    <x v="1"/>
    <x v="835"/>
    <x v="1"/>
    <x v="1"/>
    <x v="0"/>
    <x v="0"/>
    <x v="7"/>
    <x v="0"/>
    <x v="0"/>
    <x v="0"/>
    <x v="0"/>
    <x v="0"/>
    <x v="0"/>
    <x v="0"/>
    <x v="0"/>
    <x v="0"/>
    <x v="0"/>
    <x v="0"/>
    <x v="0"/>
    <x v="0"/>
    <x v="1"/>
    <x v="2"/>
    <x v="4"/>
    <x v="0"/>
    <x v="59"/>
    <x v="24"/>
    <x v="12"/>
  </r>
  <r>
    <x v="938"/>
    <x v="1"/>
    <x v="951"/>
    <x v="182"/>
    <x v="1"/>
    <x v="2"/>
    <x v="851"/>
    <x v="4"/>
    <x v="109"/>
    <x v="19"/>
    <x v="109"/>
    <x v="11"/>
    <x v="490"/>
    <x v="5"/>
    <x v="1"/>
    <x v="51"/>
    <x v="1"/>
    <x v="0"/>
    <x v="0"/>
    <x v="1"/>
    <x v="25"/>
    <x v="0"/>
    <x v="1"/>
    <x v="0"/>
    <x v="0"/>
    <x v="1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</r>
  <r>
    <x v="939"/>
    <x v="0"/>
    <x v="469"/>
    <x v="562"/>
    <x v="1"/>
    <x v="2"/>
    <x v="1081"/>
    <x v="3"/>
    <x v="17"/>
    <x v="8"/>
    <x v="745"/>
    <x v="514"/>
    <x v="686"/>
    <x v="8"/>
    <x v="140"/>
    <x v="139"/>
    <x v="1"/>
    <x v="0"/>
    <x v="0"/>
    <x v="1"/>
    <x v="181"/>
    <x v="8"/>
    <x v="0"/>
    <x v="1"/>
    <x v="0"/>
    <x v="6"/>
    <x v="0"/>
    <x v="0"/>
    <x v="0"/>
    <x v="0"/>
    <x v="0"/>
    <x v="0"/>
    <x v="0"/>
    <x v="0"/>
    <x v="0"/>
    <x v="0"/>
    <x v="0"/>
    <x v="0"/>
    <x v="2"/>
    <x v="2"/>
    <x v="1"/>
    <x v="1"/>
    <x v="72"/>
    <x v="48"/>
    <x v="13"/>
    <x v="8"/>
  </r>
  <r>
    <x v="940"/>
    <x v="1"/>
    <x v="950"/>
    <x v="689"/>
    <x v="0"/>
    <x v="0"/>
    <x v="873"/>
    <x v="3"/>
    <x v="175"/>
    <x v="8"/>
    <x v="260"/>
    <x v="243"/>
    <x v="822"/>
    <x v="5"/>
    <x v="30"/>
    <x v="426"/>
    <x v="0"/>
    <x v="1"/>
    <x v="0"/>
    <x v="1"/>
    <x v="243"/>
    <x v="5"/>
    <x v="1"/>
    <x v="0"/>
    <x v="0"/>
    <x v="9"/>
    <x v="0"/>
    <x v="0"/>
    <x v="0"/>
    <x v="0"/>
    <x v="0"/>
    <x v="0"/>
    <x v="0"/>
    <x v="0"/>
    <x v="0"/>
    <x v="0"/>
    <x v="0"/>
    <x v="0"/>
    <x v="6"/>
    <x v="4"/>
    <x v="2"/>
    <x v="6"/>
    <x v="0"/>
    <x v="0"/>
    <x v="0"/>
    <x v="0"/>
  </r>
  <r>
    <x v="941"/>
    <x v="1"/>
    <x v="957"/>
    <x v="605"/>
    <x v="0"/>
    <x v="0"/>
    <x v="122"/>
    <x v="3"/>
    <x v="135"/>
    <x v="22"/>
    <x v="0"/>
    <x v="0"/>
    <x v="743"/>
    <x v="6"/>
    <x v="0"/>
    <x v="0"/>
    <x v="1"/>
    <x v="0"/>
    <x v="0"/>
    <x v="1"/>
    <x v="846"/>
    <x v="0"/>
    <x v="1"/>
    <x v="0"/>
    <x v="0"/>
    <x v="5"/>
    <x v="0"/>
    <x v="0"/>
    <x v="1"/>
    <x v="0"/>
    <x v="0"/>
    <x v="0"/>
    <x v="0"/>
    <x v="0"/>
    <x v="0"/>
    <x v="0"/>
    <x v="0"/>
    <x v="0"/>
    <x v="1"/>
    <x v="3"/>
    <x v="1"/>
    <x v="0"/>
    <x v="0"/>
    <x v="0"/>
    <x v="0"/>
    <x v="0"/>
  </r>
  <r>
    <x v="942"/>
    <x v="0"/>
    <x v="953"/>
    <x v="733"/>
    <x v="1"/>
    <x v="2"/>
    <x v="815"/>
    <x v="1"/>
    <x v="76"/>
    <x v="13"/>
    <x v="1018"/>
    <x v="157"/>
    <x v="448"/>
    <x v="6"/>
    <x v="12"/>
    <x v="666"/>
    <x v="0"/>
    <x v="1"/>
    <x v="0"/>
    <x v="1"/>
    <x v="11"/>
    <x v="10"/>
    <x v="0"/>
    <x v="1"/>
    <x v="0"/>
    <x v="5"/>
    <x v="0"/>
    <x v="0"/>
    <x v="0"/>
    <x v="0"/>
    <x v="0"/>
    <x v="0"/>
    <x v="0"/>
    <x v="0"/>
    <x v="0"/>
    <x v="0"/>
    <x v="0"/>
    <x v="0"/>
    <x v="0"/>
    <x v="3"/>
    <x v="2"/>
    <x v="0"/>
    <x v="0"/>
    <x v="4"/>
    <x v="1"/>
    <x v="0"/>
  </r>
  <r>
    <x v="943"/>
    <x v="0"/>
    <x v="958"/>
    <x v="268"/>
    <x v="1"/>
    <x v="2"/>
    <x v="793"/>
    <x v="3"/>
    <x v="14"/>
    <x v="22"/>
    <x v="1033"/>
    <x v="425"/>
    <x v="146"/>
    <x v="6"/>
    <x v="60"/>
    <x v="698"/>
    <x v="0"/>
    <x v="1"/>
    <x v="0"/>
    <x v="0"/>
    <x v="1"/>
    <x v="7"/>
    <x v="0"/>
    <x v="1"/>
    <x v="0"/>
    <x v="18"/>
    <x v="0"/>
    <x v="0"/>
    <x v="0"/>
    <x v="0"/>
    <x v="0"/>
    <x v="0"/>
    <x v="0"/>
    <x v="0"/>
    <x v="0"/>
    <x v="0"/>
    <x v="0"/>
    <x v="0"/>
    <x v="6"/>
    <x v="14"/>
    <x v="9"/>
    <x v="2"/>
    <x v="8"/>
    <x v="27"/>
    <x v="18"/>
    <x v="5"/>
  </r>
  <r>
    <x v="944"/>
    <x v="1"/>
    <x v="414"/>
    <x v="733"/>
    <x v="1"/>
    <x v="2"/>
    <x v="820"/>
    <x v="1"/>
    <x v="76"/>
    <x v="13"/>
    <x v="168"/>
    <x v="291"/>
    <x v="146"/>
    <x v="6"/>
    <x v="37"/>
    <x v="528"/>
    <x v="0"/>
    <x v="1"/>
    <x v="0"/>
    <x v="1"/>
    <x v="639"/>
    <x v="17"/>
    <x v="0"/>
    <x v="0"/>
    <x v="1"/>
    <x v="21"/>
    <x v="0"/>
    <x v="0"/>
    <x v="0"/>
    <x v="0"/>
    <x v="0"/>
    <x v="0"/>
    <x v="0"/>
    <x v="0"/>
    <x v="0"/>
    <x v="0"/>
    <x v="0"/>
    <x v="0"/>
    <x v="4"/>
    <x v="11"/>
    <x v="13"/>
    <x v="8"/>
    <x v="0"/>
    <x v="0"/>
    <x v="0"/>
    <x v="0"/>
  </r>
  <r>
    <x v="945"/>
    <x v="0"/>
    <x v="956"/>
    <x v="594"/>
    <x v="1"/>
    <x v="2"/>
    <x v="765"/>
    <x v="4"/>
    <x v="124"/>
    <x v="19"/>
    <x v="777"/>
    <x v="893"/>
    <x v="463"/>
    <x v="4"/>
    <x v="254"/>
    <x v="624"/>
    <x v="0"/>
    <x v="1"/>
    <x v="0"/>
    <x v="1"/>
    <x v="621"/>
    <x v="13"/>
    <x v="0"/>
    <x v="0"/>
    <x v="1"/>
    <x v="19"/>
    <x v="0"/>
    <x v="1"/>
    <x v="0"/>
    <x v="0"/>
    <x v="0"/>
    <x v="0"/>
    <x v="1"/>
    <x v="0"/>
    <x v="1"/>
    <x v="0"/>
    <x v="0"/>
    <x v="0"/>
    <x v="2"/>
    <x v="9"/>
    <x v="8"/>
    <x v="17"/>
    <x v="29"/>
    <x v="148"/>
    <x v="67"/>
    <x v="31"/>
  </r>
  <r>
    <x v="946"/>
    <x v="1"/>
    <x v="959"/>
    <x v="738"/>
    <x v="1"/>
    <x v="2"/>
    <x v="417"/>
    <x v="4"/>
    <x v="29"/>
    <x v="15"/>
    <x v="160"/>
    <x v="361"/>
    <x v="337"/>
    <x v="3"/>
    <x v="54"/>
    <x v="484"/>
    <x v="0"/>
    <x v="1"/>
    <x v="0"/>
    <x v="1"/>
    <x v="797"/>
    <x v="1"/>
    <x v="1"/>
    <x v="0"/>
    <x v="0"/>
    <x v="11"/>
    <x v="0"/>
    <x v="0"/>
    <x v="0"/>
    <x v="0"/>
    <x v="0"/>
    <x v="0"/>
    <x v="0"/>
    <x v="0"/>
    <x v="0"/>
    <x v="0"/>
    <x v="0"/>
    <x v="0"/>
    <x v="2"/>
    <x v="2"/>
    <x v="2"/>
    <x v="8"/>
    <x v="0"/>
    <x v="0"/>
    <x v="0"/>
    <x v="0"/>
  </r>
  <r>
    <x v="947"/>
    <x v="0"/>
    <x v="385"/>
    <x v="733"/>
    <x v="1"/>
    <x v="2"/>
    <x v="121"/>
    <x v="1"/>
    <x v="76"/>
    <x v="13"/>
    <x v="672"/>
    <x v="453"/>
    <x v="545"/>
    <x v="8"/>
    <x v="72"/>
    <x v="620"/>
    <x v="0"/>
    <x v="1"/>
    <x v="0"/>
    <x v="0"/>
    <x v="149"/>
    <x v="18"/>
    <x v="0"/>
    <x v="0"/>
    <x v="1"/>
    <x v="22"/>
    <x v="0"/>
    <x v="0"/>
    <x v="0"/>
    <x v="0"/>
    <x v="0"/>
    <x v="0"/>
    <x v="0"/>
    <x v="0"/>
    <x v="0"/>
    <x v="0"/>
    <x v="0"/>
    <x v="0"/>
    <x v="1"/>
    <x v="12"/>
    <x v="6"/>
    <x v="1"/>
    <x v="4"/>
    <x v="53"/>
    <x v="4"/>
    <x v="1"/>
  </r>
  <r>
    <x v="948"/>
    <x v="0"/>
    <x v="517"/>
    <x v="261"/>
    <x v="1"/>
    <x v="2"/>
    <x v="537"/>
    <x v="4"/>
    <x v="124"/>
    <x v="19"/>
    <x v="43"/>
    <x v="161"/>
    <x v="769"/>
    <x v="7"/>
    <x v="16"/>
    <x v="350"/>
    <x v="0"/>
    <x v="1"/>
    <x v="0"/>
    <x v="0"/>
    <x v="933"/>
    <x v="2"/>
    <x v="1"/>
    <x v="0"/>
    <x v="0"/>
    <x v="12"/>
    <x v="0"/>
    <x v="0"/>
    <x v="1"/>
    <x v="0"/>
    <x v="0"/>
    <x v="0"/>
    <x v="0"/>
    <x v="0"/>
    <x v="0"/>
    <x v="0"/>
    <x v="0"/>
    <x v="0"/>
    <x v="2"/>
    <x v="2"/>
    <x v="3"/>
    <x v="5"/>
    <x v="7"/>
    <x v="4"/>
    <x v="1"/>
    <x v="2"/>
  </r>
  <r>
    <x v="949"/>
    <x v="1"/>
    <x v="661"/>
    <x v="722"/>
    <x v="1"/>
    <x v="2"/>
    <x v="849"/>
    <x v="3"/>
    <x v="131"/>
    <x v="16"/>
    <x v="162"/>
    <x v="374"/>
    <x v="198"/>
    <x v="8"/>
    <x v="63"/>
    <x v="370"/>
    <x v="0"/>
    <x v="1"/>
    <x v="0"/>
    <x v="1"/>
    <x v="813"/>
    <x v="5"/>
    <x v="1"/>
    <x v="0"/>
    <x v="0"/>
    <x v="7"/>
    <x v="0"/>
    <x v="0"/>
    <x v="0"/>
    <x v="0"/>
    <x v="0"/>
    <x v="0"/>
    <x v="0"/>
    <x v="0"/>
    <x v="0"/>
    <x v="0"/>
    <x v="0"/>
    <x v="0"/>
    <x v="0"/>
    <x v="2"/>
    <x v="2"/>
    <x v="2"/>
    <x v="0"/>
    <x v="0"/>
    <x v="0"/>
    <x v="0"/>
  </r>
  <r>
    <x v="950"/>
    <x v="0"/>
    <x v="961"/>
    <x v="181"/>
    <x v="1"/>
    <x v="2"/>
    <x v="486"/>
    <x v="3"/>
    <x v="152"/>
    <x v="22"/>
    <x v="863"/>
    <x v="1009"/>
    <x v="279"/>
    <x v="8"/>
    <x v="263"/>
    <x v="909"/>
    <x v="0"/>
    <x v="1"/>
    <x v="0"/>
    <x v="1"/>
    <x v="693"/>
    <x v="9"/>
    <x v="0"/>
    <x v="1"/>
    <x v="0"/>
    <x v="12"/>
    <x v="1"/>
    <x v="0"/>
    <x v="0"/>
    <x v="0"/>
    <x v="0"/>
    <x v="0"/>
    <x v="0"/>
    <x v="0"/>
    <x v="1"/>
    <x v="0"/>
    <x v="0"/>
    <x v="0"/>
    <x v="1"/>
    <x v="1"/>
    <x v="2"/>
    <x v="8"/>
    <x v="16"/>
    <x v="62"/>
    <x v="98"/>
    <x v="76"/>
  </r>
  <r>
    <x v="951"/>
    <x v="1"/>
    <x v="962"/>
    <x v="719"/>
    <x v="1"/>
    <x v="2"/>
    <x v="714"/>
    <x v="3"/>
    <x v="121"/>
    <x v="22"/>
    <x v="274"/>
    <x v="397"/>
    <x v="368"/>
    <x v="4"/>
    <x v="71"/>
    <x v="339"/>
    <x v="0"/>
    <x v="1"/>
    <x v="0"/>
    <x v="1"/>
    <x v="528"/>
    <x v="9"/>
    <x v="0"/>
    <x v="1"/>
    <x v="0"/>
    <x v="11"/>
    <x v="0"/>
    <x v="0"/>
    <x v="0"/>
    <x v="0"/>
    <x v="0"/>
    <x v="0"/>
    <x v="0"/>
    <x v="0"/>
    <x v="0"/>
    <x v="0"/>
    <x v="0"/>
    <x v="1"/>
    <x v="4"/>
    <x v="4"/>
    <x v="4"/>
    <x v="10"/>
    <x v="0"/>
    <x v="0"/>
    <x v="0"/>
    <x v="0"/>
  </r>
  <r>
    <x v="952"/>
    <x v="0"/>
    <x v="963"/>
    <x v="633"/>
    <x v="1"/>
    <x v="2"/>
    <x v="250"/>
    <x v="3"/>
    <x v="172"/>
    <x v="8"/>
    <x v="758"/>
    <x v="875"/>
    <x v="784"/>
    <x v="7"/>
    <x v="310"/>
    <x v="193"/>
    <x v="1"/>
    <x v="0"/>
    <x v="0"/>
    <x v="1"/>
    <x v="595"/>
    <x v="10"/>
    <x v="0"/>
    <x v="1"/>
    <x v="0"/>
    <x v="4"/>
    <x v="0"/>
    <x v="0"/>
    <x v="0"/>
    <x v="0"/>
    <x v="0"/>
    <x v="0"/>
    <x v="0"/>
    <x v="0"/>
    <x v="0"/>
    <x v="0"/>
    <x v="0"/>
    <x v="0"/>
    <x v="1"/>
    <x v="2"/>
    <x v="1"/>
    <x v="0"/>
    <x v="33"/>
    <x v="209"/>
    <x v="43"/>
    <x v="0"/>
  </r>
  <r>
    <x v="953"/>
    <x v="1"/>
    <x v="964"/>
    <x v="320"/>
    <x v="1"/>
    <x v="1"/>
    <x v="438"/>
    <x v="3"/>
    <x v="49"/>
    <x v="22"/>
    <x v="0"/>
    <x v="0"/>
    <x v="322"/>
    <x v="8"/>
    <x v="0"/>
    <x v="0"/>
    <x v="1"/>
    <x v="0"/>
    <x v="0"/>
    <x v="1"/>
    <x v="302"/>
    <x v="0"/>
    <x v="1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</r>
  <r>
    <x v="954"/>
    <x v="0"/>
    <x v="965"/>
    <x v="543"/>
    <x v="1"/>
    <x v="2"/>
    <x v="289"/>
    <x v="3"/>
    <x v="86"/>
    <x v="22"/>
    <x v="438"/>
    <x v="550"/>
    <x v="392"/>
    <x v="8"/>
    <x v="106"/>
    <x v="545"/>
    <x v="0"/>
    <x v="1"/>
    <x v="0"/>
    <x v="0"/>
    <x v="368"/>
    <x v="4"/>
    <x v="1"/>
    <x v="0"/>
    <x v="0"/>
    <x v="6"/>
    <x v="0"/>
    <x v="0"/>
    <x v="0"/>
    <x v="0"/>
    <x v="0"/>
    <x v="0"/>
    <x v="0"/>
    <x v="0"/>
    <x v="0"/>
    <x v="0"/>
    <x v="0"/>
    <x v="0"/>
    <x v="1"/>
    <x v="2"/>
    <x v="2"/>
    <x v="1"/>
    <x v="1"/>
    <x v="84"/>
    <x v="14"/>
    <x v="9"/>
  </r>
  <r>
    <x v="955"/>
    <x v="1"/>
    <x v="939"/>
    <x v="251"/>
    <x v="1"/>
    <x v="2"/>
    <x v="768"/>
    <x v="3"/>
    <x v="152"/>
    <x v="22"/>
    <x v="0"/>
    <x v="0"/>
    <x v="123"/>
    <x v="7"/>
    <x v="0"/>
    <x v="0"/>
    <x v="1"/>
    <x v="0"/>
    <x v="0"/>
    <x v="0"/>
    <x v="837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956"/>
    <x v="1"/>
    <x v="966"/>
    <x v="349"/>
    <x v="1"/>
    <x v="2"/>
    <x v="795"/>
    <x v="3"/>
    <x v="10"/>
    <x v="22"/>
    <x v="0"/>
    <x v="0"/>
    <x v="468"/>
    <x v="6"/>
    <x v="0"/>
    <x v="0"/>
    <x v="1"/>
    <x v="0"/>
    <x v="0"/>
    <x v="0"/>
    <x v="35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</r>
  <r>
    <x v="957"/>
    <x v="0"/>
    <x v="532"/>
    <x v="611"/>
    <x v="1"/>
    <x v="2"/>
    <x v="724"/>
    <x v="3"/>
    <x v="74"/>
    <x v="22"/>
    <x v="757"/>
    <x v="450"/>
    <x v="212"/>
    <x v="7"/>
    <x v="67"/>
    <x v="671"/>
    <x v="0"/>
    <x v="1"/>
    <x v="0"/>
    <x v="1"/>
    <x v="132"/>
    <x v="10"/>
    <x v="0"/>
    <x v="1"/>
    <x v="0"/>
    <x v="6"/>
    <x v="0"/>
    <x v="0"/>
    <x v="0"/>
    <x v="0"/>
    <x v="0"/>
    <x v="0"/>
    <x v="0"/>
    <x v="0"/>
    <x v="0"/>
    <x v="0"/>
    <x v="0"/>
    <x v="1"/>
    <x v="1"/>
    <x v="1"/>
    <x v="2"/>
    <x v="2"/>
    <x v="4"/>
    <x v="39"/>
    <x v="15"/>
    <x v="8"/>
  </r>
  <r>
    <x v="958"/>
    <x v="1"/>
    <x v="967"/>
    <x v="344"/>
    <x v="1"/>
    <x v="2"/>
    <x v="1195"/>
    <x v="1"/>
    <x v="128"/>
    <x v="13"/>
    <x v="356"/>
    <x v="470"/>
    <x v="339"/>
    <x v="6"/>
    <x v="95"/>
    <x v="358"/>
    <x v="0"/>
    <x v="1"/>
    <x v="0"/>
    <x v="1"/>
    <x v="482"/>
    <x v="0"/>
    <x v="1"/>
    <x v="0"/>
    <x v="0"/>
    <x v="10"/>
    <x v="0"/>
    <x v="0"/>
    <x v="0"/>
    <x v="0"/>
    <x v="0"/>
    <x v="0"/>
    <x v="0"/>
    <x v="0"/>
    <x v="0"/>
    <x v="0"/>
    <x v="0"/>
    <x v="0"/>
    <x v="1"/>
    <x v="2"/>
    <x v="1"/>
    <x v="6"/>
    <x v="0"/>
    <x v="0"/>
    <x v="0"/>
    <x v="0"/>
  </r>
  <r>
    <x v="959"/>
    <x v="0"/>
    <x v="968"/>
    <x v="118"/>
    <x v="1"/>
    <x v="2"/>
    <x v="202"/>
    <x v="4"/>
    <x v="37"/>
    <x v="19"/>
    <x v="449"/>
    <x v="924"/>
    <x v="661"/>
    <x v="7"/>
    <x v="173"/>
    <x v="1018"/>
    <x v="0"/>
    <x v="0"/>
    <x v="1"/>
    <x v="0"/>
    <x v="774"/>
    <x v="3"/>
    <x v="1"/>
    <x v="0"/>
    <x v="0"/>
    <x v="3"/>
    <x v="0"/>
    <x v="0"/>
    <x v="0"/>
    <x v="0"/>
    <x v="0"/>
    <x v="0"/>
    <x v="0"/>
    <x v="0"/>
    <x v="0"/>
    <x v="0"/>
    <x v="0"/>
    <x v="0"/>
    <x v="1"/>
    <x v="1"/>
    <x v="0"/>
    <x v="1"/>
    <x v="72"/>
    <x v="67"/>
    <x v="0"/>
    <x v="12"/>
  </r>
  <r>
    <x v="960"/>
    <x v="0"/>
    <x v="969"/>
    <x v="631"/>
    <x v="1"/>
    <x v="2"/>
    <x v="858"/>
    <x v="3"/>
    <x v="152"/>
    <x v="22"/>
    <x v="203"/>
    <x v="178"/>
    <x v="391"/>
    <x v="7"/>
    <x v="10"/>
    <x v="972"/>
    <x v="0"/>
    <x v="0"/>
    <x v="1"/>
    <x v="0"/>
    <x v="217"/>
    <x v="3"/>
    <x v="1"/>
    <x v="0"/>
    <x v="0"/>
    <x v="6"/>
    <x v="0"/>
    <x v="0"/>
    <x v="0"/>
    <x v="0"/>
    <x v="0"/>
    <x v="0"/>
    <x v="0"/>
    <x v="0"/>
    <x v="1"/>
    <x v="0"/>
    <x v="0"/>
    <x v="0"/>
    <x v="2"/>
    <x v="0"/>
    <x v="1"/>
    <x v="3"/>
    <x v="2"/>
    <x v="0"/>
    <x v="3"/>
    <x v="5"/>
  </r>
  <r>
    <x v="961"/>
    <x v="0"/>
    <x v="970"/>
    <x v="500"/>
    <x v="1"/>
    <x v="1"/>
    <x v="599"/>
    <x v="3"/>
    <x v="152"/>
    <x v="22"/>
    <x v="503"/>
    <x v="433"/>
    <x v="462"/>
    <x v="7"/>
    <x v="101"/>
    <x v="159"/>
    <x v="1"/>
    <x v="0"/>
    <x v="0"/>
    <x v="0"/>
    <x v="159"/>
    <x v="16"/>
    <x v="0"/>
    <x v="0"/>
    <x v="1"/>
    <x v="5"/>
    <x v="0"/>
    <x v="0"/>
    <x v="0"/>
    <x v="0"/>
    <x v="0"/>
    <x v="0"/>
    <x v="0"/>
    <x v="0"/>
    <x v="0"/>
    <x v="0"/>
    <x v="0"/>
    <x v="0"/>
    <x v="3"/>
    <x v="1"/>
    <x v="1"/>
    <x v="0"/>
    <x v="81"/>
    <x v="9"/>
    <x v="4"/>
    <x v="0"/>
  </r>
  <r>
    <x v="962"/>
    <x v="0"/>
    <x v="972"/>
    <x v="156"/>
    <x v="1"/>
    <x v="1"/>
    <x v="1143"/>
    <x v="3"/>
    <x v="152"/>
    <x v="22"/>
    <x v="1050"/>
    <x v="763"/>
    <x v="525"/>
    <x v="8"/>
    <x v="190"/>
    <x v="538"/>
    <x v="0"/>
    <x v="1"/>
    <x v="0"/>
    <x v="0"/>
    <x v="859"/>
    <x v="4"/>
    <x v="1"/>
    <x v="0"/>
    <x v="0"/>
    <x v="12"/>
    <x v="1"/>
    <x v="0"/>
    <x v="0"/>
    <x v="1"/>
    <x v="0"/>
    <x v="0"/>
    <x v="0"/>
    <x v="1"/>
    <x v="1"/>
    <x v="0"/>
    <x v="1"/>
    <x v="1"/>
    <x v="1"/>
    <x v="4"/>
    <x v="3"/>
    <x v="4"/>
    <x v="10"/>
    <x v="131"/>
    <x v="10"/>
    <x v="10"/>
  </r>
  <r>
    <x v="963"/>
    <x v="1"/>
    <x v="973"/>
    <x v="574"/>
    <x v="0"/>
    <x v="0"/>
    <x v="1085"/>
    <x v="3"/>
    <x v="131"/>
    <x v="16"/>
    <x v="100"/>
    <x v="149"/>
    <x v="308"/>
    <x v="4"/>
    <x v="22"/>
    <x v="77"/>
    <x v="1"/>
    <x v="0"/>
    <x v="0"/>
    <x v="1"/>
    <x v="490"/>
    <x v="0"/>
    <x v="1"/>
    <x v="0"/>
    <x v="0"/>
    <x v="7"/>
    <x v="0"/>
    <x v="0"/>
    <x v="0"/>
    <x v="0"/>
    <x v="0"/>
    <x v="0"/>
    <x v="0"/>
    <x v="0"/>
    <x v="0"/>
    <x v="0"/>
    <x v="0"/>
    <x v="0"/>
    <x v="6"/>
    <x v="2"/>
    <x v="0"/>
    <x v="6"/>
    <x v="0"/>
    <x v="0"/>
    <x v="0"/>
    <x v="0"/>
  </r>
  <r>
    <x v="964"/>
    <x v="0"/>
    <x v="973"/>
    <x v="574"/>
    <x v="0"/>
    <x v="0"/>
    <x v="1085"/>
    <x v="3"/>
    <x v="102"/>
    <x v="16"/>
    <x v="383"/>
    <x v="181"/>
    <x v="1"/>
    <x v="6"/>
    <x v="39"/>
    <x v="26"/>
    <x v="1"/>
    <x v="0"/>
    <x v="0"/>
    <x v="0"/>
    <x v="71"/>
    <x v="1"/>
    <x v="1"/>
    <x v="0"/>
    <x v="0"/>
    <x v="6"/>
    <x v="0"/>
    <x v="0"/>
    <x v="0"/>
    <x v="0"/>
    <x v="0"/>
    <x v="0"/>
    <x v="0"/>
    <x v="0"/>
    <x v="0"/>
    <x v="0"/>
    <x v="0"/>
    <x v="0"/>
    <x v="4"/>
    <x v="2"/>
    <x v="2"/>
    <x v="4"/>
    <x v="33"/>
    <x v="5"/>
    <x v="0"/>
    <x v="1"/>
  </r>
  <r>
    <x v="965"/>
    <x v="0"/>
    <x v="974"/>
    <x v="390"/>
    <x v="1"/>
    <x v="2"/>
    <x v="170"/>
    <x v="3"/>
    <x v="129"/>
    <x v="22"/>
    <x v="1106"/>
    <x v="888"/>
    <x v="464"/>
    <x v="5"/>
    <x v="275"/>
    <x v="449"/>
    <x v="0"/>
    <x v="1"/>
    <x v="0"/>
    <x v="1"/>
    <x v="281"/>
    <x v="20"/>
    <x v="0"/>
    <x v="0"/>
    <x v="1"/>
    <x v="7"/>
    <x v="0"/>
    <x v="0"/>
    <x v="0"/>
    <x v="0"/>
    <x v="0"/>
    <x v="0"/>
    <x v="0"/>
    <x v="0"/>
    <x v="0"/>
    <x v="0"/>
    <x v="0"/>
    <x v="0"/>
    <x v="4"/>
    <x v="2"/>
    <x v="2"/>
    <x v="6"/>
    <x v="135"/>
    <x v="34"/>
    <x v="61"/>
    <x v="39"/>
  </r>
  <r>
    <x v="966"/>
    <x v="0"/>
    <x v="975"/>
    <x v="520"/>
    <x v="1"/>
    <x v="1"/>
    <x v="334"/>
    <x v="1"/>
    <x v="89"/>
    <x v="2"/>
    <x v="860"/>
    <x v="490"/>
    <x v="241"/>
    <x v="4"/>
    <x v="149"/>
    <x v="81"/>
    <x v="1"/>
    <x v="0"/>
    <x v="0"/>
    <x v="1"/>
    <x v="125"/>
    <x v="6"/>
    <x v="1"/>
    <x v="0"/>
    <x v="0"/>
    <x v="6"/>
    <x v="0"/>
    <x v="0"/>
    <x v="0"/>
    <x v="0"/>
    <x v="0"/>
    <x v="0"/>
    <x v="0"/>
    <x v="0"/>
    <x v="1"/>
    <x v="0"/>
    <x v="0"/>
    <x v="1"/>
    <x v="4"/>
    <x v="0"/>
    <x v="2"/>
    <x v="6"/>
    <x v="106"/>
    <x v="0"/>
    <x v="18"/>
    <x v="11"/>
  </r>
  <r>
    <x v="967"/>
    <x v="0"/>
    <x v="977"/>
    <x v="778"/>
    <x v="1"/>
    <x v="2"/>
    <x v="195"/>
    <x v="3"/>
    <x v="152"/>
    <x v="22"/>
    <x v="1080"/>
    <x v="609"/>
    <x v="544"/>
    <x v="5"/>
    <x v="185"/>
    <x v="135"/>
    <x v="1"/>
    <x v="0"/>
    <x v="0"/>
    <x v="1"/>
    <x v="278"/>
    <x v="10"/>
    <x v="0"/>
    <x v="1"/>
    <x v="0"/>
    <x v="7"/>
    <x v="0"/>
    <x v="0"/>
    <x v="0"/>
    <x v="0"/>
    <x v="0"/>
    <x v="0"/>
    <x v="0"/>
    <x v="0"/>
    <x v="0"/>
    <x v="0"/>
    <x v="1"/>
    <x v="0"/>
    <x v="6"/>
    <x v="6"/>
    <x v="0"/>
    <x v="2"/>
    <x v="109"/>
    <x v="46"/>
    <x v="0"/>
    <x v="1"/>
  </r>
  <r>
    <x v="968"/>
    <x v="0"/>
    <x v="978"/>
    <x v="778"/>
    <x v="1"/>
    <x v="2"/>
    <x v="195"/>
    <x v="3"/>
    <x v="152"/>
    <x v="22"/>
    <x v="571"/>
    <x v="615"/>
    <x v="709"/>
    <x v="6"/>
    <x v="180"/>
    <x v="166"/>
    <x v="1"/>
    <x v="0"/>
    <x v="0"/>
    <x v="1"/>
    <x v="342"/>
    <x v="9"/>
    <x v="0"/>
    <x v="1"/>
    <x v="0"/>
    <x v="9"/>
    <x v="0"/>
    <x v="0"/>
    <x v="0"/>
    <x v="0"/>
    <x v="0"/>
    <x v="0"/>
    <x v="0"/>
    <x v="0"/>
    <x v="0"/>
    <x v="0"/>
    <x v="1"/>
    <x v="0"/>
    <x v="2"/>
    <x v="9"/>
    <x v="4"/>
    <x v="2"/>
    <x v="41"/>
    <x v="114"/>
    <x v="5"/>
    <x v="2"/>
  </r>
  <r>
    <x v="969"/>
    <x v="0"/>
    <x v="979"/>
    <x v="778"/>
    <x v="1"/>
    <x v="2"/>
    <x v="195"/>
    <x v="3"/>
    <x v="152"/>
    <x v="22"/>
    <x v="650"/>
    <x v="621"/>
    <x v="252"/>
    <x v="7"/>
    <x v="165"/>
    <x v="234"/>
    <x v="1"/>
    <x v="0"/>
    <x v="0"/>
    <x v="1"/>
    <x v="313"/>
    <x v="2"/>
    <x v="1"/>
    <x v="0"/>
    <x v="0"/>
    <x v="11"/>
    <x v="0"/>
    <x v="0"/>
    <x v="0"/>
    <x v="0"/>
    <x v="0"/>
    <x v="0"/>
    <x v="0"/>
    <x v="0"/>
    <x v="0"/>
    <x v="0"/>
    <x v="1"/>
    <x v="0"/>
    <x v="4"/>
    <x v="3"/>
    <x v="2"/>
    <x v="2"/>
    <x v="57"/>
    <x v="61"/>
    <x v="27"/>
    <x v="0"/>
  </r>
  <r>
    <x v="970"/>
    <x v="0"/>
    <x v="63"/>
    <x v="16"/>
    <x v="1"/>
    <x v="2"/>
    <x v="836"/>
    <x v="3"/>
    <x v="131"/>
    <x v="16"/>
    <x v="250"/>
    <x v="219"/>
    <x v="313"/>
    <x v="6"/>
    <x v="23"/>
    <x v="551"/>
    <x v="0"/>
    <x v="1"/>
    <x v="0"/>
    <x v="0"/>
    <x v="222"/>
    <x v="11"/>
    <x v="0"/>
    <x v="1"/>
    <x v="0"/>
    <x v="18"/>
    <x v="0"/>
    <x v="1"/>
    <x v="0"/>
    <x v="0"/>
    <x v="0"/>
    <x v="0"/>
    <x v="0"/>
    <x v="1"/>
    <x v="1"/>
    <x v="0"/>
    <x v="0"/>
    <x v="1"/>
    <x v="3"/>
    <x v="5"/>
    <x v="8"/>
    <x v="2"/>
    <x v="4"/>
    <x v="8"/>
    <x v="1"/>
    <x v="1"/>
  </r>
  <r>
    <x v="971"/>
    <x v="0"/>
    <x v="980"/>
    <x v="643"/>
    <x v="0"/>
    <x v="0"/>
    <x v="900"/>
    <x v="1"/>
    <x v="56"/>
    <x v="3"/>
    <x v="218"/>
    <x v="111"/>
    <x v="51"/>
    <x v="7"/>
    <x v="11"/>
    <x v="215"/>
    <x v="1"/>
    <x v="0"/>
    <x v="0"/>
    <x v="0"/>
    <x v="86"/>
    <x v="5"/>
    <x v="1"/>
    <x v="0"/>
    <x v="0"/>
    <x v="6"/>
    <x v="1"/>
    <x v="0"/>
    <x v="0"/>
    <x v="0"/>
    <x v="0"/>
    <x v="0"/>
    <x v="0"/>
    <x v="0"/>
    <x v="0"/>
    <x v="0"/>
    <x v="0"/>
    <x v="0"/>
    <x v="0"/>
    <x v="2"/>
    <x v="2"/>
    <x v="2"/>
    <x v="0"/>
    <x v="5"/>
    <x v="0"/>
    <x v="0"/>
  </r>
  <r>
    <x v="972"/>
    <x v="1"/>
    <x v="981"/>
    <x v="134"/>
    <x v="1"/>
    <x v="1"/>
    <x v="1114"/>
    <x v="0"/>
    <x v="60"/>
    <x v="6"/>
    <x v="332"/>
    <x v="398"/>
    <x v="809"/>
    <x v="4"/>
    <x v="86"/>
    <x v="172"/>
    <x v="1"/>
    <x v="0"/>
    <x v="0"/>
    <x v="1"/>
    <x v="419"/>
    <x v="5"/>
    <x v="1"/>
    <x v="0"/>
    <x v="0"/>
    <x v="10"/>
    <x v="0"/>
    <x v="0"/>
    <x v="0"/>
    <x v="0"/>
    <x v="0"/>
    <x v="0"/>
    <x v="0"/>
    <x v="0"/>
    <x v="0"/>
    <x v="0"/>
    <x v="0"/>
    <x v="0"/>
    <x v="4"/>
    <x v="4"/>
    <x v="4"/>
    <x v="8"/>
    <x v="0"/>
    <x v="0"/>
    <x v="0"/>
    <x v="0"/>
  </r>
  <r>
    <x v="973"/>
    <x v="1"/>
    <x v="936"/>
    <x v="473"/>
    <x v="1"/>
    <x v="2"/>
    <x v="371"/>
    <x v="3"/>
    <x v="69"/>
    <x v="22"/>
    <x v="0"/>
    <x v="0"/>
    <x v="12"/>
    <x v="8"/>
    <x v="0"/>
    <x v="0"/>
    <x v="1"/>
    <x v="0"/>
    <x v="0"/>
    <x v="0"/>
    <x v="188"/>
    <x v="0"/>
    <x v="1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</r>
  <r>
    <x v="974"/>
    <x v="0"/>
    <x v="982"/>
    <x v="321"/>
    <x v="1"/>
    <x v="2"/>
    <x v="1130"/>
    <x v="3"/>
    <x v="152"/>
    <x v="22"/>
    <x v="603"/>
    <x v="845"/>
    <x v="373"/>
    <x v="4"/>
    <x v="238"/>
    <x v="476"/>
    <x v="0"/>
    <x v="1"/>
    <x v="0"/>
    <x v="1"/>
    <x v="614"/>
    <x v="15"/>
    <x v="0"/>
    <x v="0"/>
    <x v="1"/>
    <x v="22"/>
    <x v="0"/>
    <x v="0"/>
    <x v="0"/>
    <x v="0"/>
    <x v="0"/>
    <x v="0"/>
    <x v="0"/>
    <x v="0"/>
    <x v="0"/>
    <x v="0"/>
    <x v="0"/>
    <x v="0"/>
    <x v="6"/>
    <x v="6"/>
    <x v="4"/>
    <x v="19"/>
    <x v="40"/>
    <x v="157"/>
    <x v="23"/>
    <x v="13"/>
  </r>
  <r>
    <x v="975"/>
    <x v="0"/>
    <x v="1014"/>
    <x v="643"/>
    <x v="0"/>
    <x v="0"/>
    <x v="247"/>
    <x v="1"/>
    <x v="56"/>
    <x v="3"/>
    <x v="690"/>
    <x v="816"/>
    <x v="622"/>
    <x v="8"/>
    <x v="129"/>
    <x v="987"/>
    <x v="0"/>
    <x v="0"/>
    <x v="1"/>
    <x v="0"/>
    <x v="522"/>
    <x v="15"/>
    <x v="0"/>
    <x v="0"/>
    <x v="1"/>
    <x v="8"/>
    <x v="0"/>
    <x v="0"/>
    <x v="0"/>
    <x v="0"/>
    <x v="0"/>
    <x v="0"/>
    <x v="0"/>
    <x v="0"/>
    <x v="0"/>
    <x v="0"/>
    <x v="0"/>
    <x v="0"/>
    <x v="0"/>
    <x v="3"/>
    <x v="0"/>
    <x v="5"/>
    <x v="0"/>
    <x v="59"/>
    <x v="0"/>
    <x v="20"/>
  </r>
  <r>
    <x v="976"/>
    <x v="0"/>
    <x v="983"/>
    <x v="623"/>
    <x v="1"/>
    <x v="2"/>
    <x v="643"/>
    <x v="3"/>
    <x v="65"/>
    <x v="22"/>
    <x v="867"/>
    <x v="579"/>
    <x v="125"/>
    <x v="5"/>
    <x v="117"/>
    <x v="486"/>
    <x v="0"/>
    <x v="1"/>
    <x v="0"/>
    <x v="1"/>
    <x v="170"/>
    <x v="19"/>
    <x v="0"/>
    <x v="0"/>
    <x v="1"/>
    <x v="11"/>
    <x v="0"/>
    <x v="0"/>
    <x v="0"/>
    <x v="0"/>
    <x v="0"/>
    <x v="0"/>
    <x v="0"/>
    <x v="0"/>
    <x v="0"/>
    <x v="0"/>
    <x v="0"/>
    <x v="0"/>
    <x v="2"/>
    <x v="6"/>
    <x v="2"/>
    <x v="12"/>
    <x v="50"/>
    <x v="34"/>
    <x v="7"/>
    <x v="17"/>
  </r>
  <r>
    <x v="977"/>
    <x v="1"/>
    <x v="985"/>
    <x v="66"/>
    <x v="1"/>
    <x v="2"/>
    <x v="416"/>
    <x v="0"/>
    <x v="21"/>
    <x v="4"/>
    <x v="137"/>
    <x v="212"/>
    <x v="476"/>
    <x v="7"/>
    <x v="16"/>
    <x v="846"/>
    <x v="0"/>
    <x v="1"/>
    <x v="0"/>
    <x v="1"/>
    <x v="540"/>
    <x v="2"/>
    <x v="1"/>
    <x v="0"/>
    <x v="0"/>
    <x v="9"/>
    <x v="1"/>
    <x v="0"/>
    <x v="0"/>
    <x v="0"/>
    <x v="0"/>
    <x v="0"/>
    <x v="0"/>
    <x v="0"/>
    <x v="0"/>
    <x v="0"/>
    <x v="0"/>
    <x v="0"/>
    <x v="1"/>
    <x v="2"/>
    <x v="1"/>
    <x v="5"/>
    <x v="0"/>
    <x v="0"/>
    <x v="0"/>
    <x v="0"/>
  </r>
  <r>
    <x v="978"/>
    <x v="0"/>
    <x v="986"/>
    <x v="146"/>
    <x v="1"/>
    <x v="2"/>
    <x v="717"/>
    <x v="3"/>
    <x v="46"/>
    <x v="22"/>
    <x v="68"/>
    <x v="74"/>
    <x v="611"/>
    <x v="8"/>
    <x v="13"/>
    <x v="23"/>
    <x v="1"/>
    <x v="0"/>
    <x v="0"/>
    <x v="0"/>
    <x v="370"/>
    <x v="2"/>
    <x v="1"/>
    <x v="0"/>
    <x v="0"/>
    <x v="9"/>
    <x v="1"/>
    <x v="0"/>
    <x v="0"/>
    <x v="0"/>
    <x v="0"/>
    <x v="0"/>
    <x v="0"/>
    <x v="0"/>
    <x v="0"/>
    <x v="0"/>
    <x v="0"/>
    <x v="0"/>
    <x v="8"/>
    <x v="8"/>
    <x v="0"/>
    <x v="2"/>
    <x v="12"/>
    <x v="2"/>
    <x v="0"/>
    <x v="0"/>
  </r>
  <r>
    <x v="979"/>
    <x v="1"/>
    <x v="1032"/>
    <x v="623"/>
    <x v="1"/>
    <x v="2"/>
    <x v="872"/>
    <x v="3"/>
    <x v="65"/>
    <x v="22"/>
    <x v="331"/>
    <x v="642"/>
    <x v="201"/>
    <x v="4"/>
    <x v="164"/>
    <x v="296"/>
    <x v="0"/>
    <x v="1"/>
    <x v="0"/>
    <x v="1"/>
    <x v="775"/>
    <x v="37"/>
    <x v="0"/>
    <x v="0"/>
    <x v="1"/>
    <x v="12"/>
    <x v="0"/>
    <x v="0"/>
    <x v="0"/>
    <x v="0"/>
    <x v="0"/>
    <x v="0"/>
    <x v="0"/>
    <x v="0"/>
    <x v="1"/>
    <x v="0"/>
    <x v="0"/>
    <x v="0"/>
    <x v="4"/>
    <x v="6"/>
    <x v="6"/>
    <x v="6"/>
    <x v="0"/>
    <x v="0"/>
    <x v="0"/>
    <x v="0"/>
  </r>
  <r>
    <x v="980"/>
    <x v="1"/>
    <x v="987"/>
    <x v="152"/>
    <x v="0"/>
    <x v="0"/>
    <x v="622"/>
    <x v="4"/>
    <x v="124"/>
    <x v="19"/>
    <x v="4"/>
    <x v="1"/>
    <x v="679"/>
    <x v="8"/>
    <x v="1"/>
    <x v="2"/>
    <x v="1"/>
    <x v="0"/>
    <x v="0"/>
    <x v="1"/>
    <x v="297"/>
    <x v="1"/>
    <x v="1"/>
    <x v="0"/>
    <x v="0"/>
    <x v="4"/>
    <x v="0"/>
    <x v="0"/>
    <x v="0"/>
    <x v="0"/>
    <x v="0"/>
    <x v="0"/>
    <x v="0"/>
    <x v="1"/>
    <x v="0"/>
    <x v="0"/>
    <x v="0"/>
    <x v="1"/>
    <x v="2"/>
    <x v="0"/>
    <x v="1"/>
    <x v="1"/>
    <x v="0"/>
    <x v="0"/>
    <x v="0"/>
    <x v="0"/>
  </r>
  <r>
    <x v="981"/>
    <x v="0"/>
    <x v="989"/>
    <x v="591"/>
    <x v="0"/>
    <x v="0"/>
    <x v="341"/>
    <x v="3"/>
    <x v="127"/>
    <x v="22"/>
    <x v="873"/>
    <x v="826"/>
    <x v="550"/>
    <x v="4"/>
    <x v="234"/>
    <x v="431"/>
    <x v="0"/>
    <x v="1"/>
    <x v="0"/>
    <x v="1"/>
    <x v="414"/>
    <x v="6"/>
    <x v="1"/>
    <x v="0"/>
    <x v="0"/>
    <x v="9"/>
    <x v="0"/>
    <x v="0"/>
    <x v="0"/>
    <x v="0"/>
    <x v="0"/>
    <x v="0"/>
    <x v="0"/>
    <x v="0"/>
    <x v="0"/>
    <x v="0"/>
    <x v="0"/>
    <x v="0"/>
    <x v="6"/>
    <x v="4"/>
    <x v="2"/>
    <x v="6"/>
    <x v="13"/>
    <x v="176"/>
    <x v="12"/>
    <x v="16"/>
  </r>
  <r>
    <x v="982"/>
    <x v="0"/>
    <x v="50"/>
    <x v="299"/>
    <x v="1"/>
    <x v="2"/>
    <x v="427"/>
    <x v="3"/>
    <x v="152"/>
    <x v="22"/>
    <x v="680"/>
    <x v="647"/>
    <x v="249"/>
    <x v="8"/>
    <x v="59"/>
    <x v="1090"/>
    <x v="0"/>
    <x v="0"/>
    <x v="1"/>
    <x v="0"/>
    <x v="330"/>
    <x v="3"/>
    <x v="1"/>
    <x v="0"/>
    <x v="0"/>
    <x v="10"/>
    <x v="0"/>
    <x v="0"/>
    <x v="0"/>
    <x v="0"/>
    <x v="0"/>
    <x v="0"/>
    <x v="0"/>
    <x v="0"/>
    <x v="0"/>
    <x v="0"/>
    <x v="0"/>
    <x v="0"/>
    <x v="0"/>
    <x v="0"/>
    <x v="0"/>
    <x v="8"/>
    <x v="0"/>
    <x v="0"/>
    <x v="0"/>
    <x v="28"/>
  </r>
  <r>
    <x v="983"/>
    <x v="0"/>
    <x v="990"/>
    <x v="167"/>
    <x v="1"/>
    <x v="2"/>
    <x v="40"/>
    <x v="3"/>
    <x v="131"/>
    <x v="16"/>
    <x v="769"/>
    <x v="994"/>
    <x v="695"/>
    <x v="3"/>
    <x v="342"/>
    <x v="377"/>
    <x v="0"/>
    <x v="1"/>
    <x v="0"/>
    <x v="1"/>
    <x v="752"/>
    <x v="6"/>
    <x v="1"/>
    <x v="0"/>
    <x v="0"/>
    <x v="3"/>
    <x v="0"/>
    <x v="0"/>
    <x v="0"/>
    <x v="0"/>
    <x v="0"/>
    <x v="0"/>
    <x v="0"/>
    <x v="0"/>
    <x v="0"/>
    <x v="0"/>
    <x v="0"/>
    <x v="0"/>
    <x v="2"/>
    <x v="4"/>
    <x v="0"/>
    <x v="0"/>
    <x v="11"/>
    <x v="232"/>
    <x v="0"/>
    <x v="0"/>
  </r>
  <r>
    <x v="984"/>
    <x v="0"/>
    <x v="106"/>
    <x v="447"/>
    <x v="1"/>
    <x v="2"/>
    <x v="1135"/>
    <x v="3"/>
    <x v="87"/>
    <x v="8"/>
    <x v="712"/>
    <x v="1028"/>
    <x v="385"/>
    <x v="6"/>
    <x v="305"/>
    <x v="822"/>
    <x v="0"/>
    <x v="1"/>
    <x v="0"/>
    <x v="1"/>
    <x v="824"/>
    <x v="30"/>
    <x v="0"/>
    <x v="0"/>
    <x v="1"/>
    <x v="11"/>
    <x v="0"/>
    <x v="0"/>
    <x v="1"/>
    <x v="0"/>
    <x v="0"/>
    <x v="0"/>
    <x v="0"/>
    <x v="0"/>
    <x v="0"/>
    <x v="0"/>
    <x v="0"/>
    <x v="0"/>
    <x v="1"/>
    <x v="1"/>
    <x v="1"/>
    <x v="5"/>
    <x v="7"/>
    <x v="179"/>
    <x v="73"/>
    <x v="73"/>
  </r>
  <r>
    <x v="985"/>
    <x v="0"/>
    <x v="991"/>
    <x v="736"/>
    <x v="1"/>
    <x v="2"/>
    <x v="366"/>
    <x v="3"/>
    <x v="152"/>
    <x v="22"/>
    <x v="1096"/>
    <x v="963"/>
    <x v="612"/>
    <x v="7"/>
    <x v="313"/>
    <x v="462"/>
    <x v="0"/>
    <x v="1"/>
    <x v="0"/>
    <x v="0"/>
    <x v="620"/>
    <x v="28"/>
    <x v="0"/>
    <x v="0"/>
    <x v="1"/>
    <x v="8"/>
    <x v="0"/>
    <x v="0"/>
    <x v="0"/>
    <x v="0"/>
    <x v="0"/>
    <x v="0"/>
    <x v="0"/>
    <x v="1"/>
    <x v="1"/>
    <x v="0"/>
    <x v="1"/>
    <x v="0"/>
    <x v="3"/>
    <x v="2"/>
    <x v="1"/>
    <x v="2"/>
    <x v="153"/>
    <x v="72"/>
    <x v="40"/>
    <x v="12"/>
  </r>
  <r>
    <x v="986"/>
    <x v="1"/>
    <x v="992"/>
    <x v="87"/>
    <x v="1"/>
    <x v="1"/>
    <x v="1110"/>
    <x v="1"/>
    <x v="81"/>
    <x v="2"/>
    <x v="214"/>
    <x v="216"/>
    <x v="662"/>
    <x v="8"/>
    <x v="36"/>
    <x v="120"/>
    <x v="1"/>
    <x v="0"/>
    <x v="0"/>
    <x v="1"/>
    <x v="289"/>
    <x v="3"/>
    <x v="1"/>
    <x v="0"/>
    <x v="0"/>
    <x v="6"/>
    <x v="0"/>
    <x v="0"/>
    <x v="0"/>
    <x v="0"/>
    <x v="0"/>
    <x v="0"/>
    <x v="0"/>
    <x v="0"/>
    <x v="0"/>
    <x v="0"/>
    <x v="0"/>
    <x v="0"/>
    <x v="2"/>
    <x v="2"/>
    <x v="1"/>
    <x v="1"/>
    <x v="0"/>
    <x v="0"/>
    <x v="0"/>
    <x v="0"/>
  </r>
  <r>
    <x v="987"/>
    <x v="1"/>
    <x v="993"/>
    <x v="491"/>
    <x v="1"/>
    <x v="2"/>
    <x v="982"/>
    <x v="4"/>
    <x v="33"/>
    <x v="15"/>
    <x v="78"/>
    <x v="185"/>
    <x v="605"/>
    <x v="1"/>
    <x v="25"/>
    <x v="151"/>
    <x v="1"/>
    <x v="0"/>
    <x v="0"/>
    <x v="1"/>
    <x v="766"/>
    <x v="0"/>
    <x v="1"/>
    <x v="0"/>
    <x v="0"/>
    <x v="6"/>
    <x v="0"/>
    <x v="0"/>
    <x v="0"/>
    <x v="0"/>
    <x v="0"/>
    <x v="0"/>
    <x v="0"/>
    <x v="0"/>
    <x v="1"/>
    <x v="0"/>
    <x v="0"/>
    <x v="0"/>
    <x v="2"/>
    <x v="2"/>
    <x v="2"/>
    <x v="6"/>
    <x v="0"/>
    <x v="0"/>
    <x v="0"/>
    <x v="0"/>
  </r>
  <r>
    <x v="988"/>
    <x v="1"/>
    <x v="994"/>
    <x v="419"/>
    <x v="1"/>
    <x v="2"/>
    <x v="1174"/>
    <x v="3"/>
    <x v="152"/>
    <x v="22"/>
    <x v="255"/>
    <x v="304"/>
    <x v="114"/>
    <x v="4"/>
    <x v="46"/>
    <x v="335"/>
    <x v="0"/>
    <x v="1"/>
    <x v="0"/>
    <x v="1"/>
    <x v="389"/>
    <x v="4"/>
    <x v="1"/>
    <x v="0"/>
    <x v="0"/>
    <x v="6"/>
    <x v="0"/>
    <x v="0"/>
    <x v="0"/>
    <x v="0"/>
    <x v="0"/>
    <x v="0"/>
    <x v="0"/>
    <x v="1"/>
    <x v="0"/>
    <x v="0"/>
    <x v="0"/>
    <x v="0"/>
    <x v="2"/>
    <x v="4"/>
    <x v="2"/>
    <x v="4"/>
    <x v="0"/>
    <x v="0"/>
    <x v="0"/>
    <x v="0"/>
  </r>
  <r>
    <x v="989"/>
    <x v="0"/>
    <x v="47"/>
    <x v="189"/>
    <x v="1"/>
    <x v="1"/>
    <x v="62"/>
    <x v="3"/>
    <x v="27"/>
    <x v="22"/>
    <x v="246"/>
    <x v="321"/>
    <x v="307"/>
    <x v="8"/>
    <x v="36"/>
    <x v="728"/>
    <x v="0"/>
    <x v="1"/>
    <x v="0"/>
    <x v="0"/>
    <x v="451"/>
    <x v="3"/>
    <x v="1"/>
    <x v="0"/>
    <x v="0"/>
    <x v="9"/>
    <x v="0"/>
    <x v="0"/>
    <x v="0"/>
    <x v="0"/>
    <x v="0"/>
    <x v="0"/>
    <x v="0"/>
    <x v="0"/>
    <x v="0"/>
    <x v="0"/>
    <x v="0"/>
    <x v="0"/>
    <x v="1"/>
    <x v="2"/>
    <x v="5"/>
    <x v="1"/>
    <x v="5"/>
    <x v="19"/>
    <x v="7"/>
    <x v="0"/>
  </r>
  <r>
    <x v="990"/>
    <x v="0"/>
    <x v="995"/>
    <x v="643"/>
    <x v="0"/>
    <x v="0"/>
    <x v="608"/>
    <x v="1"/>
    <x v="56"/>
    <x v="3"/>
    <x v="861"/>
    <x v="225"/>
    <x v="11"/>
    <x v="7"/>
    <x v="42"/>
    <x v="86"/>
    <x v="1"/>
    <x v="0"/>
    <x v="0"/>
    <x v="0"/>
    <x v="42"/>
    <x v="4"/>
    <x v="1"/>
    <x v="0"/>
    <x v="0"/>
    <x v="4"/>
    <x v="0"/>
    <x v="0"/>
    <x v="0"/>
    <x v="0"/>
    <x v="0"/>
    <x v="0"/>
    <x v="0"/>
    <x v="0"/>
    <x v="0"/>
    <x v="0"/>
    <x v="0"/>
    <x v="0"/>
    <x v="1"/>
    <x v="2"/>
    <x v="0"/>
    <x v="1"/>
    <x v="14"/>
    <x v="6"/>
    <x v="0"/>
    <x v="2"/>
  </r>
  <r>
    <x v="991"/>
    <x v="0"/>
    <x v="996"/>
    <x v="643"/>
    <x v="0"/>
    <x v="0"/>
    <x v="510"/>
    <x v="1"/>
    <x v="56"/>
    <x v="3"/>
    <x v="1035"/>
    <x v="68"/>
    <x v="801"/>
    <x v="7"/>
    <x v="10"/>
    <x v="41"/>
    <x v="1"/>
    <x v="0"/>
    <x v="0"/>
    <x v="0"/>
    <x v="49"/>
    <x v="5"/>
    <x v="1"/>
    <x v="0"/>
    <x v="0"/>
    <x v="3"/>
    <x v="0"/>
    <x v="0"/>
    <x v="0"/>
    <x v="0"/>
    <x v="0"/>
    <x v="0"/>
    <x v="0"/>
    <x v="0"/>
    <x v="0"/>
    <x v="0"/>
    <x v="0"/>
    <x v="0"/>
    <x v="1"/>
    <x v="1"/>
    <x v="0"/>
    <x v="1"/>
    <x v="2"/>
    <x v="0"/>
    <x v="0"/>
    <x v="0"/>
  </r>
  <r>
    <x v="992"/>
    <x v="0"/>
    <x v="952"/>
    <x v="138"/>
    <x v="1"/>
    <x v="2"/>
    <x v="846"/>
    <x v="1"/>
    <x v="166"/>
    <x v="14"/>
    <x v="57"/>
    <x v="229"/>
    <x v="646"/>
    <x v="7"/>
    <x v="39"/>
    <x v="126"/>
    <x v="1"/>
    <x v="0"/>
    <x v="0"/>
    <x v="0"/>
    <x v="956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</r>
  <r>
    <x v="993"/>
    <x v="1"/>
    <x v="999"/>
    <x v="242"/>
    <x v="1"/>
    <x v="2"/>
    <x v="156"/>
    <x v="3"/>
    <x v="139"/>
    <x v="22"/>
    <x v="0"/>
    <x v="0"/>
    <x v="615"/>
    <x v="5"/>
    <x v="0"/>
    <x v="0"/>
    <x v="1"/>
    <x v="0"/>
    <x v="0"/>
    <x v="0"/>
    <x v="963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</r>
  <r>
    <x v="994"/>
    <x v="1"/>
    <x v="719"/>
    <x v="214"/>
    <x v="0"/>
    <x v="0"/>
    <x v="1026"/>
    <x v="1"/>
    <x v="133"/>
    <x v="2"/>
    <x v="56"/>
    <x v="169"/>
    <x v="520"/>
    <x v="7"/>
    <x v="16"/>
    <x v="436"/>
    <x v="0"/>
    <x v="1"/>
    <x v="0"/>
    <x v="1"/>
    <x v="868"/>
    <x v="0"/>
    <x v="1"/>
    <x v="0"/>
    <x v="0"/>
    <x v="7"/>
    <x v="0"/>
    <x v="0"/>
    <x v="0"/>
    <x v="0"/>
    <x v="0"/>
    <x v="0"/>
    <x v="0"/>
    <x v="0"/>
    <x v="0"/>
    <x v="0"/>
    <x v="0"/>
    <x v="0"/>
    <x v="2"/>
    <x v="2"/>
    <x v="0"/>
    <x v="10"/>
    <x v="0"/>
    <x v="0"/>
    <x v="0"/>
    <x v="0"/>
  </r>
  <r>
    <x v="995"/>
    <x v="0"/>
    <x v="998"/>
    <x v="701"/>
    <x v="1"/>
    <x v="2"/>
    <x v="41"/>
    <x v="3"/>
    <x v="99"/>
    <x v="22"/>
    <x v="566"/>
    <x v="670"/>
    <x v="353"/>
    <x v="1"/>
    <x v="115"/>
    <x v="807"/>
    <x v="0"/>
    <x v="1"/>
    <x v="0"/>
    <x v="1"/>
    <x v="393"/>
    <x v="13"/>
    <x v="0"/>
    <x v="0"/>
    <x v="1"/>
    <x v="8"/>
    <x v="0"/>
    <x v="0"/>
    <x v="0"/>
    <x v="0"/>
    <x v="0"/>
    <x v="0"/>
    <x v="0"/>
    <x v="0"/>
    <x v="0"/>
    <x v="0"/>
    <x v="0"/>
    <x v="0"/>
    <x v="2"/>
    <x v="2"/>
    <x v="2"/>
    <x v="6"/>
    <x v="28"/>
    <x v="61"/>
    <x v="8"/>
    <x v="8"/>
  </r>
  <r>
    <x v="996"/>
    <x v="1"/>
    <x v="15"/>
    <x v="681"/>
    <x v="1"/>
    <x v="2"/>
    <x v="412"/>
    <x v="4"/>
    <x v="37"/>
    <x v="19"/>
    <x v="146"/>
    <x v="194"/>
    <x v="41"/>
    <x v="5"/>
    <x v="17"/>
    <x v="648"/>
    <x v="0"/>
    <x v="1"/>
    <x v="0"/>
    <x v="1"/>
    <x v="413"/>
    <x v="3"/>
    <x v="1"/>
    <x v="0"/>
    <x v="0"/>
    <x v="7"/>
    <x v="0"/>
    <x v="0"/>
    <x v="0"/>
    <x v="0"/>
    <x v="0"/>
    <x v="0"/>
    <x v="0"/>
    <x v="1"/>
    <x v="1"/>
    <x v="0"/>
    <x v="1"/>
    <x v="0"/>
    <x v="4"/>
    <x v="6"/>
    <x v="0"/>
    <x v="4"/>
    <x v="0"/>
    <x v="0"/>
    <x v="0"/>
    <x v="0"/>
  </r>
  <r>
    <x v="997"/>
    <x v="0"/>
    <x v="997"/>
    <x v="746"/>
    <x v="0"/>
    <x v="0"/>
    <x v="228"/>
    <x v="3"/>
    <x v="152"/>
    <x v="22"/>
    <x v="785"/>
    <x v="765"/>
    <x v="741"/>
    <x v="8"/>
    <x v="303"/>
    <x v="70"/>
    <x v="1"/>
    <x v="0"/>
    <x v="0"/>
    <x v="1"/>
    <x v="416"/>
    <x v="10"/>
    <x v="0"/>
    <x v="1"/>
    <x v="0"/>
    <x v="15"/>
    <x v="0"/>
    <x v="1"/>
    <x v="0"/>
    <x v="0"/>
    <x v="0"/>
    <x v="0"/>
    <x v="0"/>
    <x v="0"/>
    <x v="1"/>
    <x v="0"/>
    <x v="0"/>
    <x v="1"/>
    <x v="3"/>
    <x v="5"/>
    <x v="6"/>
    <x v="1"/>
    <x v="151"/>
    <x v="75"/>
    <x v="17"/>
    <x v="6"/>
  </r>
  <r>
    <x v="998"/>
    <x v="1"/>
    <x v="1002"/>
    <x v="176"/>
    <x v="1"/>
    <x v="1"/>
    <x v="446"/>
    <x v="3"/>
    <x v="152"/>
    <x v="22"/>
    <x v="67"/>
    <x v="373"/>
    <x v="225"/>
    <x v="5"/>
    <x v="60"/>
    <x v="416"/>
    <x v="0"/>
    <x v="1"/>
    <x v="0"/>
    <x v="1"/>
    <x v="987"/>
    <x v="4"/>
    <x v="1"/>
    <x v="0"/>
    <x v="0"/>
    <x v="10"/>
    <x v="0"/>
    <x v="0"/>
    <x v="0"/>
    <x v="0"/>
    <x v="0"/>
    <x v="0"/>
    <x v="0"/>
    <x v="0"/>
    <x v="0"/>
    <x v="0"/>
    <x v="0"/>
    <x v="1"/>
    <x v="4"/>
    <x v="4"/>
    <x v="4"/>
    <x v="8"/>
    <x v="0"/>
    <x v="0"/>
    <x v="0"/>
    <x v="0"/>
  </r>
  <r>
    <x v="999"/>
    <x v="0"/>
    <x v="619"/>
    <x v="79"/>
    <x v="1"/>
    <x v="1"/>
    <x v="268"/>
    <x v="3"/>
    <x v="131"/>
    <x v="16"/>
    <x v="931"/>
    <x v="969"/>
    <x v="819"/>
    <x v="2"/>
    <x v="340"/>
    <x v="277"/>
    <x v="0"/>
    <x v="1"/>
    <x v="0"/>
    <x v="1"/>
    <x v="519"/>
    <x v="13"/>
    <x v="0"/>
    <x v="0"/>
    <x v="1"/>
    <x v="2"/>
    <x v="0"/>
    <x v="0"/>
    <x v="0"/>
    <x v="0"/>
    <x v="0"/>
    <x v="0"/>
    <x v="0"/>
    <x v="0"/>
    <x v="0"/>
    <x v="0"/>
    <x v="0"/>
    <x v="1"/>
    <x v="4"/>
    <x v="0"/>
    <x v="0"/>
    <x v="0"/>
    <x v="160"/>
    <x v="0"/>
    <x v="0"/>
    <x v="0"/>
  </r>
  <r>
    <x v="1000"/>
    <x v="0"/>
    <x v="1004"/>
    <x v="179"/>
    <x v="1"/>
    <x v="2"/>
    <x v="345"/>
    <x v="3"/>
    <x v="103"/>
    <x v="22"/>
    <x v="55"/>
    <x v="224"/>
    <x v="833"/>
    <x v="6"/>
    <x v="40"/>
    <x v="105"/>
    <x v="1"/>
    <x v="0"/>
    <x v="0"/>
    <x v="0"/>
    <x v="960"/>
    <x v="1"/>
    <x v="1"/>
    <x v="0"/>
    <x v="0"/>
    <x v="6"/>
    <x v="0"/>
    <x v="0"/>
    <x v="0"/>
    <x v="0"/>
    <x v="0"/>
    <x v="0"/>
    <x v="0"/>
    <x v="1"/>
    <x v="1"/>
    <x v="0"/>
    <x v="0"/>
    <x v="0"/>
    <x v="2"/>
    <x v="0"/>
    <x v="0"/>
    <x v="3"/>
    <x v="32"/>
    <x v="0"/>
    <x v="0"/>
    <x v="0"/>
  </r>
  <r>
    <x v="1001"/>
    <x v="0"/>
    <x v="1005"/>
    <x v="439"/>
    <x v="0"/>
    <x v="0"/>
    <x v="857"/>
    <x v="3"/>
    <x v="17"/>
    <x v="8"/>
    <x v="1069"/>
    <x v="833"/>
    <x v="657"/>
    <x v="4"/>
    <x v="264"/>
    <x v="259"/>
    <x v="0"/>
    <x v="1"/>
    <x v="0"/>
    <x v="1"/>
    <x v="609"/>
    <x v="8"/>
    <x v="0"/>
    <x v="1"/>
    <x v="0"/>
    <x v="14"/>
    <x v="0"/>
    <x v="1"/>
    <x v="0"/>
    <x v="0"/>
    <x v="1"/>
    <x v="0"/>
    <x v="0"/>
    <x v="0"/>
    <x v="0"/>
    <x v="0"/>
    <x v="0"/>
    <x v="1"/>
    <x v="6"/>
    <x v="6"/>
    <x v="2"/>
    <x v="14"/>
    <x v="26"/>
    <x v="189"/>
    <x v="35"/>
    <x v="17"/>
  </r>
  <r>
    <x v="1002"/>
    <x v="0"/>
    <x v="1008"/>
    <x v="49"/>
    <x v="1"/>
    <x v="2"/>
    <x v="409"/>
    <x v="4"/>
    <x v="44"/>
    <x v="15"/>
    <x v="608"/>
    <x v="1003"/>
    <x v="214"/>
    <x v="2"/>
    <x v="180"/>
    <x v="1085"/>
    <x v="0"/>
    <x v="0"/>
    <x v="1"/>
    <x v="1"/>
    <x v="820"/>
    <x v="18"/>
    <x v="0"/>
    <x v="0"/>
    <x v="1"/>
    <x v="8"/>
    <x v="0"/>
    <x v="1"/>
    <x v="0"/>
    <x v="0"/>
    <x v="0"/>
    <x v="0"/>
    <x v="0"/>
    <x v="0"/>
    <x v="0"/>
    <x v="0"/>
    <x v="0"/>
    <x v="0"/>
    <x v="2"/>
    <x v="2"/>
    <x v="2"/>
    <x v="8"/>
    <x v="11"/>
    <x v="116"/>
    <x v="45"/>
    <x v="12"/>
  </r>
  <r>
    <x v="1003"/>
    <x v="1"/>
    <x v="1009"/>
    <x v="402"/>
    <x v="1"/>
    <x v="2"/>
    <x v="787"/>
    <x v="3"/>
    <x v="152"/>
    <x v="22"/>
    <x v="248"/>
    <x v="644"/>
    <x v="205"/>
    <x v="5"/>
    <x v="139"/>
    <x v="502"/>
    <x v="0"/>
    <x v="1"/>
    <x v="0"/>
    <x v="1"/>
    <x v="900"/>
    <x v="3"/>
    <x v="1"/>
    <x v="0"/>
    <x v="0"/>
    <x v="11"/>
    <x v="0"/>
    <x v="0"/>
    <x v="0"/>
    <x v="0"/>
    <x v="0"/>
    <x v="0"/>
    <x v="0"/>
    <x v="0"/>
    <x v="0"/>
    <x v="0"/>
    <x v="0"/>
    <x v="0"/>
    <x v="4"/>
    <x v="6"/>
    <x v="2"/>
    <x v="10"/>
    <x v="0"/>
    <x v="0"/>
    <x v="0"/>
    <x v="0"/>
  </r>
  <r>
    <x v="1004"/>
    <x v="0"/>
    <x v="1010"/>
    <x v="402"/>
    <x v="1"/>
    <x v="2"/>
    <x v="783"/>
    <x v="3"/>
    <x v="138"/>
    <x v="22"/>
    <x v="951"/>
    <x v="911"/>
    <x v="272"/>
    <x v="5"/>
    <x v="311"/>
    <x v="310"/>
    <x v="0"/>
    <x v="1"/>
    <x v="0"/>
    <x v="1"/>
    <x v="407"/>
    <x v="10"/>
    <x v="0"/>
    <x v="1"/>
    <x v="0"/>
    <x v="7"/>
    <x v="0"/>
    <x v="0"/>
    <x v="0"/>
    <x v="0"/>
    <x v="0"/>
    <x v="0"/>
    <x v="0"/>
    <x v="0"/>
    <x v="0"/>
    <x v="0"/>
    <x v="0"/>
    <x v="0"/>
    <x v="4"/>
    <x v="4"/>
    <x v="2"/>
    <x v="4"/>
    <x v="43"/>
    <x v="187"/>
    <x v="72"/>
    <x v="29"/>
  </r>
  <r>
    <x v="1005"/>
    <x v="0"/>
    <x v="1011"/>
    <x v="785"/>
    <x v="1"/>
    <x v="2"/>
    <x v="590"/>
    <x v="3"/>
    <x v="152"/>
    <x v="22"/>
    <x v="572"/>
    <x v="551"/>
    <x v="475"/>
    <x v="6"/>
    <x v="125"/>
    <x v="320"/>
    <x v="0"/>
    <x v="1"/>
    <x v="0"/>
    <x v="1"/>
    <x v="260"/>
    <x v="9"/>
    <x v="0"/>
    <x v="1"/>
    <x v="0"/>
    <x v="11"/>
    <x v="1"/>
    <x v="0"/>
    <x v="0"/>
    <x v="0"/>
    <x v="0"/>
    <x v="0"/>
    <x v="0"/>
    <x v="0"/>
    <x v="0"/>
    <x v="0"/>
    <x v="1"/>
    <x v="0"/>
    <x v="4"/>
    <x v="5"/>
    <x v="2"/>
    <x v="0"/>
    <x v="53"/>
    <x v="40"/>
    <x v="6"/>
    <x v="0"/>
  </r>
  <r>
    <x v="1006"/>
    <x v="0"/>
    <x v="1012"/>
    <x v="363"/>
    <x v="1"/>
    <x v="2"/>
    <x v="443"/>
    <x v="0"/>
    <x v="21"/>
    <x v="4"/>
    <x v="554"/>
    <x v="774"/>
    <x v="150"/>
    <x v="7"/>
    <x v="123"/>
    <x v="949"/>
    <x v="0"/>
    <x v="0"/>
    <x v="1"/>
    <x v="1"/>
    <x v="523"/>
    <x v="25"/>
    <x v="0"/>
    <x v="0"/>
    <x v="1"/>
    <x v="8"/>
    <x v="0"/>
    <x v="0"/>
    <x v="0"/>
    <x v="0"/>
    <x v="0"/>
    <x v="0"/>
    <x v="0"/>
    <x v="1"/>
    <x v="0"/>
    <x v="0"/>
    <x v="0"/>
    <x v="0"/>
    <x v="1"/>
    <x v="2"/>
    <x v="2"/>
    <x v="3"/>
    <x v="4"/>
    <x v="44"/>
    <x v="36"/>
    <x v="39"/>
  </r>
  <r>
    <x v="1007"/>
    <x v="1"/>
    <x v="1013"/>
    <x v="585"/>
    <x v="1"/>
    <x v="2"/>
    <x v="697"/>
    <x v="3"/>
    <x v="131"/>
    <x v="16"/>
    <x v="268"/>
    <x v="418"/>
    <x v="163"/>
    <x v="5"/>
    <x v="60"/>
    <x v="631"/>
    <x v="0"/>
    <x v="1"/>
    <x v="0"/>
    <x v="1"/>
    <x v="593"/>
    <x v="2"/>
    <x v="1"/>
    <x v="0"/>
    <x v="0"/>
    <x v="11"/>
    <x v="0"/>
    <x v="0"/>
    <x v="0"/>
    <x v="0"/>
    <x v="0"/>
    <x v="0"/>
    <x v="0"/>
    <x v="0"/>
    <x v="0"/>
    <x v="0"/>
    <x v="0"/>
    <x v="0"/>
    <x v="4"/>
    <x v="4"/>
    <x v="0"/>
    <x v="12"/>
    <x v="0"/>
    <x v="0"/>
    <x v="0"/>
    <x v="0"/>
  </r>
  <r>
    <x v="1008"/>
    <x v="0"/>
    <x v="1015"/>
    <x v="725"/>
    <x v="1"/>
    <x v="2"/>
    <x v="343"/>
    <x v="3"/>
    <x v="152"/>
    <x v="22"/>
    <x v="632"/>
    <x v="993"/>
    <x v="742"/>
    <x v="5"/>
    <x v="318"/>
    <x v="579"/>
    <x v="0"/>
    <x v="1"/>
    <x v="0"/>
    <x v="1"/>
    <x v="806"/>
    <x v="12"/>
    <x v="0"/>
    <x v="1"/>
    <x v="0"/>
    <x v="11"/>
    <x v="0"/>
    <x v="1"/>
    <x v="0"/>
    <x v="0"/>
    <x v="0"/>
    <x v="0"/>
    <x v="1"/>
    <x v="0"/>
    <x v="0"/>
    <x v="0"/>
    <x v="0"/>
    <x v="1"/>
    <x v="4"/>
    <x v="4"/>
    <x v="4"/>
    <x v="10"/>
    <x v="21"/>
    <x v="214"/>
    <x v="75"/>
    <x v="11"/>
  </r>
  <r>
    <x v="1009"/>
    <x v="0"/>
    <x v="1016"/>
    <x v="421"/>
    <x v="1"/>
    <x v="2"/>
    <x v="223"/>
    <x v="3"/>
    <x v="152"/>
    <x v="22"/>
    <x v="607"/>
    <x v="718"/>
    <x v="732"/>
    <x v="7"/>
    <x v="153"/>
    <x v="645"/>
    <x v="0"/>
    <x v="1"/>
    <x v="0"/>
    <x v="1"/>
    <x v="449"/>
    <x v="13"/>
    <x v="0"/>
    <x v="0"/>
    <x v="1"/>
    <x v="10"/>
    <x v="0"/>
    <x v="0"/>
    <x v="0"/>
    <x v="0"/>
    <x v="0"/>
    <x v="0"/>
    <x v="0"/>
    <x v="1"/>
    <x v="0"/>
    <x v="0"/>
    <x v="0"/>
    <x v="0"/>
    <x v="0"/>
    <x v="4"/>
    <x v="4"/>
    <x v="2"/>
    <x v="0"/>
    <x v="108"/>
    <x v="17"/>
    <x v="11"/>
  </r>
  <r>
    <x v="1010"/>
    <x v="0"/>
    <x v="1017"/>
    <x v="348"/>
    <x v="1"/>
    <x v="2"/>
    <x v="374"/>
    <x v="4"/>
    <x v="42"/>
    <x v="19"/>
    <x v="597"/>
    <x v="547"/>
    <x v="825"/>
    <x v="6"/>
    <x v="86"/>
    <x v="778"/>
    <x v="0"/>
    <x v="1"/>
    <x v="0"/>
    <x v="1"/>
    <x v="252"/>
    <x v="12"/>
    <x v="0"/>
    <x v="1"/>
    <x v="0"/>
    <x v="8"/>
    <x v="0"/>
    <x v="1"/>
    <x v="1"/>
    <x v="0"/>
    <x v="0"/>
    <x v="0"/>
    <x v="0"/>
    <x v="0"/>
    <x v="0"/>
    <x v="0"/>
    <x v="0"/>
    <x v="0"/>
    <x v="4"/>
    <x v="0"/>
    <x v="2"/>
    <x v="2"/>
    <x v="63"/>
    <x v="0"/>
    <x v="7"/>
    <x v="12"/>
  </r>
  <r>
    <x v="1011"/>
    <x v="1"/>
    <x v="1018"/>
    <x v="738"/>
    <x v="1"/>
    <x v="2"/>
    <x v="780"/>
    <x v="4"/>
    <x v="29"/>
    <x v="15"/>
    <x v="148"/>
    <x v="406"/>
    <x v="89"/>
    <x v="5"/>
    <x v="70"/>
    <x v="385"/>
    <x v="0"/>
    <x v="1"/>
    <x v="0"/>
    <x v="1"/>
    <x v="860"/>
    <x v="0"/>
    <x v="1"/>
    <x v="0"/>
    <x v="0"/>
    <x v="11"/>
    <x v="0"/>
    <x v="0"/>
    <x v="0"/>
    <x v="0"/>
    <x v="0"/>
    <x v="0"/>
    <x v="0"/>
    <x v="0"/>
    <x v="0"/>
    <x v="0"/>
    <x v="0"/>
    <x v="0"/>
    <x v="2"/>
    <x v="4"/>
    <x v="0"/>
    <x v="8"/>
    <x v="0"/>
    <x v="0"/>
    <x v="0"/>
    <x v="0"/>
  </r>
  <r>
    <x v="1012"/>
    <x v="1"/>
    <x v="1019"/>
    <x v="707"/>
    <x v="1"/>
    <x v="2"/>
    <x v="1003"/>
    <x v="3"/>
    <x v="152"/>
    <x v="22"/>
    <x v="13"/>
    <x v="3"/>
    <x v="242"/>
    <x v="8"/>
    <x v="1"/>
    <x v="9"/>
    <x v="1"/>
    <x v="0"/>
    <x v="0"/>
    <x v="1"/>
    <x v="123"/>
    <x v="0"/>
    <x v="1"/>
    <x v="0"/>
    <x v="0"/>
    <x v="6"/>
    <x v="0"/>
    <x v="0"/>
    <x v="0"/>
    <x v="0"/>
    <x v="0"/>
    <x v="0"/>
    <x v="0"/>
    <x v="0"/>
    <x v="0"/>
    <x v="0"/>
    <x v="0"/>
    <x v="0"/>
    <x v="4"/>
    <x v="2"/>
    <x v="0"/>
    <x v="0"/>
    <x v="0"/>
    <x v="0"/>
    <x v="0"/>
    <x v="0"/>
  </r>
  <r>
    <x v="1013"/>
    <x v="0"/>
    <x v="1021"/>
    <x v="660"/>
    <x v="1"/>
    <x v="2"/>
    <x v="1014"/>
    <x v="3"/>
    <x v="17"/>
    <x v="8"/>
    <x v="940"/>
    <x v="1104"/>
    <x v="718"/>
    <x v="1"/>
    <x v="408"/>
    <x v="454"/>
    <x v="0"/>
    <x v="1"/>
    <x v="0"/>
    <x v="1"/>
    <x v="839"/>
    <x v="8"/>
    <x v="0"/>
    <x v="1"/>
    <x v="0"/>
    <x v="7"/>
    <x v="0"/>
    <x v="0"/>
    <x v="0"/>
    <x v="0"/>
    <x v="0"/>
    <x v="0"/>
    <x v="0"/>
    <x v="0"/>
    <x v="0"/>
    <x v="0"/>
    <x v="0"/>
    <x v="1"/>
    <x v="4"/>
    <x v="4"/>
    <x v="2"/>
    <x v="4"/>
    <x v="77"/>
    <x v="266"/>
    <x v="91"/>
    <x v="36"/>
  </r>
  <r>
    <x v="1014"/>
    <x v="0"/>
    <x v="1020"/>
    <x v="660"/>
    <x v="1"/>
    <x v="2"/>
    <x v="721"/>
    <x v="3"/>
    <x v="17"/>
    <x v="8"/>
    <x v="1083"/>
    <x v="955"/>
    <x v="271"/>
    <x v="3"/>
    <x v="337"/>
    <x v="276"/>
    <x v="0"/>
    <x v="1"/>
    <x v="0"/>
    <x v="1"/>
    <x v="723"/>
    <x v="26"/>
    <x v="0"/>
    <x v="0"/>
    <x v="1"/>
    <x v="8"/>
    <x v="0"/>
    <x v="0"/>
    <x v="0"/>
    <x v="0"/>
    <x v="0"/>
    <x v="0"/>
    <x v="0"/>
    <x v="0"/>
    <x v="0"/>
    <x v="0"/>
    <x v="0"/>
    <x v="1"/>
    <x v="8"/>
    <x v="0"/>
    <x v="2"/>
    <x v="6"/>
    <x v="159"/>
    <x v="0"/>
    <x v="49"/>
    <x v="9"/>
  </r>
  <r>
    <x v="1015"/>
    <x v="0"/>
    <x v="1023"/>
    <x v="607"/>
    <x v="1"/>
    <x v="2"/>
    <x v="863"/>
    <x v="3"/>
    <x v="152"/>
    <x v="22"/>
    <x v="36"/>
    <x v="78"/>
    <x v="730"/>
    <x v="8"/>
    <x v="7"/>
    <x v="281"/>
    <x v="0"/>
    <x v="1"/>
    <x v="0"/>
    <x v="0"/>
    <x v="776"/>
    <x v="2"/>
    <x v="1"/>
    <x v="0"/>
    <x v="0"/>
    <x v="6"/>
    <x v="0"/>
    <x v="0"/>
    <x v="0"/>
    <x v="0"/>
    <x v="0"/>
    <x v="0"/>
    <x v="0"/>
    <x v="0"/>
    <x v="0"/>
    <x v="0"/>
    <x v="0"/>
    <x v="0"/>
    <x v="3"/>
    <x v="0"/>
    <x v="1"/>
    <x v="2"/>
    <x v="6"/>
    <x v="0"/>
    <x v="0"/>
    <x v="1"/>
  </r>
  <r>
    <x v="1016"/>
    <x v="0"/>
    <x v="1022"/>
    <x v="37"/>
    <x v="1"/>
    <x v="1"/>
    <x v="668"/>
    <x v="3"/>
    <x v="107"/>
    <x v="16"/>
    <x v="965"/>
    <x v="387"/>
    <x v="85"/>
    <x v="7"/>
    <x v="58"/>
    <x v="525"/>
    <x v="0"/>
    <x v="1"/>
    <x v="0"/>
    <x v="0"/>
    <x v="55"/>
    <x v="5"/>
    <x v="1"/>
    <x v="0"/>
    <x v="0"/>
    <x v="11"/>
    <x v="1"/>
    <x v="0"/>
    <x v="0"/>
    <x v="0"/>
    <x v="0"/>
    <x v="0"/>
    <x v="0"/>
    <x v="0"/>
    <x v="0"/>
    <x v="0"/>
    <x v="0"/>
    <x v="0"/>
    <x v="6"/>
    <x v="1"/>
    <x v="1"/>
    <x v="3"/>
    <x v="43"/>
    <x v="10"/>
    <x v="2"/>
    <x v="4"/>
  </r>
  <r>
    <x v="1017"/>
    <x v="1"/>
    <x v="1026"/>
    <x v="394"/>
    <x v="1"/>
    <x v="2"/>
    <x v="77"/>
    <x v="4"/>
    <x v="54"/>
    <x v="20"/>
    <x v="4"/>
    <x v="2"/>
    <x v="698"/>
    <x v="6"/>
    <x v="1"/>
    <x v="4"/>
    <x v="1"/>
    <x v="0"/>
    <x v="0"/>
    <x v="1"/>
    <x v="335"/>
    <x v="0"/>
    <x v="1"/>
    <x v="0"/>
    <x v="0"/>
    <x v="13"/>
    <x v="0"/>
    <x v="0"/>
    <x v="0"/>
    <x v="0"/>
    <x v="0"/>
    <x v="0"/>
    <x v="0"/>
    <x v="0"/>
    <x v="0"/>
    <x v="0"/>
    <x v="0"/>
    <x v="0"/>
    <x v="5"/>
    <x v="2"/>
    <x v="3"/>
    <x v="3"/>
    <x v="0"/>
    <x v="0"/>
    <x v="0"/>
    <x v="0"/>
  </r>
  <r>
    <x v="1018"/>
    <x v="0"/>
    <x v="1025"/>
    <x v="614"/>
    <x v="1"/>
    <x v="2"/>
    <x v="225"/>
    <x v="4"/>
    <x v="124"/>
    <x v="19"/>
    <x v="1021"/>
    <x v="281"/>
    <x v="65"/>
    <x v="6"/>
    <x v="43"/>
    <x v="258"/>
    <x v="0"/>
    <x v="1"/>
    <x v="0"/>
    <x v="0"/>
    <x v="16"/>
    <x v="7"/>
    <x v="0"/>
    <x v="1"/>
    <x v="0"/>
    <x v="9"/>
    <x v="0"/>
    <x v="0"/>
    <x v="0"/>
    <x v="0"/>
    <x v="0"/>
    <x v="0"/>
    <x v="0"/>
    <x v="0"/>
    <x v="0"/>
    <x v="0"/>
    <x v="0"/>
    <x v="0"/>
    <x v="3"/>
    <x v="3"/>
    <x v="2"/>
    <x v="1"/>
    <x v="23"/>
    <x v="13"/>
    <x v="4"/>
    <x v="3"/>
  </r>
  <r>
    <x v="1019"/>
    <x v="0"/>
    <x v="1024"/>
    <x v="614"/>
    <x v="1"/>
    <x v="2"/>
    <x v="43"/>
    <x v="4"/>
    <x v="124"/>
    <x v="19"/>
    <x v="1029"/>
    <x v="526"/>
    <x v="48"/>
    <x v="7"/>
    <x v="117"/>
    <x v="299"/>
    <x v="0"/>
    <x v="1"/>
    <x v="0"/>
    <x v="0"/>
    <x v="15"/>
    <x v="10"/>
    <x v="0"/>
    <x v="1"/>
    <x v="0"/>
    <x v="10"/>
    <x v="0"/>
    <x v="0"/>
    <x v="0"/>
    <x v="0"/>
    <x v="0"/>
    <x v="0"/>
    <x v="0"/>
    <x v="0"/>
    <x v="0"/>
    <x v="0"/>
    <x v="0"/>
    <x v="0"/>
    <x v="3"/>
    <x v="3"/>
    <x v="2"/>
    <x v="2"/>
    <x v="16"/>
    <x v="96"/>
    <x v="8"/>
    <x v="1"/>
  </r>
  <r>
    <x v="1020"/>
    <x v="1"/>
    <x v="1025"/>
    <x v="397"/>
    <x v="1"/>
    <x v="2"/>
    <x v="225"/>
    <x v="4"/>
    <x v="124"/>
    <x v="19"/>
    <x v="266"/>
    <x v="481"/>
    <x v="805"/>
    <x v="5"/>
    <x v="72"/>
    <x v="743"/>
    <x v="0"/>
    <x v="1"/>
    <x v="0"/>
    <x v="1"/>
    <x v="708"/>
    <x v="12"/>
    <x v="0"/>
    <x v="1"/>
    <x v="0"/>
    <x v="12"/>
    <x v="0"/>
    <x v="0"/>
    <x v="0"/>
    <x v="0"/>
    <x v="0"/>
    <x v="0"/>
    <x v="0"/>
    <x v="0"/>
    <x v="0"/>
    <x v="0"/>
    <x v="0"/>
    <x v="0"/>
    <x v="4"/>
    <x v="8"/>
    <x v="4"/>
    <x v="8"/>
    <x v="0"/>
    <x v="0"/>
    <x v="0"/>
    <x v="0"/>
  </r>
  <r>
    <x v="1021"/>
    <x v="1"/>
    <x v="1027"/>
    <x v="657"/>
    <x v="1"/>
    <x v="2"/>
    <x v="865"/>
    <x v="3"/>
    <x v="152"/>
    <x v="22"/>
    <x v="264"/>
    <x v="386"/>
    <x v="768"/>
    <x v="5"/>
    <x v="31"/>
    <x v="1021"/>
    <x v="0"/>
    <x v="0"/>
    <x v="1"/>
    <x v="1"/>
    <x v="542"/>
    <x v="5"/>
    <x v="1"/>
    <x v="0"/>
    <x v="0"/>
    <x v="5"/>
    <x v="0"/>
    <x v="0"/>
    <x v="0"/>
    <x v="0"/>
    <x v="0"/>
    <x v="0"/>
    <x v="0"/>
    <x v="0"/>
    <x v="0"/>
    <x v="0"/>
    <x v="0"/>
    <x v="0"/>
    <x v="2"/>
    <x v="2"/>
    <x v="0"/>
    <x v="6"/>
    <x v="0"/>
    <x v="0"/>
    <x v="0"/>
    <x v="0"/>
  </r>
  <r>
    <x v="1022"/>
    <x v="0"/>
    <x v="1028"/>
    <x v="319"/>
    <x v="1"/>
    <x v="2"/>
    <x v="866"/>
    <x v="3"/>
    <x v="8"/>
    <x v="16"/>
    <x v="687"/>
    <x v="395"/>
    <x v="796"/>
    <x v="1"/>
    <x v="84"/>
    <x v="183"/>
    <x v="1"/>
    <x v="0"/>
    <x v="0"/>
    <x v="1"/>
    <x v="113"/>
    <x v="9"/>
    <x v="0"/>
    <x v="1"/>
    <x v="0"/>
    <x v="5"/>
    <x v="0"/>
    <x v="0"/>
    <x v="0"/>
    <x v="0"/>
    <x v="0"/>
    <x v="0"/>
    <x v="0"/>
    <x v="0"/>
    <x v="0"/>
    <x v="0"/>
    <x v="0"/>
    <x v="0"/>
    <x v="2"/>
    <x v="4"/>
    <x v="2"/>
    <x v="2"/>
    <x v="22"/>
    <x v="43"/>
    <x v="10"/>
    <x v="3"/>
  </r>
  <r>
    <x v="1023"/>
    <x v="0"/>
    <x v="1029"/>
    <x v="635"/>
    <x v="1"/>
    <x v="2"/>
    <x v="887"/>
    <x v="3"/>
    <x v="131"/>
    <x v="16"/>
    <x v="716"/>
    <x v="982"/>
    <x v="14"/>
    <x v="6"/>
    <x v="285"/>
    <x v="721"/>
    <x v="0"/>
    <x v="1"/>
    <x v="0"/>
    <x v="1"/>
    <x v="754"/>
    <x v="12"/>
    <x v="0"/>
    <x v="1"/>
    <x v="0"/>
    <x v="17"/>
    <x v="0"/>
    <x v="0"/>
    <x v="0"/>
    <x v="0"/>
    <x v="0"/>
    <x v="0"/>
    <x v="0"/>
    <x v="0"/>
    <x v="0"/>
    <x v="0"/>
    <x v="0"/>
    <x v="0"/>
    <x v="4"/>
    <x v="6"/>
    <x v="11"/>
    <x v="12"/>
    <x v="12"/>
    <x v="205"/>
    <x v="29"/>
    <x v="29"/>
  </r>
  <r>
    <x v="1024"/>
    <x v="0"/>
    <x v="847"/>
    <x v="104"/>
    <x v="0"/>
    <x v="0"/>
    <x v="869"/>
    <x v="4"/>
    <x v="124"/>
    <x v="19"/>
    <x v="288"/>
    <x v="183"/>
    <x v="226"/>
    <x v="7"/>
    <x v="23"/>
    <x v="200"/>
    <x v="1"/>
    <x v="0"/>
    <x v="0"/>
    <x v="0"/>
    <x v="109"/>
    <x v="0"/>
    <x v="1"/>
    <x v="0"/>
    <x v="0"/>
    <x v="6"/>
    <x v="0"/>
    <x v="0"/>
    <x v="0"/>
    <x v="0"/>
    <x v="0"/>
    <x v="0"/>
    <x v="0"/>
    <x v="0"/>
    <x v="0"/>
    <x v="0"/>
    <x v="0"/>
    <x v="0"/>
    <x v="1"/>
    <x v="2"/>
    <x v="2"/>
    <x v="1"/>
    <x v="6"/>
    <x v="13"/>
    <x v="3"/>
    <x v="0"/>
  </r>
  <r>
    <x v="1025"/>
    <x v="0"/>
    <x v="1030"/>
    <x v="0"/>
    <x v="0"/>
    <x v="0"/>
    <x v="103"/>
    <x v="0"/>
    <x v="21"/>
    <x v="4"/>
    <x v="1075"/>
    <x v="1018"/>
    <x v="254"/>
    <x v="1"/>
    <x v="224"/>
    <x v="1029"/>
    <x v="0"/>
    <x v="0"/>
    <x v="1"/>
    <x v="1"/>
    <x v="833"/>
    <x v="2"/>
    <x v="1"/>
    <x v="0"/>
    <x v="0"/>
    <x v="9"/>
    <x v="0"/>
    <x v="0"/>
    <x v="0"/>
    <x v="0"/>
    <x v="0"/>
    <x v="0"/>
    <x v="0"/>
    <x v="0"/>
    <x v="0"/>
    <x v="0"/>
    <x v="0"/>
    <x v="0"/>
    <x v="2"/>
    <x v="2"/>
    <x v="0"/>
    <x v="14"/>
    <x v="11"/>
    <x v="143"/>
    <x v="0"/>
    <x v="60"/>
  </r>
  <r>
    <x v="1026"/>
    <x v="0"/>
    <x v="1031"/>
    <x v="59"/>
    <x v="1"/>
    <x v="1"/>
    <x v="1005"/>
    <x v="3"/>
    <x v="152"/>
    <x v="22"/>
    <x v="358"/>
    <x v="330"/>
    <x v="307"/>
    <x v="8"/>
    <x v="45"/>
    <x v="541"/>
    <x v="0"/>
    <x v="1"/>
    <x v="0"/>
    <x v="0"/>
    <x v="237"/>
    <x v="2"/>
    <x v="1"/>
    <x v="0"/>
    <x v="0"/>
    <x v="8"/>
    <x v="1"/>
    <x v="0"/>
    <x v="0"/>
    <x v="0"/>
    <x v="0"/>
    <x v="0"/>
    <x v="0"/>
    <x v="0"/>
    <x v="0"/>
    <x v="0"/>
    <x v="0"/>
    <x v="1"/>
    <x v="1"/>
    <x v="2"/>
    <x v="1"/>
    <x v="4"/>
    <x v="9"/>
    <x v="24"/>
    <x v="3"/>
    <x v="6"/>
  </r>
  <r>
    <x v="1027"/>
    <x v="0"/>
    <x v="1033"/>
    <x v="163"/>
    <x v="1"/>
    <x v="2"/>
    <x v="610"/>
    <x v="3"/>
    <x v="17"/>
    <x v="8"/>
    <x v="550"/>
    <x v="762"/>
    <x v="457"/>
    <x v="5"/>
    <x v="138"/>
    <x v="849"/>
    <x v="0"/>
    <x v="1"/>
    <x v="0"/>
    <x v="1"/>
    <x v="505"/>
    <x v="12"/>
    <x v="0"/>
    <x v="1"/>
    <x v="0"/>
    <x v="17"/>
    <x v="0"/>
    <x v="0"/>
    <x v="0"/>
    <x v="0"/>
    <x v="0"/>
    <x v="0"/>
    <x v="0"/>
    <x v="1"/>
    <x v="0"/>
    <x v="0"/>
    <x v="1"/>
    <x v="0"/>
    <x v="6"/>
    <x v="4"/>
    <x v="2"/>
    <x v="14"/>
    <x v="47"/>
    <x v="47"/>
    <x v="7"/>
    <x v="22"/>
  </r>
  <r>
    <x v="1028"/>
    <x v="1"/>
    <x v="633"/>
    <x v="163"/>
    <x v="1"/>
    <x v="2"/>
    <x v="149"/>
    <x v="3"/>
    <x v="17"/>
    <x v="8"/>
    <x v="282"/>
    <x v="521"/>
    <x v="82"/>
    <x v="3"/>
    <x v="84"/>
    <x v="720"/>
    <x v="0"/>
    <x v="1"/>
    <x v="0"/>
    <x v="1"/>
    <x v="720"/>
    <x v="6"/>
    <x v="1"/>
    <x v="0"/>
    <x v="0"/>
    <x v="10"/>
    <x v="0"/>
    <x v="0"/>
    <x v="0"/>
    <x v="0"/>
    <x v="0"/>
    <x v="0"/>
    <x v="0"/>
    <x v="1"/>
    <x v="1"/>
    <x v="0"/>
    <x v="1"/>
    <x v="0"/>
    <x v="2"/>
    <x v="4"/>
    <x v="2"/>
    <x v="12"/>
    <x v="0"/>
    <x v="0"/>
    <x v="0"/>
    <x v="0"/>
  </r>
  <r>
    <x v="1029"/>
    <x v="0"/>
    <x v="1034"/>
    <x v="163"/>
    <x v="1"/>
    <x v="2"/>
    <x v="748"/>
    <x v="3"/>
    <x v="17"/>
    <x v="8"/>
    <x v="864"/>
    <x v="455"/>
    <x v="76"/>
    <x v="7"/>
    <x v="68"/>
    <x v="688"/>
    <x v="0"/>
    <x v="1"/>
    <x v="0"/>
    <x v="1"/>
    <x v="104"/>
    <x v="11"/>
    <x v="0"/>
    <x v="1"/>
    <x v="0"/>
    <x v="17"/>
    <x v="1"/>
    <x v="0"/>
    <x v="0"/>
    <x v="0"/>
    <x v="0"/>
    <x v="0"/>
    <x v="0"/>
    <x v="1"/>
    <x v="0"/>
    <x v="0"/>
    <x v="1"/>
    <x v="0"/>
    <x v="7"/>
    <x v="6"/>
    <x v="0"/>
    <x v="4"/>
    <x v="41"/>
    <x v="15"/>
    <x v="0"/>
    <x v="5"/>
  </r>
  <r>
    <x v="1030"/>
    <x v="0"/>
    <x v="1035"/>
    <x v="161"/>
    <x v="1"/>
    <x v="2"/>
    <x v="924"/>
    <x v="1"/>
    <x v="119"/>
    <x v="13"/>
    <x v="1081"/>
    <x v="587"/>
    <x v="15"/>
    <x v="7"/>
    <x v="127"/>
    <x v="406"/>
    <x v="0"/>
    <x v="1"/>
    <x v="0"/>
    <x v="1"/>
    <x v="249"/>
    <x v="11"/>
    <x v="0"/>
    <x v="1"/>
    <x v="0"/>
    <x v="7"/>
    <x v="0"/>
    <x v="0"/>
    <x v="0"/>
    <x v="0"/>
    <x v="0"/>
    <x v="0"/>
    <x v="0"/>
    <x v="1"/>
    <x v="0"/>
    <x v="0"/>
    <x v="1"/>
    <x v="0"/>
    <x v="2"/>
    <x v="1"/>
    <x v="0"/>
    <x v="4"/>
    <x v="84"/>
    <x v="27"/>
    <x v="0"/>
    <x v="12"/>
  </r>
  <r>
    <x v="1031"/>
    <x v="1"/>
    <x v="1036"/>
    <x v="724"/>
    <x v="1"/>
    <x v="1"/>
    <x v="73"/>
    <x v="1"/>
    <x v="83"/>
    <x v="12"/>
    <x v="257"/>
    <x v="456"/>
    <x v="180"/>
    <x v="4"/>
    <x v="92"/>
    <x v="326"/>
    <x v="0"/>
    <x v="1"/>
    <x v="0"/>
    <x v="1"/>
    <x v="685"/>
    <x v="4"/>
    <x v="1"/>
    <x v="0"/>
    <x v="0"/>
    <x v="9"/>
    <x v="0"/>
    <x v="0"/>
    <x v="0"/>
    <x v="0"/>
    <x v="0"/>
    <x v="0"/>
    <x v="0"/>
    <x v="0"/>
    <x v="0"/>
    <x v="0"/>
    <x v="0"/>
    <x v="0"/>
    <x v="6"/>
    <x v="6"/>
    <x v="2"/>
    <x v="4"/>
    <x v="0"/>
    <x v="0"/>
    <x v="0"/>
    <x v="0"/>
  </r>
  <r>
    <x v="1032"/>
    <x v="0"/>
    <x v="1037"/>
    <x v="254"/>
    <x v="1"/>
    <x v="2"/>
    <x v="442"/>
    <x v="3"/>
    <x v="112"/>
    <x v="22"/>
    <x v="301"/>
    <x v="238"/>
    <x v="249"/>
    <x v="8"/>
    <x v="30"/>
    <x v="392"/>
    <x v="0"/>
    <x v="1"/>
    <x v="0"/>
    <x v="0"/>
    <x v="178"/>
    <x v="1"/>
    <x v="1"/>
    <x v="0"/>
    <x v="0"/>
    <x v="10"/>
    <x v="0"/>
    <x v="0"/>
    <x v="0"/>
    <x v="0"/>
    <x v="0"/>
    <x v="0"/>
    <x v="0"/>
    <x v="0"/>
    <x v="0"/>
    <x v="0"/>
    <x v="1"/>
    <x v="0"/>
    <x v="1"/>
    <x v="2"/>
    <x v="1"/>
    <x v="5"/>
    <x v="3"/>
    <x v="7"/>
    <x v="0"/>
    <x v="0"/>
  </r>
  <r>
    <x v="1033"/>
    <x v="1"/>
    <x v="1038"/>
    <x v="639"/>
    <x v="0"/>
    <x v="0"/>
    <x v="588"/>
    <x v="3"/>
    <x v="138"/>
    <x v="22"/>
    <x v="192"/>
    <x v="542"/>
    <x v="702"/>
    <x v="1"/>
    <x v="49"/>
    <x v="1066"/>
    <x v="0"/>
    <x v="0"/>
    <x v="1"/>
    <x v="1"/>
    <x v="928"/>
    <x v="2"/>
    <x v="1"/>
    <x v="0"/>
    <x v="0"/>
    <x v="8"/>
    <x v="0"/>
    <x v="0"/>
    <x v="0"/>
    <x v="0"/>
    <x v="0"/>
    <x v="0"/>
    <x v="0"/>
    <x v="0"/>
    <x v="1"/>
    <x v="0"/>
    <x v="0"/>
    <x v="0"/>
    <x v="0"/>
    <x v="4"/>
    <x v="2"/>
    <x v="8"/>
    <x v="0"/>
    <x v="0"/>
    <x v="0"/>
    <x v="0"/>
  </r>
  <r>
    <x v="1034"/>
    <x v="0"/>
    <x v="1039"/>
    <x v="168"/>
    <x v="1"/>
    <x v="2"/>
    <x v="490"/>
    <x v="3"/>
    <x v="152"/>
    <x v="22"/>
    <x v="821"/>
    <x v="986"/>
    <x v="637"/>
    <x v="2"/>
    <x v="293"/>
    <x v="700"/>
    <x v="0"/>
    <x v="1"/>
    <x v="0"/>
    <x v="1"/>
    <x v="707"/>
    <x v="19"/>
    <x v="0"/>
    <x v="0"/>
    <x v="1"/>
    <x v="11"/>
    <x v="0"/>
    <x v="1"/>
    <x v="0"/>
    <x v="0"/>
    <x v="0"/>
    <x v="0"/>
    <x v="0"/>
    <x v="0"/>
    <x v="1"/>
    <x v="0"/>
    <x v="0"/>
    <x v="1"/>
    <x v="2"/>
    <x v="2"/>
    <x v="6"/>
    <x v="12"/>
    <x v="24"/>
    <x v="163"/>
    <x v="83"/>
    <x v="49"/>
  </r>
  <r>
    <x v="1035"/>
    <x v="0"/>
    <x v="1041"/>
    <x v="692"/>
    <x v="1"/>
    <x v="1"/>
    <x v="1075"/>
    <x v="3"/>
    <x v="62"/>
    <x v="22"/>
    <x v="491"/>
    <x v="709"/>
    <x v="804"/>
    <x v="4"/>
    <x v="80"/>
    <x v="1062"/>
    <x v="0"/>
    <x v="0"/>
    <x v="1"/>
    <x v="1"/>
    <x v="474"/>
    <x v="5"/>
    <x v="1"/>
    <x v="0"/>
    <x v="0"/>
    <x v="10"/>
    <x v="0"/>
    <x v="0"/>
    <x v="0"/>
    <x v="0"/>
    <x v="0"/>
    <x v="0"/>
    <x v="0"/>
    <x v="0"/>
    <x v="0"/>
    <x v="0"/>
    <x v="0"/>
    <x v="0"/>
    <x v="2"/>
    <x v="6"/>
    <x v="8"/>
    <x v="4"/>
    <x v="4"/>
    <x v="36"/>
    <x v="25"/>
    <x v="14"/>
  </r>
  <r>
    <x v="1036"/>
    <x v="0"/>
    <x v="1042"/>
    <x v="541"/>
    <x v="0"/>
    <x v="0"/>
    <x v="355"/>
    <x v="4"/>
    <x v="123"/>
    <x v="15"/>
    <x v="929"/>
    <x v="1094"/>
    <x v="273"/>
    <x v="6"/>
    <x v="403"/>
    <x v="467"/>
    <x v="0"/>
    <x v="1"/>
    <x v="0"/>
    <x v="1"/>
    <x v="824"/>
    <x v="26"/>
    <x v="0"/>
    <x v="0"/>
    <x v="1"/>
    <x v="7"/>
    <x v="0"/>
    <x v="0"/>
    <x v="0"/>
    <x v="0"/>
    <x v="0"/>
    <x v="0"/>
    <x v="0"/>
    <x v="0"/>
    <x v="0"/>
    <x v="0"/>
    <x v="0"/>
    <x v="0"/>
    <x v="1"/>
    <x v="2"/>
    <x v="1"/>
    <x v="3"/>
    <x v="27"/>
    <x v="263"/>
    <x v="34"/>
    <x v="72"/>
  </r>
  <r>
    <x v="1037"/>
    <x v="0"/>
    <x v="1140"/>
    <x v="213"/>
    <x v="0"/>
    <x v="0"/>
    <x v="568"/>
    <x v="3"/>
    <x v="152"/>
    <x v="22"/>
    <x v="982"/>
    <x v="926"/>
    <x v="713"/>
    <x v="8"/>
    <x v="190"/>
    <x v="980"/>
    <x v="0"/>
    <x v="0"/>
    <x v="1"/>
    <x v="0"/>
    <x v="302"/>
    <x v="12"/>
    <x v="0"/>
    <x v="1"/>
    <x v="0"/>
    <x v="10"/>
    <x v="0"/>
    <x v="0"/>
    <x v="0"/>
    <x v="0"/>
    <x v="0"/>
    <x v="0"/>
    <x v="0"/>
    <x v="0"/>
    <x v="1"/>
    <x v="0"/>
    <x v="1"/>
    <x v="0"/>
    <x v="2"/>
    <x v="1"/>
    <x v="1"/>
    <x v="6"/>
    <x v="79"/>
    <x v="3"/>
    <x v="16"/>
    <x v="42"/>
  </r>
  <r>
    <x v="1038"/>
    <x v="0"/>
    <x v="1044"/>
    <x v="85"/>
    <x v="1"/>
    <x v="2"/>
    <x v="224"/>
    <x v="3"/>
    <x v="121"/>
    <x v="22"/>
    <x v="530"/>
    <x v="676"/>
    <x v="797"/>
    <x v="5"/>
    <x v="110"/>
    <x v="843"/>
    <x v="0"/>
    <x v="1"/>
    <x v="0"/>
    <x v="1"/>
    <x v="413"/>
    <x v="4"/>
    <x v="1"/>
    <x v="0"/>
    <x v="0"/>
    <x v="10"/>
    <x v="0"/>
    <x v="0"/>
    <x v="0"/>
    <x v="0"/>
    <x v="0"/>
    <x v="0"/>
    <x v="0"/>
    <x v="0"/>
    <x v="1"/>
    <x v="0"/>
    <x v="0"/>
    <x v="1"/>
    <x v="4"/>
    <x v="9"/>
    <x v="2"/>
    <x v="4"/>
    <x v="70"/>
    <x v="30"/>
    <x v="8"/>
    <x v="9"/>
  </r>
  <r>
    <x v="1039"/>
    <x v="1"/>
    <x v="1071"/>
    <x v="160"/>
    <x v="1"/>
    <x v="1"/>
    <x v="1177"/>
    <x v="0"/>
    <x v="21"/>
    <x v="4"/>
    <x v="293"/>
    <x v="477"/>
    <x v="748"/>
    <x v="6"/>
    <x v="61"/>
    <x v="850"/>
    <x v="0"/>
    <x v="1"/>
    <x v="0"/>
    <x v="1"/>
    <x v="631"/>
    <x v="1"/>
    <x v="1"/>
    <x v="0"/>
    <x v="0"/>
    <x v="8"/>
    <x v="0"/>
    <x v="1"/>
    <x v="0"/>
    <x v="0"/>
    <x v="0"/>
    <x v="0"/>
    <x v="0"/>
    <x v="0"/>
    <x v="0"/>
    <x v="0"/>
    <x v="0"/>
    <x v="0"/>
    <x v="1"/>
    <x v="2"/>
    <x v="2"/>
    <x v="3"/>
    <x v="0"/>
    <x v="0"/>
    <x v="0"/>
    <x v="0"/>
  </r>
  <r>
    <x v="1040"/>
    <x v="0"/>
    <x v="1045"/>
    <x v="80"/>
    <x v="1"/>
    <x v="1"/>
    <x v="877"/>
    <x v="3"/>
    <x v="152"/>
    <x v="22"/>
    <x v="958"/>
    <x v="818"/>
    <x v="412"/>
    <x v="7"/>
    <x v="283"/>
    <x v="150"/>
    <x v="1"/>
    <x v="0"/>
    <x v="0"/>
    <x v="0"/>
    <x v="250"/>
    <x v="14"/>
    <x v="0"/>
    <x v="0"/>
    <x v="1"/>
    <x v="7"/>
    <x v="0"/>
    <x v="0"/>
    <x v="0"/>
    <x v="0"/>
    <x v="0"/>
    <x v="0"/>
    <x v="0"/>
    <x v="0"/>
    <x v="0"/>
    <x v="0"/>
    <x v="0"/>
    <x v="0"/>
    <x v="2"/>
    <x v="1"/>
    <x v="1"/>
    <x v="3"/>
    <x v="152"/>
    <x v="25"/>
    <x v="8"/>
    <x v="20"/>
  </r>
  <r>
    <x v="1041"/>
    <x v="0"/>
    <x v="1046"/>
    <x v="270"/>
    <x v="1"/>
    <x v="2"/>
    <x v="391"/>
    <x v="3"/>
    <x v="172"/>
    <x v="8"/>
    <x v="1061"/>
    <x v="519"/>
    <x v="10"/>
    <x v="6"/>
    <x v="58"/>
    <x v="981"/>
    <x v="0"/>
    <x v="0"/>
    <x v="1"/>
    <x v="1"/>
    <x v="262"/>
    <x v="10"/>
    <x v="0"/>
    <x v="1"/>
    <x v="0"/>
    <x v="7"/>
    <x v="0"/>
    <x v="0"/>
    <x v="0"/>
    <x v="0"/>
    <x v="0"/>
    <x v="0"/>
    <x v="0"/>
    <x v="0"/>
    <x v="0"/>
    <x v="0"/>
    <x v="1"/>
    <x v="1"/>
    <x v="1"/>
    <x v="1"/>
    <x v="1"/>
    <x v="4"/>
    <x v="31"/>
    <x v="9"/>
    <x v="3"/>
    <x v="8"/>
  </r>
  <r>
    <x v="1042"/>
    <x v="0"/>
    <x v="1047"/>
    <x v="123"/>
    <x v="1"/>
    <x v="2"/>
    <x v="829"/>
    <x v="4"/>
    <x v="124"/>
    <x v="19"/>
    <x v="285"/>
    <x v="513"/>
    <x v="311"/>
    <x v="8"/>
    <x v="117"/>
    <x v="251"/>
    <x v="0"/>
    <x v="1"/>
    <x v="0"/>
    <x v="0"/>
    <x v="696"/>
    <x v="3"/>
    <x v="1"/>
    <x v="0"/>
    <x v="0"/>
    <x v="7"/>
    <x v="1"/>
    <x v="1"/>
    <x v="0"/>
    <x v="0"/>
    <x v="0"/>
    <x v="0"/>
    <x v="0"/>
    <x v="0"/>
    <x v="1"/>
    <x v="0"/>
    <x v="0"/>
    <x v="1"/>
    <x v="2"/>
    <x v="3"/>
    <x v="2"/>
    <x v="3"/>
    <x v="7"/>
    <x v="64"/>
    <x v="5"/>
    <x v="12"/>
  </r>
  <r>
    <x v="1043"/>
    <x v="1"/>
    <x v="1048"/>
    <x v="699"/>
    <x v="0"/>
    <x v="0"/>
    <x v="473"/>
    <x v="3"/>
    <x v="152"/>
    <x v="22"/>
    <x v="1043"/>
    <x v="491"/>
    <x v="426"/>
    <x v="5"/>
    <x v="56"/>
    <x v="953"/>
    <x v="0"/>
    <x v="0"/>
    <x v="1"/>
    <x v="1"/>
    <x v="645"/>
    <x v="0"/>
    <x v="1"/>
    <x v="0"/>
    <x v="0"/>
    <x v="10"/>
    <x v="1"/>
    <x v="0"/>
    <x v="0"/>
    <x v="0"/>
    <x v="0"/>
    <x v="0"/>
    <x v="0"/>
    <x v="0"/>
    <x v="1"/>
    <x v="0"/>
    <x v="0"/>
    <x v="1"/>
    <x v="2"/>
    <x v="4"/>
    <x v="2"/>
    <x v="12"/>
    <x v="0"/>
    <x v="0"/>
    <x v="0"/>
    <x v="0"/>
  </r>
  <r>
    <x v="1044"/>
    <x v="0"/>
    <x v="134"/>
    <x v="208"/>
    <x v="1"/>
    <x v="2"/>
    <x v="888"/>
    <x v="3"/>
    <x v="27"/>
    <x v="22"/>
    <x v="715"/>
    <x v="484"/>
    <x v="159"/>
    <x v="6"/>
    <x v="77"/>
    <x v="672"/>
    <x v="0"/>
    <x v="1"/>
    <x v="0"/>
    <x v="1"/>
    <x v="161"/>
    <x v="3"/>
    <x v="1"/>
    <x v="0"/>
    <x v="0"/>
    <x v="12"/>
    <x v="0"/>
    <x v="0"/>
    <x v="0"/>
    <x v="0"/>
    <x v="0"/>
    <x v="0"/>
    <x v="0"/>
    <x v="0"/>
    <x v="1"/>
    <x v="0"/>
    <x v="0"/>
    <x v="0"/>
    <x v="4"/>
    <x v="6"/>
    <x v="8"/>
    <x v="6"/>
    <x v="39"/>
    <x v="11"/>
    <x v="16"/>
    <x v="9"/>
  </r>
  <r>
    <x v="1045"/>
    <x v="0"/>
    <x v="1050"/>
    <x v="73"/>
    <x v="0"/>
    <x v="0"/>
    <x v="523"/>
    <x v="3"/>
    <x v="152"/>
    <x v="22"/>
    <x v="697"/>
    <x v="597"/>
    <x v="161"/>
    <x v="8"/>
    <x v="161"/>
    <x v="206"/>
    <x v="1"/>
    <x v="0"/>
    <x v="0"/>
    <x v="1"/>
    <x v="272"/>
    <x v="11"/>
    <x v="0"/>
    <x v="1"/>
    <x v="0"/>
    <x v="10"/>
    <x v="0"/>
    <x v="0"/>
    <x v="0"/>
    <x v="0"/>
    <x v="0"/>
    <x v="0"/>
    <x v="0"/>
    <x v="0"/>
    <x v="0"/>
    <x v="0"/>
    <x v="0"/>
    <x v="0"/>
    <x v="1"/>
    <x v="4"/>
    <x v="2"/>
    <x v="3"/>
    <x v="9"/>
    <x v="138"/>
    <x v="7"/>
    <x v="6"/>
  </r>
  <r>
    <x v="1046"/>
    <x v="0"/>
    <x v="1051"/>
    <x v="156"/>
    <x v="1"/>
    <x v="1"/>
    <x v="947"/>
    <x v="3"/>
    <x v="152"/>
    <x v="22"/>
    <x v="236"/>
    <x v="271"/>
    <x v="821"/>
    <x v="8"/>
    <x v="54"/>
    <x v="104"/>
    <x v="1"/>
    <x v="0"/>
    <x v="0"/>
    <x v="0"/>
    <x v="377"/>
    <x v="2"/>
    <x v="1"/>
    <x v="0"/>
    <x v="0"/>
    <x v="8"/>
    <x v="0"/>
    <x v="0"/>
    <x v="0"/>
    <x v="0"/>
    <x v="0"/>
    <x v="0"/>
    <x v="0"/>
    <x v="0"/>
    <x v="1"/>
    <x v="0"/>
    <x v="0"/>
    <x v="0"/>
    <x v="4"/>
    <x v="6"/>
    <x v="0"/>
    <x v="6"/>
    <x v="32"/>
    <x v="14"/>
    <x v="0"/>
    <x v="4"/>
  </r>
  <r>
    <x v="1047"/>
    <x v="0"/>
    <x v="1052"/>
    <x v="77"/>
    <x v="1"/>
    <x v="1"/>
    <x v="503"/>
    <x v="1"/>
    <x v="128"/>
    <x v="13"/>
    <x v="672"/>
    <x v="280"/>
    <x v="160"/>
    <x v="7"/>
    <x v="55"/>
    <x v="109"/>
    <x v="1"/>
    <x v="0"/>
    <x v="0"/>
    <x v="0"/>
    <x v="64"/>
    <x v="13"/>
    <x v="0"/>
    <x v="0"/>
    <x v="1"/>
    <x v="4"/>
    <x v="0"/>
    <x v="0"/>
    <x v="0"/>
    <x v="0"/>
    <x v="0"/>
    <x v="0"/>
    <x v="0"/>
    <x v="0"/>
    <x v="0"/>
    <x v="0"/>
    <x v="0"/>
    <x v="0"/>
    <x v="1"/>
    <x v="1"/>
    <x v="2"/>
    <x v="0"/>
    <x v="37"/>
    <x v="9"/>
    <x v="6"/>
    <x v="0"/>
  </r>
  <r>
    <x v="1048"/>
    <x v="0"/>
    <x v="984"/>
    <x v="287"/>
    <x v="0"/>
    <x v="0"/>
    <x v="692"/>
    <x v="4"/>
    <x v="124"/>
    <x v="19"/>
    <x v="639"/>
    <x v="1096"/>
    <x v="327"/>
    <x v="6"/>
    <x v="296"/>
    <x v="1083"/>
    <x v="0"/>
    <x v="0"/>
    <x v="1"/>
    <x v="1"/>
    <x v="949"/>
    <x v="9"/>
    <x v="0"/>
    <x v="1"/>
    <x v="0"/>
    <x v="10"/>
    <x v="0"/>
    <x v="0"/>
    <x v="0"/>
    <x v="0"/>
    <x v="0"/>
    <x v="0"/>
    <x v="0"/>
    <x v="0"/>
    <x v="0"/>
    <x v="0"/>
    <x v="0"/>
    <x v="0"/>
    <x v="0"/>
    <x v="0"/>
    <x v="6"/>
    <x v="14"/>
    <x v="0"/>
    <x v="0"/>
    <x v="83"/>
    <x v="109"/>
  </r>
  <r>
    <x v="1049"/>
    <x v="0"/>
    <x v="1053"/>
    <x v="469"/>
    <x v="1"/>
    <x v="1"/>
    <x v="508"/>
    <x v="3"/>
    <x v="152"/>
    <x v="22"/>
    <x v="807"/>
    <x v="991"/>
    <x v="586"/>
    <x v="8"/>
    <x v="334"/>
    <x v="427"/>
    <x v="0"/>
    <x v="1"/>
    <x v="0"/>
    <x v="0"/>
    <x v="729"/>
    <x v="8"/>
    <x v="0"/>
    <x v="1"/>
    <x v="0"/>
    <x v="4"/>
    <x v="0"/>
    <x v="0"/>
    <x v="0"/>
    <x v="0"/>
    <x v="1"/>
    <x v="0"/>
    <x v="0"/>
    <x v="0"/>
    <x v="0"/>
    <x v="0"/>
    <x v="0"/>
    <x v="0"/>
    <x v="0"/>
    <x v="2"/>
    <x v="0"/>
    <x v="2"/>
    <x v="0"/>
    <x v="120"/>
    <x v="0"/>
    <x v="5"/>
  </r>
  <r>
    <x v="1050"/>
    <x v="0"/>
    <x v="1054"/>
    <x v="337"/>
    <x v="1"/>
    <x v="2"/>
    <x v="1112"/>
    <x v="3"/>
    <x v="27"/>
    <x v="22"/>
    <x v="547"/>
    <x v="776"/>
    <x v="439"/>
    <x v="5"/>
    <x v="99"/>
    <x v="1050"/>
    <x v="0"/>
    <x v="0"/>
    <x v="1"/>
    <x v="1"/>
    <x v="529"/>
    <x v="4"/>
    <x v="1"/>
    <x v="0"/>
    <x v="0"/>
    <x v="8"/>
    <x v="0"/>
    <x v="0"/>
    <x v="0"/>
    <x v="0"/>
    <x v="0"/>
    <x v="0"/>
    <x v="0"/>
    <x v="0"/>
    <x v="0"/>
    <x v="0"/>
    <x v="0"/>
    <x v="1"/>
    <x v="4"/>
    <x v="4"/>
    <x v="2"/>
    <x v="6"/>
    <x v="34"/>
    <x v="44"/>
    <x v="2"/>
    <x v="12"/>
  </r>
  <r>
    <x v="1051"/>
    <x v="0"/>
    <x v="1055"/>
    <x v="170"/>
    <x v="1"/>
    <x v="2"/>
    <x v="159"/>
    <x v="3"/>
    <x v="17"/>
    <x v="8"/>
    <x v="987"/>
    <x v="1091"/>
    <x v="433"/>
    <x v="2"/>
    <x v="357"/>
    <x v="896"/>
    <x v="0"/>
    <x v="1"/>
    <x v="0"/>
    <x v="1"/>
    <x v="652"/>
    <x v="42"/>
    <x v="0"/>
    <x v="0"/>
    <x v="1"/>
    <x v="5"/>
    <x v="0"/>
    <x v="0"/>
    <x v="0"/>
    <x v="0"/>
    <x v="0"/>
    <x v="0"/>
    <x v="0"/>
    <x v="0"/>
    <x v="0"/>
    <x v="0"/>
    <x v="1"/>
    <x v="1"/>
    <x v="2"/>
    <x v="2"/>
    <x v="2"/>
    <x v="4"/>
    <x v="22"/>
    <x v="197"/>
    <x v="120"/>
    <x v="68"/>
  </r>
  <r>
    <x v="1052"/>
    <x v="1"/>
    <x v="1056"/>
    <x v="69"/>
    <x v="1"/>
    <x v="2"/>
    <x v="502"/>
    <x v="1"/>
    <x v="114"/>
    <x v="17"/>
    <x v="24"/>
    <x v="49"/>
    <x v="241"/>
    <x v="4"/>
    <x v="5"/>
    <x v="28"/>
    <x v="1"/>
    <x v="0"/>
    <x v="0"/>
    <x v="1"/>
    <x v="612"/>
    <x v="0"/>
    <x v="1"/>
    <x v="0"/>
    <x v="0"/>
    <x v="5"/>
    <x v="0"/>
    <x v="0"/>
    <x v="0"/>
    <x v="0"/>
    <x v="0"/>
    <x v="0"/>
    <x v="0"/>
    <x v="1"/>
    <x v="0"/>
    <x v="0"/>
    <x v="0"/>
    <x v="0"/>
    <x v="4"/>
    <x v="6"/>
    <x v="0"/>
    <x v="0"/>
    <x v="0"/>
    <x v="0"/>
    <x v="0"/>
    <x v="0"/>
  </r>
  <r>
    <x v="1053"/>
    <x v="0"/>
    <x v="1057"/>
    <x v="651"/>
    <x v="1"/>
    <x v="1"/>
    <x v="35"/>
    <x v="0"/>
    <x v="21"/>
    <x v="4"/>
    <x v="830"/>
    <x v="945"/>
    <x v="177"/>
    <x v="8"/>
    <x v="320"/>
    <x v="360"/>
    <x v="0"/>
    <x v="1"/>
    <x v="0"/>
    <x v="1"/>
    <x v="642"/>
    <x v="13"/>
    <x v="0"/>
    <x v="0"/>
    <x v="1"/>
    <x v="6"/>
    <x v="0"/>
    <x v="0"/>
    <x v="0"/>
    <x v="0"/>
    <x v="0"/>
    <x v="0"/>
    <x v="0"/>
    <x v="0"/>
    <x v="1"/>
    <x v="0"/>
    <x v="1"/>
    <x v="1"/>
    <x v="1"/>
    <x v="2"/>
    <x v="2"/>
    <x v="1"/>
    <x v="48"/>
    <x v="210"/>
    <x v="54"/>
    <x v="21"/>
  </r>
  <r>
    <x v="1054"/>
    <x v="1"/>
    <x v="1058"/>
    <x v="279"/>
    <x v="1"/>
    <x v="1"/>
    <x v="318"/>
    <x v="3"/>
    <x v="27"/>
    <x v="22"/>
    <x v="210"/>
    <x v="384"/>
    <x v="282"/>
    <x v="8"/>
    <x v="32"/>
    <x v="1010"/>
    <x v="0"/>
    <x v="0"/>
    <x v="1"/>
    <x v="1"/>
    <x v="692"/>
    <x v="0"/>
    <x v="1"/>
    <x v="0"/>
    <x v="0"/>
    <x v="7"/>
    <x v="0"/>
    <x v="0"/>
    <x v="0"/>
    <x v="0"/>
    <x v="0"/>
    <x v="0"/>
    <x v="0"/>
    <x v="0"/>
    <x v="0"/>
    <x v="0"/>
    <x v="0"/>
    <x v="0"/>
    <x v="1"/>
    <x v="2"/>
    <x v="1"/>
    <x v="3"/>
    <x v="0"/>
    <x v="0"/>
    <x v="0"/>
    <x v="0"/>
  </r>
  <r>
    <x v="1055"/>
    <x v="0"/>
    <x v="66"/>
    <x v="334"/>
    <x v="1"/>
    <x v="2"/>
    <x v="447"/>
    <x v="4"/>
    <x v="124"/>
    <x v="19"/>
    <x v="419"/>
    <x v="635"/>
    <x v="424"/>
    <x v="7"/>
    <x v="100"/>
    <x v="844"/>
    <x v="0"/>
    <x v="1"/>
    <x v="0"/>
    <x v="0"/>
    <x v="526"/>
    <x v="10"/>
    <x v="0"/>
    <x v="1"/>
    <x v="0"/>
    <x v="9"/>
    <x v="1"/>
    <x v="0"/>
    <x v="0"/>
    <x v="0"/>
    <x v="0"/>
    <x v="0"/>
    <x v="0"/>
    <x v="0"/>
    <x v="0"/>
    <x v="0"/>
    <x v="0"/>
    <x v="1"/>
    <x v="1"/>
    <x v="2"/>
    <x v="3"/>
    <x v="3"/>
    <x v="23"/>
    <x v="51"/>
    <x v="17"/>
    <x v="11"/>
  </r>
  <r>
    <x v="1056"/>
    <x v="0"/>
    <x v="1059"/>
    <x v="635"/>
    <x v="1"/>
    <x v="2"/>
    <x v="715"/>
    <x v="3"/>
    <x v="131"/>
    <x v="16"/>
    <x v="720"/>
    <x v="1021"/>
    <x v="212"/>
    <x v="7"/>
    <x v="331"/>
    <x v="644"/>
    <x v="0"/>
    <x v="1"/>
    <x v="0"/>
    <x v="1"/>
    <x v="817"/>
    <x v="10"/>
    <x v="0"/>
    <x v="1"/>
    <x v="0"/>
    <x v="21"/>
    <x v="0"/>
    <x v="0"/>
    <x v="0"/>
    <x v="0"/>
    <x v="0"/>
    <x v="0"/>
    <x v="0"/>
    <x v="0"/>
    <x v="0"/>
    <x v="0"/>
    <x v="0"/>
    <x v="0"/>
    <x v="4"/>
    <x v="5"/>
    <x v="9"/>
    <x v="12"/>
    <x v="32"/>
    <x v="210"/>
    <x v="87"/>
    <x v="29"/>
  </r>
  <r>
    <x v="1057"/>
    <x v="0"/>
    <x v="1060"/>
    <x v="629"/>
    <x v="1"/>
    <x v="2"/>
    <x v="124"/>
    <x v="3"/>
    <x v="17"/>
    <x v="8"/>
    <x v="913"/>
    <x v="808"/>
    <x v="363"/>
    <x v="8"/>
    <x v="261"/>
    <x v="203"/>
    <x v="1"/>
    <x v="0"/>
    <x v="0"/>
    <x v="1"/>
    <x v="341"/>
    <x v="7"/>
    <x v="0"/>
    <x v="1"/>
    <x v="0"/>
    <x v="6"/>
    <x v="0"/>
    <x v="0"/>
    <x v="0"/>
    <x v="0"/>
    <x v="0"/>
    <x v="0"/>
    <x v="0"/>
    <x v="0"/>
    <x v="0"/>
    <x v="0"/>
    <x v="0"/>
    <x v="0"/>
    <x v="2"/>
    <x v="6"/>
    <x v="2"/>
    <x v="2"/>
    <x v="22"/>
    <x v="185"/>
    <x v="33"/>
    <x v="4"/>
  </r>
  <r>
    <x v="1058"/>
    <x v="1"/>
    <x v="1061"/>
    <x v="670"/>
    <x v="1"/>
    <x v="2"/>
    <x v="600"/>
    <x v="3"/>
    <x v="131"/>
    <x v="16"/>
    <x v="213"/>
    <x v="73"/>
    <x v="508"/>
    <x v="5"/>
    <x v="7"/>
    <x v="233"/>
    <x v="1"/>
    <x v="0"/>
    <x v="0"/>
    <x v="1"/>
    <x v="59"/>
    <x v="0"/>
    <x v="1"/>
    <x v="0"/>
    <x v="0"/>
    <x v="6"/>
    <x v="0"/>
    <x v="0"/>
    <x v="0"/>
    <x v="0"/>
    <x v="0"/>
    <x v="0"/>
    <x v="0"/>
    <x v="0"/>
    <x v="0"/>
    <x v="0"/>
    <x v="1"/>
    <x v="0"/>
    <x v="4"/>
    <x v="6"/>
    <x v="2"/>
    <x v="0"/>
    <x v="0"/>
    <x v="0"/>
    <x v="0"/>
    <x v="0"/>
  </r>
  <r>
    <x v="1059"/>
    <x v="0"/>
    <x v="1062"/>
    <x v="135"/>
    <x v="1"/>
    <x v="2"/>
    <x v="1007"/>
    <x v="3"/>
    <x v="152"/>
    <x v="22"/>
    <x v="637"/>
    <x v="824"/>
    <x v="299"/>
    <x v="8"/>
    <x v="257"/>
    <x v="280"/>
    <x v="0"/>
    <x v="1"/>
    <x v="0"/>
    <x v="1"/>
    <x v="577"/>
    <x v="6"/>
    <x v="1"/>
    <x v="0"/>
    <x v="0"/>
    <x v="5"/>
    <x v="0"/>
    <x v="0"/>
    <x v="0"/>
    <x v="0"/>
    <x v="0"/>
    <x v="0"/>
    <x v="0"/>
    <x v="0"/>
    <x v="0"/>
    <x v="0"/>
    <x v="0"/>
    <x v="0"/>
    <x v="0"/>
    <x v="2"/>
    <x v="1"/>
    <x v="2"/>
    <x v="0"/>
    <x v="190"/>
    <x v="29"/>
    <x v="2"/>
  </r>
  <r>
    <x v="1060"/>
    <x v="0"/>
    <x v="1064"/>
    <x v="121"/>
    <x v="1"/>
    <x v="2"/>
    <x v="577"/>
    <x v="3"/>
    <x v="152"/>
    <x v="22"/>
    <x v="997"/>
    <x v="103"/>
    <x v="462"/>
    <x v="7"/>
    <x v="16"/>
    <x v="50"/>
    <x v="1"/>
    <x v="0"/>
    <x v="0"/>
    <x v="0"/>
    <x v="19"/>
    <x v="5"/>
    <x v="1"/>
    <x v="0"/>
    <x v="0"/>
    <x v="6"/>
    <x v="0"/>
    <x v="0"/>
    <x v="0"/>
    <x v="0"/>
    <x v="0"/>
    <x v="0"/>
    <x v="0"/>
    <x v="0"/>
    <x v="0"/>
    <x v="0"/>
    <x v="0"/>
    <x v="0"/>
    <x v="2"/>
    <x v="0"/>
    <x v="1"/>
    <x v="3"/>
    <x v="14"/>
    <x v="0"/>
    <x v="1"/>
    <x v="1"/>
  </r>
  <r>
    <x v="1061"/>
    <x v="0"/>
    <x v="1065"/>
    <x v="691"/>
    <x v="1"/>
    <x v="2"/>
    <x v="907"/>
    <x v="3"/>
    <x v="152"/>
    <x v="22"/>
    <x v="393"/>
    <x v="434"/>
    <x v="639"/>
    <x v="6"/>
    <x v="48"/>
    <x v="902"/>
    <x v="0"/>
    <x v="1"/>
    <x v="0"/>
    <x v="0"/>
    <x v="335"/>
    <x v="7"/>
    <x v="0"/>
    <x v="1"/>
    <x v="0"/>
    <x v="14"/>
    <x v="1"/>
    <x v="0"/>
    <x v="0"/>
    <x v="0"/>
    <x v="0"/>
    <x v="0"/>
    <x v="0"/>
    <x v="0"/>
    <x v="0"/>
    <x v="0"/>
    <x v="0"/>
    <x v="1"/>
    <x v="2"/>
    <x v="5"/>
    <x v="4"/>
    <x v="3"/>
    <x v="21"/>
    <x v="11"/>
    <x v="9"/>
    <x v="9"/>
  </r>
  <r>
    <x v="1062"/>
    <x v="0"/>
    <x v="1066"/>
    <x v="691"/>
    <x v="1"/>
    <x v="2"/>
    <x v="425"/>
    <x v="3"/>
    <x v="152"/>
    <x v="22"/>
    <x v="175"/>
    <x v="140"/>
    <x v="802"/>
    <x v="8"/>
    <x v="12"/>
    <x v="501"/>
    <x v="0"/>
    <x v="1"/>
    <x v="0"/>
    <x v="0"/>
    <x v="179"/>
    <x v="2"/>
    <x v="1"/>
    <x v="0"/>
    <x v="0"/>
    <x v="15"/>
    <x v="0"/>
    <x v="0"/>
    <x v="0"/>
    <x v="0"/>
    <x v="0"/>
    <x v="0"/>
    <x v="0"/>
    <x v="0"/>
    <x v="0"/>
    <x v="0"/>
    <x v="0"/>
    <x v="0"/>
    <x v="2"/>
    <x v="2"/>
    <x v="6"/>
    <x v="5"/>
    <x v="6"/>
    <x v="0"/>
    <x v="7"/>
    <x v="0"/>
  </r>
  <r>
    <x v="1063"/>
    <x v="0"/>
    <x v="1063"/>
    <x v="691"/>
    <x v="1"/>
    <x v="2"/>
    <x v="906"/>
    <x v="3"/>
    <x v="152"/>
    <x v="22"/>
    <x v="1066"/>
    <x v="564"/>
    <x v="162"/>
    <x v="4"/>
    <x v="57"/>
    <x v="1044"/>
    <x v="0"/>
    <x v="0"/>
    <x v="1"/>
    <x v="1"/>
    <x v="294"/>
    <x v="20"/>
    <x v="0"/>
    <x v="0"/>
    <x v="1"/>
    <x v="8"/>
    <x v="1"/>
    <x v="0"/>
    <x v="0"/>
    <x v="0"/>
    <x v="0"/>
    <x v="0"/>
    <x v="0"/>
    <x v="0"/>
    <x v="0"/>
    <x v="0"/>
    <x v="0"/>
    <x v="0"/>
    <x v="0"/>
    <x v="8"/>
    <x v="4"/>
    <x v="4"/>
    <x v="0"/>
    <x v="41"/>
    <x v="11"/>
    <x v="9"/>
  </r>
  <r>
    <x v="1064"/>
    <x v="0"/>
    <x v="1067"/>
    <x v="656"/>
    <x v="1"/>
    <x v="2"/>
    <x v="658"/>
    <x v="3"/>
    <x v="152"/>
    <x v="22"/>
    <x v="202"/>
    <x v="165"/>
    <x v="375"/>
    <x v="5"/>
    <x v="11"/>
    <x v="799"/>
    <x v="0"/>
    <x v="1"/>
    <x v="0"/>
    <x v="0"/>
    <x v="173"/>
    <x v="0"/>
    <x v="1"/>
    <x v="0"/>
    <x v="0"/>
    <x v="8"/>
    <x v="0"/>
    <x v="0"/>
    <x v="0"/>
    <x v="0"/>
    <x v="0"/>
    <x v="0"/>
    <x v="0"/>
    <x v="0"/>
    <x v="0"/>
    <x v="0"/>
    <x v="1"/>
    <x v="0"/>
    <x v="2"/>
    <x v="4"/>
    <x v="2"/>
    <x v="6"/>
    <x v="3"/>
    <x v="2"/>
    <x v="0"/>
    <x v="4"/>
  </r>
  <r>
    <x v="1065"/>
    <x v="1"/>
    <x v="896"/>
    <x v="260"/>
    <x v="1"/>
    <x v="2"/>
    <x v="691"/>
    <x v="3"/>
    <x v="152"/>
    <x v="22"/>
    <x v="195"/>
    <x v="531"/>
    <x v="193"/>
    <x v="8"/>
    <x v="82"/>
    <x v="765"/>
    <x v="0"/>
    <x v="1"/>
    <x v="0"/>
    <x v="1"/>
    <x v="914"/>
    <x v="0"/>
    <x v="1"/>
    <x v="0"/>
    <x v="0"/>
    <x v="8"/>
    <x v="0"/>
    <x v="0"/>
    <x v="0"/>
    <x v="0"/>
    <x v="0"/>
    <x v="0"/>
    <x v="0"/>
    <x v="0"/>
    <x v="0"/>
    <x v="0"/>
    <x v="1"/>
    <x v="0"/>
    <x v="0"/>
    <x v="2"/>
    <x v="1"/>
    <x v="5"/>
    <x v="0"/>
    <x v="0"/>
    <x v="0"/>
    <x v="0"/>
  </r>
  <r>
    <x v="1066"/>
    <x v="0"/>
    <x v="1068"/>
    <x v="650"/>
    <x v="1"/>
    <x v="1"/>
    <x v="167"/>
    <x v="1"/>
    <x v="105"/>
    <x v="17"/>
    <x v="840"/>
    <x v="836"/>
    <x v="71"/>
    <x v="7"/>
    <x v="275"/>
    <x v="216"/>
    <x v="1"/>
    <x v="0"/>
    <x v="0"/>
    <x v="1"/>
    <x v="457"/>
    <x v="7"/>
    <x v="0"/>
    <x v="1"/>
    <x v="0"/>
    <x v="10"/>
    <x v="0"/>
    <x v="0"/>
    <x v="0"/>
    <x v="0"/>
    <x v="0"/>
    <x v="0"/>
    <x v="0"/>
    <x v="1"/>
    <x v="0"/>
    <x v="0"/>
    <x v="0"/>
    <x v="0"/>
    <x v="2"/>
    <x v="3"/>
    <x v="4"/>
    <x v="9"/>
    <x v="23"/>
    <x v="198"/>
    <x v="39"/>
    <x v="5"/>
  </r>
  <r>
    <x v="1067"/>
    <x v="0"/>
    <x v="1069"/>
    <x v="727"/>
    <x v="1"/>
    <x v="2"/>
    <x v="679"/>
    <x v="0"/>
    <x v="60"/>
    <x v="6"/>
    <x v="605"/>
    <x v="693"/>
    <x v="18"/>
    <x v="4"/>
    <x v="146"/>
    <x v="600"/>
    <x v="0"/>
    <x v="1"/>
    <x v="0"/>
    <x v="1"/>
    <x v="411"/>
    <x v="5"/>
    <x v="1"/>
    <x v="0"/>
    <x v="0"/>
    <x v="9"/>
    <x v="0"/>
    <x v="0"/>
    <x v="0"/>
    <x v="0"/>
    <x v="0"/>
    <x v="0"/>
    <x v="0"/>
    <x v="0"/>
    <x v="0"/>
    <x v="0"/>
    <x v="0"/>
    <x v="0"/>
    <x v="2"/>
    <x v="8"/>
    <x v="4"/>
    <x v="4"/>
    <x v="10"/>
    <x v="105"/>
    <x v="13"/>
    <x v="2"/>
  </r>
  <r>
    <x v="1068"/>
    <x v="1"/>
    <x v="1070"/>
    <x v="430"/>
    <x v="0"/>
    <x v="0"/>
    <x v="194"/>
    <x v="1"/>
    <x v="128"/>
    <x v="13"/>
    <x v="126"/>
    <x v="191"/>
    <x v="212"/>
    <x v="7"/>
    <x v="17"/>
    <x v="605"/>
    <x v="0"/>
    <x v="1"/>
    <x v="0"/>
    <x v="1"/>
    <x v="509"/>
    <x v="2"/>
    <x v="1"/>
    <x v="0"/>
    <x v="0"/>
    <x v="10"/>
    <x v="0"/>
    <x v="0"/>
    <x v="0"/>
    <x v="0"/>
    <x v="0"/>
    <x v="0"/>
    <x v="0"/>
    <x v="0"/>
    <x v="1"/>
    <x v="0"/>
    <x v="0"/>
    <x v="0"/>
    <x v="2"/>
    <x v="4"/>
    <x v="0"/>
    <x v="4"/>
    <x v="0"/>
    <x v="0"/>
    <x v="0"/>
    <x v="0"/>
  </r>
  <r>
    <x v="1069"/>
    <x v="0"/>
    <x v="549"/>
    <x v="44"/>
    <x v="1"/>
    <x v="1"/>
    <x v="205"/>
    <x v="3"/>
    <x v="152"/>
    <x v="22"/>
    <x v="918"/>
    <x v="381"/>
    <x v="408"/>
    <x v="8"/>
    <x v="77"/>
    <x v="195"/>
    <x v="1"/>
    <x v="0"/>
    <x v="0"/>
    <x v="0"/>
    <x v="66"/>
    <x v="13"/>
    <x v="0"/>
    <x v="0"/>
    <x v="1"/>
    <x v="3"/>
    <x v="0"/>
    <x v="1"/>
    <x v="0"/>
    <x v="0"/>
    <x v="1"/>
    <x v="0"/>
    <x v="0"/>
    <x v="0"/>
    <x v="0"/>
    <x v="0"/>
    <x v="0"/>
    <x v="0"/>
    <x v="1"/>
    <x v="2"/>
    <x v="0"/>
    <x v="0"/>
    <x v="22"/>
    <x v="40"/>
    <x v="0"/>
    <x v="0"/>
  </r>
  <r>
    <x v="1070"/>
    <x v="1"/>
    <x v="1072"/>
    <x v="101"/>
    <x v="1"/>
    <x v="2"/>
    <x v="504"/>
    <x v="3"/>
    <x v="131"/>
    <x v="16"/>
    <x v="1045"/>
    <x v="431"/>
    <x v="35"/>
    <x v="8"/>
    <x v="63"/>
    <x v="657"/>
    <x v="0"/>
    <x v="1"/>
    <x v="0"/>
    <x v="1"/>
    <x v="524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</r>
  <r>
    <x v="1071"/>
    <x v="0"/>
    <x v="1073"/>
    <x v="594"/>
    <x v="1"/>
    <x v="2"/>
    <x v="756"/>
    <x v="4"/>
    <x v="124"/>
    <x v="19"/>
    <x v="878"/>
    <x v="904"/>
    <x v="521"/>
    <x v="7"/>
    <x v="269"/>
    <x v="573"/>
    <x v="0"/>
    <x v="1"/>
    <x v="0"/>
    <x v="1"/>
    <x v="544"/>
    <x v="10"/>
    <x v="0"/>
    <x v="1"/>
    <x v="0"/>
    <x v="12"/>
    <x v="0"/>
    <x v="0"/>
    <x v="0"/>
    <x v="0"/>
    <x v="0"/>
    <x v="0"/>
    <x v="0"/>
    <x v="0"/>
    <x v="1"/>
    <x v="0"/>
    <x v="0"/>
    <x v="0"/>
    <x v="2"/>
    <x v="5"/>
    <x v="4"/>
    <x v="1"/>
    <x v="92"/>
    <x v="123"/>
    <x v="41"/>
    <x v="46"/>
  </r>
  <r>
    <x v="1072"/>
    <x v="0"/>
    <x v="1075"/>
    <x v="667"/>
    <x v="1"/>
    <x v="1"/>
    <x v="673"/>
    <x v="1"/>
    <x v="128"/>
    <x v="13"/>
    <x v="1030"/>
    <x v="442"/>
    <x v="204"/>
    <x v="7"/>
    <x v="92"/>
    <x v="262"/>
    <x v="0"/>
    <x v="1"/>
    <x v="0"/>
    <x v="0"/>
    <x v="10"/>
    <x v="10"/>
    <x v="0"/>
    <x v="1"/>
    <x v="0"/>
    <x v="12"/>
    <x v="0"/>
    <x v="0"/>
    <x v="0"/>
    <x v="0"/>
    <x v="0"/>
    <x v="0"/>
    <x v="0"/>
    <x v="1"/>
    <x v="0"/>
    <x v="0"/>
    <x v="0"/>
    <x v="0"/>
    <x v="1"/>
    <x v="3"/>
    <x v="1"/>
    <x v="7"/>
    <x v="6"/>
    <x v="56"/>
    <x v="3"/>
    <x v="2"/>
  </r>
  <r>
    <x v="1073"/>
    <x v="1"/>
    <x v="1074"/>
    <x v="667"/>
    <x v="1"/>
    <x v="1"/>
    <x v="199"/>
    <x v="1"/>
    <x v="128"/>
    <x v="13"/>
    <x v="259"/>
    <x v="364"/>
    <x v="145"/>
    <x v="6"/>
    <x v="60"/>
    <x v="372"/>
    <x v="0"/>
    <x v="1"/>
    <x v="0"/>
    <x v="1"/>
    <x v="503"/>
    <x v="13"/>
    <x v="0"/>
    <x v="0"/>
    <x v="1"/>
    <x v="19"/>
    <x v="0"/>
    <x v="0"/>
    <x v="0"/>
    <x v="0"/>
    <x v="0"/>
    <x v="0"/>
    <x v="0"/>
    <x v="1"/>
    <x v="0"/>
    <x v="0"/>
    <x v="0"/>
    <x v="1"/>
    <x v="4"/>
    <x v="4"/>
    <x v="2"/>
    <x v="22"/>
    <x v="0"/>
    <x v="0"/>
    <x v="0"/>
    <x v="0"/>
  </r>
  <r>
    <x v="1074"/>
    <x v="0"/>
    <x v="1075"/>
    <x v="667"/>
    <x v="1"/>
    <x v="1"/>
    <x v="452"/>
    <x v="1"/>
    <x v="128"/>
    <x v="13"/>
    <x v="1015"/>
    <x v="141"/>
    <x v="524"/>
    <x v="7"/>
    <x v="12"/>
    <x v="508"/>
    <x v="0"/>
    <x v="1"/>
    <x v="0"/>
    <x v="0"/>
    <x v="8"/>
    <x v="5"/>
    <x v="1"/>
    <x v="0"/>
    <x v="0"/>
    <x v="14"/>
    <x v="1"/>
    <x v="0"/>
    <x v="0"/>
    <x v="0"/>
    <x v="0"/>
    <x v="0"/>
    <x v="0"/>
    <x v="1"/>
    <x v="0"/>
    <x v="0"/>
    <x v="0"/>
    <x v="0"/>
    <x v="1"/>
    <x v="3"/>
    <x v="1"/>
    <x v="9"/>
    <x v="3"/>
    <x v="6"/>
    <x v="0"/>
    <x v="2"/>
  </r>
  <r>
    <x v="1075"/>
    <x v="0"/>
    <x v="1076"/>
    <x v="613"/>
    <x v="1"/>
    <x v="2"/>
    <x v="70"/>
    <x v="1"/>
    <x v="128"/>
    <x v="13"/>
    <x v="567"/>
    <x v="729"/>
    <x v="301"/>
    <x v="6"/>
    <x v="135"/>
    <x v="818"/>
    <x v="0"/>
    <x v="1"/>
    <x v="0"/>
    <x v="1"/>
    <x v="476"/>
    <x v="5"/>
    <x v="1"/>
    <x v="0"/>
    <x v="0"/>
    <x v="17"/>
    <x v="0"/>
    <x v="0"/>
    <x v="0"/>
    <x v="0"/>
    <x v="0"/>
    <x v="0"/>
    <x v="0"/>
    <x v="1"/>
    <x v="0"/>
    <x v="0"/>
    <x v="0"/>
    <x v="0"/>
    <x v="2"/>
    <x v="9"/>
    <x v="4"/>
    <x v="1"/>
    <x v="59"/>
    <x v="69"/>
    <x v="15"/>
    <x v="4"/>
  </r>
  <r>
    <x v="1076"/>
    <x v="1"/>
    <x v="1077"/>
    <x v="646"/>
    <x v="1"/>
    <x v="2"/>
    <x v="323"/>
    <x v="3"/>
    <x v="172"/>
    <x v="8"/>
    <x v="0"/>
    <x v="0"/>
    <x v="491"/>
    <x v="6"/>
    <x v="0"/>
    <x v="0"/>
    <x v="1"/>
    <x v="0"/>
    <x v="0"/>
    <x v="0"/>
    <x v="68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077"/>
    <x v="0"/>
    <x v="1079"/>
    <x v="591"/>
    <x v="0"/>
    <x v="0"/>
    <x v="781"/>
    <x v="3"/>
    <x v="127"/>
    <x v="22"/>
    <x v="989"/>
    <x v="688"/>
    <x v="829"/>
    <x v="7"/>
    <x v="220"/>
    <x v="137"/>
    <x v="1"/>
    <x v="0"/>
    <x v="0"/>
    <x v="1"/>
    <x v="105"/>
    <x v="5"/>
    <x v="1"/>
    <x v="0"/>
    <x v="0"/>
    <x v="7"/>
    <x v="0"/>
    <x v="0"/>
    <x v="0"/>
    <x v="0"/>
    <x v="0"/>
    <x v="0"/>
    <x v="0"/>
    <x v="0"/>
    <x v="0"/>
    <x v="0"/>
    <x v="0"/>
    <x v="0"/>
    <x v="2"/>
    <x v="3"/>
    <x v="0"/>
    <x v="2"/>
    <x v="82"/>
    <x v="134"/>
    <x v="0"/>
    <x v="9"/>
  </r>
  <r>
    <x v="1078"/>
    <x v="1"/>
    <x v="1080"/>
    <x v="227"/>
    <x v="1"/>
    <x v="2"/>
    <x v="414"/>
    <x v="3"/>
    <x v="115"/>
    <x v="8"/>
    <x v="0"/>
    <x v="0"/>
    <x v="545"/>
    <x v="8"/>
    <x v="0"/>
    <x v="0"/>
    <x v="1"/>
    <x v="0"/>
    <x v="0"/>
    <x v="1"/>
    <x v="2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079"/>
    <x v="1"/>
    <x v="1081"/>
    <x v="106"/>
    <x v="1"/>
    <x v="2"/>
    <x v="918"/>
    <x v="3"/>
    <x v="174"/>
    <x v="22"/>
    <x v="0"/>
    <x v="0"/>
    <x v="29"/>
    <x v="7"/>
    <x v="0"/>
    <x v="0"/>
    <x v="1"/>
    <x v="0"/>
    <x v="0"/>
    <x v="0"/>
    <x v="9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</r>
  <r>
    <x v="1080"/>
    <x v="0"/>
    <x v="1082"/>
    <x v="303"/>
    <x v="1"/>
    <x v="2"/>
    <x v="1036"/>
    <x v="3"/>
    <x v="107"/>
    <x v="16"/>
    <x v="791"/>
    <x v="989"/>
    <x v="540"/>
    <x v="6"/>
    <x v="301"/>
    <x v="686"/>
    <x v="0"/>
    <x v="1"/>
    <x v="0"/>
    <x v="1"/>
    <x v="737"/>
    <x v="18"/>
    <x v="0"/>
    <x v="0"/>
    <x v="1"/>
    <x v="11"/>
    <x v="0"/>
    <x v="0"/>
    <x v="0"/>
    <x v="0"/>
    <x v="0"/>
    <x v="0"/>
    <x v="0"/>
    <x v="0"/>
    <x v="0"/>
    <x v="0"/>
    <x v="1"/>
    <x v="0"/>
    <x v="1"/>
    <x v="2"/>
    <x v="3"/>
    <x v="5"/>
    <x v="18"/>
    <x v="187"/>
    <x v="34"/>
    <x v="26"/>
  </r>
  <r>
    <x v="1081"/>
    <x v="0"/>
    <x v="1040"/>
    <x v="168"/>
    <x v="1"/>
    <x v="2"/>
    <x v="177"/>
    <x v="3"/>
    <x v="152"/>
    <x v="22"/>
    <x v="828"/>
    <x v="916"/>
    <x v="742"/>
    <x v="5"/>
    <x v="255"/>
    <x v="693"/>
    <x v="0"/>
    <x v="1"/>
    <x v="0"/>
    <x v="1"/>
    <x v="615"/>
    <x v="15"/>
    <x v="0"/>
    <x v="0"/>
    <x v="1"/>
    <x v="11"/>
    <x v="1"/>
    <x v="0"/>
    <x v="0"/>
    <x v="0"/>
    <x v="0"/>
    <x v="0"/>
    <x v="0"/>
    <x v="1"/>
    <x v="0"/>
    <x v="0"/>
    <x v="0"/>
    <x v="1"/>
    <x v="2"/>
    <x v="4"/>
    <x v="2"/>
    <x v="14"/>
    <x v="74"/>
    <x v="110"/>
    <x v="7"/>
    <x v="78"/>
  </r>
  <r>
    <x v="1082"/>
    <x v="0"/>
    <x v="1083"/>
    <x v="426"/>
    <x v="1"/>
    <x v="1"/>
    <x v="528"/>
    <x v="3"/>
    <x v="20"/>
    <x v="22"/>
    <x v="473"/>
    <x v="523"/>
    <x v="588"/>
    <x v="6"/>
    <x v="68"/>
    <x v="892"/>
    <x v="0"/>
    <x v="1"/>
    <x v="0"/>
    <x v="1"/>
    <x v="259"/>
    <x v="5"/>
    <x v="1"/>
    <x v="0"/>
    <x v="0"/>
    <x v="7"/>
    <x v="0"/>
    <x v="1"/>
    <x v="0"/>
    <x v="0"/>
    <x v="0"/>
    <x v="0"/>
    <x v="0"/>
    <x v="0"/>
    <x v="1"/>
    <x v="0"/>
    <x v="1"/>
    <x v="0"/>
    <x v="2"/>
    <x v="3"/>
    <x v="1"/>
    <x v="1"/>
    <x v="13"/>
    <x v="46"/>
    <x v="1"/>
    <x v="7"/>
  </r>
  <r>
    <x v="1083"/>
    <x v="0"/>
    <x v="1043"/>
    <x v="307"/>
    <x v="1"/>
    <x v="2"/>
    <x v="919"/>
    <x v="3"/>
    <x v="152"/>
    <x v="22"/>
    <x v="751"/>
    <x v="686"/>
    <x v="336"/>
    <x v="8"/>
    <x v="186"/>
    <x v="267"/>
    <x v="0"/>
    <x v="1"/>
    <x v="0"/>
    <x v="0"/>
    <x v="340"/>
    <x v="6"/>
    <x v="1"/>
    <x v="0"/>
    <x v="0"/>
    <x v="12"/>
    <x v="0"/>
    <x v="0"/>
    <x v="0"/>
    <x v="0"/>
    <x v="0"/>
    <x v="0"/>
    <x v="0"/>
    <x v="0"/>
    <x v="0"/>
    <x v="0"/>
    <x v="0"/>
    <x v="0"/>
    <x v="0"/>
    <x v="7"/>
    <x v="3"/>
    <x v="2"/>
    <x v="0"/>
    <x v="151"/>
    <x v="6"/>
    <x v="24"/>
  </r>
  <r>
    <x v="1084"/>
    <x v="1"/>
    <x v="1084"/>
    <x v="731"/>
    <x v="1"/>
    <x v="2"/>
    <x v="598"/>
    <x v="3"/>
    <x v="152"/>
    <x v="22"/>
    <x v="0"/>
    <x v="0"/>
    <x v="28"/>
    <x v="7"/>
    <x v="0"/>
    <x v="0"/>
    <x v="1"/>
    <x v="0"/>
    <x v="0"/>
    <x v="0"/>
    <x v="544"/>
    <x v="0"/>
    <x v="1"/>
    <x v="0"/>
    <x v="0"/>
    <x v="2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0"/>
    <x v="0"/>
  </r>
  <r>
    <x v="1085"/>
    <x v="1"/>
    <x v="1085"/>
    <x v="11"/>
    <x v="1"/>
    <x v="2"/>
    <x v="920"/>
    <x v="3"/>
    <x v="131"/>
    <x v="16"/>
    <x v="52"/>
    <x v="51"/>
    <x v="822"/>
    <x v="5"/>
    <x v="2"/>
    <x v="659"/>
    <x v="0"/>
    <x v="1"/>
    <x v="0"/>
    <x v="1"/>
    <x v="201"/>
    <x v="0"/>
    <x v="1"/>
    <x v="0"/>
    <x v="0"/>
    <x v="6"/>
    <x v="0"/>
    <x v="0"/>
    <x v="0"/>
    <x v="0"/>
    <x v="0"/>
    <x v="0"/>
    <x v="0"/>
    <x v="0"/>
    <x v="0"/>
    <x v="0"/>
    <x v="0"/>
    <x v="0"/>
    <x v="4"/>
    <x v="4"/>
    <x v="0"/>
    <x v="4"/>
    <x v="0"/>
    <x v="0"/>
    <x v="0"/>
    <x v="0"/>
  </r>
  <r>
    <x v="1086"/>
    <x v="0"/>
    <x v="1086"/>
    <x v="478"/>
    <x v="1"/>
    <x v="2"/>
    <x v="9"/>
    <x v="3"/>
    <x v="140"/>
    <x v="22"/>
    <x v="772"/>
    <x v="864"/>
    <x v="10"/>
    <x v="6"/>
    <x v="238"/>
    <x v="560"/>
    <x v="0"/>
    <x v="1"/>
    <x v="0"/>
    <x v="1"/>
    <x v="561"/>
    <x v="16"/>
    <x v="0"/>
    <x v="0"/>
    <x v="1"/>
    <x v="10"/>
    <x v="0"/>
    <x v="0"/>
    <x v="0"/>
    <x v="0"/>
    <x v="0"/>
    <x v="0"/>
    <x v="0"/>
    <x v="0"/>
    <x v="0"/>
    <x v="0"/>
    <x v="0"/>
    <x v="0"/>
    <x v="1"/>
    <x v="4"/>
    <x v="3"/>
    <x v="2"/>
    <x v="6"/>
    <x v="141"/>
    <x v="31"/>
    <x v="1"/>
  </r>
  <r>
    <x v="1087"/>
    <x v="0"/>
    <x v="4"/>
    <x v="478"/>
    <x v="1"/>
    <x v="2"/>
    <x v="203"/>
    <x v="3"/>
    <x v="140"/>
    <x v="22"/>
    <x v="558"/>
    <x v="895"/>
    <x v="134"/>
    <x v="7"/>
    <x v="238"/>
    <x v="735"/>
    <x v="0"/>
    <x v="1"/>
    <x v="0"/>
    <x v="1"/>
    <x v="711"/>
    <x v="7"/>
    <x v="0"/>
    <x v="1"/>
    <x v="0"/>
    <x v="9"/>
    <x v="0"/>
    <x v="0"/>
    <x v="0"/>
    <x v="0"/>
    <x v="0"/>
    <x v="0"/>
    <x v="0"/>
    <x v="0"/>
    <x v="0"/>
    <x v="0"/>
    <x v="0"/>
    <x v="0"/>
    <x v="1"/>
    <x v="2"/>
    <x v="2"/>
    <x v="4"/>
    <x v="16"/>
    <x v="121"/>
    <x v="27"/>
    <x v="25"/>
  </r>
  <r>
    <x v="1088"/>
    <x v="0"/>
    <x v="5"/>
    <x v="478"/>
    <x v="1"/>
    <x v="2"/>
    <x v="7"/>
    <x v="3"/>
    <x v="140"/>
    <x v="22"/>
    <x v="1060"/>
    <x v="861"/>
    <x v="798"/>
    <x v="8"/>
    <x v="165"/>
    <x v="932"/>
    <x v="0"/>
    <x v="1"/>
    <x v="0"/>
    <x v="1"/>
    <x v="684"/>
    <x v="6"/>
    <x v="1"/>
    <x v="0"/>
    <x v="0"/>
    <x v="16"/>
    <x v="0"/>
    <x v="0"/>
    <x v="0"/>
    <x v="0"/>
    <x v="0"/>
    <x v="0"/>
    <x v="0"/>
    <x v="0"/>
    <x v="0"/>
    <x v="0"/>
    <x v="0"/>
    <x v="0"/>
    <x v="1"/>
    <x v="2"/>
    <x v="4"/>
    <x v="9"/>
    <x v="20"/>
    <x v="30"/>
    <x v="26"/>
    <x v="50"/>
  </r>
  <r>
    <x v="1089"/>
    <x v="1"/>
    <x v="1087"/>
    <x v="434"/>
    <x v="0"/>
    <x v="0"/>
    <x v="150"/>
    <x v="1"/>
    <x v="133"/>
    <x v="2"/>
    <x v="1026"/>
    <x v="180"/>
    <x v="106"/>
    <x v="4"/>
    <x v="18"/>
    <x v="435"/>
    <x v="0"/>
    <x v="1"/>
    <x v="0"/>
    <x v="1"/>
    <x v="600"/>
    <x v="2"/>
    <x v="1"/>
    <x v="0"/>
    <x v="0"/>
    <x v="11"/>
    <x v="0"/>
    <x v="0"/>
    <x v="0"/>
    <x v="0"/>
    <x v="0"/>
    <x v="0"/>
    <x v="0"/>
    <x v="0"/>
    <x v="0"/>
    <x v="0"/>
    <x v="0"/>
    <x v="0"/>
    <x v="6"/>
    <x v="4"/>
    <x v="4"/>
    <x v="8"/>
    <x v="0"/>
    <x v="0"/>
    <x v="0"/>
    <x v="0"/>
  </r>
  <r>
    <x v="1090"/>
    <x v="0"/>
    <x v="1090"/>
    <x v="108"/>
    <x v="1"/>
    <x v="2"/>
    <x v="926"/>
    <x v="1"/>
    <x v="166"/>
    <x v="14"/>
    <x v="781"/>
    <x v="871"/>
    <x v="83"/>
    <x v="5"/>
    <x v="234"/>
    <x v="632"/>
    <x v="0"/>
    <x v="1"/>
    <x v="0"/>
    <x v="1"/>
    <x v="574"/>
    <x v="8"/>
    <x v="0"/>
    <x v="1"/>
    <x v="0"/>
    <x v="30"/>
    <x v="0"/>
    <x v="0"/>
    <x v="0"/>
    <x v="0"/>
    <x v="0"/>
    <x v="0"/>
    <x v="0"/>
    <x v="1"/>
    <x v="0"/>
    <x v="0"/>
    <x v="0"/>
    <x v="0"/>
    <x v="2"/>
    <x v="11"/>
    <x v="2"/>
    <x v="29"/>
    <x v="8"/>
    <x v="134"/>
    <x v="19"/>
    <x v="12"/>
  </r>
  <r>
    <x v="1091"/>
    <x v="1"/>
    <x v="1089"/>
    <x v="381"/>
    <x v="1"/>
    <x v="2"/>
    <x v="786"/>
    <x v="1"/>
    <x v="104"/>
    <x v="12"/>
    <x v="0"/>
    <x v="0"/>
    <x v="301"/>
    <x v="6"/>
    <x v="0"/>
    <x v="0"/>
    <x v="1"/>
    <x v="0"/>
    <x v="0"/>
    <x v="1"/>
    <x v="21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</r>
  <r>
    <x v="1092"/>
    <x v="1"/>
    <x v="1088"/>
    <x v="563"/>
    <x v="1"/>
    <x v="2"/>
    <x v="925"/>
    <x v="3"/>
    <x v="152"/>
    <x v="22"/>
    <x v="355"/>
    <x v="300"/>
    <x v="465"/>
    <x v="6"/>
    <x v="32"/>
    <x v="741"/>
    <x v="0"/>
    <x v="1"/>
    <x v="0"/>
    <x v="1"/>
    <x v="206"/>
    <x v="1"/>
    <x v="1"/>
    <x v="0"/>
    <x v="0"/>
    <x v="5"/>
    <x v="0"/>
    <x v="0"/>
    <x v="0"/>
    <x v="0"/>
    <x v="0"/>
    <x v="0"/>
    <x v="0"/>
    <x v="0"/>
    <x v="1"/>
    <x v="0"/>
    <x v="0"/>
    <x v="0"/>
    <x v="4"/>
    <x v="2"/>
    <x v="2"/>
    <x v="2"/>
    <x v="0"/>
    <x v="0"/>
    <x v="0"/>
    <x v="0"/>
  </r>
  <r>
    <x v="1093"/>
    <x v="0"/>
    <x v="1000"/>
    <x v="198"/>
    <x v="1"/>
    <x v="2"/>
    <x v="821"/>
    <x v="4"/>
    <x v="54"/>
    <x v="20"/>
    <x v="646"/>
    <x v="571"/>
    <x v="712"/>
    <x v="7"/>
    <x v="71"/>
    <x v="963"/>
    <x v="0"/>
    <x v="0"/>
    <x v="1"/>
    <x v="1"/>
    <x v="263"/>
    <x v="32"/>
    <x v="0"/>
    <x v="0"/>
    <x v="1"/>
    <x v="14"/>
    <x v="0"/>
    <x v="0"/>
    <x v="0"/>
    <x v="0"/>
    <x v="0"/>
    <x v="0"/>
    <x v="0"/>
    <x v="1"/>
    <x v="1"/>
    <x v="1"/>
    <x v="0"/>
    <x v="0"/>
    <x v="2"/>
    <x v="2"/>
    <x v="1"/>
    <x v="7"/>
    <x v="14"/>
    <x v="43"/>
    <x v="1"/>
    <x v="11"/>
  </r>
  <r>
    <x v="1094"/>
    <x v="1"/>
    <x v="1092"/>
    <x v="387"/>
    <x v="1"/>
    <x v="2"/>
    <x v="180"/>
    <x v="3"/>
    <x v="127"/>
    <x v="22"/>
    <x v="0"/>
    <x v="0"/>
    <x v="498"/>
    <x v="5"/>
    <x v="0"/>
    <x v="0"/>
    <x v="1"/>
    <x v="0"/>
    <x v="0"/>
    <x v="1"/>
    <x v="863"/>
    <x v="0"/>
    <x v="1"/>
    <x v="0"/>
    <x v="0"/>
    <x v="8"/>
    <x v="0"/>
    <x v="0"/>
    <x v="0"/>
    <x v="0"/>
    <x v="0"/>
    <x v="0"/>
    <x v="0"/>
    <x v="1"/>
    <x v="0"/>
    <x v="0"/>
    <x v="0"/>
    <x v="0"/>
    <x v="2"/>
    <x v="4"/>
    <x v="0"/>
    <x v="6"/>
    <x v="0"/>
    <x v="0"/>
    <x v="0"/>
    <x v="0"/>
  </r>
  <r>
    <x v="1095"/>
    <x v="1"/>
    <x v="1091"/>
    <x v="387"/>
    <x v="1"/>
    <x v="2"/>
    <x v="104"/>
    <x v="3"/>
    <x v="127"/>
    <x v="22"/>
    <x v="0"/>
    <x v="0"/>
    <x v="16"/>
    <x v="8"/>
    <x v="0"/>
    <x v="0"/>
    <x v="1"/>
    <x v="0"/>
    <x v="0"/>
    <x v="0"/>
    <x v="421"/>
    <x v="0"/>
    <x v="1"/>
    <x v="0"/>
    <x v="0"/>
    <x v="4"/>
    <x v="0"/>
    <x v="0"/>
    <x v="0"/>
    <x v="0"/>
    <x v="0"/>
    <x v="0"/>
    <x v="0"/>
    <x v="1"/>
    <x v="0"/>
    <x v="0"/>
    <x v="0"/>
    <x v="0"/>
    <x v="1"/>
    <x v="1"/>
    <x v="1"/>
    <x v="1"/>
    <x v="0"/>
    <x v="0"/>
    <x v="0"/>
    <x v="0"/>
  </r>
  <r>
    <x v="1096"/>
    <x v="0"/>
    <x v="481"/>
    <x v="371"/>
    <x v="0"/>
    <x v="0"/>
    <x v="403"/>
    <x v="3"/>
    <x v="152"/>
    <x v="22"/>
    <x v="960"/>
    <x v="1125"/>
    <x v="363"/>
    <x v="8"/>
    <x v="289"/>
    <x v="1122"/>
    <x v="0"/>
    <x v="0"/>
    <x v="1"/>
    <x v="0"/>
    <x v="859"/>
    <x v="21"/>
    <x v="0"/>
    <x v="0"/>
    <x v="1"/>
    <x v="31"/>
    <x v="1"/>
    <x v="0"/>
    <x v="0"/>
    <x v="0"/>
    <x v="0"/>
    <x v="0"/>
    <x v="0"/>
    <x v="1"/>
    <x v="0"/>
    <x v="0"/>
    <x v="0"/>
    <x v="0"/>
    <x v="1"/>
    <x v="0"/>
    <x v="0"/>
    <x v="27"/>
    <x v="49"/>
    <x v="0"/>
    <x v="0"/>
    <x v="111"/>
  </r>
  <r>
    <x v="1097"/>
    <x v="0"/>
    <x v="1093"/>
    <x v="637"/>
    <x v="1"/>
    <x v="2"/>
    <x v="360"/>
    <x v="3"/>
    <x v="15"/>
    <x v="22"/>
    <x v="786"/>
    <x v="787"/>
    <x v="120"/>
    <x v="4"/>
    <x v="237"/>
    <x v="257"/>
    <x v="0"/>
    <x v="1"/>
    <x v="0"/>
    <x v="1"/>
    <x v="433"/>
    <x v="16"/>
    <x v="0"/>
    <x v="0"/>
    <x v="1"/>
    <x v="5"/>
    <x v="0"/>
    <x v="0"/>
    <x v="0"/>
    <x v="0"/>
    <x v="0"/>
    <x v="0"/>
    <x v="0"/>
    <x v="0"/>
    <x v="0"/>
    <x v="0"/>
    <x v="0"/>
    <x v="0"/>
    <x v="4"/>
    <x v="2"/>
    <x v="2"/>
    <x v="2"/>
    <x v="138"/>
    <x v="35"/>
    <x v="10"/>
    <x v="8"/>
  </r>
  <r>
    <x v="1098"/>
    <x v="0"/>
    <x v="943"/>
    <x v="196"/>
    <x v="1"/>
    <x v="2"/>
    <x v="93"/>
    <x v="3"/>
    <x v="152"/>
    <x v="22"/>
    <x v="853"/>
    <x v="967"/>
    <x v="556"/>
    <x v="5"/>
    <x v="307"/>
    <x v="546"/>
    <x v="0"/>
    <x v="1"/>
    <x v="0"/>
    <x v="1"/>
    <x v="648"/>
    <x v="9"/>
    <x v="0"/>
    <x v="1"/>
    <x v="0"/>
    <x v="5"/>
    <x v="1"/>
    <x v="0"/>
    <x v="0"/>
    <x v="0"/>
    <x v="0"/>
    <x v="0"/>
    <x v="0"/>
    <x v="0"/>
    <x v="0"/>
    <x v="0"/>
    <x v="0"/>
    <x v="0"/>
    <x v="0"/>
    <x v="2"/>
    <x v="2"/>
    <x v="6"/>
    <x v="0"/>
    <x v="191"/>
    <x v="14"/>
    <x v="66"/>
  </r>
  <r>
    <x v="1099"/>
    <x v="0"/>
    <x v="1094"/>
    <x v="38"/>
    <x v="1"/>
    <x v="1"/>
    <x v="212"/>
    <x v="3"/>
    <x v="152"/>
    <x v="22"/>
    <x v="670"/>
    <x v="941"/>
    <x v="835"/>
    <x v="8"/>
    <x v="209"/>
    <x v="947"/>
    <x v="0"/>
    <x v="0"/>
    <x v="1"/>
    <x v="1"/>
    <x v="730"/>
    <x v="12"/>
    <x v="0"/>
    <x v="1"/>
    <x v="0"/>
    <x v="20"/>
    <x v="1"/>
    <x v="0"/>
    <x v="0"/>
    <x v="0"/>
    <x v="0"/>
    <x v="0"/>
    <x v="0"/>
    <x v="0"/>
    <x v="0"/>
    <x v="0"/>
    <x v="0"/>
    <x v="0"/>
    <x v="1"/>
    <x v="2"/>
    <x v="6"/>
    <x v="11"/>
    <x v="20"/>
    <x v="92"/>
    <x v="34"/>
    <x v="49"/>
  </r>
  <r>
    <x v="1100"/>
    <x v="0"/>
    <x v="1095"/>
    <x v="507"/>
    <x v="1"/>
    <x v="2"/>
    <x v="1192"/>
    <x v="3"/>
    <x v="152"/>
    <x v="22"/>
    <x v="498"/>
    <x v="867"/>
    <x v="583"/>
    <x v="4"/>
    <x v="161"/>
    <x v="967"/>
    <x v="0"/>
    <x v="0"/>
    <x v="1"/>
    <x v="1"/>
    <x v="678"/>
    <x v="9"/>
    <x v="0"/>
    <x v="1"/>
    <x v="0"/>
    <x v="6"/>
    <x v="0"/>
    <x v="0"/>
    <x v="0"/>
    <x v="0"/>
    <x v="0"/>
    <x v="0"/>
    <x v="0"/>
    <x v="0"/>
    <x v="0"/>
    <x v="0"/>
    <x v="0"/>
    <x v="0"/>
    <x v="2"/>
    <x v="0"/>
    <x v="2"/>
    <x v="6"/>
    <x v="103"/>
    <x v="0"/>
    <x v="28"/>
    <x v="16"/>
  </r>
  <r>
    <x v="1101"/>
    <x v="0"/>
    <x v="1097"/>
    <x v="246"/>
    <x v="0"/>
    <x v="0"/>
    <x v="711"/>
    <x v="3"/>
    <x v="27"/>
    <x v="22"/>
    <x v="412"/>
    <x v="420"/>
    <x v="281"/>
    <x v="7"/>
    <x v="98"/>
    <x v="142"/>
    <x v="1"/>
    <x v="0"/>
    <x v="0"/>
    <x v="0"/>
    <x v="246"/>
    <x v="3"/>
    <x v="1"/>
    <x v="0"/>
    <x v="0"/>
    <x v="6"/>
    <x v="0"/>
    <x v="0"/>
    <x v="0"/>
    <x v="0"/>
    <x v="0"/>
    <x v="0"/>
    <x v="0"/>
    <x v="0"/>
    <x v="0"/>
    <x v="0"/>
    <x v="1"/>
    <x v="0"/>
    <x v="2"/>
    <x v="2"/>
    <x v="1"/>
    <x v="1"/>
    <x v="64"/>
    <x v="23"/>
    <x v="5"/>
    <x v="3"/>
  </r>
  <r>
    <x v="1102"/>
    <x v="0"/>
    <x v="1098"/>
    <x v="175"/>
    <x v="1"/>
    <x v="2"/>
    <x v="1077"/>
    <x v="3"/>
    <x v="27"/>
    <x v="22"/>
    <x v="417"/>
    <x v="389"/>
    <x v="138"/>
    <x v="8"/>
    <x v="85"/>
    <x v="155"/>
    <x v="1"/>
    <x v="0"/>
    <x v="0"/>
    <x v="0"/>
    <x v="208"/>
    <x v="7"/>
    <x v="0"/>
    <x v="1"/>
    <x v="0"/>
    <x v="7"/>
    <x v="1"/>
    <x v="0"/>
    <x v="0"/>
    <x v="0"/>
    <x v="0"/>
    <x v="0"/>
    <x v="0"/>
    <x v="0"/>
    <x v="1"/>
    <x v="0"/>
    <x v="1"/>
    <x v="0"/>
    <x v="2"/>
    <x v="2"/>
    <x v="1"/>
    <x v="2"/>
    <x v="32"/>
    <x v="10"/>
    <x v="1"/>
    <x v="1"/>
  </r>
  <r>
    <x v="1103"/>
    <x v="1"/>
    <x v="1099"/>
    <x v="301"/>
    <x v="1"/>
    <x v="2"/>
    <x v="700"/>
    <x v="2"/>
    <x v="97"/>
    <x v="1"/>
    <x v="117"/>
    <x v="136"/>
    <x v="354"/>
    <x v="2"/>
    <x v="13"/>
    <x v="366"/>
    <x v="0"/>
    <x v="1"/>
    <x v="0"/>
    <x v="1"/>
    <x v="373"/>
    <x v="7"/>
    <x v="0"/>
    <x v="1"/>
    <x v="0"/>
    <x v="11"/>
    <x v="0"/>
    <x v="0"/>
    <x v="0"/>
    <x v="0"/>
    <x v="0"/>
    <x v="0"/>
    <x v="0"/>
    <x v="0"/>
    <x v="0"/>
    <x v="0"/>
    <x v="0"/>
    <x v="1"/>
    <x v="4"/>
    <x v="4"/>
    <x v="4"/>
    <x v="8"/>
    <x v="0"/>
    <x v="0"/>
    <x v="0"/>
    <x v="0"/>
  </r>
  <r>
    <x v="1104"/>
    <x v="0"/>
    <x v="1100"/>
    <x v="287"/>
    <x v="0"/>
    <x v="0"/>
    <x v="1029"/>
    <x v="4"/>
    <x v="124"/>
    <x v="19"/>
    <x v="858"/>
    <x v="1087"/>
    <x v="323"/>
    <x v="8"/>
    <x v="356"/>
    <x v="869"/>
    <x v="0"/>
    <x v="1"/>
    <x v="0"/>
    <x v="1"/>
    <x v="874"/>
    <x v="12"/>
    <x v="0"/>
    <x v="1"/>
    <x v="0"/>
    <x v="13"/>
    <x v="0"/>
    <x v="0"/>
    <x v="0"/>
    <x v="0"/>
    <x v="0"/>
    <x v="0"/>
    <x v="0"/>
    <x v="0"/>
    <x v="0"/>
    <x v="0"/>
    <x v="0"/>
    <x v="0"/>
    <x v="0"/>
    <x v="1"/>
    <x v="7"/>
    <x v="5"/>
    <x v="0"/>
    <x v="98"/>
    <x v="80"/>
    <x v="85"/>
  </r>
  <r>
    <x v="1105"/>
    <x v="0"/>
    <x v="268"/>
    <x v="536"/>
    <x v="1"/>
    <x v="2"/>
    <x v="96"/>
    <x v="3"/>
    <x v="131"/>
    <x v="16"/>
    <x v="563"/>
    <x v="943"/>
    <x v="694"/>
    <x v="2"/>
    <x v="141"/>
    <x v="1091"/>
    <x v="0"/>
    <x v="0"/>
    <x v="1"/>
    <x v="1"/>
    <x v="760"/>
    <x v="20"/>
    <x v="0"/>
    <x v="0"/>
    <x v="1"/>
    <x v="19"/>
    <x v="0"/>
    <x v="0"/>
    <x v="0"/>
    <x v="0"/>
    <x v="0"/>
    <x v="0"/>
    <x v="0"/>
    <x v="1"/>
    <x v="0"/>
    <x v="0"/>
    <x v="0"/>
    <x v="0"/>
    <x v="0"/>
    <x v="2"/>
    <x v="2"/>
    <x v="24"/>
    <x v="0"/>
    <x v="3"/>
    <x v="83"/>
    <x v="45"/>
  </r>
  <r>
    <x v="1106"/>
    <x v="0"/>
    <x v="1102"/>
    <x v="201"/>
    <x v="1"/>
    <x v="2"/>
    <x v="23"/>
    <x v="4"/>
    <x v="54"/>
    <x v="20"/>
    <x v="155"/>
    <x v="327"/>
    <x v="459"/>
    <x v="7"/>
    <x v="38"/>
    <x v="725"/>
    <x v="0"/>
    <x v="1"/>
    <x v="0"/>
    <x v="0"/>
    <x v="748"/>
    <x v="30"/>
    <x v="0"/>
    <x v="0"/>
    <x v="1"/>
    <x v="9"/>
    <x v="0"/>
    <x v="0"/>
    <x v="0"/>
    <x v="0"/>
    <x v="0"/>
    <x v="0"/>
    <x v="0"/>
    <x v="0"/>
    <x v="0"/>
    <x v="0"/>
    <x v="0"/>
    <x v="0"/>
    <x v="2"/>
    <x v="6"/>
    <x v="0"/>
    <x v="2"/>
    <x v="1"/>
    <x v="33"/>
    <x v="0"/>
    <x v="5"/>
  </r>
  <r>
    <x v="1107"/>
    <x v="1"/>
    <x v="1103"/>
    <x v="758"/>
    <x v="1"/>
    <x v="2"/>
    <x v="867"/>
    <x v="3"/>
    <x v="152"/>
    <x v="22"/>
    <x v="0"/>
    <x v="0"/>
    <x v="530"/>
    <x v="6"/>
    <x v="0"/>
    <x v="0"/>
    <x v="1"/>
    <x v="0"/>
    <x v="0"/>
    <x v="0"/>
    <x v="27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108"/>
    <x v="1"/>
    <x v="1104"/>
    <x v="105"/>
    <x v="1"/>
    <x v="1"/>
    <x v="441"/>
    <x v="3"/>
    <x v="152"/>
    <x v="22"/>
    <x v="279"/>
    <x v="424"/>
    <x v="797"/>
    <x v="5"/>
    <x v="60"/>
    <x v="684"/>
    <x v="0"/>
    <x v="1"/>
    <x v="0"/>
    <x v="1"/>
    <x v="580"/>
    <x v="6"/>
    <x v="1"/>
    <x v="0"/>
    <x v="0"/>
    <x v="8"/>
    <x v="0"/>
    <x v="0"/>
    <x v="0"/>
    <x v="0"/>
    <x v="0"/>
    <x v="0"/>
    <x v="0"/>
    <x v="0"/>
    <x v="1"/>
    <x v="0"/>
    <x v="1"/>
    <x v="0"/>
    <x v="2"/>
    <x v="6"/>
    <x v="2"/>
    <x v="6"/>
    <x v="0"/>
    <x v="0"/>
    <x v="0"/>
    <x v="0"/>
  </r>
  <r>
    <x v="1109"/>
    <x v="1"/>
    <x v="1106"/>
    <x v="266"/>
    <x v="1"/>
    <x v="2"/>
    <x v="913"/>
    <x v="3"/>
    <x v="131"/>
    <x v="16"/>
    <x v="176"/>
    <x v="132"/>
    <x v="288"/>
    <x v="8"/>
    <x v="22"/>
    <x v="46"/>
    <x v="1"/>
    <x v="0"/>
    <x v="0"/>
    <x v="1"/>
    <x v="158"/>
    <x v="1"/>
    <x v="1"/>
    <x v="0"/>
    <x v="0"/>
    <x v="2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</r>
  <r>
    <x v="1110"/>
    <x v="0"/>
    <x v="1106"/>
    <x v="266"/>
    <x v="1"/>
    <x v="2"/>
    <x v="914"/>
    <x v="3"/>
    <x v="107"/>
    <x v="16"/>
    <x v="238"/>
    <x v="75"/>
    <x v="7"/>
    <x v="8"/>
    <x v="12"/>
    <x v="35"/>
    <x v="1"/>
    <x v="0"/>
    <x v="0"/>
    <x v="0"/>
    <x v="54"/>
    <x v="0"/>
    <x v="1"/>
    <x v="0"/>
    <x v="0"/>
    <x v="3"/>
    <x v="0"/>
    <x v="0"/>
    <x v="0"/>
    <x v="0"/>
    <x v="0"/>
    <x v="0"/>
    <x v="0"/>
    <x v="0"/>
    <x v="0"/>
    <x v="0"/>
    <x v="0"/>
    <x v="0"/>
    <x v="2"/>
    <x v="0"/>
    <x v="0"/>
    <x v="1"/>
    <x v="10"/>
    <x v="0"/>
    <x v="0"/>
    <x v="0"/>
  </r>
  <r>
    <x v="1111"/>
    <x v="1"/>
    <x v="1107"/>
    <x v="36"/>
    <x v="0"/>
    <x v="0"/>
    <x v="646"/>
    <x v="3"/>
    <x v="131"/>
    <x v="16"/>
    <x v="254"/>
    <x v="928"/>
    <x v="460"/>
    <x v="4"/>
    <x v="159"/>
    <x v="1049"/>
    <x v="0"/>
    <x v="0"/>
    <x v="1"/>
    <x v="1"/>
    <x v="984"/>
    <x v="2"/>
    <x v="1"/>
    <x v="0"/>
    <x v="0"/>
    <x v="23"/>
    <x v="0"/>
    <x v="0"/>
    <x v="0"/>
    <x v="0"/>
    <x v="0"/>
    <x v="0"/>
    <x v="0"/>
    <x v="0"/>
    <x v="0"/>
    <x v="0"/>
    <x v="0"/>
    <x v="1"/>
    <x v="9"/>
    <x v="14"/>
    <x v="2"/>
    <x v="15"/>
    <x v="0"/>
    <x v="0"/>
    <x v="0"/>
    <x v="0"/>
  </r>
  <r>
    <x v="1112"/>
    <x v="0"/>
    <x v="1109"/>
    <x v="480"/>
    <x v="1"/>
    <x v="2"/>
    <x v="739"/>
    <x v="3"/>
    <x v="64"/>
    <x v="22"/>
    <x v="1052"/>
    <x v="539"/>
    <x v="330"/>
    <x v="7"/>
    <x v="125"/>
    <x v="286"/>
    <x v="0"/>
    <x v="1"/>
    <x v="0"/>
    <x v="0"/>
    <x v="632"/>
    <x v="10"/>
    <x v="0"/>
    <x v="1"/>
    <x v="0"/>
    <x v="15"/>
    <x v="0"/>
    <x v="0"/>
    <x v="0"/>
    <x v="0"/>
    <x v="0"/>
    <x v="0"/>
    <x v="0"/>
    <x v="0"/>
    <x v="0"/>
    <x v="0"/>
    <x v="0"/>
    <x v="0"/>
    <x v="2"/>
    <x v="5"/>
    <x v="4"/>
    <x v="4"/>
    <x v="63"/>
    <x v="39"/>
    <x v="13"/>
    <x v="2"/>
  </r>
  <r>
    <x v="1113"/>
    <x v="0"/>
    <x v="1110"/>
    <x v="480"/>
    <x v="1"/>
    <x v="2"/>
    <x v="935"/>
    <x v="3"/>
    <x v="64"/>
    <x v="22"/>
    <x v="789"/>
    <x v="854"/>
    <x v="213"/>
    <x v="8"/>
    <x v="189"/>
    <x v="816"/>
    <x v="0"/>
    <x v="1"/>
    <x v="0"/>
    <x v="1"/>
    <x v="532"/>
    <x v="7"/>
    <x v="0"/>
    <x v="1"/>
    <x v="0"/>
    <x v="9"/>
    <x v="0"/>
    <x v="0"/>
    <x v="0"/>
    <x v="0"/>
    <x v="0"/>
    <x v="0"/>
    <x v="0"/>
    <x v="0"/>
    <x v="0"/>
    <x v="0"/>
    <x v="0"/>
    <x v="0"/>
    <x v="1"/>
    <x v="3"/>
    <x v="2"/>
    <x v="3"/>
    <x v="10"/>
    <x v="60"/>
    <x v="54"/>
    <x v="38"/>
  </r>
  <r>
    <x v="1114"/>
    <x v="0"/>
    <x v="1108"/>
    <x v="480"/>
    <x v="1"/>
    <x v="2"/>
    <x v="69"/>
    <x v="3"/>
    <x v="64"/>
    <x v="22"/>
    <x v="718"/>
    <x v="800"/>
    <x v="183"/>
    <x v="6"/>
    <x v="195"/>
    <x v="580"/>
    <x v="0"/>
    <x v="1"/>
    <x v="0"/>
    <x v="1"/>
    <x v="480"/>
    <x v="38"/>
    <x v="0"/>
    <x v="0"/>
    <x v="1"/>
    <x v="19"/>
    <x v="0"/>
    <x v="0"/>
    <x v="0"/>
    <x v="0"/>
    <x v="0"/>
    <x v="0"/>
    <x v="0"/>
    <x v="0"/>
    <x v="0"/>
    <x v="0"/>
    <x v="0"/>
    <x v="1"/>
    <x v="2"/>
    <x v="2"/>
    <x v="1"/>
    <x v="14"/>
    <x v="107"/>
    <x v="47"/>
    <x v="2"/>
    <x v="6"/>
  </r>
  <r>
    <x v="1115"/>
    <x v="0"/>
    <x v="1113"/>
    <x v="184"/>
    <x v="1"/>
    <x v="2"/>
    <x v="719"/>
    <x v="3"/>
    <x v="131"/>
    <x v="16"/>
    <x v="849"/>
    <x v="780"/>
    <x v="459"/>
    <x v="7"/>
    <x v="162"/>
    <x v="749"/>
    <x v="0"/>
    <x v="1"/>
    <x v="0"/>
    <x v="1"/>
    <x v="381"/>
    <x v="4"/>
    <x v="1"/>
    <x v="0"/>
    <x v="0"/>
    <x v="6"/>
    <x v="0"/>
    <x v="1"/>
    <x v="0"/>
    <x v="1"/>
    <x v="0"/>
    <x v="0"/>
    <x v="1"/>
    <x v="0"/>
    <x v="0"/>
    <x v="0"/>
    <x v="0"/>
    <x v="0"/>
    <x v="1"/>
    <x v="1"/>
    <x v="1"/>
    <x v="3"/>
    <x v="6"/>
    <x v="56"/>
    <x v="9"/>
    <x v="64"/>
  </r>
  <r>
    <x v="1116"/>
    <x v="0"/>
    <x v="1112"/>
    <x v="184"/>
    <x v="1"/>
    <x v="2"/>
    <x v="629"/>
    <x v="3"/>
    <x v="131"/>
    <x v="16"/>
    <x v="499"/>
    <x v="889"/>
    <x v="140"/>
    <x v="6"/>
    <x v="271"/>
    <x v="500"/>
    <x v="0"/>
    <x v="1"/>
    <x v="0"/>
    <x v="0"/>
    <x v="732"/>
    <x v="18"/>
    <x v="0"/>
    <x v="0"/>
    <x v="1"/>
    <x v="11"/>
    <x v="0"/>
    <x v="1"/>
    <x v="0"/>
    <x v="0"/>
    <x v="0"/>
    <x v="0"/>
    <x v="1"/>
    <x v="1"/>
    <x v="1"/>
    <x v="0"/>
    <x v="0"/>
    <x v="0"/>
    <x v="3"/>
    <x v="3"/>
    <x v="2"/>
    <x v="5"/>
    <x v="27"/>
    <x v="148"/>
    <x v="33"/>
    <x v="15"/>
  </r>
  <r>
    <x v="1117"/>
    <x v="0"/>
    <x v="1111"/>
    <x v="103"/>
    <x v="1"/>
    <x v="2"/>
    <x v="1010"/>
    <x v="3"/>
    <x v="152"/>
    <x v="22"/>
    <x v="986"/>
    <x v="1131"/>
    <x v="538"/>
    <x v="8"/>
    <x v="416"/>
    <x v="404"/>
    <x v="0"/>
    <x v="1"/>
    <x v="0"/>
    <x v="1"/>
    <x v="805"/>
    <x v="14"/>
    <x v="0"/>
    <x v="0"/>
    <x v="1"/>
    <x v="11"/>
    <x v="0"/>
    <x v="0"/>
    <x v="0"/>
    <x v="0"/>
    <x v="0"/>
    <x v="0"/>
    <x v="0"/>
    <x v="0"/>
    <x v="0"/>
    <x v="0"/>
    <x v="0"/>
    <x v="0"/>
    <x v="1"/>
    <x v="2"/>
    <x v="1"/>
    <x v="7"/>
    <x v="40"/>
    <x v="271"/>
    <x v="90"/>
    <x v="74"/>
  </r>
  <r>
    <x v="1118"/>
    <x v="0"/>
    <x v="1114"/>
    <x v="530"/>
    <x v="1"/>
    <x v="2"/>
    <x v="802"/>
    <x v="3"/>
    <x v="27"/>
    <x v="22"/>
    <x v="754"/>
    <x v="1118"/>
    <x v="13"/>
    <x v="2"/>
    <x v="382"/>
    <x v="924"/>
    <x v="0"/>
    <x v="1"/>
    <x v="0"/>
    <x v="1"/>
    <x v="958"/>
    <x v="45"/>
    <x v="0"/>
    <x v="0"/>
    <x v="1"/>
    <x v="9"/>
    <x v="0"/>
    <x v="0"/>
    <x v="0"/>
    <x v="0"/>
    <x v="0"/>
    <x v="0"/>
    <x v="0"/>
    <x v="0"/>
    <x v="0"/>
    <x v="0"/>
    <x v="0"/>
    <x v="0"/>
    <x v="2"/>
    <x v="2"/>
    <x v="4"/>
    <x v="10"/>
    <x v="35"/>
    <x v="239"/>
    <x v="112"/>
    <x v="81"/>
  </r>
  <r>
    <x v="1119"/>
    <x v="0"/>
    <x v="1101"/>
    <x v="505"/>
    <x v="1"/>
    <x v="2"/>
    <x v="544"/>
    <x v="4"/>
    <x v="124"/>
    <x v="19"/>
    <x v="542"/>
    <x v="631"/>
    <x v="666"/>
    <x v="7"/>
    <x v="116"/>
    <x v="679"/>
    <x v="0"/>
    <x v="1"/>
    <x v="0"/>
    <x v="1"/>
    <x v="364"/>
    <x v="11"/>
    <x v="0"/>
    <x v="1"/>
    <x v="0"/>
    <x v="10"/>
    <x v="0"/>
    <x v="0"/>
    <x v="0"/>
    <x v="0"/>
    <x v="0"/>
    <x v="0"/>
    <x v="0"/>
    <x v="0"/>
    <x v="1"/>
    <x v="0"/>
    <x v="1"/>
    <x v="1"/>
    <x v="2"/>
    <x v="3"/>
    <x v="1"/>
    <x v="3"/>
    <x v="66"/>
    <x v="16"/>
    <x v="3"/>
    <x v="21"/>
  </r>
  <r>
    <x v="1120"/>
    <x v="1"/>
    <x v="1115"/>
    <x v="204"/>
    <x v="1"/>
    <x v="2"/>
    <x v="280"/>
    <x v="3"/>
    <x v="17"/>
    <x v="8"/>
    <x v="138"/>
    <x v="208"/>
    <x v="264"/>
    <x v="8"/>
    <x v="25"/>
    <x v="355"/>
    <x v="0"/>
    <x v="1"/>
    <x v="0"/>
    <x v="1"/>
    <x v="521"/>
    <x v="0"/>
    <x v="1"/>
    <x v="0"/>
    <x v="0"/>
    <x v="16"/>
    <x v="0"/>
    <x v="0"/>
    <x v="0"/>
    <x v="0"/>
    <x v="0"/>
    <x v="0"/>
    <x v="0"/>
    <x v="1"/>
    <x v="1"/>
    <x v="0"/>
    <x v="0"/>
    <x v="0"/>
    <x v="1"/>
    <x v="2"/>
    <x v="2"/>
    <x v="11"/>
    <x v="0"/>
    <x v="0"/>
    <x v="0"/>
    <x v="0"/>
  </r>
  <r>
    <x v="1121"/>
    <x v="0"/>
    <x v="1096"/>
    <x v="145"/>
    <x v="1"/>
    <x v="1"/>
    <x v="1158"/>
    <x v="1"/>
    <x v="128"/>
    <x v="13"/>
    <x v="959"/>
    <x v="1026"/>
    <x v="267"/>
    <x v="8"/>
    <x v="335"/>
    <x v="637"/>
    <x v="0"/>
    <x v="1"/>
    <x v="0"/>
    <x v="1"/>
    <x v="577"/>
    <x v="5"/>
    <x v="1"/>
    <x v="0"/>
    <x v="0"/>
    <x v="8"/>
    <x v="0"/>
    <x v="0"/>
    <x v="0"/>
    <x v="0"/>
    <x v="0"/>
    <x v="0"/>
    <x v="0"/>
    <x v="0"/>
    <x v="0"/>
    <x v="0"/>
    <x v="1"/>
    <x v="0"/>
    <x v="1"/>
    <x v="3"/>
    <x v="1"/>
    <x v="3"/>
    <x v="25"/>
    <x v="215"/>
    <x v="28"/>
    <x v="83"/>
  </r>
  <r>
    <x v="1122"/>
    <x v="0"/>
    <x v="1116"/>
    <x v="335"/>
    <x v="1"/>
    <x v="2"/>
    <x v="493"/>
    <x v="3"/>
    <x v="152"/>
    <x v="22"/>
    <x v="490"/>
    <x v="952"/>
    <x v="303"/>
    <x v="4"/>
    <x v="277"/>
    <x v="661"/>
    <x v="0"/>
    <x v="1"/>
    <x v="0"/>
    <x v="1"/>
    <x v="788"/>
    <x v="9"/>
    <x v="0"/>
    <x v="1"/>
    <x v="0"/>
    <x v="5"/>
    <x v="0"/>
    <x v="0"/>
    <x v="0"/>
    <x v="0"/>
    <x v="0"/>
    <x v="0"/>
    <x v="0"/>
    <x v="0"/>
    <x v="0"/>
    <x v="0"/>
    <x v="0"/>
    <x v="0"/>
    <x v="2"/>
    <x v="2"/>
    <x v="2"/>
    <x v="4"/>
    <x v="10"/>
    <x v="161"/>
    <x v="88"/>
    <x v="15"/>
  </r>
  <r>
    <x v="1123"/>
    <x v="0"/>
    <x v="392"/>
    <x v="744"/>
    <x v="1"/>
    <x v="1"/>
    <x v="0"/>
    <x v="3"/>
    <x v="157"/>
    <x v="16"/>
    <x v="999"/>
    <x v="511"/>
    <x v="461"/>
    <x v="8"/>
    <x v="134"/>
    <x v="158"/>
    <x v="1"/>
    <x v="0"/>
    <x v="0"/>
    <x v="0"/>
    <x v="46"/>
    <x v="13"/>
    <x v="0"/>
    <x v="0"/>
    <x v="1"/>
    <x v="7"/>
    <x v="0"/>
    <x v="0"/>
    <x v="0"/>
    <x v="0"/>
    <x v="0"/>
    <x v="0"/>
    <x v="0"/>
    <x v="0"/>
    <x v="0"/>
    <x v="0"/>
    <x v="0"/>
    <x v="0"/>
    <x v="5"/>
    <x v="1"/>
    <x v="1"/>
    <x v="0"/>
    <x v="102"/>
    <x v="11"/>
    <x v="14"/>
    <x v="0"/>
  </r>
  <r>
    <x v="1124"/>
    <x v="1"/>
    <x v="1118"/>
    <x v="337"/>
    <x v="1"/>
    <x v="2"/>
    <x v="1062"/>
    <x v="3"/>
    <x v="27"/>
    <x v="22"/>
    <x v="113"/>
    <x v="204"/>
    <x v="210"/>
    <x v="7"/>
    <x v="27"/>
    <x v="235"/>
    <x v="1"/>
    <x v="0"/>
    <x v="0"/>
    <x v="1"/>
    <x v="658"/>
    <x v="1"/>
    <x v="1"/>
    <x v="0"/>
    <x v="0"/>
    <x v="8"/>
    <x v="0"/>
    <x v="0"/>
    <x v="0"/>
    <x v="0"/>
    <x v="0"/>
    <x v="0"/>
    <x v="0"/>
    <x v="1"/>
    <x v="0"/>
    <x v="0"/>
    <x v="0"/>
    <x v="0"/>
    <x v="2"/>
    <x v="2"/>
    <x v="2"/>
    <x v="10"/>
    <x v="0"/>
    <x v="0"/>
    <x v="0"/>
    <x v="0"/>
  </r>
  <r>
    <x v="1125"/>
    <x v="1"/>
    <x v="1118"/>
    <x v="337"/>
    <x v="1"/>
    <x v="2"/>
    <x v="227"/>
    <x v="3"/>
    <x v="27"/>
    <x v="22"/>
    <x v="0"/>
    <x v="0"/>
    <x v="482"/>
    <x v="6"/>
    <x v="0"/>
    <x v="0"/>
    <x v="1"/>
    <x v="0"/>
    <x v="0"/>
    <x v="1"/>
    <x v="850"/>
    <x v="1"/>
    <x v="1"/>
    <x v="0"/>
    <x v="0"/>
    <x v="6"/>
    <x v="0"/>
    <x v="0"/>
    <x v="0"/>
    <x v="0"/>
    <x v="0"/>
    <x v="0"/>
    <x v="0"/>
    <x v="0"/>
    <x v="0"/>
    <x v="0"/>
    <x v="0"/>
    <x v="0"/>
    <x v="0"/>
    <x v="2"/>
    <x v="2"/>
    <x v="8"/>
    <x v="0"/>
    <x v="0"/>
    <x v="0"/>
    <x v="0"/>
  </r>
  <r>
    <x v="1126"/>
    <x v="0"/>
    <x v="1118"/>
    <x v="337"/>
    <x v="1"/>
    <x v="2"/>
    <x v="1063"/>
    <x v="3"/>
    <x v="27"/>
    <x v="22"/>
    <x v="390"/>
    <x v="391"/>
    <x v="678"/>
    <x v="7"/>
    <x v="41"/>
    <x v="881"/>
    <x v="0"/>
    <x v="1"/>
    <x v="0"/>
    <x v="0"/>
    <x v="269"/>
    <x v="8"/>
    <x v="0"/>
    <x v="1"/>
    <x v="0"/>
    <x v="11"/>
    <x v="0"/>
    <x v="0"/>
    <x v="0"/>
    <x v="0"/>
    <x v="0"/>
    <x v="0"/>
    <x v="0"/>
    <x v="1"/>
    <x v="0"/>
    <x v="0"/>
    <x v="0"/>
    <x v="0"/>
    <x v="2"/>
    <x v="2"/>
    <x v="3"/>
    <x v="4"/>
    <x v="20"/>
    <x v="2"/>
    <x v="10"/>
    <x v="5"/>
  </r>
  <r>
    <x v="1127"/>
    <x v="0"/>
    <x v="1120"/>
    <x v="664"/>
    <x v="1"/>
    <x v="2"/>
    <x v="652"/>
    <x v="3"/>
    <x v="152"/>
    <x v="22"/>
    <x v="1074"/>
    <x v="913"/>
    <x v="80"/>
    <x v="7"/>
    <x v="172"/>
    <x v="1015"/>
    <x v="0"/>
    <x v="0"/>
    <x v="1"/>
    <x v="1"/>
    <x v="706"/>
    <x v="22"/>
    <x v="0"/>
    <x v="0"/>
    <x v="1"/>
    <x v="12"/>
    <x v="0"/>
    <x v="0"/>
    <x v="0"/>
    <x v="0"/>
    <x v="0"/>
    <x v="0"/>
    <x v="0"/>
    <x v="1"/>
    <x v="0"/>
    <x v="0"/>
    <x v="0"/>
    <x v="0"/>
    <x v="2"/>
    <x v="4"/>
    <x v="2"/>
    <x v="4"/>
    <x v="11"/>
    <x v="65"/>
    <x v="25"/>
    <x v="12"/>
  </r>
  <r>
    <x v="1128"/>
    <x v="1"/>
    <x v="1124"/>
    <x v="540"/>
    <x v="1"/>
    <x v="1"/>
    <x v="784"/>
    <x v="4"/>
    <x v="44"/>
    <x v="15"/>
    <x v="44"/>
    <x v="120"/>
    <x v="484"/>
    <x v="5"/>
    <x v="8"/>
    <x v="753"/>
    <x v="0"/>
    <x v="1"/>
    <x v="0"/>
    <x v="1"/>
    <x v="848"/>
    <x v="0"/>
    <x v="1"/>
    <x v="0"/>
    <x v="0"/>
    <x v="10"/>
    <x v="0"/>
    <x v="0"/>
    <x v="0"/>
    <x v="0"/>
    <x v="0"/>
    <x v="0"/>
    <x v="0"/>
    <x v="0"/>
    <x v="0"/>
    <x v="0"/>
    <x v="1"/>
    <x v="0"/>
    <x v="2"/>
    <x v="4"/>
    <x v="2"/>
    <x v="12"/>
    <x v="0"/>
    <x v="0"/>
    <x v="0"/>
    <x v="0"/>
  </r>
  <r>
    <x v="1129"/>
    <x v="0"/>
    <x v="1126"/>
    <x v="449"/>
    <x v="1"/>
    <x v="2"/>
    <x v="1102"/>
    <x v="1"/>
    <x v="166"/>
    <x v="14"/>
    <x v="294"/>
    <x v="534"/>
    <x v="218"/>
    <x v="8"/>
    <x v="104"/>
    <x v="496"/>
    <x v="0"/>
    <x v="1"/>
    <x v="0"/>
    <x v="0"/>
    <x v="716"/>
    <x v="2"/>
    <x v="1"/>
    <x v="0"/>
    <x v="0"/>
    <x v="10"/>
    <x v="1"/>
    <x v="0"/>
    <x v="0"/>
    <x v="0"/>
    <x v="0"/>
    <x v="0"/>
    <x v="0"/>
    <x v="0"/>
    <x v="0"/>
    <x v="0"/>
    <x v="0"/>
    <x v="0"/>
    <x v="1"/>
    <x v="4"/>
    <x v="0"/>
    <x v="5"/>
    <x v="2"/>
    <x v="66"/>
    <x v="0"/>
    <x v="8"/>
  </r>
  <r>
    <x v="1130"/>
    <x v="0"/>
    <x v="1119"/>
    <x v="642"/>
    <x v="1"/>
    <x v="2"/>
    <x v="1098"/>
    <x v="4"/>
    <x v="44"/>
    <x v="15"/>
    <x v="75"/>
    <x v="77"/>
    <x v="152"/>
    <x v="7"/>
    <x v="3"/>
    <x v="1027"/>
    <x v="0"/>
    <x v="0"/>
    <x v="1"/>
    <x v="0"/>
    <x v="325"/>
    <x v="0"/>
    <x v="1"/>
    <x v="0"/>
    <x v="0"/>
    <x v="1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</r>
  <r>
    <x v="1131"/>
    <x v="1"/>
    <x v="1121"/>
    <x v="685"/>
    <x v="1"/>
    <x v="2"/>
    <x v="368"/>
    <x v="3"/>
    <x v="17"/>
    <x v="8"/>
    <x v="88"/>
    <x v="63"/>
    <x v="566"/>
    <x v="6"/>
    <x v="4"/>
    <x v="587"/>
    <x v="0"/>
    <x v="1"/>
    <x v="0"/>
    <x v="1"/>
    <x v="164"/>
    <x v="1"/>
    <x v="1"/>
    <x v="0"/>
    <x v="0"/>
    <x v="9"/>
    <x v="0"/>
    <x v="0"/>
    <x v="1"/>
    <x v="0"/>
    <x v="0"/>
    <x v="0"/>
    <x v="0"/>
    <x v="0"/>
    <x v="0"/>
    <x v="0"/>
    <x v="0"/>
    <x v="0"/>
    <x v="9"/>
    <x v="2"/>
    <x v="2"/>
    <x v="4"/>
    <x v="0"/>
    <x v="0"/>
    <x v="0"/>
    <x v="0"/>
  </r>
  <r>
    <x v="1132"/>
    <x v="0"/>
    <x v="1122"/>
    <x v="339"/>
    <x v="1"/>
    <x v="2"/>
    <x v="1132"/>
    <x v="3"/>
    <x v="121"/>
    <x v="22"/>
    <x v="1023"/>
    <x v="299"/>
    <x v="316"/>
    <x v="8"/>
    <x v="49"/>
    <x v="240"/>
    <x v="1"/>
    <x v="0"/>
    <x v="0"/>
    <x v="1"/>
    <x v="6"/>
    <x v="7"/>
    <x v="0"/>
    <x v="1"/>
    <x v="0"/>
    <x v="1"/>
    <x v="0"/>
    <x v="0"/>
    <x v="0"/>
    <x v="0"/>
    <x v="0"/>
    <x v="0"/>
    <x v="0"/>
    <x v="0"/>
    <x v="1"/>
    <x v="0"/>
    <x v="0"/>
    <x v="1"/>
    <x v="0"/>
    <x v="1"/>
    <x v="0"/>
    <x v="0"/>
    <x v="0"/>
    <x v="10"/>
    <x v="0"/>
    <x v="0"/>
  </r>
  <r>
    <x v="1133"/>
    <x v="0"/>
    <x v="1123"/>
    <x v="537"/>
    <x v="1"/>
    <x v="2"/>
    <x v="453"/>
    <x v="0"/>
    <x v="21"/>
    <x v="4"/>
    <x v="804"/>
    <x v="649"/>
    <x v="44"/>
    <x v="5"/>
    <x v="133"/>
    <x v="582"/>
    <x v="0"/>
    <x v="1"/>
    <x v="0"/>
    <x v="1"/>
    <x v="275"/>
    <x v="8"/>
    <x v="0"/>
    <x v="1"/>
    <x v="0"/>
    <x v="8"/>
    <x v="0"/>
    <x v="0"/>
    <x v="0"/>
    <x v="0"/>
    <x v="0"/>
    <x v="0"/>
    <x v="0"/>
    <x v="0"/>
    <x v="0"/>
    <x v="0"/>
    <x v="1"/>
    <x v="1"/>
    <x v="4"/>
    <x v="2"/>
    <x v="2"/>
    <x v="6"/>
    <x v="68"/>
    <x v="16"/>
    <x v="9"/>
    <x v="18"/>
  </r>
  <r>
    <x v="1134"/>
    <x v="0"/>
    <x v="131"/>
    <x v="5"/>
    <x v="1"/>
    <x v="2"/>
    <x v="1001"/>
    <x v="3"/>
    <x v="152"/>
    <x v="22"/>
    <x v="596"/>
    <x v="426"/>
    <x v="318"/>
    <x v="6"/>
    <x v="72"/>
    <x v="482"/>
    <x v="0"/>
    <x v="1"/>
    <x v="0"/>
    <x v="1"/>
    <x v="145"/>
    <x v="25"/>
    <x v="0"/>
    <x v="0"/>
    <x v="1"/>
    <x v="7"/>
    <x v="0"/>
    <x v="0"/>
    <x v="0"/>
    <x v="0"/>
    <x v="0"/>
    <x v="0"/>
    <x v="0"/>
    <x v="0"/>
    <x v="0"/>
    <x v="0"/>
    <x v="0"/>
    <x v="0"/>
    <x v="4"/>
    <x v="4"/>
    <x v="2"/>
    <x v="4"/>
    <x v="50"/>
    <x v="23"/>
    <x v="3"/>
    <x v="6"/>
  </r>
  <r>
    <x v="1135"/>
    <x v="1"/>
    <x v="1125"/>
    <x v="571"/>
    <x v="1"/>
    <x v="2"/>
    <x v="653"/>
    <x v="3"/>
    <x v="131"/>
    <x v="16"/>
    <x v="193"/>
    <x v="486"/>
    <x v="494"/>
    <x v="3"/>
    <x v="78"/>
    <x v="662"/>
    <x v="0"/>
    <x v="1"/>
    <x v="0"/>
    <x v="1"/>
    <x v="876"/>
    <x v="3"/>
    <x v="1"/>
    <x v="0"/>
    <x v="0"/>
    <x v="7"/>
    <x v="0"/>
    <x v="0"/>
    <x v="0"/>
    <x v="0"/>
    <x v="0"/>
    <x v="0"/>
    <x v="0"/>
    <x v="0"/>
    <x v="0"/>
    <x v="0"/>
    <x v="0"/>
    <x v="0"/>
    <x v="2"/>
    <x v="2"/>
    <x v="2"/>
    <x v="8"/>
    <x v="0"/>
    <x v="0"/>
    <x v="0"/>
    <x v="0"/>
  </r>
  <r>
    <x v="1136"/>
    <x v="1"/>
    <x v="1127"/>
    <x v="544"/>
    <x v="1"/>
    <x v="2"/>
    <x v="812"/>
    <x v="3"/>
    <x v="131"/>
    <x v="16"/>
    <x v="309"/>
    <x v="485"/>
    <x v="40"/>
    <x v="4"/>
    <x v="41"/>
    <x v="1059"/>
    <x v="0"/>
    <x v="0"/>
    <x v="1"/>
    <x v="1"/>
    <x v="629"/>
    <x v="11"/>
    <x v="0"/>
    <x v="1"/>
    <x v="0"/>
    <x v="10"/>
    <x v="0"/>
    <x v="0"/>
    <x v="0"/>
    <x v="0"/>
    <x v="0"/>
    <x v="0"/>
    <x v="0"/>
    <x v="0"/>
    <x v="0"/>
    <x v="0"/>
    <x v="0"/>
    <x v="0"/>
    <x v="4"/>
    <x v="2"/>
    <x v="2"/>
    <x v="12"/>
    <x v="0"/>
    <x v="0"/>
    <x v="0"/>
    <x v="0"/>
  </r>
  <r>
    <x v="1137"/>
    <x v="0"/>
    <x v="1128"/>
    <x v="373"/>
    <x v="1"/>
    <x v="2"/>
    <x v="1100"/>
    <x v="3"/>
    <x v="152"/>
    <x v="22"/>
    <x v="362"/>
    <x v="360"/>
    <x v="737"/>
    <x v="7"/>
    <x v="30"/>
    <x v="995"/>
    <x v="0"/>
    <x v="0"/>
    <x v="1"/>
    <x v="0"/>
    <x v="284"/>
    <x v="3"/>
    <x v="1"/>
    <x v="0"/>
    <x v="0"/>
    <x v="7"/>
    <x v="0"/>
    <x v="0"/>
    <x v="0"/>
    <x v="0"/>
    <x v="0"/>
    <x v="0"/>
    <x v="0"/>
    <x v="0"/>
    <x v="0"/>
    <x v="0"/>
    <x v="0"/>
    <x v="0"/>
    <x v="3"/>
    <x v="3"/>
    <x v="0"/>
    <x v="1"/>
    <x v="15"/>
    <x v="5"/>
    <x v="0"/>
    <x v="8"/>
  </r>
  <r>
    <x v="1138"/>
    <x v="0"/>
    <x v="1129"/>
    <x v="197"/>
    <x v="1"/>
    <x v="2"/>
    <x v="367"/>
    <x v="4"/>
    <x v="44"/>
    <x v="15"/>
    <x v="709"/>
    <x v="700"/>
    <x v="292"/>
    <x v="5"/>
    <x v="201"/>
    <x v="237"/>
    <x v="1"/>
    <x v="0"/>
    <x v="0"/>
    <x v="1"/>
    <x v="378"/>
    <x v="40"/>
    <x v="0"/>
    <x v="0"/>
    <x v="1"/>
    <x v="9"/>
    <x v="0"/>
    <x v="0"/>
    <x v="0"/>
    <x v="0"/>
    <x v="0"/>
    <x v="0"/>
    <x v="0"/>
    <x v="1"/>
    <x v="0"/>
    <x v="0"/>
    <x v="1"/>
    <x v="0"/>
    <x v="2"/>
    <x v="9"/>
    <x v="2"/>
    <x v="4"/>
    <x v="12"/>
    <x v="129"/>
    <x v="9"/>
    <x v="7"/>
  </r>
  <r>
    <x v="1139"/>
    <x v="0"/>
    <x v="1131"/>
    <x v="274"/>
    <x v="1"/>
    <x v="2"/>
    <x v="111"/>
    <x v="4"/>
    <x v="124"/>
    <x v="19"/>
    <x v="662"/>
    <x v="809"/>
    <x v="395"/>
    <x v="8"/>
    <x v="153"/>
    <x v="867"/>
    <x v="0"/>
    <x v="1"/>
    <x v="0"/>
    <x v="1"/>
    <x v="538"/>
    <x v="5"/>
    <x v="1"/>
    <x v="0"/>
    <x v="0"/>
    <x v="8"/>
    <x v="0"/>
    <x v="1"/>
    <x v="0"/>
    <x v="0"/>
    <x v="0"/>
    <x v="0"/>
    <x v="0"/>
    <x v="0"/>
    <x v="1"/>
    <x v="0"/>
    <x v="0"/>
    <x v="0"/>
    <x v="2"/>
    <x v="2"/>
    <x v="0"/>
    <x v="4"/>
    <x v="37"/>
    <x v="55"/>
    <x v="0"/>
    <x v="42"/>
  </r>
  <r>
    <x v="1140"/>
    <x v="0"/>
    <x v="1134"/>
    <x v="267"/>
    <x v="1"/>
    <x v="2"/>
    <x v="241"/>
    <x v="3"/>
    <x v="17"/>
    <x v="8"/>
    <x v="384"/>
    <x v="385"/>
    <x v="772"/>
    <x v="5"/>
    <x v="24"/>
    <x v="1088"/>
    <x v="0"/>
    <x v="0"/>
    <x v="1"/>
    <x v="0"/>
    <x v="273"/>
    <x v="3"/>
    <x v="1"/>
    <x v="0"/>
    <x v="0"/>
    <x v="8"/>
    <x v="0"/>
    <x v="0"/>
    <x v="0"/>
    <x v="0"/>
    <x v="0"/>
    <x v="0"/>
    <x v="0"/>
    <x v="0"/>
    <x v="1"/>
    <x v="0"/>
    <x v="0"/>
    <x v="0"/>
    <x v="6"/>
    <x v="2"/>
    <x v="4"/>
    <x v="4"/>
    <x v="9"/>
    <x v="6"/>
    <x v="4"/>
    <x v="3"/>
  </r>
  <r>
    <x v="1141"/>
    <x v="1"/>
    <x v="1138"/>
    <x v="428"/>
    <x v="1"/>
    <x v="2"/>
    <x v="1126"/>
    <x v="4"/>
    <x v="124"/>
    <x v="19"/>
    <x v="28"/>
    <x v="44"/>
    <x v="290"/>
    <x v="6"/>
    <x v="2"/>
    <x v="489"/>
    <x v="0"/>
    <x v="1"/>
    <x v="0"/>
    <x v="1"/>
    <x v="455"/>
    <x v="0"/>
    <x v="1"/>
    <x v="0"/>
    <x v="0"/>
    <x v="6"/>
    <x v="0"/>
    <x v="0"/>
    <x v="0"/>
    <x v="0"/>
    <x v="0"/>
    <x v="0"/>
    <x v="0"/>
    <x v="0"/>
    <x v="0"/>
    <x v="0"/>
    <x v="0"/>
    <x v="0"/>
    <x v="6"/>
    <x v="5"/>
    <x v="0"/>
    <x v="0"/>
    <x v="0"/>
    <x v="0"/>
    <x v="0"/>
    <x v="0"/>
  </r>
  <r>
    <x v="1142"/>
    <x v="0"/>
    <x v="1139"/>
    <x v="65"/>
    <x v="1"/>
    <x v="2"/>
    <x v="265"/>
    <x v="4"/>
    <x v="44"/>
    <x v="15"/>
    <x v="476"/>
    <x v="377"/>
    <x v="740"/>
    <x v="4"/>
    <x v="63"/>
    <x v="390"/>
    <x v="0"/>
    <x v="1"/>
    <x v="0"/>
    <x v="1"/>
    <x v="124"/>
    <x v="21"/>
    <x v="0"/>
    <x v="0"/>
    <x v="1"/>
    <x v="12"/>
    <x v="0"/>
    <x v="0"/>
    <x v="0"/>
    <x v="0"/>
    <x v="0"/>
    <x v="0"/>
    <x v="0"/>
    <x v="0"/>
    <x v="0"/>
    <x v="0"/>
    <x v="0"/>
    <x v="1"/>
    <x v="6"/>
    <x v="6"/>
    <x v="2"/>
    <x v="10"/>
    <x v="32"/>
    <x v="20"/>
    <x v="6"/>
    <x v="4"/>
  </r>
  <r>
    <x v="1143"/>
    <x v="0"/>
    <x v="1142"/>
    <x v="537"/>
    <x v="1"/>
    <x v="2"/>
    <x v="353"/>
    <x v="3"/>
    <x v="172"/>
    <x v="8"/>
    <x v="1079"/>
    <x v="702"/>
    <x v="479"/>
    <x v="2"/>
    <x v="161"/>
    <x v="517"/>
    <x v="0"/>
    <x v="1"/>
    <x v="0"/>
    <x v="1"/>
    <x v="386"/>
    <x v="7"/>
    <x v="0"/>
    <x v="1"/>
    <x v="0"/>
    <x v="6"/>
    <x v="0"/>
    <x v="0"/>
    <x v="0"/>
    <x v="0"/>
    <x v="0"/>
    <x v="0"/>
    <x v="0"/>
    <x v="0"/>
    <x v="0"/>
    <x v="0"/>
    <x v="1"/>
    <x v="1"/>
    <x v="4"/>
    <x v="6"/>
    <x v="0"/>
    <x v="2"/>
    <x v="70"/>
    <x v="48"/>
    <x v="0"/>
    <x v="1"/>
  </r>
  <r>
    <x v="1144"/>
    <x v="0"/>
    <x v="1141"/>
    <x v="537"/>
    <x v="1"/>
    <x v="2"/>
    <x v="478"/>
    <x v="3"/>
    <x v="172"/>
    <x v="8"/>
    <x v="725"/>
    <x v="898"/>
    <x v="113"/>
    <x v="3"/>
    <x v="199"/>
    <x v="911"/>
    <x v="0"/>
    <x v="1"/>
    <x v="0"/>
    <x v="1"/>
    <x v="655"/>
    <x v="22"/>
    <x v="0"/>
    <x v="0"/>
    <x v="1"/>
    <x v="9"/>
    <x v="0"/>
    <x v="0"/>
    <x v="0"/>
    <x v="0"/>
    <x v="0"/>
    <x v="0"/>
    <x v="0"/>
    <x v="1"/>
    <x v="0"/>
    <x v="0"/>
    <x v="1"/>
    <x v="1"/>
    <x v="4"/>
    <x v="2"/>
    <x v="2"/>
    <x v="10"/>
    <x v="84"/>
    <x v="56"/>
    <x v="32"/>
    <x v="32"/>
  </r>
  <r>
    <x v="1145"/>
    <x v="0"/>
    <x v="1143"/>
    <x v="314"/>
    <x v="1"/>
    <x v="2"/>
    <x v="380"/>
    <x v="2"/>
    <x v="97"/>
    <x v="1"/>
    <x v="583"/>
    <x v="362"/>
    <x v="192"/>
    <x v="7"/>
    <x v="27"/>
    <x v="1036"/>
    <x v="0"/>
    <x v="0"/>
    <x v="1"/>
    <x v="1"/>
    <x v="103"/>
    <x v="5"/>
    <x v="1"/>
    <x v="0"/>
    <x v="0"/>
    <x v="10"/>
    <x v="0"/>
    <x v="0"/>
    <x v="0"/>
    <x v="0"/>
    <x v="0"/>
    <x v="0"/>
    <x v="0"/>
    <x v="0"/>
    <x v="1"/>
    <x v="0"/>
    <x v="0"/>
    <x v="0"/>
    <x v="3"/>
    <x v="4"/>
    <x v="2"/>
    <x v="1"/>
    <x v="8"/>
    <x v="9"/>
    <x v="4"/>
    <x v="3"/>
  </r>
  <r>
    <x v="1146"/>
    <x v="1"/>
    <x v="1144"/>
    <x v="338"/>
    <x v="1"/>
    <x v="2"/>
    <x v="771"/>
    <x v="3"/>
    <x v="152"/>
    <x v="22"/>
    <x v="327"/>
    <x v="261"/>
    <x v="473"/>
    <x v="4"/>
    <x v="36"/>
    <x v="352"/>
    <x v="0"/>
    <x v="1"/>
    <x v="0"/>
    <x v="1"/>
    <x v="192"/>
    <x v="4"/>
    <x v="1"/>
    <x v="0"/>
    <x v="0"/>
    <x v="5"/>
    <x v="0"/>
    <x v="0"/>
    <x v="0"/>
    <x v="0"/>
    <x v="0"/>
    <x v="0"/>
    <x v="0"/>
    <x v="0"/>
    <x v="0"/>
    <x v="0"/>
    <x v="0"/>
    <x v="0"/>
    <x v="2"/>
    <x v="2"/>
    <x v="2"/>
    <x v="4"/>
    <x v="0"/>
    <x v="0"/>
    <x v="0"/>
    <x v="0"/>
  </r>
  <r>
    <x v="1147"/>
    <x v="1"/>
    <x v="1145"/>
    <x v="12"/>
    <x v="1"/>
    <x v="2"/>
    <x v="954"/>
    <x v="3"/>
    <x v="152"/>
    <x v="22"/>
    <x v="320"/>
    <x v="274"/>
    <x v="387"/>
    <x v="8"/>
    <x v="51"/>
    <x v="125"/>
    <x v="1"/>
    <x v="0"/>
    <x v="0"/>
    <x v="1"/>
    <x v="213"/>
    <x v="4"/>
    <x v="1"/>
    <x v="0"/>
    <x v="0"/>
    <x v="14"/>
    <x v="1"/>
    <x v="0"/>
    <x v="0"/>
    <x v="0"/>
    <x v="0"/>
    <x v="0"/>
    <x v="0"/>
    <x v="0"/>
    <x v="0"/>
    <x v="0"/>
    <x v="0"/>
    <x v="0"/>
    <x v="4"/>
    <x v="7"/>
    <x v="1"/>
    <x v="2"/>
    <x v="0"/>
    <x v="0"/>
    <x v="0"/>
    <x v="0"/>
  </r>
  <r>
    <x v="1148"/>
    <x v="1"/>
    <x v="1146"/>
    <x v="495"/>
    <x v="1"/>
    <x v="1"/>
    <x v="53"/>
    <x v="3"/>
    <x v="113"/>
    <x v="16"/>
    <x v="239"/>
    <x v="248"/>
    <x v="764"/>
    <x v="6"/>
    <x v="42"/>
    <x v="143"/>
    <x v="1"/>
    <x v="0"/>
    <x v="0"/>
    <x v="1"/>
    <x v="303"/>
    <x v="0"/>
    <x v="1"/>
    <x v="0"/>
    <x v="0"/>
    <x v="5"/>
    <x v="0"/>
    <x v="0"/>
    <x v="0"/>
    <x v="0"/>
    <x v="0"/>
    <x v="0"/>
    <x v="0"/>
    <x v="0"/>
    <x v="1"/>
    <x v="0"/>
    <x v="0"/>
    <x v="0"/>
    <x v="1"/>
    <x v="1"/>
    <x v="1"/>
    <x v="2"/>
    <x v="0"/>
    <x v="0"/>
    <x v="0"/>
    <x v="0"/>
  </r>
  <r>
    <x v="1149"/>
    <x v="0"/>
    <x v="1147"/>
    <x v="495"/>
    <x v="1"/>
    <x v="1"/>
    <x v="53"/>
    <x v="3"/>
    <x v="113"/>
    <x v="16"/>
    <x v="534"/>
    <x v="464"/>
    <x v="603"/>
    <x v="7"/>
    <x v="106"/>
    <x v="204"/>
    <x v="1"/>
    <x v="0"/>
    <x v="0"/>
    <x v="0"/>
    <x v="183"/>
    <x v="0"/>
    <x v="1"/>
    <x v="0"/>
    <x v="0"/>
    <x v="3"/>
    <x v="0"/>
    <x v="0"/>
    <x v="0"/>
    <x v="0"/>
    <x v="0"/>
    <x v="0"/>
    <x v="0"/>
    <x v="0"/>
    <x v="1"/>
    <x v="0"/>
    <x v="0"/>
    <x v="0"/>
    <x v="2"/>
    <x v="2"/>
    <x v="0"/>
    <x v="2"/>
    <x v="64"/>
    <x v="34"/>
    <x v="0"/>
    <x v="5"/>
  </r>
  <r>
    <x v="1150"/>
    <x v="0"/>
    <x v="1148"/>
    <x v="113"/>
    <x v="1"/>
    <x v="1"/>
    <x v="965"/>
    <x v="3"/>
    <x v="17"/>
    <x v="8"/>
    <x v="992"/>
    <x v="1010"/>
    <x v="311"/>
    <x v="8"/>
    <x v="358"/>
    <x v="273"/>
    <x v="0"/>
    <x v="1"/>
    <x v="0"/>
    <x v="1"/>
    <x v="368"/>
    <x v="8"/>
    <x v="0"/>
    <x v="1"/>
    <x v="0"/>
    <x v="10"/>
    <x v="1"/>
    <x v="0"/>
    <x v="0"/>
    <x v="0"/>
    <x v="0"/>
    <x v="0"/>
    <x v="0"/>
    <x v="0"/>
    <x v="0"/>
    <x v="0"/>
    <x v="0"/>
    <x v="1"/>
    <x v="1"/>
    <x v="5"/>
    <x v="3"/>
    <x v="1"/>
    <x v="25"/>
    <x v="168"/>
    <x v="28"/>
    <x v="37"/>
  </r>
  <r>
    <x v="1151"/>
    <x v="0"/>
    <x v="82"/>
    <x v="545"/>
    <x v="1"/>
    <x v="1"/>
    <x v="892"/>
    <x v="3"/>
    <x v="152"/>
    <x v="22"/>
    <x v="947"/>
    <x v="1127"/>
    <x v="158"/>
    <x v="5"/>
    <x v="397"/>
    <x v="875"/>
    <x v="0"/>
    <x v="1"/>
    <x v="0"/>
    <x v="1"/>
    <x v="896"/>
    <x v="11"/>
    <x v="0"/>
    <x v="1"/>
    <x v="0"/>
    <x v="17"/>
    <x v="1"/>
    <x v="0"/>
    <x v="0"/>
    <x v="0"/>
    <x v="0"/>
    <x v="0"/>
    <x v="0"/>
    <x v="0"/>
    <x v="0"/>
    <x v="0"/>
    <x v="0"/>
    <x v="0"/>
    <x v="4"/>
    <x v="2"/>
    <x v="4"/>
    <x v="19"/>
    <x v="35"/>
    <x v="242"/>
    <x v="102"/>
    <x v="103"/>
  </r>
  <r>
    <x v="1152"/>
    <x v="1"/>
    <x v="1150"/>
    <x v="490"/>
    <x v="1"/>
    <x v="2"/>
    <x v="439"/>
    <x v="2"/>
    <x v="97"/>
    <x v="1"/>
    <x v="187"/>
    <x v="113"/>
    <x v="261"/>
    <x v="7"/>
    <x v="10"/>
    <x v="336"/>
    <x v="0"/>
    <x v="1"/>
    <x v="0"/>
    <x v="1"/>
    <x v="108"/>
    <x v="4"/>
    <x v="1"/>
    <x v="0"/>
    <x v="0"/>
    <x v="8"/>
    <x v="0"/>
    <x v="1"/>
    <x v="0"/>
    <x v="0"/>
    <x v="0"/>
    <x v="0"/>
    <x v="0"/>
    <x v="0"/>
    <x v="0"/>
    <x v="0"/>
    <x v="0"/>
    <x v="0"/>
    <x v="2"/>
    <x v="3"/>
    <x v="1"/>
    <x v="2"/>
    <x v="0"/>
    <x v="0"/>
    <x v="0"/>
    <x v="0"/>
  </r>
  <r>
    <x v="1153"/>
    <x v="1"/>
    <x v="916"/>
    <x v="744"/>
    <x v="1"/>
    <x v="1"/>
    <x v="901"/>
    <x v="3"/>
    <x v="157"/>
    <x v="16"/>
    <x v="329"/>
    <x v="303"/>
    <x v="451"/>
    <x v="7"/>
    <x v="52"/>
    <x v="209"/>
    <x v="1"/>
    <x v="0"/>
    <x v="0"/>
    <x v="1"/>
    <x v="249"/>
    <x v="2"/>
    <x v="1"/>
    <x v="0"/>
    <x v="0"/>
    <x v="14"/>
    <x v="1"/>
    <x v="0"/>
    <x v="0"/>
    <x v="0"/>
    <x v="0"/>
    <x v="0"/>
    <x v="0"/>
    <x v="0"/>
    <x v="0"/>
    <x v="0"/>
    <x v="0"/>
    <x v="0"/>
    <x v="6"/>
    <x v="4"/>
    <x v="2"/>
    <x v="2"/>
    <x v="0"/>
    <x v="0"/>
    <x v="0"/>
    <x v="0"/>
  </r>
  <r>
    <x v="1154"/>
    <x v="0"/>
    <x v="393"/>
    <x v="744"/>
    <x v="1"/>
    <x v="1"/>
    <x v="252"/>
    <x v="3"/>
    <x v="142"/>
    <x v="8"/>
    <x v="875"/>
    <x v="674"/>
    <x v="744"/>
    <x v="8"/>
    <x v="182"/>
    <x v="263"/>
    <x v="0"/>
    <x v="1"/>
    <x v="0"/>
    <x v="0"/>
    <x v="237"/>
    <x v="14"/>
    <x v="0"/>
    <x v="0"/>
    <x v="1"/>
    <x v="6"/>
    <x v="1"/>
    <x v="0"/>
    <x v="0"/>
    <x v="0"/>
    <x v="0"/>
    <x v="0"/>
    <x v="0"/>
    <x v="0"/>
    <x v="0"/>
    <x v="0"/>
    <x v="0"/>
    <x v="0"/>
    <x v="2"/>
    <x v="4"/>
    <x v="0"/>
    <x v="0"/>
    <x v="77"/>
    <x v="70"/>
    <x v="0"/>
    <x v="0"/>
  </r>
  <r>
    <x v="1155"/>
    <x v="0"/>
    <x v="1151"/>
    <x v="593"/>
    <x v="1"/>
    <x v="2"/>
    <x v="210"/>
    <x v="3"/>
    <x v="152"/>
    <x v="22"/>
    <x v="980"/>
    <x v="847"/>
    <x v="230"/>
    <x v="3"/>
    <x v="192"/>
    <x v="782"/>
    <x v="0"/>
    <x v="1"/>
    <x v="0"/>
    <x v="1"/>
    <x v="231"/>
    <x v="24"/>
    <x v="0"/>
    <x v="0"/>
    <x v="1"/>
    <x v="8"/>
    <x v="0"/>
    <x v="0"/>
    <x v="0"/>
    <x v="0"/>
    <x v="0"/>
    <x v="0"/>
    <x v="0"/>
    <x v="1"/>
    <x v="1"/>
    <x v="0"/>
    <x v="0"/>
    <x v="0"/>
    <x v="2"/>
    <x v="2"/>
    <x v="2"/>
    <x v="8"/>
    <x v="35"/>
    <x v="94"/>
    <x v="46"/>
    <x v="26"/>
  </r>
  <r>
    <x v="1156"/>
    <x v="0"/>
    <x v="1105"/>
    <x v="105"/>
    <x v="1"/>
    <x v="1"/>
    <x v="169"/>
    <x v="3"/>
    <x v="152"/>
    <x v="22"/>
    <x v="1072"/>
    <x v="549"/>
    <x v="732"/>
    <x v="7"/>
    <x v="95"/>
    <x v="690"/>
    <x v="0"/>
    <x v="1"/>
    <x v="0"/>
    <x v="0"/>
    <x v="257"/>
    <x v="14"/>
    <x v="0"/>
    <x v="0"/>
    <x v="1"/>
    <x v="7"/>
    <x v="0"/>
    <x v="0"/>
    <x v="0"/>
    <x v="0"/>
    <x v="0"/>
    <x v="0"/>
    <x v="0"/>
    <x v="1"/>
    <x v="1"/>
    <x v="0"/>
    <x v="1"/>
    <x v="0"/>
    <x v="1"/>
    <x v="3"/>
    <x v="2"/>
    <x v="1"/>
    <x v="7"/>
    <x v="61"/>
    <x v="7"/>
    <x v="22"/>
  </r>
  <r>
    <x v="1157"/>
    <x v="1"/>
    <x v="1152"/>
    <x v="561"/>
    <x v="1"/>
    <x v="2"/>
    <x v="115"/>
    <x v="3"/>
    <x v="131"/>
    <x v="16"/>
    <x v="42"/>
    <x v="30"/>
    <x v="571"/>
    <x v="6"/>
    <x v="4"/>
    <x v="10"/>
    <x v="1"/>
    <x v="0"/>
    <x v="0"/>
    <x v="1"/>
    <x v="127"/>
    <x v="0"/>
    <x v="1"/>
    <x v="0"/>
    <x v="0"/>
    <x v="1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0"/>
  </r>
  <r>
    <x v="1158"/>
    <x v="0"/>
    <x v="536"/>
    <x v="67"/>
    <x v="1"/>
    <x v="2"/>
    <x v="1197"/>
    <x v="3"/>
    <x v="152"/>
    <x v="22"/>
    <x v="809"/>
    <x v="552"/>
    <x v="26"/>
    <x v="7"/>
    <x v="202"/>
    <x v="54"/>
    <x v="1"/>
    <x v="0"/>
    <x v="0"/>
    <x v="0"/>
    <x v="196"/>
    <x v="7"/>
    <x v="0"/>
    <x v="1"/>
    <x v="0"/>
    <x v="2"/>
    <x v="0"/>
    <x v="0"/>
    <x v="0"/>
    <x v="0"/>
    <x v="0"/>
    <x v="0"/>
    <x v="0"/>
    <x v="0"/>
    <x v="0"/>
    <x v="0"/>
    <x v="0"/>
    <x v="0"/>
    <x v="2"/>
    <x v="0"/>
    <x v="0"/>
    <x v="0"/>
    <x v="142"/>
    <x v="0"/>
    <x v="0"/>
    <x v="0"/>
  </r>
  <r>
    <x v="1159"/>
    <x v="0"/>
    <x v="1153"/>
    <x v="354"/>
    <x v="1"/>
    <x v="2"/>
    <x v="759"/>
    <x v="3"/>
    <x v="152"/>
    <x v="22"/>
    <x v="874"/>
    <x v="1111"/>
    <x v="130"/>
    <x v="7"/>
    <x v="412"/>
    <x v="443"/>
    <x v="0"/>
    <x v="1"/>
    <x v="0"/>
    <x v="1"/>
    <x v="924"/>
    <x v="11"/>
    <x v="0"/>
    <x v="1"/>
    <x v="0"/>
    <x v="11"/>
    <x v="1"/>
    <x v="0"/>
    <x v="0"/>
    <x v="0"/>
    <x v="0"/>
    <x v="0"/>
    <x v="0"/>
    <x v="0"/>
    <x v="0"/>
    <x v="0"/>
    <x v="0"/>
    <x v="0"/>
    <x v="0"/>
    <x v="4"/>
    <x v="2"/>
    <x v="3"/>
    <x v="0"/>
    <x v="269"/>
    <x v="45"/>
    <x v="20"/>
  </r>
  <r>
    <x v="1160"/>
    <x v="0"/>
    <x v="820"/>
    <x v="285"/>
    <x v="1"/>
    <x v="2"/>
    <x v="394"/>
    <x v="3"/>
    <x v="34"/>
    <x v="22"/>
    <x v="243"/>
    <x v="222"/>
    <x v="307"/>
    <x v="8"/>
    <x v="31"/>
    <x v="246"/>
    <x v="1"/>
    <x v="0"/>
    <x v="0"/>
    <x v="0"/>
    <x v="237"/>
    <x v="2"/>
    <x v="1"/>
    <x v="0"/>
    <x v="0"/>
    <x v="6"/>
    <x v="0"/>
    <x v="1"/>
    <x v="0"/>
    <x v="0"/>
    <x v="0"/>
    <x v="0"/>
    <x v="0"/>
    <x v="1"/>
    <x v="0"/>
    <x v="0"/>
    <x v="0"/>
    <x v="0"/>
    <x v="2"/>
    <x v="2"/>
    <x v="0"/>
    <x v="2"/>
    <x v="11"/>
    <x v="19"/>
    <x v="0"/>
    <x v="0"/>
  </r>
  <r>
    <x v="1161"/>
    <x v="0"/>
    <x v="1156"/>
    <x v="709"/>
    <x v="0"/>
    <x v="0"/>
    <x v="994"/>
    <x v="1"/>
    <x v="128"/>
    <x v="13"/>
    <x v="363"/>
    <x v="558"/>
    <x v="518"/>
    <x v="7"/>
    <x v="111"/>
    <x v="513"/>
    <x v="0"/>
    <x v="1"/>
    <x v="0"/>
    <x v="0"/>
    <x v="606"/>
    <x v="13"/>
    <x v="0"/>
    <x v="0"/>
    <x v="1"/>
    <x v="13"/>
    <x v="0"/>
    <x v="0"/>
    <x v="0"/>
    <x v="0"/>
    <x v="0"/>
    <x v="0"/>
    <x v="0"/>
    <x v="0"/>
    <x v="0"/>
    <x v="0"/>
    <x v="0"/>
    <x v="0"/>
    <x v="2"/>
    <x v="5"/>
    <x v="0"/>
    <x v="6"/>
    <x v="61"/>
    <x v="27"/>
    <x v="0"/>
    <x v="6"/>
  </r>
  <r>
    <x v="1162"/>
    <x v="1"/>
    <x v="1157"/>
    <x v="115"/>
    <x v="1"/>
    <x v="2"/>
    <x v="1031"/>
    <x v="3"/>
    <x v="67"/>
    <x v="22"/>
    <x v="270"/>
    <x v="166"/>
    <x v="586"/>
    <x v="8"/>
    <x v="5"/>
    <x v="1111"/>
    <x v="0"/>
    <x v="0"/>
    <x v="1"/>
    <x v="1"/>
    <x v="99"/>
    <x v="0"/>
    <x v="1"/>
    <x v="0"/>
    <x v="0"/>
    <x v="5"/>
    <x v="0"/>
    <x v="0"/>
    <x v="0"/>
    <x v="0"/>
    <x v="0"/>
    <x v="0"/>
    <x v="0"/>
    <x v="0"/>
    <x v="0"/>
    <x v="0"/>
    <x v="0"/>
    <x v="0"/>
    <x v="1"/>
    <x v="1"/>
    <x v="0"/>
    <x v="3"/>
    <x v="0"/>
    <x v="0"/>
    <x v="0"/>
    <x v="0"/>
  </r>
  <r>
    <x v="1163"/>
    <x v="0"/>
    <x v="1160"/>
    <x v="113"/>
    <x v="1"/>
    <x v="1"/>
    <x v="981"/>
    <x v="3"/>
    <x v="17"/>
    <x v="8"/>
    <x v="437"/>
    <x v="409"/>
    <x v="108"/>
    <x v="8"/>
    <x v="116"/>
    <x v="62"/>
    <x v="1"/>
    <x v="0"/>
    <x v="0"/>
    <x v="0"/>
    <x v="188"/>
    <x v="5"/>
    <x v="1"/>
    <x v="0"/>
    <x v="0"/>
    <x v="7"/>
    <x v="1"/>
    <x v="0"/>
    <x v="0"/>
    <x v="0"/>
    <x v="0"/>
    <x v="0"/>
    <x v="0"/>
    <x v="0"/>
    <x v="0"/>
    <x v="0"/>
    <x v="0"/>
    <x v="0"/>
    <x v="4"/>
    <x v="2"/>
    <x v="1"/>
    <x v="0"/>
    <x v="87"/>
    <x v="18"/>
    <x v="3"/>
    <x v="0"/>
  </r>
  <r>
    <x v="1164"/>
    <x v="1"/>
    <x v="1154"/>
    <x v="487"/>
    <x v="1"/>
    <x v="2"/>
    <x v="1104"/>
    <x v="3"/>
    <x v="108"/>
    <x v="16"/>
    <x v="343"/>
    <x v="411"/>
    <x v="831"/>
    <x v="4"/>
    <x v="32"/>
    <x v="1042"/>
    <x v="0"/>
    <x v="0"/>
    <x v="1"/>
    <x v="1"/>
    <x v="414"/>
    <x v="4"/>
    <x v="1"/>
    <x v="0"/>
    <x v="0"/>
    <x v="10"/>
    <x v="0"/>
    <x v="0"/>
    <x v="0"/>
    <x v="0"/>
    <x v="0"/>
    <x v="0"/>
    <x v="0"/>
    <x v="0"/>
    <x v="0"/>
    <x v="0"/>
    <x v="0"/>
    <x v="0"/>
    <x v="2"/>
    <x v="2"/>
    <x v="2"/>
    <x v="14"/>
    <x v="0"/>
    <x v="0"/>
    <x v="0"/>
    <x v="0"/>
  </r>
  <r>
    <x v="1165"/>
    <x v="0"/>
    <x v="1155"/>
    <x v="773"/>
    <x v="1"/>
    <x v="2"/>
    <x v="749"/>
    <x v="0"/>
    <x v="21"/>
    <x v="4"/>
    <x v="859"/>
    <x v="748"/>
    <x v="159"/>
    <x v="6"/>
    <x v="185"/>
    <x v="506"/>
    <x v="0"/>
    <x v="1"/>
    <x v="0"/>
    <x v="1"/>
    <x v="335"/>
    <x v="27"/>
    <x v="0"/>
    <x v="0"/>
    <x v="1"/>
    <x v="9"/>
    <x v="0"/>
    <x v="1"/>
    <x v="0"/>
    <x v="0"/>
    <x v="0"/>
    <x v="0"/>
    <x v="0"/>
    <x v="0"/>
    <x v="1"/>
    <x v="0"/>
    <x v="0"/>
    <x v="0"/>
    <x v="3"/>
    <x v="1"/>
    <x v="2"/>
    <x v="3"/>
    <x v="88"/>
    <x v="11"/>
    <x v="40"/>
    <x v="6"/>
  </r>
  <r>
    <x v="1166"/>
    <x v="0"/>
    <x v="1161"/>
    <x v="595"/>
    <x v="1"/>
    <x v="2"/>
    <x v="1155"/>
    <x v="3"/>
    <x v="131"/>
    <x v="16"/>
    <x v="201"/>
    <x v="265"/>
    <x v="320"/>
    <x v="5"/>
    <x v="27"/>
    <x v="718"/>
    <x v="0"/>
    <x v="1"/>
    <x v="0"/>
    <x v="0"/>
    <x v="470"/>
    <x v="1"/>
    <x v="1"/>
    <x v="0"/>
    <x v="0"/>
    <x v="11"/>
    <x v="0"/>
    <x v="0"/>
    <x v="0"/>
    <x v="0"/>
    <x v="0"/>
    <x v="0"/>
    <x v="1"/>
    <x v="0"/>
    <x v="0"/>
    <x v="0"/>
    <x v="0"/>
    <x v="0"/>
    <x v="8"/>
    <x v="4"/>
    <x v="2"/>
    <x v="6"/>
    <x v="3"/>
    <x v="11"/>
    <x v="1"/>
    <x v="3"/>
  </r>
  <r>
    <x v="1167"/>
    <x v="0"/>
    <x v="634"/>
    <x v="125"/>
    <x v="1"/>
    <x v="2"/>
    <x v="636"/>
    <x v="3"/>
    <x v="152"/>
    <x v="22"/>
    <x v="1004"/>
    <x v="1143"/>
    <x v="126"/>
    <x v="6"/>
    <x v="422"/>
    <x v="993"/>
    <x v="0"/>
    <x v="0"/>
    <x v="1"/>
    <x v="1"/>
    <x v="978"/>
    <x v="48"/>
    <x v="0"/>
    <x v="0"/>
    <x v="1"/>
    <x v="16"/>
    <x v="0"/>
    <x v="0"/>
    <x v="0"/>
    <x v="0"/>
    <x v="0"/>
    <x v="0"/>
    <x v="1"/>
    <x v="0"/>
    <x v="1"/>
    <x v="0"/>
    <x v="0"/>
    <x v="0"/>
    <x v="2"/>
    <x v="6"/>
    <x v="3"/>
    <x v="4"/>
    <x v="172"/>
    <x v="267"/>
    <x v="131"/>
    <x v="116"/>
  </r>
  <r>
    <x v="1168"/>
    <x v="0"/>
    <x v="1162"/>
    <x v="122"/>
    <x v="1"/>
    <x v="2"/>
    <x v="843"/>
    <x v="3"/>
    <x v="131"/>
    <x v="16"/>
    <x v="551"/>
    <x v="876"/>
    <x v="630"/>
    <x v="7"/>
    <x v="156"/>
    <x v="1001"/>
    <x v="0"/>
    <x v="0"/>
    <x v="1"/>
    <x v="1"/>
    <x v="675"/>
    <x v="14"/>
    <x v="0"/>
    <x v="0"/>
    <x v="1"/>
    <x v="9"/>
    <x v="0"/>
    <x v="0"/>
    <x v="0"/>
    <x v="0"/>
    <x v="0"/>
    <x v="0"/>
    <x v="0"/>
    <x v="0"/>
    <x v="0"/>
    <x v="0"/>
    <x v="0"/>
    <x v="0"/>
    <x v="5"/>
    <x v="1"/>
    <x v="1"/>
    <x v="4"/>
    <x v="91"/>
    <x v="33"/>
    <x v="9"/>
    <x v="15"/>
  </r>
  <r>
    <x v="1169"/>
    <x v="1"/>
    <x v="1163"/>
    <x v="747"/>
    <x v="1"/>
    <x v="2"/>
    <x v="782"/>
    <x v="4"/>
    <x v="44"/>
    <x v="15"/>
    <x v="0"/>
    <x v="0"/>
    <x v="84"/>
    <x v="6"/>
    <x v="0"/>
    <x v="0"/>
    <x v="1"/>
    <x v="0"/>
    <x v="0"/>
    <x v="0"/>
    <x v="823"/>
    <x v="0"/>
    <x v="1"/>
    <x v="0"/>
    <x v="0"/>
    <x v="12"/>
    <x v="0"/>
    <x v="0"/>
    <x v="0"/>
    <x v="0"/>
    <x v="0"/>
    <x v="0"/>
    <x v="0"/>
    <x v="0"/>
    <x v="0"/>
    <x v="0"/>
    <x v="0"/>
    <x v="0"/>
    <x v="4"/>
    <x v="4"/>
    <x v="6"/>
    <x v="10"/>
    <x v="0"/>
    <x v="0"/>
    <x v="0"/>
    <x v="0"/>
  </r>
  <r>
    <x v="1170"/>
    <x v="1"/>
    <x v="1165"/>
    <x v="90"/>
    <x v="1"/>
    <x v="2"/>
    <x v="688"/>
    <x v="3"/>
    <x v="17"/>
    <x v="8"/>
    <x v="0"/>
    <x v="0"/>
    <x v="511"/>
    <x v="7"/>
    <x v="0"/>
    <x v="0"/>
    <x v="1"/>
    <x v="0"/>
    <x v="0"/>
    <x v="0"/>
    <x v="938"/>
    <x v="0"/>
    <x v="1"/>
    <x v="0"/>
    <x v="0"/>
    <x v="4"/>
    <x v="0"/>
    <x v="1"/>
    <x v="0"/>
    <x v="0"/>
    <x v="0"/>
    <x v="0"/>
    <x v="0"/>
    <x v="1"/>
    <x v="1"/>
    <x v="0"/>
    <x v="0"/>
    <x v="0"/>
    <x v="0"/>
    <x v="2"/>
    <x v="2"/>
    <x v="4"/>
    <x v="0"/>
    <x v="0"/>
    <x v="0"/>
    <x v="0"/>
  </r>
  <r>
    <x v="1171"/>
    <x v="1"/>
    <x v="1166"/>
    <x v="391"/>
    <x v="1"/>
    <x v="2"/>
    <x v="193"/>
    <x v="3"/>
    <x v="96"/>
    <x v="22"/>
    <x v="12"/>
    <x v="7"/>
    <x v="514"/>
    <x v="4"/>
    <x v="1"/>
    <x v="30"/>
    <x v="1"/>
    <x v="0"/>
    <x v="0"/>
    <x v="1"/>
    <x v="287"/>
    <x v="0"/>
    <x v="1"/>
    <x v="0"/>
    <x v="0"/>
    <x v="4"/>
    <x v="0"/>
    <x v="0"/>
    <x v="0"/>
    <x v="0"/>
    <x v="0"/>
    <x v="0"/>
    <x v="0"/>
    <x v="0"/>
    <x v="0"/>
    <x v="0"/>
    <x v="1"/>
    <x v="0"/>
    <x v="2"/>
    <x v="0"/>
    <x v="4"/>
    <x v="2"/>
    <x v="0"/>
    <x v="0"/>
    <x v="0"/>
    <x v="0"/>
  </r>
  <r>
    <x v="1172"/>
    <x v="0"/>
    <x v="1174"/>
    <x v="91"/>
    <x v="1"/>
    <x v="2"/>
    <x v="874"/>
    <x v="3"/>
    <x v="152"/>
    <x v="22"/>
    <x v="440"/>
    <x v="469"/>
    <x v="516"/>
    <x v="8"/>
    <x v="89"/>
    <x v="425"/>
    <x v="0"/>
    <x v="1"/>
    <x v="0"/>
    <x v="0"/>
    <x v="253"/>
    <x v="4"/>
    <x v="1"/>
    <x v="0"/>
    <x v="0"/>
    <x v="7"/>
    <x v="0"/>
    <x v="1"/>
    <x v="0"/>
    <x v="0"/>
    <x v="0"/>
    <x v="0"/>
    <x v="0"/>
    <x v="0"/>
    <x v="0"/>
    <x v="0"/>
    <x v="0"/>
    <x v="0"/>
    <x v="2"/>
    <x v="2"/>
    <x v="0"/>
    <x v="3"/>
    <x v="24"/>
    <x v="49"/>
    <x v="0"/>
    <x v="16"/>
  </r>
  <r>
    <x v="1173"/>
    <x v="1"/>
    <x v="1167"/>
    <x v="60"/>
    <x v="0"/>
    <x v="0"/>
    <x v="1033"/>
    <x v="3"/>
    <x v="4"/>
    <x v="16"/>
    <x v="448"/>
    <x v="13"/>
    <x v="714"/>
    <x v="1"/>
    <x v="1"/>
    <x v="65"/>
    <x v="1"/>
    <x v="0"/>
    <x v="0"/>
    <x v="1"/>
    <x v="917"/>
    <x v="0"/>
    <x v="1"/>
    <x v="0"/>
    <x v="0"/>
    <x v="9"/>
    <x v="0"/>
    <x v="0"/>
    <x v="0"/>
    <x v="0"/>
    <x v="0"/>
    <x v="0"/>
    <x v="0"/>
    <x v="0"/>
    <x v="0"/>
    <x v="0"/>
    <x v="1"/>
    <x v="0"/>
    <x v="2"/>
    <x v="4"/>
    <x v="2"/>
    <x v="6"/>
    <x v="0"/>
    <x v="0"/>
    <x v="0"/>
    <x v="0"/>
  </r>
  <r>
    <x v="1174"/>
    <x v="1"/>
    <x v="1168"/>
    <x v="22"/>
    <x v="1"/>
    <x v="2"/>
    <x v="584"/>
    <x v="3"/>
    <x v="131"/>
    <x v="16"/>
    <x v="406"/>
    <x v="554"/>
    <x v="267"/>
    <x v="8"/>
    <x v="126"/>
    <x v="318"/>
    <x v="0"/>
    <x v="1"/>
    <x v="0"/>
    <x v="1"/>
    <x v="475"/>
    <x v="15"/>
    <x v="0"/>
    <x v="0"/>
    <x v="1"/>
    <x v="15"/>
    <x v="1"/>
    <x v="0"/>
    <x v="0"/>
    <x v="0"/>
    <x v="0"/>
    <x v="0"/>
    <x v="0"/>
    <x v="0"/>
    <x v="0"/>
    <x v="0"/>
    <x v="0"/>
    <x v="0"/>
    <x v="3"/>
    <x v="4"/>
    <x v="2"/>
    <x v="4"/>
    <x v="0"/>
    <x v="0"/>
    <x v="0"/>
    <x v="0"/>
  </r>
  <r>
    <x v="1175"/>
    <x v="0"/>
    <x v="1169"/>
    <x v="417"/>
    <x v="1"/>
    <x v="1"/>
    <x v="543"/>
    <x v="1"/>
    <x v="83"/>
    <x v="12"/>
    <x v="846"/>
    <x v="819"/>
    <x v="618"/>
    <x v="4"/>
    <x v="211"/>
    <x v="570"/>
    <x v="0"/>
    <x v="1"/>
    <x v="0"/>
    <x v="1"/>
    <x v="438"/>
    <x v="19"/>
    <x v="0"/>
    <x v="0"/>
    <x v="1"/>
    <x v="9"/>
    <x v="0"/>
    <x v="0"/>
    <x v="0"/>
    <x v="0"/>
    <x v="0"/>
    <x v="0"/>
    <x v="0"/>
    <x v="0"/>
    <x v="0"/>
    <x v="0"/>
    <x v="0"/>
    <x v="1"/>
    <x v="2"/>
    <x v="6"/>
    <x v="2"/>
    <x v="8"/>
    <x v="1"/>
    <x v="152"/>
    <x v="12"/>
    <x v="45"/>
  </r>
  <r>
    <x v="1176"/>
    <x v="1"/>
    <x v="1170"/>
    <x v="50"/>
    <x v="1"/>
    <x v="2"/>
    <x v="338"/>
    <x v="3"/>
    <x v="152"/>
    <x v="22"/>
    <x v="1055"/>
    <x v="617"/>
    <x v="32"/>
    <x v="4"/>
    <x v="94"/>
    <x v="862"/>
    <x v="0"/>
    <x v="1"/>
    <x v="0"/>
    <x v="1"/>
    <x v="667"/>
    <x v="15"/>
    <x v="0"/>
    <x v="0"/>
    <x v="1"/>
    <x v="19"/>
    <x v="0"/>
    <x v="0"/>
    <x v="0"/>
    <x v="0"/>
    <x v="0"/>
    <x v="0"/>
    <x v="0"/>
    <x v="0"/>
    <x v="0"/>
    <x v="0"/>
    <x v="0"/>
    <x v="0"/>
    <x v="9"/>
    <x v="8"/>
    <x v="6"/>
    <x v="14"/>
    <x v="0"/>
    <x v="0"/>
    <x v="0"/>
    <x v="0"/>
  </r>
  <r>
    <x v="1177"/>
    <x v="1"/>
    <x v="269"/>
    <x v="50"/>
    <x v="1"/>
    <x v="2"/>
    <x v="970"/>
    <x v="3"/>
    <x v="152"/>
    <x v="22"/>
    <x v="306"/>
    <x v="358"/>
    <x v="203"/>
    <x v="6"/>
    <x v="45"/>
    <x v="689"/>
    <x v="0"/>
    <x v="1"/>
    <x v="0"/>
    <x v="1"/>
    <x v="398"/>
    <x v="7"/>
    <x v="0"/>
    <x v="1"/>
    <x v="0"/>
    <x v="17"/>
    <x v="0"/>
    <x v="0"/>
    <x v="0"/>
    <x v="0"/>
    <x v="0"/>
    <x v="0"/>
    <x v="0"/>
    <x v="0"/>
    <x v="0"/>
    <x v="0"/>
    <x v="0"/>
    <x v="1"/>
    <x v="6"/>
    <x v="4"/>
    <x v="4"/>
    <x v="17"/>
    <x v="0"/>
    <x v="0"/>
    <x v="0"/>
    <x v="0"/>
  </r>
  <r>
    <x v="1178"/>
    <x v="0"/>
    <x v="1171"/>
    <x v="392"/>
    <x v="1"/>
    <x v="2"/>
    <x v="1163"/>
    <x v="3"/>
    <x v="141"/>
    <x v="22"/>
    <x v="682"/>
    <x v="786"/>
    <x v="330"/>
    <x v="7"/>
    <x v="200"/>
    <x v="504"/>
    <x v="0"/>
    <x v="1"/>
    <x v="0"/>
    <x v="1"/>
    <x v="484"/>
    <x v="11"/>
    <x v="0"/>
    <x v="1"/>
    <x v="0"/>
    <x v="11"/>
    <x v="0"/>
    <x v="0"/>
    <x v="0"/>
    <x v="0"/>
    <x v="0"/>
    <x v="0"/>
    <x v="0"/>
    <x v="0"/>
    <x v="0"/>
    <x v="0"/>
    <x v="0"/>
    <x v="0"/>
    <x v="1"/>
    <x v="4"/>
    <x v="3"/>
    <x v="3"/>
    <x v="5"/>
    <x v="161"/>
    <x v="25"/>
    <x v="2"/>
  </r>
  <r>
    <x v="1179"/>
    <x v="0"/>
    <x v="825"/>
    <x v="736"/>
    <x v="1"/>
    <x v="2"/>
    <x v="634"/>
    <x v="3"/>
    <x v="152"/>
    <x v="22"/>
    <x v="815"/>
    <x v="1064"/>
    <x v="122"/>
    <x v="6"/>
    <x v="350"/>
    <x v="731"/>
    <x v="0"/>
    <x v="1"/>
    <x v="0"/>
    <x v="0"/>
    <x v="847"/>
    <x v="35"/>
    <x v="0"/>
    <x v="0"/>
    <x v="1"/>
    <x v="15"/>
    <x v="0"/>
    <x v="1"/>
    <x v="0"/>
    <x v="0"/>
    <x v="0"/>
    <x v="0"/>
    <x v="1"/>
    <x v="1"/>
    <x v="1"/>
    <x v="0"/>
    <x v="1"/>
    <x v="0"/>
    <x v="2"/>
    <x v="4"/>
    <x v="2"/>
    <x v="18"/>
    <x v="18"/>
    <x v="235"/>
    <x v="53"/>
    <x v="70"/>
  </r>
  <r>
    <x v="1180"/>
    <x v="1"/>
    <x v="274"/>
    <x v="541"/>
    <x v="0"/>
    <x v="0"/>
    <x v="155"/>
    <x v="4"/>
    <x v="123"/>
    <x v="15"/>
    <x v="104"/>
    <x v="356"/>
    <x v="116"/>
    <x v="4"/>
    <x v="48"/>
    <x v="575"/>
    <x v="0"/>
    <x v="1"/>
    <x v="0"/>
    <x v="1"/>
    <x v="939"/>
    <x v="0"/>
    <x v="1"/>
    <x v="0"/>
    <x v="0"/>
    <x v="13"/>
    <x v="0"/>
    <x v="0"/>
    <x v="0"/>
    <x v="0"/>
    <x v="0"/>
    <x v="0"/>
    <x v="0"/>
    <x v="0"/>
    <x v="0"/>
    <x v="0"/>
    <x v="0"/>
    <x v="0"/>
    <x v="4"/>
    <x v="4"/>
    <x v="4"/>
    <x v="12"/>
    <x v="0"/>
    <x v="0"/>
    <x v="0"/>
    <x v="0"/>
  </r>
  <r>
    <x v="1181"/>
    <x v="1"/>
    <x v="1172"/>
    <x v="232"/>
    <x v="1"/>
    <x v="2"/>
    <x v="433"/>
    <x v="3"/>
    <x v="152"/>
    <x v="22"/>
    <x v="91"/>
    <x v="217"/>
    <x v="417"/>
    <x v="7"/>
    <x v="28"/>
    <x v="295"/>
    <x v="0"/>
    <x v="1"/>
    <x v="0"/>
    <x v="1"/>
    <x v="817"/>
    <x v="27"/>
    <x v="0"/>
    <x v="0"/>
    <x v="1"/>
    <x v="9"/>
    <x v="0"/>
    <x v="0"/>
    <x v="0"/>
    <x v="1"/>
    <x v="0"/>
    <x v="0"/>
    <x v="0"/>
    <x v="1"/>
    <x v="1"/>
    <x v="0"/>
    <x v="0"/>
    <x v="0"/>
    <x v="0"/>
    <x v="4"/>
    <x v="2"/>
    <x v="3"/>
    <x v="0"/>
    <x v="0"/>
    <x v="0"/>
    <x v="0"/>
  </r>
  <r>
    <x v="1182"/>
    <x v="0"/>
    <x v="1173"/>
    <x v="91"/>
    <x v="1"/>
    <x v="2"/>
    <x v="1185"/>
    <x v="3"/>
    <x v="152"/>
    <x v="22"/>
    <x v="152"/>
    <x v="318"/>
    <x v="450"/>
    <x v="6"/>
    <x v="45"/>
    <x v="424"/>
    <x v="0"/>
    <x v="1"/>
    <x v="0"/>
    <x v="0"/>
    <x v="736"/>
    <x v="14"/>
    <x v="0"/>
    <x v="0"/>
    <x v="1"/>
    <x v="6"/>
    <x v="0"/>
    <x v="0"/>
    <x v="0"/>
    <x v="0"/>
    <x v="0"/>
    <x v="0"/>
    <x v="0"/>
    <x v="0"/>
    <x v="0"/>
    <x v="0"/>
    <x v="0"/>
    <x v="0"/>
    <x v="2"/>
    <x v="4"/>
    <x v="2"/>
    <x v="2"/>
    <x v="18"/>
    <x v="14"/>
    <x v="1"/>
    <x v="2"/>
  </r>
  <r>
    <x v="1183"/>
    <x v="1"/>
    <x v="827"/>
    <x v="484"/>
    <x v="1"/>
    <x v="2"/>
    <x v="903"/>
    <x v="3"/>
    <x v="107"/>
    <x v="16"/>
    <x v="72"/>
    <x v="210"/>
    <x v="625"/>
    <x v="6"/>
    <x v="28"/>
    <x v="243"/>
    <x v="1"/>
    <x v="0"/>
    <x v="0"/>
    <x v="1"/>
    <x v="880"/>
    <x v="0"/>
    <x v="1"/>
    <x v="0"/>
    <x v="0"/>
    <x v="3"/>
    <x v="0"/>
    <x v="0"/>
    <x v="0"/>
    <x v="0"/>
    <x v="0"/>
    <x v="0"/>
    <x v="0"/>
    <x v="0"/>
    <x v="0"/>
    <x v="0"/>
    <x v="0"/>
    <x v="0"/>
    <x v="0"/>
    <x v="6"/>
    <x v="0"/>
    <x v="0"/>
    <x v="0"/>
    <x v="0"/>
    <x v="0"/>
    <x v="0"/>
  </r>
  <r>
    <x v="1184"/>
    <x v="0"/>
    <x v="1175"/>
    <x v="698"/>
    <x v="0"/>
    <x v="0"/>
    <x v="671"/>
    <x v="3"/>
    <x v="27"/>
    <x v="22"/>
    <x v="45"/>
    <x v="6"/>
    <x v="376"/>
    <x v="8"/>
    <x v="2"/>
    <x v="5"/>
    <x v="1"/>
    <x v="0"/>
    <x v="0"/>
    <x v="0"/>
    <x v="44"/>
    <x v="0"/>
    <x v="1"/>
    <x v="0"/>
    <x v="0"/>
    <x v="7"/>
    <x v="0"/>
    <x v="0"/>
    <x v="0"/>
    <x v="0"/>
    <x v="0"/>
    <x v="0"/>
    <x v="0"/>
    <x v="0"/>
    <x v="0"/>
    <x v="0"/>
    <x v="0"/>
    <x v="0"/>
    <x v="3"/>
    <x v="2"/>
    <x v="1"/>
    <x v="1"/>
    <x v="2"/>
    <x v="0"/>
    <x v="0"/>
    <x v="0"/>
  </r>
  <r>
    <x v="1185"/>
    <x v="1"/>
    <x v="1176"/>
    <x v="755"/>
    <x v="1"/>
    <x v="1"/>
    <x v="435"/>
    <x v="0"/>
    <x v="21"/>
    <x v="4"/>
    <x v="219"/>
    <x v="289"/>
    <x v="333"/>
    <x v="4"/>
    <x v="43"/>
    <x v="321"/>
    <x v="0"/>
    <x v="1"/>
    <x v="0"/>
    <x v="1"/>
    <x v="467"/>
    <x v="3"/>
    <x v="1"/>
    <x v="0"/>
    <x v="0"/>
    <x v="12"/>
    <x v="0"/>
    <x v="0"/>
    <x v="0"/>
    <x v="0"/>
    <x v="0"/>
    <x v="0"/>
    <x v="0"/>
    <x v="0"/>
    <x v="1"/>
    <x v="0"/>
    <x v="0"/>
    <x v="0"/>
    <x v="2"/>
    <x v="6"/>
    <x v="4"/>
    <x v="10"/>
    <x v="0"/>
    <x v="0"/>
    <x v="0"/>
    <x v="0"/>
  </r>
  <r>
    <x v="1186"/>
    <x v="0"/>
    <x v="1177"/>
    <x v="730"/>
    <x v="1"/>
    <x v="2"/>
    <x v="1108"/>
    <x v="3"/>
    <x v="70"/>
    <x v="8"/>
    <x v="482"/>
    <x v="801"/>
    <x v="739"/>
    <x v="3"/>
    <x v="175"/>
    <x v="717"/>
    <x v="0"/>
    <x v="1"/>
    <x v="0"/>
    <x v="1"/>
    <x v="589"/>
    <x v="44"/>
    <x v="0"/>
    <x v="0"/>
    <x v="1"/>
    <x v="9"/>
    <x v="0"/>
    <x v="0"/>
    <x v="0"/>
    <x v="0"/>
    <x v="0"/>
    <x v="0"/>
    <x v="0"/>
    <x v="0"/>
    <x v="0"/>
    <x v="0"/>
    <x v="0"/>
    <x v="0"/>
    <x v="6"/>
    <x v="4"/>
    <x v="2"/>
    <x v="6"/>
    <x v="81"/>
    <x v="49"/>
    <x v="5"/>
    <x v="14"/>
  </r>
  <r>
    <x v="1187"/>
    <x v="0"/>
    <x v="1178"/>
    <x v="326"/>
    <x v="0"/>
    <x v="0"/>
    <x v="1043"/>
    <x v="3"/>
    <x v="152"/>
    <x v="22"/>
    <x v="316"/>
    <x v="743"/>
    <x v="595"/>
    <x v="7"/>
    <x v="120"/>
    <x v="925"/>
    <x v="0"/>
    <x v="1"/>
    <x v="0"/>
    <x v="0"/>
    <x v="883"/>
    <x v="8"/>
    <x v="0"/>
    <x v="1"/>
    <x v="0"/>
    <x v="11"/>
    <x v="0"/>
    <x v="1"/>
    <x v="0"/>
    <x v="0"/>
    <x v="0"/>
    <x v="0"/>
    <x v="0"/>
    <x v="0"/>
    <x v="0"/>
    <x v="1"/>
    <x v="0"/>
    <x v="1"/>
    <x v="1"/>
    <x v="1"/>
    <x v="2"/>
    <x v="7"/>
    <x v="7"/>
    <x v="35"/>
    <x v="35"/>
    <x v="41"/>
  </r>
  <r>
    <x v="1188"/>
    <x v="0"/>
    <x v="270"/>
    <x v="282"/>
    <x v="1"/>
    <x v="2"/>
    <x v="852"/>
    <x v="3"/>
    <x v="152"/>
    <x v="22"/>
    <x v="813"/>
    <x v="961"/>
    <x v="16"/>
    <x v="8"/>
    <x v="331"/>
    <x v="359"/>
    <x v="0"/>
    <x v="1"/>
    <x v="0"/>
    <x v="1"/>
    <x v="681"/>
    <x v="11"/>
    <x v="0"/>
    <x v="1"/>
    <x v="0"/>
    <x v="5"/>
    <x v="0"/>
    <x v="0"/>
    <x v="0"/>
    <x v="0"/>
    <x v="0"/>
    <x v="0"/>
    <x v="1"/>
    <x v="0"/>
    <x v="0"/>
    <x v="0"/>
    <x v="0"/>
    <x v="0"/>
    <x v="1"/>
    <x v="2"/>
    <x v="1"/>
    <x v="1"/>
    <x v="33"/>
    <x v="211"/>
    <x v="56"/>
    <x v="0"/>
  </r>
  <r>
    <x v="1189"/>
    <x v="0"/>
    <x v="626"/>
    <x v="425"/>
    <x v="1"/>
    <x v="2"/>
    <x v="809"/>
    <x v="3"/>
    <x v="122"/>
    <x v="8"/>
    <x v="454"/>
    <x v="689"/>
    <x v="88"/>
    <x v="2"/>
    <x v="48"/>
    <x v="1124"/>
    <x v="0"/>
    <x v="0"/>
    <x v="1"/>
    <x v="1"/>
    <x v="456"/>
    <x v="16"/>
    <x v="0"/>
    <x v="0"/>
    <x v="1"/>
    <x v="7"/>
    <x v="0"/>
    <x v="0"/>
    <x v="0"/>
    <x v="0"/>
    <x v="0"/>
    <x v="0"/>
    <x v="0"/>
    <x v="0"/>
    <x v="0"/>
    <x v="0"/>
    <x v="0"/>
    <x v="0"/>
    <x v="4"/>
    <x v="2"/>
    <x v="2"/>
    <x v="6"/>
    <x v="44"/>
    <x v="8"/>
    <x v="2"/>
    <x v="4"/>
  </r>
  <r>
    <x v="1190"/>
    <x v="1"/>
    <x v="1179"/>
    <x v="50"/>
    <x v="1"/>
    <x v="2"/>
    <x v="1088"/>
    <x v="3"/>
    <x v="152"/>
    <x v="22"/>
    <x v="318"/>
    <x v="333"/>
    <x v="176"/>
    <x v="7"/>
    <x v="54"/>
    <x v="327"/>
    <x v="0"/>
    <x v="1"/>
    <x v="0"/>
    <x v="1"/>
    <x v="327"/>
    <x v="1"/>
    <x v="1"/>
    <x v="0"/>
    <x v="0"/>
    <x v="14"/>
    <x v="0"/>
    <x v="0"/>
    <x v="0"/>
    <x v="0"/>
    <x v="0"/>
    <x v="0"/>
    <x v="0"/>
    <x v="1"/>
    <x v="0"/>
    <x v="0"/>
    <x v="0"/>
    <x v="0"/>
    <x v="8"/>
    <x v="8"/>
    <x v="6"/>
    <x v="6"/>
    <x v="0"/>
    <x v="0"/>
    <x v="0"/>
    <x v="0"/>
  </r>
  <r>
    <x v="1191"/>
    <x v="0"/>
    <x v="1180"/>
    <x v="213"/>
    <x v="0"/>
    <x v="0"/>
    <x v="899"/>
    <x v="3"/>
    <x v="152"/>
    <x v="22"/>
    <x v="875"/>
    <x v="731"/>
    <x v="500"/>
    <x v="8"/>
    <x v="134"/>
    <x v="823"/>
    <x v="0"/>
    <x v="1"/>
    <x v="0"/>
    <x v="1"/>
    <x v="297"/>
    <x v="3"/>
    <x v="1"/>
    <x v="0"/>
    <x v="0"/>
    <x v="12"/>
    <x v="0"/>
    <x v="0"/>
    <x v="0"/>
    <x v="0"/>
    <x v="0"/>
    <x v="0"/>
    <x v="0"/>
    <x v="0"/>
    <x v="0"/>
    <x v="0"/>
    <x v="0"/>
    <x v="1"/>
    <x v="0"/>
    <x v="2"/>
    <x v="2"/>
    <x v="8"/>
    <x v="0"/>
    <x v="38"/>
    <x v="4"/>
    <x v="32"/>
  </r>
  <r>
    <x v="1192"/>
    <x v="0"/>
    <x v="1181"/>
    <x v="17"/>
    <x v="1"/>
    <x v="2"/>
    <x v="455"/>
    <x v="4"/>
    <x v="22"/>
    <x v="20"/>
    <x v="97"/>
    <x v="184"/>
    <x v="345"/>
    <x v="8"/>
    <x v="8"/>
    <x v="1061"/>
    <x v="0"/>
    <x v="0"/>
    <x v="1"/>
    <x v="0"/>
    <x v="651"/>
    <x v="6"/>
    <x v="1"/>
    <x v="0"/>
    <x v="0"/>
    <x v="6"/>
    <x v="0"/>
    <x v="0"/>
    <x v="0"/>
    <x v="0"/>
    <x v="0"/>
    <x v="0"/>
    <x v="0"/>
    <x v="0"/>
    <x v="1"/>
    <x v="0"/>
    <x v="0"/>
    <x v="0"/>
    <x v="0"/>
    <x v="1"/>
    <x v="1"/>
    <x v="4"/>
    <x v="0"/>
    <x v="5"/>
    <x v="2"/>
    <x v="0"/>
  </r>
  <r>
    <x v="1193"/>
    <x v="0"/>
    <x v="1006"/>
    <x v="313"/>
    <x v="1"/>
    <x v="2"/>
    <x v="835"/>
    <x v="3"/>
    <x v="178"/>
    <x v="5"/>
    <x v="456"/>
    <x v="541"/>
    <x v="619"/>
    <x v="5"/>
    <x v="76"/>
    <x v="853"/>
    <x v="0"/>
    <x v="1"/>
    <x v="0"/>
    <x v="1"/>
    <x v="291"/>
    <x v="10"/>
    <x v="0"/>
    <x v="1"/>
    <x v="0"/>
    <x v="6"/>
    <x v="0"/>
    <x v="0"/>
    <x v="0"/>
    <x v="0"/>
    <x v="0"/>
    <x v="0"/>
    <x v="0"/>
    <x v="0"/>
    <x v="0"/>
    <x v="0"/>
    <x v="0"/>
    <x v="0"/>
    <x v="4"/>
    <x v="2"/>
    <x v="2"/>
    <x v="4"/>
    <x v="26"/>
    <x v="17"/>
    <x v="1"/>
    <x v="12"/>
  </r>
  <r>
    <x v="1194"/>
    <x v="1"/>
    <x v="1182"/>
    <x v="681"/>
    <x v="1"/>
    <x v="2"/>
    <x v="853"/>
    <x v="4"/>
    <x v="37"/>
    <x v="19"/>
    <x v="151"/>
    <x v="179"/>
    <x v="642"/>
    <x v="6"/>
    <x v="28"/>
    <x v="88"/>
    <x v="1"/>
    <x v="0"/>
    <x v="0"/>
    <x v="1"/>
    <x v="333"/>
    <x v="4"/>
    <x v="1"/>
    <x v="0"/>
    <x v="0"/>
    <x v="5"/>
    <x v="0"/>
    <x v="0"/>
    <x v="0"/>
    <x v="0"/>
    <x v="0"/>
    <x v="0"/>
    <x v="0"/>
    <x v="1"/>
    <x v="0"/>
    <x v="0"/>
    <x v="0"/>
    <x v="0"/>
    <x v="2"/>
    <x v="1"/>
    <x v="0"/>
    <x v="2"/>
    <x v="0"/>
    <x v="0"/>
    <x v="0"/>
    <x v="0"/>
  </r>
  <r>
    <x v="1195"/>
    <x v="1"/>
    <x v="1183"/>
    <x v="736"/>
    <x v="1"/>
    <x v="2"/>
    <x v="1182"/>
    <x v="3"/>
    <x v="152"/>
    <x v="22"/>
    <x v="1039"/>
    <x v="306"/>
    <x v="831"/>
    <x v="4"/>
    <x v="54"/>
    <x v="190"/>
    <x v="1"/>
    <x v="0"/>
    <x v="0"/>
    <x v="1"/>
    <x v="384"/>
    <x v="0"/>
    <x v="1"/>
    <x v="0"/>
    <x v="0"/>
    <x v="10"/>
    <x v="0"/>
    <x v="0"/>
    <x v="0"/>
    <x v="0"/>
    <x v="0"/>
    <x v="0"/>
    <x v="0"/>
    <x v="0"/>
    <x v="0"/>
    <x v="0"/>
    <x v="0"/>
    <x v="0"/>
    <x v="4"/>
    <x v="2"/>
    <x v="2"/>
    <x v="12"/>
    <x v="0"/>
    <x v="0"/>
    <x v="0"/>
    <x v="0"/>
  </r>
  <r>
    <x v="1196"/>
    <x v="0"/>
    <x v="1184"/>
    <x v="431"/>
    <x v="1"/>
    <x v="2"/>
    <x v="751"/>
    <x v="3"/>
    <x v="152"/>
    <x v="22"/>
    <x v="310"/>
    <x v="648"/>
    <x v="167"/>
    <x v="5"/>
    <x v="64"/>
    <x v="1077"/>
    <x v="0"/>
    <x v="0"/>
    <x v="1"/>
    <x v="0"/>
    <x v="818"/>
    <x v="12"/>
    <x v="0"/>
    <x v="1"/>
    <x v="0"/>
    <x v="15"/>
    <x v="1"/>
    <x v="0"/>
    <x v="0"/>
    <x v="0"/>
    <x v="0"/>
    <x v="0"/>
    <x v="0"/>
    <x v="1"/>
    <x v="0"/>
    <x v="0"/>
    <x v="0"/>
    <x v="0"/>
    <x v="2"/>
    <x v="2"/>
    <x v="11"/>
    <x v="8"/>
    <x v="3"/>
    <x v="18"/>
    <x v="24"/>
    <x v="15"/>
  </r>
  <r>
    <x v="1197"/>
    <x v="0"/>
    <x v="372"/>
    <x v="766"/>
    <x v="1"/>
    <x v="1"/>
    <x v="1093"/>
    <x v="3"/>
    <x v="152"/>
    <x v="22"/>
    <x v="379"/>
    <x v="408"/>
    <x v="497"/>
    <x v="7"/>
    <x v="72"/>
    <x v="365"/>
    <x v="0"/>
    <x v="1"/>
    <x v="0"/>
    <x v="0"/>
    <x v="320"/>
    <x v="17"/>
    <x v="0"/>
    <x v="0"/>
    <x v="1"/>
    <x v="10"/>
    <x v="0"/>
    <x v="0"/>
    <x v="0"/>
    <x v="0"/>
    <x v="0"/>
    <x v="0"/>
    <x v="0"/>
    <x v="0"/>
    <x v="1"/>
    <x v="0"/>
    <x v="1"/>
    <x v="1"/>
    <x v="2"/>
    <x v="3"/>
    <x v="2"/>
    <x v="3"/>
    <x v="25"/>
    <x v="20"/>
    <x v="4"/>
    <x v="3"/>
  </r>
  <r>
    <x v="1198"/>
    <x v="1"/>
    <x v="1186"/>
    <x v="389"/>
    <x v="1"/>
    <x v="2"/>
    <x v="897"/>
    <x v="3"/>
    <x v="40"/>
    <x v="22"/>
    <x v="278"/>
    <x v="292"/>
    <x v="363"/>
    <x v="8"/>
    <x v="43"/>
    <x v="341"/>
    <x v="0"/>
    <x v="1"/>
    <x v="0"/>
    <x v="1"/>
    <x v="297"/>
    <x v="2"/>
    <x v="1"/>
    <x v="0"/>
    <x v="0"/>
    <x v="13"/>
    <x v="0"/>
    <x v="0"/>
    <x v="0"/>
    <x v="0"/>
    <x v="0"/>
    <x v="0"/>
    <x v="0"/>
    <x v="0"/>
    <x v="1"/>
    <x v="0"/>
    <x v="0"/>
    <x v="0"/>
    <x v="2"/>
    <x v="5"/>
    <x v="2"/>
    <x v="4"/>
    <x v="0"/>
    <x v="0"/>
    <x v="0"/>
    <x v="0"/>
  </r>
  <r>
    <x v="1199"/>
    <x v="1"/>
    <x v="1187"/>
    <x v="367"/>
    <x v="0"/>
    <x v="0"/>
    <x v="484"/>
    <x v="3"/>
    <x v="152"/>
    <x v="22"/>
    <x v="64"/>
    <x v="239"/>
    <x v="809"/>
    <x v="4"/>
    <x v="13"/>
    <x v="1054"/>
    <x v="0"/>
    <x v="0"/>
    <x v="1"/>
    <x v="1"/>
    <x v="940"/>
    <x v="0"/>
    <x v="1"/>
    <x v="0"/>
    <x v="0"/>
    <x v="6"/>
    <x v="0"/>
    <x v="1"/>
    <x v="0"/>
    <x v="0"/>
    <x v="0"/>
    <x v="0"/>
    <x v="0"/>
    <x v="0"/>
    <x v="0"/>
    <x v="0"/>
    <x v="0"/>
    <x v="0"/>
    <x v="2"/>
    <x v="0"/>
    <x v="2"/>
    <x v="6"/>
    <x v="0"/>
    <x v="0"/>
    <x v="0"/>
    <x v="0"/>
  </r>
  <r>
    <x v="1200"/>
    <x v="0"/>
    <x v="1188"/>
    <x v="380"/>
    <x v="1"/>
    <x v="2"/>
    <x v="181"/>
    <x v="3"/>
    <x v="152"/>
    <x v="22"/>
    <x v="854"/>
    <x v="1045"/>
    <x v="589"/>
    <x v="8"/>
    <x v="360"/>
    <x v="520"/>
    <x v="0"/>
    <x v="1"/>
    <x v="0"/>
    <x v="1"/>
    <x v="782"/>
    <x v="6"/>
    <x v="1"/>
    <x v="0"/>
    <x v="0"/>
    <x v="4"/>
    <x v="0"/>
    <x v="0"/>
    <x v="0"/>
    <x v="0"/>
    <x v="0"/>
    <x v="0"/>
    <x v="0"/>
    <x v="0"/>
    <x v="0"/>
    <x v="0"/>
    <x v="0"/>
    <x v="0"/>
    <x v="0"/>
    <x v="4"/>
    <x v="2"/>
    <x v="1"/>
    <x v="0"/>
    <x v="246"/>
    <x v="60"/>
    <x v="53"/>
  </r>
  <r>
    <x v="1201"/>
    <x v="0"/>
    <x v="1189"/>
    <x v="257"/>
    <x v="1"/>
    <x v="2"/>
    <x v="295"/>
    <x v="1"/>
    <x v="136"/>
    <x v="12"/>
    <x v="27"/>
    <x v="32"/>
    <x v="408"/>
    <x v="8"/>
    <x v="7"/>
    <x v="3"/>
    <x v="1"/>
    <x v="0"/>
    <x v="0"/>
    <x v="0"/>
    <x v="302"/>
    <x v="0"/>
    <x v="1"/>
    <x v="0"/>
    <x v="0"/>
    <x v="7"/>
    <x v="0"/>
    <x v="0"/>
    <x v="0"/>
    <x v="0"/>
    <x v="0"/>
    <x v="0"/>
    <x v="0"/>
    <x v="0"/>
    <x v="0"/>
    <x v="0"/>
    <x v="0"/>
    <x v="0"/>
    <x v="2"/>
    <x v="1"/>
    <x v="1"/>
    <x v="3"/>
    <x v="5"/>
    <x v="0"/>
    <x v="0"/>
    <x v="0"/>
  </r>
  <r>
    <x v="1202"/>
    <x v="0"/>
    <x v="1190"/>
    <x v="61"/>
    <x v="1"/>
    <x v="1"/>
    <x v="1196"/>
    <x v="3"/>
    <x v="152"/>
    <x v="22"/>
    <x v="581"/>
    <x v="647"/>
    <x v="658"/>
    <x v="8"/>
    <x v="184"/>
    <x v="202"/>
    <x v="1"/>
    <x v="0"/>
    <x v="0"/>
    <x v="1"/>
    <x v="370"/>
    <x v="5"/>
    <x v="1"/>
    <x v="0"/>
    <x v="0"/>
    <x v="5"/>
    <x v="0"/>
    <x v="0"/>
    <x v="0"/>
    <x v="0"/>
    <x v="0"/>
    <x v="0"/>
    <x v="0"/>
    <x v="0"/>
    <x v="0"/>
    <x v="0"/>
    <x v="0"/>
    <x v="0"/>
    <x v="1"/>
    <x v="2"/>
    <x v="1"/>
    <x v="1"/>
    <x v="32"/>
    <x v="137"/>
    <x v="10"/>
    <x v="8"/>
  </r>
  <r>
    <x v="1203"/>
    <x v="1"/>
    <x v="1191"/>
    <x v="33"/>
    <x v="1"/>
    <x v="2"/>
    <x v="1056"/>
    <x v="3"/>
    <x v="152"/>
    <x v="22"/>
    <x v="119"/>
    <x v="170"/>
    <x v="670"/>
    <x v="5"/>
    <x v="19"/>
    <x v="248"/>
    <x v="1"/>
    <x v="0"/>
    <x v="0"/>
    <x v="1"/>
    <x v="466"/>
    <x v="0"/>
    <x v="1"/>
    <x v="0"/>
    <x v="0"/>
    <x v="8"/>
    <x v="0"/>
    <x v="0"/>
    <x v="0"/>
    <x v="0"/>
    <x v="0"/>
    <x v="0"/>
    <x v="0"/>
    <x v="0"/>
    <x v="0"/>
    <x v="0"/>
    <x v="0"/>
    <x v="0"/>
    <x v="6"/>
    <x v="4"/>
    <x v="0"/>
    <x v="6"/>
    <x v="0"/>
    <x v="0"/>
    <x v="0"/>
    <x v="0"/>
  </r>
  <r>
    <x v="1204"/>
    <x v="0"/>
    <x v="1192"/>
    <x v="527"/>
    <x v="1"/>
    <x v="2"/>
    <x v="86"/>
    <x v="3"/>
    <x v="131"/>
    <x v="16"/>
    <x v="598"/>
    <x v="607"/>
    <x v="792"/>
    <x v="2"/>
    <x v="111"/>
    <x v="674"/>
    <x v="0"/>
    <x v="1"/>
    <x v="0"/>
    <x v="1"/>
    <x v="317"/>
    <x v="4"/>
    <x v="1"/>
    <x v="0"/>
    <x v="0"/>
    <x v="4"/>
    <x v="0"/>
    <x v="0"/>
    <x v="0"/>
    <x v="0"/>
    <x v="0"/>
    <x v="0"/>
    <x v="0"/>
    <x v="1"/>
    <x v="0"/>
    <x v="0"/>
    <x v="0"/>
    <x v="0"/>
    <x v="4"/>
    <x v="2"/>
    <x v="0"/>
    <x v="0"/>
    <x v="80"/>
    <x v="31"/>
    <x v="0"/>
    <x v="0"/>
  </r>
  <r>
    <x v="1205"/>
    <x v="1"/>
    <x v="1193"/>
    <x v="515"/>
    <x v="1"/>
    <x v="2"/>
    <x v="331"/>
    <x v="4"/>
    <x v="11"/>
    <x v="19"/>
    <x v="25"/>
    <x v="81"/>
    <x v="515"/>
    <x v="6"/>
    <x v="1"/>
    <x v="1140"/>
    <x v="0"/>
    <x v="0"/>
    <x v="1"/>
    <x v="1"/>
    <x v="925"/>
    <x v="0"/>
    <x v="1"/>
    <x v="0"/>
    <x v="0"/>
    <x v="8"/>
    <x v="0"/>
    <x v="0"/>
    <x v="0"/>
    <x v="0"/>
    <x v="0"/>
    <x v="0"/>
    <x v="0"/>
    <x v="1"/>
    <x v="0"/>
    <x v="0"/>
    <x v="0"/>
    <x v="0"/>
    <x v="2"/>
    <x v="4"/>
    <x v="0"/>
    <x v="8"/>
    <x v="0"/>
    <x v="0"/>
    <x v="0"/>
    <x v="0"/>
  </r>
  <r>
    <x v="1206"/>
    <x v="0"/>
    <x v="1194"/>
    <x v="483"/>
    <x v="1"/>
    <x v="2"/>
    <x v="101"/>
    <x v="1"/>
    <x v="128"/>
    <x v="13"/>
    <x v="586"/>
    <x v="866"/>
    <x v="358"/>
    <x v="3"/>
    <x v="206"/>
    <x v="769"/>
    <x v="0"/>
    <x v="1"/>
    <x v="0"/>
    <x v="1"/>
    <x v="646"/>
    <x v="14"/>
    <x v="0"/>
    <x v="0"/>
    <x v="1"/>
    <x v="7"/>
    <x v="0"/>
    <x v="0"/>
    <x v="0"/>
    <x v="0"/>
    <x v="0"/>
    <x v="0"/>
    <x v="0"/>
    <x v="1"/>
    <x v="0"/>
    <x v="0"/>
    <x v="0"/>
    <x v="0"/>
    <x v="2"/>
    <x v="2"/>
    <x v="4"/>
    <x v="6"/>
    <x v="10"/>
    <x v="128"/>
    <x v="26"/>
    <x v="15"/>
  </r>
  <r>
    <x v="1207"/>
    <x v="0"/>
    <x v="1197"/>
    <x v="483"/>
    <x v="1"/>
    <x v="2"/>
    <x v="246"/>
    <x v="1"/>
    <x v="128"/>
    <x v="13"/>
    <x v="403"/>
    <x v="569"/>
    <x v="33"/>
    <x v="6"/>
    <x v="116"/>
    <x v="474"/>
    <x v="0"/>
    <x v="1"/>
    <x v="0"/>
    <x v="0"/>
    <x v="499"/>
    <x v="16"/>
    <x v="0"/>
    <x v="0"/>
    <x v="1"/>
    <x v="11"/>
    <x v="0"/>
    <x v="0"/>
    <x v="0"/>
    <x v="0"/>
    <x v="0"/>
    <x v="0"/>
    <x v="0"/>
    <x v="1"/>
    <x v="0"/>
    <x v="0"/>
    <x v="0"/>
    <x v="0"/>
    <x v="9"/>
    <x v="4"/>
    <x v="4"/>
    <x v="4"/>
    <x v="40"/>
    <x v="61"/>
    <x v="5"/>
    <x v="8"/>
  </r>
  <r>
    <x v="1208"/>
    <x v="0"/>
    <x v="1195"/>
    <x v="483"/>
    <x v="1"/>
    <x v="2"/>
    <x v="1202"/>
    <x v="1"/>
    <x v="128"/>
    <x v="13"/>
    <x v="636"/>
    <x v="537"/>
    <x v="258"/>
    <x v="7"/>
    <x v="160"/>
    <x v="112"/>
    <x v="1"/>
    <x v="0"/>
    <x v="0"/>
    <x v="0"/>
    <x v="232"/>
    <x v="23"/>
    <x v="0"/>
    <x v="0"/>
    <x v="1"/>
    <x v="7"/>
    <x v="0"/>
    <x v="0"/>
    <x v="0"/>
    <x v="0"/>
    <x v="0"/>
    <x v="0"/>
    <x v="0"/>
    <x v="1"/>
    <x v="0"/>
    <x v="0"/>
    <x v="0"/>
    <x v="0"/>
    <x v="4"/>
    <x v="0"/>
    <x v="0"/>
    <x v="3"/>
    <x v="115"/>
    <x v="0"/>
    <x v="0"/>
    <x v="15"/>
  </r>
  <r>
    <x v="1209"/>
    <x v="0"/>
    <x v="1196"/>
    <x v="483"/>
    <x v="1"/>
    <x v="2"/>
    <x v="969"/>
    <x v="1"/>
    <x v="128"/>
    <x v="13"/>
    <x v="749"/>
    <x v="566"/>
    <x v="769"/>
    <x v="7"/>
    <x v="182"/>
    <x v="94"/>
    <x v="1"/>
    <x v="0"/>
    <x v="0"/>
    <x v="0"/>
    <x v="227"/>
    <x v="18"/>
    <x v="0"/>
    <x v="0"/>
    <x v="1"/>
    <x v="7"/>
    <x v="0"/>
    <x v="0"/>
    <x v="0"/>
    <x v="0"/>
    <x v="0"/>
    <x v="0"/>
    <x v="0"/>
    <x v="0"/>
    <x v="0"/>
    <x v="0"/>
    <x v="0"/>
    <x v="0"/>
    <x v="3"/>
    <x v="2"/>
    <x v="0"/>
    <x v="2"/>
    <x v="100"/>
    <x v="50"/>
    <x v="0"/>
    <x v="5"/>
  </r>
  <r>
    <x v="1210"/>
    <x v="0"/>
    <x v="535"/>
    <x v="93"/>
    <x v="1"/>
    <x v="2"/>
    <x v="1201"/>
    <x v="3"/>
    <x v="27"/>
    <x v="22"/>
    <x v="557"/>
    <x v="838"/>
    <x v="60"/>
    <x v="8"/>
    <x v="170"/>
    <x v="851"/>
    <x v="0"/>
    <x v="1"/>
    <x v="0"/>
    <x v="1"/>
    <x v="616"/>
    <x v="15"/>
    <x v="0"/>
    <x v="0"/>
    <x v="1"/>
    <x v="6"/>
    <x v="0"/>
    <x v="0"/>
    <x v="0"/>
    <x v="0"/>
    <x v="0"/>
    <x v="0"/>
    <x v="0"/>
    <x v="0"/>
    <x v="0"/>
    <x v="0"/>
    <x v="0"/>
    <x v="0"/>
    <x v="2"/>
    <x v="2"/>
    <x v="0"/>
    <x v="2"/>
    <x v="101"/>
    <x v="24"/>
    <x v="0"/>
    <x v="11"/>
  </r>
  <r>
    <x v="1211"/>
    <x v="0"/>
    <x v="1198"/>
    <x v="777"/>
    <x v="1"/>
    <x v="2"/>
    <x v="449"/>
    <x v="4"/>
    <x v="5"/>
    <x v="15"/>
    <x v="971"/>
    <x v="1132"/>
    <x v="262"/>
    <x v="4"/>
    <x v="415"/>
    <x v="673"/>
    <x v="0"/>
    <x v="1"/>
    <x v="0"/>
    <x v="1"/>
    <x v="884"/>
    <x v="7"/>
    <x v="0"/>
    <x v="1"/>
    <x v="0"/>
    <x v="4"/>
    <x v="0"/>
    <x v="0"/>
    <x v="0"/>
    <x v="0"/>
    <x v="0"/>
    <x v="0"/>
    <x v="0"/>
    <x v="0"/>
    <x v="0"/>
    <x v="0"/>
    <x v="0"/>
    <x v="0"/>
    <x v="2"/>
    <x v="4"/>
    <x v="2"/>
    <x v="0"/>
    <x v="5"/>
    <x v="268"/>
    <x v="124"/>
    <x v="0"/>
  </r>
  <r>
    <x v="1212"/>
    <x v="0"/>
    <x v="1199"/>
    <x v="777"/>
    <x v="1"/>
    <x v="2"/>
    <x v="168"/>
    <x v="4"/>
    <x v="5"/>
    <x v="15"/>
    <x v="938"/>
    <x v="1081"/>
    <x v="640"/>
    <x v="7"/>
    <x v="399"/>
    <x v="417"/>
    <x v="0"/>
    <x v="1"/>
    <x v="0"/>
    <x v="0"/>
    <x v="778"/>
    <x v="5"/>
    <x v="1"/>
    <x v="0"/>
    <x v="0"/>
    <x v="4"/>
    <x v="0"/>
    <x v="0"/>
    <x v="0"/>
    <x v="0"/>
    <x v="0"/>
    <x v="0"/>
    <x v="0"/>
    <x v="0"/>
    <x v="0"/>
    <x v="0"/>
    <x v="0"/>
    <x v="0"/>
    <x v="0"/>
    <x v="4"/>
    <x v="0"/>
    <x v="0"/>
    <x v="0"/>
    <x v="265"/>
    <x v="0"/>
    <x v="0"/>
  </r>
  <r>
    <x v="1213"/>
    <x v="1"/>
    <x v="1200"/>
    <x v="191"/>
    <x v="1"/>
    <x v="2"/>
    <x v="431"/>
    <x v="3"/>
    <x v="152"/>
    <x v="22"/>
    <x v="0"/>
    <x v="0"/>
    <x v="242"/>
    <x v="8"/>
    <x v="0"/>
    <x v="0"/>
    <x v="1"/>
    <x v="0"/>
    <x v="0"/>
    <x v="1"/>
    <x v="954"/>
    <x v="0"/>
    <x v="1"/>
    <x v="0"/>
    <x v="0"/>
    <x v="3"/>
    <x v="0"/>
    <x v="0"/>
    <x v="0"/>
    <x v="0"/>
    <x v="0"/>
    <x v="0"/>
    <x v="0"/>
    <x v="0"/>
    <x v="0"/>
    <x v="0"/>
    <x v="0"/>
    <x v="0"/>
    <x v="0"/>
    <x v="0"/>
    <x v="1"/>
    <x v="2"/>
    <x v="0"/>
    <x v="0"/>
    <x v="0"/>
    <x v="0"/>
  </r>
  <r>
    <x v="1214"/>
    <x v="0"/>
    <x v="869"/>
    <x v="734"/>
    <x v="1"/>
    <x v="2"/>
    <x v="1119"/>
    <x v="3"/>
    <x v="152"/>
    <x v="22"/>
    <x v="674"/>
    <x v="728"/>
    <x v="20"/>
    <x v="7"/>
    <x v="145"/>
    <x v="745"/>
    <x v="0"/>
    <x v="1"/>
    <x v="0"/>
    <x v="1"/>
    <x v="436"/>
    <x v="7"/>
    <x v="0"/>
    <x v="1"/>
    <x v="0"/>
    <x v="18"/>
    <x v="1"/>
    <x v="0"/>
    <x v="0"/>
    <x v="0"/>
    <x v="0"/>
    <x v="0"/>
    <x v="0"/>
    <x v="0"/>
    <x v="0"/>
    <x v="0"/>
    <x v="0"/>
    <x v="0"/>
    <x v="1"/>
    <x v="4"/>
    <x v="2"/>
    <x v="11"/>
    <x v="4"/>
    <x v="113"/>
    <x v="22"/>
    <x v="8"/>
  </r>
  <r>
    <x v="1215"/>
    <x v="0"/>
    <x v="1201"/>
    <x v="740"/>
    <x v="1"/>
    <x v="2"/>
    <x v="744"/>
    <x v="3"/>
    <x v="139"/>
    <x v="22"/>
    <x v="526"/>
    <x v="438"/>
    <x v="372"/>
    <x v="7"/>
    <x v="86"/>
    <x v="325"/>
    <x v="0"/>
    <x v="1"/>
    <x v="0"/>
    <x v="0"/>
    <x v="160"/>
    <x v="2"/>
    <x v="1"/>
    <x v="0"/>
    <x v="0"/>
    <x v="4"/>
    <x v="0"/>
    <x v="0"/>
    <x v="0"/>
    <x v="0"/>
    <x v="0"/>
    <x v="0"/>
    <x v="0"/>
    <x v="0"/>
    <x v="0"/>
    <x v="0"/>
    <x v="0"/>
    <x v="0"/>
    <x v="3"/>
    <x v="1"/>
    <x v="0"/>
    <x v="0"/>
    <x v="42"/>
    <x v="43"/>
    <x v="0"/>
    <x v="0"/>
  </r>
  <r>
    <x v="1216"/>
    <x v="0"/>
    <x v="805"/>
    <x v="570"/>
    <x v="1"/>
    <x v="2"/>
    <x v="921"/>
    <x v="3"/>
    <x v="145"/>
    <x v="22"/>
    <x v="895"/>
    <x v="988"/>
    <x v="359"/>
    <x v="8"/>
    <x v="318"/>
    <x v="549"/>
    <x v="0"/>
    <x v="1"/>
    <x v="0"/>
    <x v="1"/>
    <x v="625"/>
    <x v="17"/>
    <x v="0"/>
    <x v="0"/>
    <x v="1"/>
    <x v="25"/>
    <x v="0"/>
    <x v="0"/>
    <x v="0"/>
    <x v="0"/>
    <x v="0"/>
    <x v="0"/>
    <x v="0"/>
    <x v="0"/>
    <x v="1"/>
    <x v="0"/>
    <x v="0"/>
    <x v="0"/>
    <x v="0"/>
    <x v="7"/>
    <x v="6"/>
    <x v="12"/>
    <x v="0"/>
    <x v="217"/>
    <x v="14"/>
    <x v="38"/>
  </r>
  <r>
    <x v="1217"/>
    <x v="0"/>
    <x v="250"/>
    <x v="371"/>
    <x v="0"/>
    <x v="0"/>
    <x v="960"/>
    <x v="3"/>
    <x v="152"/>
    <x v="22"/>
    <x v="994"/>
    <x v="1137"/>
    <x v="272"/>
    <x v="5"/>
    <x v="347"/>
    <x v="1119"/>
    <x v="0"/>
    <x v="0"/>
    <x v="1"/>
    <x v="0"/>
    <x v="834"/>
    <x v="23"/>
    <x v="0"/>
    <x v="0"/>
    <x v="1"/>
    <x v="27"/>
    <x v="1"/>
    <x v="0"/>
    <x v="0"/>
    <x v="0"/>
    <x v="0"/>
    <x v="0"/>
    <x v="0"/>
    <x v="0"/>
    <x v="0"/>
    <x v="0"/>
    <x v="0"/>
    <x v="0"/>
    <x v="2"/>
    <x v="0"/>
    <x v="2"/>
    <x v="28"/>
    <x v="21"/>
    <x v="0"/>
    <x v="128"/>
    <x v="102"/>
  </r>
  <r>
    <x v="1218"/>
    <x v="0"/>
    <x v="1202"/>
    <x v="354"/>
    <x v="1"/>
    <x v="2"/>
    <x v="699"/>
    <x v="3"/>
    <x v="152"/>
    <x v="22"/>
    <x v="955"/>
    <x v="1095"/>
    <x v="44"/>
    <x v="5"/>
    <x v="385"/>
    <x v="705"/>
    <x v="0"/>
    <x v="1"/>
    <x v="0"/>
    <x v="1"/>
    <x v="781"/>
    <x v="22"/>
    <x v="0"/>
    <x v="0"/>
    <x v="1"/>
    <x v="13"/>
    <x v="0"/>
    <x v="1"/>
    <x v="0"/>
    <x v="0"/>
    <x v="0"/>
    <x v="0"/>
    <x v="1"/>
    <x v="1"/>
    <x v="1"/>
    <x v="0"/>
    <x v="0"/>
    <x v="0"/>
    <x v="0"/>
    <x v="4"/>
    <x v="2"/>
    <x v="14"/>
    <x v="0"/>
    <x v="254"/>
    <x v="89"/>
    <x v="69"/>
  </r>
  <r>
    <x v="1219"/>
    <x v="0"/>
    <x v="550"/>
    <x v="556"/>
    <x v="1"/>
    <x v="1"/>
    <x v="346"/>
    <x v="4"/>
    <x v="44"/>
    <x v="15"/>
    <x v="485"/>
    <x v="570"/>
    <x v="557"/>
    <x v="7"/>
    <x v="171"/>
    <x v="128"/>
    <x v="1"/>
    <x v="0"/>
    <x v="0"/>
    <x v="1"/>
    <x v="310"/>
    <x v="7"/>
    <x v="0"/>
    <x v="1"/>
    <x v="0"/>
    <x v="9"/>
    <x v="0"/>
    <x v="0"/>
    <x v="0"/>
    <x v="0"/>
    <x v="0"/>
    <x v="0"/>
    <x v="1"/>
    <x v="0"/>
    <x v="0"/>
    <x v="0"/>
    <x v="0"/>
    <x v="0"/>
    <x v="2"/>
    <x v="2"/>
    <x v="2"/>
    <x v="3"/>
    <x v="46"/>
    <x v="21"/>
    <x v="6"/>
    <x v="6"/>
  </r>
  <r>
    <x v="1220"/>
    <x v="0"/>
    <x v="776"/>
    <x v="633"/>
    <x v="1"/>
    <x v="2"/>
    <x v="1022"/>
    <x v="3"/>
    <x v="172"/>
    <x v="8"/>
    <x v="746"/>
    <x v="950"/>
    <x v="97"/>
    <x v="4"/>
    <x v="340"/>
    <x v="228"/>
    <x v="1"/>
    <x v="0"/>
    <x v="0"/>
    <x v="1"/>
    <x v="700"/>
    <x v="17"/>
    <x v="0"/>
    <x v="0"/>
    <x v="1"/>
    <x v="10"/>
    <x v="0"/>
    <x v="0"/>
    <x v="0"/>
    <x v="0"/>
    <x v="0"/>
    <x v="0"/>
    <x v="0"/>
    <x v="0"/>
    <x v="0"/>
    <x v="0"/>
    <x v="0"/>
    <x v="0"/>
    <x v="4"/>
    <x v="6"/>
    <x v="2"/>
    <x v="6"/>
    <x v="37"/>
    <x v="234"/>
    <x v="15"/>
    <x v="15"/>
  </r>
  <r>
    <x v="1221"/>
    <x v="0"/>
    <x v="1205"/>
    <x v="788"/>
    <x v="0"/>
    <x v="0"/>
    <x v="933"/>
    <x v="3"/>
    <x v="152"/>
    <x v="22"/>
    <x v="796"/>
    <x v="107"/>
    <x v="570"/>
    <x v="1"/>
    <x v="10"/>
    <x v="274"/>
    <x v="0"/>
    <x v="1"/>
    <x v="0"/>
    <x v="1"/>
    <x v="24"/>
    <x v="8"/>
    <x v="0"/>
    <x v="1"/>
    <x v="0"/>
    <x v="5"/>
    <x v="0"/>
    <x v="0"/>
    <x v="0"/>
    <x v="0"/>
    <x v="0"/>
    <x v="0"/>
    <x v="0"/>
    <x v="0"/>
    <x v="0"/>
    <x v="0"/>
    <x v="0"/>
    <x v="1"/>
    <x v="2"/>
    <x v="2"/>
    <x v="2"/>
    <x v="4"/>
    <x v="6"/>
    <x v="3"/>
    <x v="0"/>
    <x v="0"/>
  </r>
  <r>
    <x v="1222"/>
    <x v="0"/>
    <x v="1203"/>
    <x v="211"/>
    <x v="0"/>
    <x v="0"/>
    <x v="930"/>
    <x v="3"/>
    <x v="152"/>
    <x v="22"/>
    <x v="258"/>
    <x v="128"/>
    <x v="47"/>
    <x v="6"/>
    <x v="13"/>
    <x v="254"/>
    <x v="0"/>
    <x v="1"/>
    <x v="0"/>
    <x v="0"/>
    <x v="82"/>
    <x v="0"/>
    <x v="1"/>
    <x v="0"/>
    <x v="0"/>
    <x v="12"/>
    <x v="0"/>
    <x v="0"/>
    <x v="0"/>
    <x v="0"/>
    <x v="0"/>
    <x v="0"/>
    <x v="0"/>
    <x v="0"/>
    <x v="0"/>
    <x v="0"/>
    <x v="0"/>
    <x v="0"/>
    <x v="3"/>
    <x v="4"/>
    <x v="3"/>
    <x v="2"/>
    <x v="4"/>
    <x v="2"/>
    <x v="2"/>
    <x v="1"/>
  </r>
  <r>
    <x v="1223"/>
    <x v="0"/>
    <x v="1204"/>
    <x v="79"/>
    <x v="1"/>
    <x v="1"/>
    <x v="259"/>
    <x v="3"/>
    <x v="131"/>
    <x v="16"/>
    <x v="909"/>
    <x v="1035"/>
    <x v="388"/>
    <x v="2"/>
    <x v="343"/>
    <x v="609"/>
    <x v="0"/>
    <x v="1"/>
    <x v="0"/>
    <x v="1"/>
    <x v="704"/>
    <x v="9"/>
    <x v="0"/>
    <x v="1"/>
    <x v="0"/>
    <x v="8"/>
    <x v="0"/>
    <x v="0"/>
    <x v="0"/>
    <x v="0"/>
    <x v="1"/>
    <x v="0"/>
    <x v="0"/>
    <x v="0"/>
    <x v="1"/>
    <x v="0"/>
    <x v="1"/>
    <x v="1"/>
    <x v="0"/>
    <x v="4"/>
    <x v="2"/>
    <x v="10"/>
    <x v="0"/>
    <x v="207"/>
    <x v="19"/>
    <x v="57"/>
  </r>
  <r>
    <x v="1224"/>
    <x v="0"/>
    <x v="1206"/>
    <x v="623"/>
    <x v="1"/>
    <x v="2"/>
    <x v="481"/>
    <x v="3"/>
    <x v="65"/>
    <x v="22"/>
    <x v="831"/>
    <x v="655"/>
    <x v="182"/>
    <x v="6"/>
    <x v="176"/>
    <x v="261"/>
    <x v="0"/>
    <x v="1"/>
    <x v="0"/>
    <x v="1"/>
    <x v="264"/>
    <x v="15"/>
    <x v="0"/>
    <x v="0"/>
    <x v="1"/>
    <x v="10"/>
    <x v="0"/>
    <x v="1"/>
    <x v="0"/>
    <x v="0"/>
    <x v="0"/>
    <x v="0"/>
    <x v="0"/>
    <x v="0"/>
    <x v="1"/>
    <x v="0"/>
    <x v="0"/>
    <x v="0"/>
    <x v="2"/>
    <x v="4"/>
    <x v="0"/>
    <x v="14"/>
    <x v="83"/>
    <x v="48"/>
    <x v="0"/>
    <x v="14"/>
  </r>
  <r>
    <x v="1225"/>
    <x v="0"/>
    <x v="1207"/>
    <x v="549"/>
    <x v="1"/>
    <x v="2"/>
    <x v="1103"/>
    <x v="4"/>
    <x v="124"/>
    <x v="19"/>
    <x v="235"/>
    <x v="503"/>
    <x v="447"/>
    <x v="5"/>
    <x v="57"/>
    <x v="960"/>
    <x v="0"/>
    <x v="0"/>
    <x v="1"/>
    <x v="0"/>
    <x v="808"/>
    <x v="1"/>
    <x v="1"/>
    <x v="0"/>
    <x v="0"/>
    <x v="6"/>
    <x v="0"/>
    <x v="0"/>
    <x v="0"/>
    <x v="0"/>
    <x v="0"/>
    <x v="0"/>
    <x v="0"/>
    <x v="0"/>
    <x v="1"/>
    <x v="0"/>
    <x v="0"/>
    <x v="0"/>
    <x v="2"/>
    <x v="2"/>
    <x v="2"/>
    <x v="4"/>
    <x v="7"/>
    <x v="33"/>
    <x v="4"/>
    <x v="9"/>
  </r>
  <r>
    <x v="1226"/>
    <x v="1"/>
    <x v="1207"/>
    <x v="549"/>
    <x v="1"/>
    <x v="2"/>
    <x v="67"/>
    <x v="4"/>
    <x v="124"/>
    <x v="19"/>
    <x v="173"/>
    <x v="634"/>
    <x v="237"/>
    <x v="4"/>
    <x v="108"/>
    <x v="781"/>
    <x v="0"/>
    <x v="1"/>
    <x v="0"/>
    <x v="1"/>
    <x v="969"/>
    <x v="19"/>
    <x v="0"/>
    <x v="0"/>
    <x v="1"/>
    <x v="14"/>
    <x v="0"/>
    <x v="0"/>
    <x v="0"/>
    <x v="0"/>
    <x v="0"/>
    <x v="0"/>
    <x v="0"/>
    <x v="0"/>
    <x v="1"/>
    <x v="0"/>
    <x v="0"/>
    <x v="0"/>
    <x v="2"/>
    <x v="0"/>
    <x v="0"/>
    <x v="17"/>
    <x v="0"/>
    <x v="0"/>
    <x v="0"/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3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4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tottn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3:C13" firstHeaderRow="1" firstDataRow="2" firstDataCol="1" rowPageCount="1" colPageCount="1"/>
  <pivotFields count="46">
    <pivotField dataField="1" compact="0" showAll="0" outline="0"/>
    <pivotField axis="axisCol" compact="0" showAll="0" outline="0">
      <items count="3">
        <item x="0"/>
        <item x="1"/>
        <item t="default"/>
      </items>
    </pivotField>
    <pivotField compact="0" showAll="0" outline="0"/>
    <pivotField compact="0" showAll="0" outline="0"/>
    <pivotField compact="0" showAll="0"/>
    <pivotField compact="0" showAll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axis="axisRow" compact="0" showAll="0" outline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axis="axisPage" compact="0" showAll="0" outline="0">
      <items count="3">
        <item x="1"/>
        <item h="1" x="0"/>
        <item t="default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</pivotFields>
  <rowFields count="1">
    <field x="13"/>
  </rowFields>
  <colFields count="1">
    <field x="1"/>
  </colFields>
  <pageFields count="1">
    <pageField fld="19" hier="-1"/>
  </pageFields>
  <dataFields count="1">
    <dataField name="Count - url" fld="0" subtotal="count" numFmtId="164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n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3:I14" firstHeaderRow="1" firstDataRow="3" firstDataCol="1" rowPageCount="1" colPageCount="1"/>
  <pivotFields count="46">
    <pivotField dataField="1" compact="0" showAll="0" outline="0"/>
    <pivotField axis="axisCol" compact="0" showAll="0" outline="0">
      <items count="3">
        <item x="0"/>
        <item x="1"/>
        <item t="default"/>
      </items>
    </pivotField>
    <pivotField compact="0" showAll="0" outline="0"/>
    <pivotField compact="0" showAll="0" outline="0"/>
    <pivotField compact="0" showAll="0"/>
    <pivotField compact="0" showAll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axis="axisRow" compact="0" showAll="0" outline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axis="axisPage" compact="0" showAll="0" outline="0">
      <items count="3">
        <item x="1"/>
        <item h="1" x="0"/>
        <item t="default"/>
      </items>
    </pivotField>
    <pivotField compact="0" showAll="0" outline="0"/>
    <pivotField compact="0" showAll="0" outline="0"/>
    <pivotField dataField="1" compact="0" showAll="0" outline="0"/>
    <pivotField dataField="1" compact="0" showAll="0" outline="0"/>
    <pivotField dataField="1"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</pivotFields>
  <rowFields count="1">
    <field x="13"/>
  </rowFields>
  <colFields count="2">
    <field x="1"/>
    <field x="-2"/>
  </colFields>
  <pageFields count="1">
    <pageField fld="19" hier="-1"/>
  </pageFields>
  <dataFields count="4">
    <dataField name="Sum - novAte6" fld="22" subtotal="sum" numFmtId="164"/>
    <dataField name="Sum - nov6-12" fld="23" subtotal="sum" numFmtId="164"/>
    <dataField name="Sum - novMaior12" fld="24" subtotal="sum" numFmtId="164"/>
    <dataField name="Count - url" fld="0" subtotal="count" numFmtId="164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otflex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3:C8" firstHeaderRow="1" firstDataRow="2" firstDataCol="1" rowPageCount="1" colPageCount="1"/>
  <pivotFields count="46">
    <pivotField dataField="1" compact="0" showAll="0" outline="0"/>
    <pivotField axis="axisCol" compact="0" showAll="0" outline="0">
      <items count="3">
        <item x="0"/>
        <item x="1"/>
        <item t="default"/>
      </items>
    </pivotField>
    <pivotField compact="0" showAll="0" outline="0"/>
    <pivotField compact="0" showAll="0" outline="0"/>
    <pivotField compact="0" showAll="0"/>
    <pivotField compact="0" showAll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axis="axisRow" compact="0" showAll="0" outline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axis="axisPage" compact="0" showAll="0" outline="0">
      <items count="3">
        <item h="1" x="1"/>
        <item x="0"/>
        <item t="default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</pivotFields>
  <rowFields count="1">
    <field x="13"/>
  </rowFields>
  <colFields count="1">
    <field x="1"/>
  </colFields>
  <pageFields count="1">
    <pageField fld="19" hier="-1"/>
  </pageFields>
  <dataFields count="1">
    <dataField name="Count - url" fld="0" subtotal="count" numFmtId="164"/>
  </data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flex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3:I9" firstHeaderRow="1" firstDataRow="3" firstDataCol="1" rowPageCount="1" colPageCount="1"/>
  <pivotFields count="46">
    <pivotField dataField="1" compact="0" showAll="0" outline="0"/>
    <pivotField axis="axisCol" compact="0" showAll="0" outline="0">
      <items count="3">
        <item x="0"/>
        <item x="1"/>
        <item t="default"/>
      </items>
    </pivotField>
    <pivotField compact="0" showAll="0" outline="0"/>
    <pivotField compact="0" showAll="0" outline="0"/>
    <pivotField compact="0" showAll="0"/>
    <pivotField compact="0" showAll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axis="axisRow" compact="0" showAll="0" outline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axis="axisPage" compact="0" showAll="0" outline="0">
      <items count="3">
        <item h="1" x="1"/>
        <item x="0"/>
        <item t="default"/>
      </items>
    </pivotField>
    <pivotField compact="0" showAll="0" outline="0"/>
    <pivotField compact="0" showAll="0" outline="0"/>
    <pivotField dataField="1" compact="0" showAll="0" outline="0"/>
    <pivotField dataField="1" compact="0" showAll="0" outline="0"/>
    <pivotField dataField="1"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</pivotFields>
  <rowFields count="1">
    <field x="13"/>
  </rowFields>
  <colFields count="2">
    <field x="1"/>
    <field x="-2"/>
  </colFields>
  <pageFields count="1">
    <pageField fld="19" hier="-1"/>
  </pageFields>
  <dataFields count="4">
    <dataField name="Sum - novAte6" fld="22" subtotal="sum" numFmtId="164"/>
    <dataField name="Sum - nov6-12" fld="23" subtotal="sum" numFmtId="164"/>
    <dataField name="Sum - novMaior12" fld="24" subtotal="sum" numFmtId="164"/>
    <dataField name="Count - url" fld="0" subtotal="count" numFmtId="164"/>
  </dataFields>
  <pivotTableStyleInfo name="PivotStyleLight16" showRowHeaders="1" showColHeaders="1" showRowStripes="0" showColStripes="0" showLastColumn="1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ivotTable" Target="../pivotTables/pivot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ivotTable" Target="../pivotTables/pivotTable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pivotTable" Target="../pivotTables/pivotTable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ivotTable" Target="../pivotTables/pivotTable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12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33.71"/>
    <col collapsed="false" customWidth="true" hidden="false" outlineLevel="0" max="2" min="2" style="1" width="13.29"/>
    <col collapsed="false" customWidth="true" hidden="false" outlineLevel="0" max="3" min="3" style="1" width="38.43"/>
    <col collapsed="false" customWidth="true" hidden="false" outlineLevel="0" max="4" min="4" style="1" width="34.58"/>
    <col collapsed="false" customWidth="true" hidden="false" outlineLevel="0" max="7" min="5" style="1" width="42.43"/>
    <col collapsed="false" customWidth="false" hidden="false" outlineLevel="0" max="8" min="8" style="1" width="11.57"/>
    <col collapsed="false" customWidth="true" hidden="false" outlineLevel="0" max="9" min="9" style="1" width="23.57"/>
    <col collapsed="false" customWidth="true" hidden="false" outlineLevel="0" max="10" min="10" style="1" width="5.29"/>
    <col collapsed="false" customWidth="true" hidden="false" outlineLevel="0" max="11" min="11" style="1" width="21.57"/>
    <col collapsed="false" customWidth="true" hidden="false" outlineLevel="0" max="12" min="12" style="1" width="18.71"/>
    <col collapsed="false" customWidth="true" hidden="false" outlineLevel="0" max="13" min="13" style="1" width="12.57"/>
    <col collapsed="false" customWidth="true" hidden="false" outlineLevel="0" max="14" min="14" style="1" width="5.43"/>
    <col collapsed="false" customWidth="true" hidden="false" outlineLevel="0" max="15" min="15" style="1" width="10.29"/>
    <col collapsed="false" customWidth="true" hidden="false" outlineLevel="0" max="20" min="16" style="1" width="11.99"/>
    <col collapsed="false" customWidth="true" hidden="false" outlineLevel="0" max="21" min="21" style="1" width="18.71"/>
    <col collapsed="false" customWidth="true" hidden="false" outlineLevel="0" max="22" min="22" style="1" width="9.71"/>
    <col collapsed="false" customWidth="true" hidden="false" outlineLevel="0" max="26" min="23" style="1" width="12.43"/>
    <col collapsed="false" customWidth="true" hidden="false" outlineLevel="0" max="27" min="27" style="1" width="12.14"/>
    <col collapsed="false" customWidth="true" hidden="false" outlineLevel="0" max="28" min="28" style="1" width="14.01"/>
    <col collapsed="false" customWidth="true" hidden="false" outlineLevel="0" max="29" min="29" style="1" width="16"/>
    <col collapsed="false" customWidth="true" hidden="false" outlineLevel="0" max="30" min="30" style="1" width="11.43"/>
    <col collapsed="false" customWidth="true" hidden="false" outlineLevel="0" max="31" min="31" style="1" width="16.87"/>
    <col collapsed="false" customWidth="true" hidden="false" outlineLevel="0" max="32" min="32" style="1" width="23.87"/>
    <col collapsed="false" customWidth="true" hidden="false" outlineLevel="0" max="33" min="33" style="1" width="14.29"/>
    <col collapsed="false" customWidth="true" hidden="false" outlineLevel="0" max="34" min="34" style="1" width="12.14"/>
    <col collapsed="false" customWidth="true" hidden="false" outlineLevel="0" max="35" min="35" style="1" width="13.29"/>
    <col collapsed="false" customWidth="true" hidden="false" outlineLevel="0" max="36" min="36" style="1" width="15"/>
    <col collapsed="false" customWidth="true" hidden="false" outlineLevel="0" max="37" min="37" style="1" width="13.43"/>
    <col collapsed="false" customWidth="true" hidden="false" outlineLevel="0" max="38" min="38" style="1" width="11.43"/>
    <col collapsed="false" customWidth="true" hidden="false" outlineLevel="0" max="41" min="39" style="1" width="8.86"/>
    <col collapsed="false" customWidth="true" hidden="false" outlineLevel="0" max="42" min="42" style="1" width="9.86"/>
    <col collapsed="false" customWidth="true" hidden="false" outlineLevel="0" max="45" min="43" style="1" width="10.58"/>
    <col collapsed="false" customWidth="true" hidden="false" outlineLevel="0" max="46" min="46" style="1" width="11.71"/>
    <col collapsed="false" customWidth="true" hidden="false" outlineLevel="0" max="64" min="47" style="1" width="14.4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customFormat="false" ht="12.75" hidden="false" customHeight="true" outlineLevel="0" collapsed="false">
      <c r="A2" s="1" t="s">
        <v>46</v>
      </c>
      <c r="B2" s="3" t="s">
        <v>47</v>
      </c>
      <c r="C2" s="1" t="s">
        <v>48</v>
      </c>
      <c r="D2" s="3" t="s">
        <v>49</v>
      </c>
      <c r="E2" s="3" t="s">
        <v>50</v>
      </c>
      <c r="F2" s="3" t="s">
        <v>51</v>
      </c>
      <c r="G2" s="1" t="s">
        <v>52</v>
      </c>
      <c r="H2" s="1" t="s">
        <v>53</v>
      </c>
      <c r="I2" s="1" t="s">
        <v>54</v>
      </c>
      <c r="J2" s="1" t="s">
        <v>55</v>
      </c>
      <c r="K2" s="4" t="n">
        <v>0.139931972789116</v>
      </c>
      <c r="L2" s="4" t="n">
        <v>2101.31856321552</v>
      </c>
      <c r="M2" s="5" t="s">
        <v>56</v>
      </c>
      <c r="N2" s="5" t="s">
        <v>57</v>
      </c>
      <c r="O2" s="1" t="n">
        <v>45</v>
      </c>
      <c r="P2" s="6" t="n">
        <f aca="false">IF(O2=0,0,L2/O2)</f>
        <v>46.695968071456</v>
      </c>
      <c r="Q2" s="1" t="n">
        <f aca="false">IF(P2&lt;=45,1,0)</f>
        <v>0</v>
      </c>
      <c r="R2" s="1" t="n">
        <f aca="false">IF(AND(P2&gt;45,P2&lt;90),1,0)</f>
        <v>1</v>
      </c>
      <c r="S2" s="1" t="n">
        <f aca="false">IF(P2&gt;90,1,0)</f>
        <v>0</v>
      </c>
      <c r="T2" s="1" t="s">
        <v>58</v>
      </c>
      <c r="U2" s="4" t="n">
        <v>15016.7150604123</v>
      </c>
      <c r="V2" s="1" t="n">
        <v>0</v>
      </c>
      <c r="W2" s="1" t="n">
        <f aca="false">IF(V2&lt;=6,1,0)</f>
        <v>1</v>
      </c>
      <c r="X2" s="1" t="n">
        <f aca="false">IF(AND(V2&gt;6,V2&lt;=12),1,0)</f>
        <v>0</v>
      </c>
      <c r="Y2" s="1" t="n">
        <f aca="false">IF(V2&gt;12,1,0)</f>
        <v>0</v>
      </c>
      <c r="Z2" s="1" t="n">
        <v>6</v>
      </c>
      <c r="AA2" s="1" t="s">
        <v>59</v>
      </c>
      <c r="AB2" s="1" t="s">
        <v>59</v>
      </c>
      <c r="AC2" s="1" t="s">
        <v>59</v>
      </c>
      <c r="AD2" s="1" t="s">
        <v>59</v>
      </c>
      <c r="AE2" s="1" t="s">
        <v>59</v>
      </c>
      <c r="AF2" s="1" t="s">
        <v>59</v>
      </c>
      <c r="AG2" s="1" t="s">
        <v>59</v>
      </c>
      <c r="AH2" s="1" t="s">
        <v>59</v>
      </c>
      <c r="AI2" s="1" t="s">
        <v>59</v>
      </c>
      <c r="AJ2" s="1" t="s">
        <v>59</v>
      </c>
      <c r="AK2" s="1" t="s">
        <v>59</v>
      </c>
      <c r="AL2" s="1" t="s">
        <v>59</v>
      </c>
      <c r="AM2" s="1" t="n">
        <v>1</v>
      </c>
      <c r="AN2" s="1" t="n">
        <v>2</v>
      </c>
      <c r="AO2" s="1" t="n">
        <v>3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</row>
    <row r="3" customFormat="false" ht="12.75" hidden="false" customHeight="true" outlineLevel="0" collapsed="false">
      <c r="A3" s="1" t="s">
        <v>60</v>
      </c>
      <c r="B3" s="3" t="s">
        <v>61</v>
      </c>
      <c r="C3" s="1" t="s">
        <v>62</v>
      </c>
      <c r="D3" s="3" t="s">
        <v>63</v>
      </c>
      <c r="E3" s="3" t="s">
        <v>50</v>
      </c>
      <c r="F3" s="3" t="s">
        <v>51</v>
      </c>
      <c r="G3" s="1" t="s">
        <v>64</v>
      </c>
      <c r="H3" s="1" t="s">
        <v>53</v>
      </c>
      <c r="I3" s="1" t="s">
        <v>65</v>
      </c>
      <c r="J3" s="1" t="s">
        <v>66</v>
      </c>
      <c r="K3" s="4" t="n">
        <v>2.76692307692308</v>
      </c>
      <c r="L3" s="4" t="n">
        <v>7534.57959681567</v>
      </c>
      <c r="M3" s="5" t="s">
        <v>67</v>
      </c>
      <c r="N3" s="5" t="s">
        <v>68</v>
      </c>
      <c r="O3" s="1" t="n">
        <v>237</v>
      </c>
      <c r="P3" s="6" t="n">
        <f aca="false">IF(O3=0,0,L3/O3)</f>
        <v>31.7914750920492</v>
      </c>
      <c r="Q3" s="1" t="n">
        <f aca="false">IF(P3&lt;=45,1,0)</f>
        <v>1</v>
      </c>
      <c r="R3" s="1" t="n">
        <f aca="false">IF(AND(P3&gt;45,P3&lt;90),1,0)</f>
        <v>0</v>
      </c>
      <c r="S3" s="1" t="n">
        <f aca="false">IF(P3&gt;90,1,0)</f>
        <v>0</v>
      </c>
      <c r="T3" s="1" t="s">
        <v>69</v>
      </c>
      <c r="U3" s="4" t="n">
        <v>2723.08965133733</v>
      </c>
      <c r="V3" s="1" t="n">
        <v>22</v>
      </c>
      <c r="W3" s="1" t="n">
        <f aca="false">IF(V3&lt;=6,1,0)</f>
        <v>0</v>
      </c>
      <c r="X3" s="1" t="n">
        <f aca="false">IF(AND(V3&gt;6,V3&lt;=12),1,0)</f>
        <v>0</v>
      </c>
      <c r="Y3" s="1" t="n">
        <f aca="false">IF(V3&gt;12,1,0)</f>
        <v>1</v>
      </c>
      <c r="Z3" s="1" t="n">
        <v>6</v>
      </c>
      <c r="AA3" s="1" t="s">
        <v>70</v>
      </c>
      <c r="AB3" s="1" t="s">
        <v>59</v>
      </c>
      <c r="AC3" s="1" t="s">
        <v>59</v>
      </c>
      <c r="AD3" s="1" t="s">
        <v>59</v>
      </c>
      <c r="AE3" s="1" t="s">
        <v>59</v>
      </c>
      <c r="AF3" s="1" t="s">
        <v>59</v>
      </c>
      <c r="AG3" s="1" t="s">
        <v>59</v>
      </c>
      <c r="AH3" s="1" t="s">
        <v>59</v>
      </c>
      <c r="AI3" s="1" t="s">
        <v>59</v>
      </c>
      <c r="AJ3" s="1" t="s">
        <v>59</v>
      </c>
      <c r="AK3" s="1" t="s">
        <v>59</v>
      </c>
      <c r="AL3" s="1" t="s">
        <v>59</v>
      </c>
      <c r="AM3" s="1" t="n">
        <v>3</v>
      </c>
      <c r="AN3" s="1" t="n">
        <v>3</v>
      </c>
      <c r="AO3" s="1" t="n">
        <v>0</v>
      </c>
      <c r="AP3" s="1" t="n">
        <v>0</v>
      </c>
      <c r="AQ3" s="1" t="n">
        <v>156</v>
      </c>
      <c r="AR3" s="1" t="n">
        <v>51</v>
      </c>
      <c r="AS3" s="1" t="n">
        <v>0</v>
      </c>
      <c r="AT3" s="1" t="n">
        <v>0</v>
      </c>
    </row>
    <row r="4" customFormat="false" ht="12.75" hidden="false" customHeight="true" outlineLevel="0" collapsed="false">
      <c r="A4" s="1" t="s">
        <v>71</v>
      </c>
      <c r="B4" s="3" t="s">
        <v>61</v>
      </c>
      <c r="C4" s="1" t="s">
        <v>72</v>
      </c>
      <c r="D4" s="3" t="s">
        <v>73</v>
      </c>
      <c r="E4" s="3" t="s">
        <v>50</v>
      </c>
      <c r="F4" s="3" t="s">
        <v>51</v>
      </c>
      <c r="G4" s="1" t="s">
        <v>74</v>
      </c>
      <c r="H4" s="1" t="s">
        <v>53</v>
      </c>
      <c r="I4" s="1" t="s">
        <v>65</v>
      </c>
      <c r="J4" s="1" t="s">
        <v>66</v>
      </c>
      <c r="K4" s="4" t="n">
        <v>1.76</v>
      </c>
      <c r="L4" s="4" t="n">
        <v>6501.37486477785</v>
      </c>
      <c r="M4" s="5" t="s">
        <v>75</v>
      </c>
      <c r="N4" s="5" t="s">
        <v>68</v>
      </c>
      <c r="O4" s="1" t="n">
        <v>127</v>
      </c>
      <c r="P4" s="6" t="n">
        <f aca="false">IF(O4=0,0,L4/O4)</f>
        <v>51.1919280691169</v>
      </c>
      <c r="Q4" s="1" t="n">
        <f aca="false">IF(P4&lt;=45,1,0)</f>
        <v>0</v>
      </c>
      <c r="R4" s="1" t="n">
        <f aca="false">IF(AND(P4&gt;45,P4&lt;90),1,0)</f>
        <v>1</v>
      </c>
      <c r="S4" s="1" t="n">
        <f aca="false">IF(P4&gt;90,1,0)</f>
        <v>0</v>
      </c>
      <c r="T4" s="1" t="s">
        <v>58</v>
      </c>
      <c r="U4" s="4" t="n">
        <v>3693.96299135105</v>
      </c>
      <c r="V4" s="1" t="n">
        <v>0</v>
      </c>
      <c r="W4" s="1" t="n">
        <f aca="false">IF(V4&lt;=6,1,0)</f>
        <v>1</v>
      </c>
      <c r="X4" s="1" t="n">
        <f aca="false">IF(AND(V4&gt;6,V4&lt;=12),1,0)</f>
        <v>0</v>
      </c>
      <c r="Y4" s="1" t="n">
        <f aca="false">IF(V4&gt;12,1,0)</f>
        <v>0</v>
      </c>
      <c r="Z4" s="1" t="n">
        <v>5</v>
      </c>
      <c r="AA4" s="1" t="s">
        <v>59</v>
      </c>
      <c r="AB4" s="1" t="s">
        <v>59</v>
      </c>
      <c r="AC4" s="1" t="s">
        <v>59</v>
      </c>
      <c r="AD4" s="1" t="s">
        <v>59</v>
      </c>
      <c r="AE4" s="1" t="s">
        <v>59</v>
      </c>
      <c r="AF4" s="1" t="s">
        <v>59</v>
      </c>
      <c r="AG4" s="1" t="s">
        <v>59</v>
      </c>
      <c r="AH4" s="1" t="s">
        <v>59</v>
      </c>
      <c r="AI4" s="1" t="s">
        <v>59</v>
      </c>
      <c r="AJ4" s="1" t="s">
        <v>59</v>
      </c>
      <c r="AK4" s="1" t="s">
        <v>59</v>
      </c>
      <c r="AL4" s="1" t="s">
        <v>59</v>
      </c>
      <c r="AM4" s="1" t="n">
        <v>2</v>
      </c>
      <c r="AN4" s="1" t="n">
        <v>2</v>
      </c>
      <c r="AO4" s="1" t="n">
        <v>0</v>
      </c>
      <c r="AP4" s="1" t="n">
        <v>1</v>
      </c>
      <c r="AQ4" s="1" t="n">
        <v>54</v>
      </c>
      <c r="AR4" s="1" t="n">
        <v>61</v>
      </c>
      <c r="AS4" s="1" t="n">
        <v>0</v>
      </c>
      <c r="AT4" s="1" t="n">
        <v>3</v>
      </c>
    </row>
    <row r="5" customFormat="false" ht="12.75" hidden="false" customHeight="true" outlineLevel="0" collapsed="false">
      <c r="A5" s="1" t="s">
        <v>76</v>
      </c>
      <c r="B5" s="3" t="s">
        <v>61</v>
      </c>
      <c r="C5" s="1" t="s">
        <v>77</v>
      </c>
      <c r="D5" s="3" t="s">
        <v>63</v>
      </c>
      <c r="E5" s="3" t="s">
        <v>50</v>
      </c>
      <c r="F5" s="3" t="s">
        <v>51</v>
      </c>
      <c r="G5" s="1" t="s">
        <v>78</v>
      </c>
      <c r="H5" s="1" t="s">
        <v>53</v>
      </c>
      <c r="I5" s="1" t="s">
        <v>65</v>
      </c>
      <c r="J5" s="1" t="s">
        <v>66</v>
      </c>
      <c r="K5" s="4" t="n">
        <v>1.70884615384615</v>
      </c>
      <c r="L5" s="4" t="n">
        <v>4606.24051273376</v>
      </c>
      <c r="M5" s="5" t="s">
        <v>79</v>
      </c>
      <c r="N5" s="5" t="s">
        <v>57</v>
      </c>
      <c r="O5" s="1" t="n">
        <v>171</v>
      </c>
      <c r="P5" s="6" t="n">
        <f aca="false">IF(O5=0,0,L5/O5)</f>
        <v>26.9370790218348</v>
      </c>
      <c r="Q5" s="1" t="n">
        <f aca="false">IF(P5&lt;=45,1,0)</f>
        <v>1</v>
      </c>
      <c r="R5" s="1" t="n">
        <f aca="false">IF(AND(P5&gt;45,P5&lt;90),1,0)</f>
        <v>0</v>
      </c>
      <c r="S5" s="1" t="n">
        <f aca="false">IF(P5&gt;90,1,0)</f>
        <v>0</v>
      </c>
      <c r="T5" s="1" t="s">
        <v>69</v>
      </c>
      <c r="U5" s="4" t="n">
        <v>2695.52674614174</v>
      </c>
      <c r="V5" s="1" t="n">
        <v>15</v>
      </c>
      <c r="W5" s="1" t="n">
        <f aca="false">IF(V5&lt;=6,1,0)</f>
        <v>0</v>
      </c>
      <c r="X5" s="1" t="n">
        <f aca="false">IF(AND(V5&gt;6,V5&lt;=12),1,0)</f>
        <v>0</v>
      </c>
      <c r="Y5" s="1" t="n">
        <f aca="false">IF(V5&gt;12,1,0)</f>
        <v>1</v>
      </c>
      <c r="Z5" s="1" t="n">
        <v>10</v>
      </c>
      <c r="AA5" s="1" t="s">
        <v>59</v>
      </c>
      <c r="AB5" s="1" t="s">
        <v>59</v>
      </c>
      <c r="AC5" s="1" t="s">
        <v>59</v>
      </c>
      <c r="AD5" s="1" t="s">
        <v>59</v>
      </c>
      <c r="AE5" s="1" t="s">
        <v>59</v>
      </c>
      <c r="AF5" s="1" t="s">
        <v>59</v>
      </c>
      <c r="AG5" s="1" t="s">
        <v>59</v>
      </c>
      <c r="AH5" s="1" t="s">
        <v>70</v>
      </c>
      <c r="AI5" s="1" t="s">
        <v>59</v>
      </c>
      <c r="AJ5" s="1" t="s">
        <v>59</v>
      </c>
      <c r="AK5" s="1" t="s">
        <v>59</v>
      </c>
      <c r="AL5" s="1" t="s">
        <v>59</v>
      </c>
      <c r="AM5" s="1" t="n">
        <v>4</v>
      </c>
      <c r="AN5" s="1" t="n">
        <v>4</v>
      </c>
      <c r="AO5" s="1" t="n">
        <v>0</v>
      </c>
      <c r="AP5" s="1" t="n">
        <v>2</v>
      </c>
      <c r="AQ5" s="1" t="n">
        <v>144</v>
      </c>
      <c r="AR5" s="1" t="n">
        <v>22</v>
      </c>
      <c r="AS5" s="1" t="n">
        <v>0</v>
      </c>
      <c r="AT5" s="1" t="n">
        <v>2</v>
      </c>
    </row>
    <row r="6" customFormat="false" ht="12.75" hidden="false" customHeight="true" outlineLevel="0" collapsed="false">
      <c r="A6" s="1" t="s">
        <v>80</v>
      </c>
      <c r="B6" s="3" t="s">
        <v>61</v>
      </c>
      <c r="C6" s="1" t="s">
        <v>81</v>
      </c>
      <c r="D6" s="3" t="s">
        <v>63</v>
      </c>
      <c r="E6" s="3" t="s">
        <v>50</v>
      </c>
      <c r="F6" s="3" t="s">
        <v>51</v>
      </c>
      <c r="G6" s="1" t="s">
        <v>78</v>
      </c>
      <c r="H6" s="1" t="s">
        <v>53</v>
      </c>
      <c r="I6" s="1" t="s">
        <v>65</v>
      </c>
      <c r="J6" s="1" t="s">
        <v>66</v>
      </c>
      <c r="K6" s="4" t="n">
        <v>1.80866666666667</v>
      </c>
      <c r="L6" s="4" t="n">
        <v>5552.88542611431</v>
      </c>
      <c r="M6" s="5" t="s">
        <v>82</v>
      </c>
      <c r="N6" s="5" t="s">
        <v>57</v>
      </c>
      <c r="O6" s="1" t="n">
        <v>200</v>
      </c>
      <c r="P6" s="6" t="n">
        <f aca="false">IF(O6=0,0,L6/O6)</f>
        <v>27.7644271305715</v>
      </c>
      <c r="Q6" s="1" t="n">
        <f aca="false">IF(P6&lt;=45,1,0)</f>
        <v>1</v>
      </c>
      <c r="R6" s="1" t="n">
        <f aca="false">IF(AND(P6&gt;45,P6&lt;90),1,0)</f>
        <v>0</v>
      </c>
      <c r="S6" s="1" t="n">
        <f aca="false">IF(P6&gt;90,1,0)</f>
        <v>0</v>
      </c>
      <c r="T6" s="1" t="s">
        <v>69</v>
      </c>
      <c r="U6" s="4" t="n">
        <v>3070.15412427994</v>
      </c>
      <c r="V6" s="1" t="n">
        <v>14</v>
      </c>
      <c r="W6" s="1" t="n">
        <f aca="false">IF(V6&lt;=6,1,0)</f>
        <v>0</v>
      </c>
      <c r="X6" s="1" t="n">
        <f aca="false">IF(AND(V6&gt;6,V6&lt;=12),1,0)</f>
        <v>0</v>
      </c>
      <c r="Y6" s="1" t="n">
        <f aca="false">IF(V6&gt;12,1,0)</f>
        <v>1</v>
      </c>
      <c r="Z6" s="1" t="n">
        <v>11</v>
      </c>
      <c r="AA6" s="1" t="s">
        <v>70</v>
      </c>
      <c r="AB6" s="1" t="s">
        <v>59</v>
      </c>
      <c r="AC6" s="1" t="s">
        <v>59</v>
      </c>
      <c r="AD6" s="1" t="s">
        <v>59</v>
      </c>
      <c r="AE6" s="1" t="s">
        <v>59</v>
      </c>
      <c r="AF6" s="1" t="s">
        <v>59</v>
      </c>
      <c r="AG6" s="1" t="s">
        <v>59</v>
      </c>
      <c r="AH6" s="1" t="s">
        <v>59</v>
      </c>
      <c r="AI6" s="1" t="s">
        <v>59</v>
      </c>
      <c r="AJ6" s="1" t="s">
        <v>59</v>
      </c>
      <c r="AK6" s="1" t="s">
        <v>59</v>
      </c>
      <c r="AL6" s="1" t="s">
        <v>59</v>
      </c>
      <c r="AM6" s="1" t="n">
        <v>4</v>
      </c>
      <c r="AN6" s="1" t="n">
        <v>5</v>
      </c>
      <c r="AO6" s="1" t="n">
        <v>2</v>
      </c>
      <c r="AP6" s="1" t="n">
        <v>0</v>
      </c>
      <c r="AQ6" s="1" t="n">
        <v>128</v>
      </c>
      <c r="AR6" s="1" t="n">
        <v>56</v>
      </c>
      <c r="AS6" s="1" t="n">
        <v>10</v>
      </c>
      <c r="AT6" s="1" t="n">
        <v>0</v>
      </c>
    </row>
    <row r="7" customFormat="false" ht="12.75" hidden="false" customHeight="true" outlineLevel="0" collapsed="false">
      <c r="A7" s="1" t="s">
        <v>83</v>
      </c>
      <c r="B7" s="3" t="s">
        <v>47</v>
      </c>
      <c r="C7" s="1" t="s">
        <v>84</v>
      </c>
      <c r="D7" s="3" t="s">
        <v>85</v>
      </c>
      <c r="E7" s="3" t="s">
        <v>50</v>
      </c>
      <c r="F7" s="3" t="s">
        <v>86</v>
      </c>
      <c r="G7" s="1" t="s">
        <v>87</v>
      </c>
      <c r="H7" s="1" t="s">
        <v>88</v>
      </c>
      <c r="I7" s="1" t="s">
        <v>89</v>
      </c>
      <c r="J7" s="1" t="s">
        <v>90</v>
      </c>
      <c r="K7" s="4" t="n">
        <v>0.560281607509534</v>
      </c>
      <c r="L7" s="4" t="n">
        <v>5868.68474569341</v>
      </c>
      <c r="M7" s="5" t="s">
        <v>91</v>
      </c>
      <c r="N7" s="5" t="s">
        <v>57</v>
      </c>
      <c r="O7" s="1" t="n">
        <v>95</v>
      </c>
      <c r="P7" s="6" t="n">
        <f aca="false">IF(O7=0,0,L7/O7)</f>
        <v>61.7756289020359</v>
      </c>
      <c r="Q7" s="1" t="n">
        <f aca="false">IF(P7&lt;=45,1,0)</f>
        <v>0</v>
      </c>
      <c r="R7" s="1" t="n">
        <f aca="false">IF(AND(P7&gt;45,P7&lt;90),1,0)</f>
        <v>1</v>
      </c>
      <c r="S7" s="1" t="n">
        <f aca="false">IF(P7&gt;90,1,0)</f>
        <v>0</v>
      </c>
      <c r="T7" s="1" t="s">
        <v>58</v>
      </c>
      <c r="U7" s="4" t="n">
        <v>10474.5268576277</v>
      </c>
      <c r="V7" s="1" t="n">
        <v>6</v>
      </c>
      <c r="W7" s="1" t="n">
        <f aca="false">IF(V7&lt;=6,1,0)</f>
        <v>1</v>
      </c>
      <c r="X7" s="1" t="n">
        <f aca="false">IF(AND(V7&gt;6,V7&lt;=12),1,0)</f>
        <v>0</v>
      </c>
      <c r="Y7" s="1" t="n">
        <f aca="false">IF(V7&gt;12,1,0)</f>
        <v>0</v>
      </c>
      <c r="Z7" s="1" t="n">
        <v>5</v>
      </c>
      <c r="AA7" s="1" t="s">
        <v>59</v>
      </c>
      <c r="AB7" s="1" t="s">
        <v>59</v>
      </c>
      <c r="AC7" s="1" t="s">
        <v>59</v>
      </c>
      <c r="AD7" s="1" t="s">
        <v>59</v>
      </c>
      <c r="AE7" s="1" t="s">
        <v>59</v>
      </c>
      <c r="AF7" s="1" t="s">
        <v>59</v>
      </c>
      <c r="AG7" s="1" t="s">
        <v>59</v>
      </c>
      <c r="AH7" s="1" t="s">
        <v>59</v>
      </c>
      <c r="AI7" s="1" t="s">
        <v>59</v>
      </c>
      <c r="AJ7" s="1" t="s">
        <v>59</v>
      </c>
      <c r="AK7" s="1" t="s">
        <v>59</v>
      </c>
      <c r="AL7" s="1" t="s">
        <v>70</v>
      </c>
      <c r="AM7" s="1" t="n">
        <v>1</v>
      </c>
      <c r="AN7" s="1" t="n">
        <v>4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</row>
    <row r="8" customFormat="false" ht="12.75" hidden="false" customHeight="true" outlineLevel="0" collapsed="false">
      <c r="A8" s="1" t="s">
        <v>92</v>
      </c>
      <c r="B8" s="3" t="s">
        <v>47</v>
      </c>
      <c r="C8" s="1" t="s">
        <v>93</v>
      </c>
      <c r="D8" s="3" t="s">
        <v>94</v>
      </c>
      <c r="E8" s="3" t="s">
        <v>95</v>
      </c>
      <c r="F8" s="3" t="s">
        <v>95</v>
      </c>
      <c r="G8" s="1" t="s">
        <v>96</v>
      </c>
      <c r="H8" s="1" t="s">
        <v>88</v>
      </c>
      <c r="I8" s="1" t="s">
        <v>97</v>
      </c>
      <c r="J8" s="1" t="s">
        <v>98</v>
      </c>
      <c r="K8" s="4" t="n">
        <v>0.00046875</v>
      </c>
      <c r="L8" s="4" t="n">
        <v>17.9302189635889</v>
      </c>
      <c r="M8" s="5" t="s">
        <v>99</v>
      </c>
      <c r="N8" s="5" t="s">
        <v>100</v>
      </c>
      <c r="O8" s="1" t="n">
        <v>1</v>
      </c>
      <c r="P8" s="6" t="n">
        <f aca="false">IF(O8=0,0,L8/O8)</f>
        <v>17.9302189635889</v>
      </c>
      <c r="Q8" s="1" t="n">
        <f aca="false">IF(P8&lt;=45,1,0)</f>
        <v>1</v>
      </c>
      <c r="R8" s="1" t="n">
        <f aca="false">IF(AND(P8&gt;45,P8&lt;90),1,0)</f>
        <v>0</v>
      </c>
      <c r="S8" s="1" t="n">
        <f aca="false">IF(P8&gt;90,1,0)</f>
        <v>0</v>
      </c>
      <c r="T8" s="1" t="s">
        <v>58</v>
      </c>
      <c r="U8" s="4" t="n">
        <v>38251.1337889897</v>
      </c>
      <c r="V8" s="1" t="n">
        <v>0</v>
      </c>
      <c r="W8" s="1" t="n">
        <f aca="false">IF(V8&lt;=6,1,0)</f>
        <v>1</v>
      </c>
      <c r="X8" s="1" t="n">
        <f aca="false">IF(AND(V8&gt;6,V8&lt;=12),1,0)</f>
        <v>0</v>
      </c>
      <c r="Y8" s="1" t="n">
        <f aca="false">IF(V8&gt;12,1,0)</f>
        <v>0</v>
      </c>
      <c r="Z8" s="1" t="n">
        <v>10</v>
      </c>
      <c r="AA8" s="1" t="s">
        <v>59</v>
      </c>
      <c r="AB8" s="1" t="s">
        <v>59</v>
      </c>
      <c r="AC8" s="1" t="s">
        <v>59</v>
      </c>
      <c r="AD8" s="1" t="s">
        <v>59</v>
      </c>
      <c r="AE8" s="1" t="s">
        <v>59</v>
      </c>
      <c r="AF8" s="1" t="s">
        <v>59</v>
      </c>
      <c r="AG8" s="1" t="s">
        <v>59</v>
      </c>
      <c r="AH8" s="1" t="s">
        <v>70</v>
      </c>
      <c r="AI8" s="1" t="s">
        <v>59</v>
      </c>
      <c r="AJ8" s="1" t="s">
        <v>59</v>
      </c>
      <c r="AK8" s="1" t="s">
        <v>59</v>
      </c>
      <c r="AL8" s="1" t="s">
        <v>59</v>
      </c>
      <c r="AM8" s="1" t="n">
        <v>4</v>
      </c>
      <c r="AN8" s="1" t="n">
        <v>2</v>
      </c>
      <c r="AO8" s="1" t="n">
        <v>4</v>
      </c>
      <c r="AP8" s="1" t="n">
        <v>10</v>
      </c>
      <c r="AQ8" s="1" t="n">
        <v>0</v>
      </c>
      <c r="AR8" s="1" t="n">
        <v>0</v>
      </c>
      <c r="AS8" s="1" t="n">
        <v>0</v>
      </c>
      <c r="AT8" s="1" t="n">
        <v>0</v>
      </c>
    </row>
    <row r="9" customFormat="false" ht="12.75" hidden="false" customHeight="true" outlineLevel="0" collapsed="false">
      <c r="A9" s="1" t="s">
        <v>101</v>
      </c>
      <c r="B9" s="3" t="s">
        <v>47</v>
      </c>
      <c r="C9" s="1" t="s">
        <v>102</v>
      </c>
      <c r="D9" s="3" t="s">
        <v>103</v>
      </c>
      <c r="E9" s="3" t="s">
        <v>50</v>
      </c>
      <c r="F9" s="3" t="s">
        <v>51</v>
      </c>
      <c r="G9" s="1" t="s">
        <v>104</v>
      </c>
      <c r="H9" s="1" t="s">
        <v>105</v>
      </c>
      <c r="I9" s="1" t="s">
        <v>106</v>
      </c>
      <c r="J9" s="1" t="s">
        <v>107</v>
      </c>
      <c r="K9" s="4" t="n">
        <v>0.00519047619047619</v>
      </c>
      <c r="L9" s="4" t="n">
        <v>125.034078452451</v>
      </c>
      <c r="M9" s="5" t="s">
        <v>108</v>
      </c>
      <c r="N9" s="5" t="s">
        <v>100</v>
      </c>
      <c r="O9" s="1" t="n">
        <v>5</v>
      </c>
      <c r="P9" s="6" t="n">
        <f aca="false">IF(O9=0,0,L9/O9)</f>
        <v>25.0068156904902</v>
      </c>
      <c r="Q9" s="1" t="n">
        <f aca="false">IF(P9&lt;=45,1,0)</f>
        <v>1</v>
      </c>
      <c r="R9" s="1" t="n">
        <f aca="false">IF(AND(P9&gt;45,P9&lt;90),1,0)</f>
        <v>0</v>
      </c>
      <c r="S9" s="1" t="n">
        <f aca="false">IF(P9&gt;90,1,0)</f>
        <v>0</v>
      </c>
      <c r="T9" s="1" t="s">
        <v>58</v>
      </c>
      <c r="U9" s="4" t="n">
        <v>24089.1343807475</v>
      </c>
      <c r="V9" s="1" t="n">
        <v>2</v>
      </c>
      <c r="W9" s="1" t="n">
        <f aca="false">IF(V9&lt;=6,1,0)</f>
        <v>1</v>
      </c>
      <c r="X9" s="1" t="n">
        <f aca="false">IF(AND(V9&gt;6,V9&lt;=12),1,0)</f>
        <v>0</v>
      </c>
      <c r="Y9" s="1" t="n">
        <f aca="false">IF(V9&gt;12,1,0)</f>
        <v>0</v>
      </c>
      <c r="Z9" s="1" t="n">
        <v>1</v>
      </c>
      <c r="AA9" s="1" t="s">
        <v>59</v>
      </c>
      <c r="AB9" s="1" t="s">
        <v>59</v>
      </c>
      <c r="AC9" s="1" t="s">
        <v>59</v>
      </c>
      <c r="AD9" s="1" t="s">
        <v>59</v>
      </c>
      <c r="AE9" s="1" t="s">
        <v>59</v>
      </c>
      <c r="AF9" s="1" t="s">
        <v>59</v>
      </c>
      <c r="AG9" s="1" t="s">
        <v>59</v>
      </c>
      <c r="AH9" s="1" t="s">
        <v>59</v>
      </c>
      <c r="AI9" s="1" t="s">
        <v>59</v>
      </c>
      <c r="AJ9" s="1" t="s">
        <v>59</v>
      </c>
      <c r="AK9" s="1" t="s">
        <v>59</v>
      </c>
      <c r="AL9" s="1" t="s">
        <v>59</v>
      </c>
      <c r="AM9" s="1" t="n">
        <v>2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</row>
    <row r="10" customFormat="false" ht="12.75" hidden="false" customHeight="true" outlineLevel="0" collapsed="false">
      <c r="A10" s="1" t="s">
        <v>109</v>
      </c>
      <c r="B10" s="3" t="s">
        <v>61</v>
      </c>
      <c r="C10" s="1" t="s">
        <v>110</v>
      </c>
      <c r="D10" s="3" t="s">
        <v>111</v>
      </c>
      <c r="E10" s="3" t="s">
        <v>50</v>
      </c>
      <c r="F10" s="3" t="s">
        <v>51</v>
      </c>
      <c r="G10" s="1" t="s">
        <v>112</v>
      </c>
      <c r="H10" s="1" t="s">
        <v>53</v>
      </c>
      <c r="I10" s="1" t="s">
        <v>113</v>
      </c>
      <c r="J10" s="1" t="s">
        <v>114</v>
      </c>
      <c r="K10" s="4" t="n">
        <v>1.21196</v>
      </c>
      <c r="L10" s="4" t="n">
        <v>48483.4081391635</v>
      </c>
      <c r="M10" s="5" t="s">
        <v>115</v>
      </c>
      <c r="N10" s="5" t="s">
        <v>116</v>
      </c>
      <c r="O10" s="1" t="n">
        <v>520</v>
      </c>
      <c r="P10" s="6" t="n">
        <f aca="false">IF(O10=0,0,L10/O10)</f>
        <v>93.2373233445452</v>
      </c>
      <c r="Q10" s="1" t="n">
        <f aca="false">IF(P10&lt;=45,1,0)</f>
        <v>0</v>
      </c>
      <c r="R10" s="1" t="n">
        <f aca="false">IF(AND(P10&gt;45,P10&lt;90),1,0)</f>
        <v>0</v>
      </c>
      <c r="S10" s="1" t="n">
        <f aca="false">IF(P10&gt;90,1,0)</f>
        <v>1</v>
      </c>
      <c r="T10" s="1" t="s">
        <v>58</v>
      </c>
      <c r="U10" s="4" t="n">
        <v>40004.132264401</v>
      </c>
      <c r="V10" s="1" t="n">
        <v>6</v>
      </c>
      <c r="W10" s="1" t="n">
        <f aca="false">IF(V10&lt;=6,1,0)</f>
        <v>1</v>
      </c>
      <c r="X10" s="1" t="n">
        <f aca="false">IF(AND(V10&gt;6,V10&lt;=12),1,0)</f>
        <v>0</v>
      </c>
      <c r="Y10" s="1" t="n">
        <f aca="false">IF(V10&gt;12,1,0)</f>
        <v>0</v>
      </c>
      <c r="Z10" s="1" t="n">
        <v>8</v>
      </c>
      <c r="AA10" s="1" t="s">
        <v>59</v>
      </c>
      <c r="AB10" s="1" t="s">
        <v>59</v>
      </c>
      <c r="AC10" s="1" t="s">
        <v>59</v>
      </c>
      <c r="AD10" s="1" t="s">
        <v>59</v>
      </c>
      <c r="AE10" s="1" t="s">
        <v>59</v>
      </c>
      <c r="AF10" s="1" t="s">
        <v>59</v>
      </c>
      <c r="AG10" s="1" t="s">
        <v>59</v>
      </c>
      <c r="AH10" s="1" t="s">
        <v>59</v>
      </c>
      <c r="AI10" s="1" t="s">
        <v>59</v>
      </c>
      <c r="AJ10" s="1" t="s">
        <v>59</v>
      </c>
      <c r="AK10" s="1" t="s">
        <v>59</v>
      </c>
      <c r="AL10" s="1" t="s">
        <v>59</v>
      </c>
      <c r="AM10" s="1" t="n">
        <v>2</v>
      </c>
      <c r="AN10" s="1" t="n">
        <v>4</v>
      </c>
      <c r="AO10" s="1" t="n">
        <v>2</v>
      </c>
      <c r="AP10" s="1" t="n">
        <v>4</v>
      </c>
      <c r="AQ10" s="1" t="n">
        <v>12</v>
      </c>
      <c r="AR10" s="1" t="n">
        <v>331</v>
      </c>
      <c r="AS10" s="1" t="n">
        <v>134</v>
      </c>
      <c r="AT10" s="1" t="n">
        <v>68</v>
      </c>
    </row>
    <row r="11" customFormat="false" ht="12.75" hidden="false" customHeight="true" outlineLevel="0" collapsed="false">
      <c r="A11" s="1" t="s">
        <v>117</v>
      </c>
      <c r="B11" s="3" t="s">
        <v>61</v>
      </c>
      <c r="C11" s="1" t="s">
        <v>118</v>
      </c>
      <c r="D11" s="3" t="s">
        <v>63</v>
      </c>
      <c r="E11" s="3" t="s">
        <v>50</v>
      </c>
      <c r="F11" s="3" t="s">
        <v>51</v>
      </c>
      <c r="G11" s="1" t="s">
        <v>119</v>
      </c>
      <c r="H11" s="1" t="s">
        <v>53</v>
      </c>
      <c r="I11" s="1" t="s">
        <v>65</v>
      </c>
      <c r="J11" s="1" t="s">
        <v>66</v>
      </c>
      <c r="K11" s="4" t="n">
        <v>1832</v>
      </c>
      <c r="L11" s="4" t="n">
        <v>12322.720305939</v>
      </c>
      <c r="M11" s="5" t="s">
        <v>120</v>
      </c>
      <c r="N11" s="5" t="s">
        <v>121</v>
      </c>
      <c r="O11" s="1" t="n">
        <v>228</v>
      </c>
      <c r="P11" s="6" t="n">
        <f aca="false">IF(O11=0,0,L11/O11)</f>
        <v>54.0470188856974</v>
      </c>
      <c r="Q11" s="1" t="n">
        <f aca="false">IF(P11&lt;=45,1,0)</f>
        <v>0</v>
      </c>
      <c r="R11" s="1" t="n">
        <f aca="false">IF(AND(P11&gt;45,P11&lt;90),1,0)</f>
        <v>1</v>
      </c>
      <c r="S11" s="1" t="n">
        <f aca="false">IF(P11&gt;90,1,0)</f>
        <v>0</v>
      </c>
      <c r="T11" s="1" t="s">
        <v>58</v>
      </c>
      <c r="U11" s="4" t="n">
        <v>6726.37571284879</v>
      </c>
      <c r="V11" s="1" t="n">
        <v>39</v>
      </c>
      <c r="W11" s="1" t="n">
        <f aca="false">IF(V11&lt;=6,1,0)</f>
        <v>0</v>
      </c>
      <c r="X11" s="1" t="n">
        <f aca="false">IF(AND(V11&gt;6,V11&lt;=12),1,0)</f>
        <v>0</v>
      </c>
      <c r="Y11" s="1" t="n">
        <f aca="false">IF(V11&gt;12,1,0)</f>
        <v>1</v>
      </c>
      <c r="Z11" s="1" t="n">
        <v>14</v>
      </c>
      <c r="AA11" s="1" t="s">
        <v>59</v>
      </c>
      <c r="AB11" s="1" t="s">
        <v>59</v>
      </c>
      <c r="AC11" s="1" t="s">
        <v>59</v>
      </c>
      <c r="AD11" s="1" t="s">
        <v>59</v>
      </c>
      <c r="AE11" s="1" t="s">
        <v>59</v>
      </c>
      <c r="AF11" s="1" t="s">
        <v>59</v>
      </c>
      <c r="AG11" s="1" t="s">
        <v>59</v>
      </c>
      <c r="AH11" s="1" t="s">
        <v>70</v>
      </c>
      <c r="AI11" s="1" t="s">
        <v>59</v>
      </c>
      <c r="AJ11" s="1" t="s">
        <v>59</v>
      </c>
      <c r="AK11" s="1" t="s">
        <v>59</v>
      </c>
      <c r="AL11" s="1" t="s">
        <v>70</v>
      </c>
      <c r="AM11" s="1" t="n">
        <v>2</v>
      </c>
      <c r="AN11" s="1" t="n">
        <v>10</v>
      </c>
      <c r="AO11" s="1" t="n">
        <v>6</v>
      </c>
      <c r="AP11" s="1" t="n">
        <v>8</v>
      </c>
      <c r="AQ11" s="1" t="n">
        <v>94</v>
      </c>
      <c r="AR11" s="1" t="n">
        <v>65</v>
      </c>
      <c r="AS11" s="1" t="n">
        <v>46</v>
      </c>
      <c r="AT11" s="1" t="n">
        <v>19</v>
      </c>
    </row>
    <row r="12" customFormat="false" ht="12.75" hidden="false" customHeight="true" outlineLevel="0" collapsed="false">
      <c r="A12" s="1" t="s">
        <v>122</v>
      </c>
      <c r="B12" s="3" t="s">
        <v>61</v>
      </c>
      <c r="C12" s="1" t="s">
        <v>123</v>
      </c>
      <c r="D12" s="3" t="s">
        <v>124</v>
      </c>
      <c r="E12" s="3" t="s">
        <v>50</v>
      </c>
      <c r="F12" s="3" t="s">
        <v>51</v>
      </c>
      <c r="G12" s="1" t="s">
        <v>125</v>
      </c>
      <c r="H12" s="1" t="s">
        <v>53</v>
      </c>
      <c r="I12" s="1" t="s">
        <v>126</v>
      </c>
      <c r="J12" s="1" t="s">
        <v>66</v>
      </c>
      <c r="K12" s="4" t="n">
        <v>1.42630769230769</v>
      </c>
      <c r="L12" s="4" t="n">
        <v>50474.2170275204</v>
      </c>
      <c r="M12" s="5" t="s">
        <v>127</v>
      </c>
      <c r="N12" s="5" t="s">
        <v>121</v>
      </c>
      <c r="O12" s="1" t="n">
        <v>716</v>
      </c>
      <c r="P12" s="6" t="n">
        <f aca="false">IF(O12=0,0,L12/O12)</f>
        <v>70.4947165188832</v>
      </c>
      <c r="Q12" s="1" t="n">
        <f aca="false">IF(P12&lt;=45,1,0)</f>
        <v>0</v>
      </c>
      <c r="R12" s="1" t="n">
        <f aca="false">IF(AND(P12&gt;45,P12&lt;90),1,0)</f>
        <v>1</v>
      </c>
      <c r="S12" s="1" t="n">
        <f aca="false">IF(P12&gt;90,1,0)</f>
        <v>0</v>
      </c>
      <c r="T12" s="1" t="s">
        <v>58</v>
      </c>
      <c r="U12" s="4" t="n">
        <v>35388.0283333926</v>
      </c>
      <c r="V12" s="1" t="n">
        <v>44</v>
      </c>
      <c r="W12" s="1" t="n">
        <f aca="false">IF(V12&lt;=6,1,0)</f>
        <v>0</v>
      </c>
      <c r="X12" s="1" t="n">
        <f aca="false">IF(AND(V12&gt;6,V12&lt;=12),1,0)</f>
        <v>0</v>
      </c>
      <c r="Y12" s="1" t="n">
        <f aca="false">IF(V12&gt;12,1,0)</f>
        <v>1</v>
      </c>
      <c r="Z12" s="1" t="n">
        <v>6</v>
      </c>
      <c r="AA12" s="1" t="s">
        <v>59</v>
      </c>
      <c r="AB12" s="1" t="s">
        <v>59</v>
      </c>
      <c r="AC12" s="1" t="s">
        <v>59</v>
      </c>
      <c r="AD12" s="1" t="s">
        <v>59</v>
      </c>
      <c r="AE12" s="1" t="s">
        <v>59</v>
      </c>
      <c r="AF12" s="1" t="s">
        <v>59</v>
      </c>
      <c r="AG12" s="1" t="s">
        <v>59</v>
      </c>
      <c r="AH12" s="1" t="s">
        <v>59</v>
      </c>
      <c r="AI12" s="1" t="s">
        <v>59</v>
      </c>
      <c r="AJ12" s="1" t="s">
        <v>59</v>
      </c>
      <c r="AK12" s="1" t="s">
        <v>59</v>
      </c>
      <c r="AL12" s="1" t="s">
        <v>59</v>
      </c>
      <c r="AM12" s="1" t="n">
        <v>2</v>
      </c>
      <c r="AN12" s="1" t="n">
        <v>2</v>
      </c>
      <c r="AO12" s="1" t="n">
        <v>2</v>
      </c>
      <c r="AP12" s="1" t="n">
        <v>6</v>
      </c>
      <c r="AQ12" s="1" t="n">
        <v>31</v>
      </c>
      <c r="AR12" s="1" t="n">
        <v>468</v>
      </c>
      <c r="AS12" s="1" t="n">
        <v>68</v>
      </c>
      <c r="AT12" s="1" t="n">
        <v>107</v>
      </c>
    </row>
    <row r="13" customFormat="false" ht="12.75" hidden="false" customHeight="true" outlineLevel="0" collapsed="false">
      <c r="A13" s="1" t="s">
        <v>128</v>
      </c>
      <c r="B13" s="3" t="s">
        <v>61</v>
      </c>
      <c r="C13" s="1" t="s">
        <v>129</v>
      </c>
      <c r="D13" s="3" t="s">
        <v>124</v>
      </c>
      <c r="E13" s="3" t="s">
        <v>50</v>
      </c>
      <c r="F13" s="3" t="s">
        <v>51</v>
      </c>
      <c r="G13" s="1" t="s">
        <v>130</v>
      </c>
      <c r="H13" s="1" t="s">
        <v>53</v>
      </c>
      <c r="I13" s="1" t="s">
        <v>126</v>
      </c>
      <c r="J13" s="1" t="s">
        <v>66</v>
      </c>
      <c r="K13" s="4" t="n">
        <v>1.7215</v>
      </c>
      <c r="L13" s="4" t="n">
        <v>64307.0487446459</v>
      </c>
      <c r="M13" s="5" t="s">
        <v>131</v>
      </c>
      <c r="N13" s="5" t="s">
        <v>132</v>
      </c>
      <c r="O13" s="1" t="n">
        <v>784</v>
      </c>
      <c r="P13" s="6" t="n">
        <f aca="false">IF(O13=0,0,L13/O13)</f>
        <v>82.0242968681708</v>
      </c>
      <c r="Q13" s="1" t="n">
        <f aca="false">IF(P13&lt;=45,1,0)</f>
        <v>0</v>
      </c>
      <c r="R13" s="1" t="n">
        <f aca="false">IF(AND(P13&gt;45,P13&lt;90),1,0)</f>
        <v>1</v>
      </c>
      <c r="S13" s="1" t="n">
        <f aca="false">IF(P13&gt;90,1,0)</f>
        <v>0</v>
      </c>
      <c r="T13" s="1" t="s">
        <v>58</v>
      </c>
      <c r="U13" s="4" t="n">
        <v>37355.2417918362</v>
      </c>
      <c r="V13" s="1" t="n">
        <v>52</v>
      </c>
      <c r="W13" s="1" t="n">
        <f aca="false">IF(V13&lt;=6,1,0)</f>
        <v>0</v>
      </c>
      <c r="X13" s="1" t="n">
        <f aca="false">IF(AND(V13&gt;6,V13&lt;=12),1,0)</f>
        <v>0</v>
      </c>
      <c r="Y13" s="1" t="n">
        <f aca="false">IF(V13&gt;12,1,0)</f>
        <v>1</v>
      </c>
      <c r="Z13" s="1" t="n">
        <v>19</v>
      </c>
      <c r="AA13" s="1" t="s">
        <v>59</v>
      </c>
      <c r="AB13" s="1" t="s">
        <v>59</v>
      </c>
      <c r="AC13" s="1" t="s">
        <v>59</v>
      </c>
      <c r="AD13" s="1" t="s">
        <v>59</v>
      </c>
      <c r="AE13" s="1" t="s">
        <v>59</v>
      </c>
      <c r="AF13" s="1" t="s">
        <v>59</v>
      </c>
      <c r="AG13" s="1" t="s">
        <v>59</v>
      </c>
      <c r="AH13" s="1" t="s">
        <v>59</v>
      </c>
      <c r="AI13" s="1" t="s">
        <v>59</v>
      </c>
      <c r="AJ13" s="1" t="s">
        <v>59</v>
      </c>
      <c r="AK13" s="1" t="s">
        <v>59</v>
      </c>
      <c r="AL13" s="1" t="s">
        <v>59</v>
      </c>
      <c r="AM13" s="1" t="n">
        <v>4</v>
      </c>
      <c r="AN13" s="1" t="n">
        <v>2</v>
      </c>
      <c r="AO13" s="1" t="n">
        <v>2</v>
      </c>
      <c r="AP13" s="1" t="n">
        <v>30</v>
      </c>
      <c r="AQ13" s="1" t="n">
        <v>43</v>
      </c>
      <c r="AR13" s="1" t="n">
        <v>328</v>
      </c>
      <c r="AS13" s="1" t="n">
        <v>120</v>
      </c>
      <c r="AT13" s="1" t="n">
        <v>211</v>
      </c>
    </row>
    <row r="14" customFormat="false" ht="12.75" hidden="false" customHeight="true" outlineLevel="0" collapsed="false">
      <c r="A14" s="1" t="s">
        <v>133</v>
      </c>
      <c r="B14" s="3" t="s">
        <v>47</v>
      </c>
      <c r="C14" s="1" t="s">
        <v>134</v>
      </c>
      <c r="D14" s="3" t="s">
        <v>135</v>
      </c>
      <c r="E14" s="3" t="s">
        <v>50</v>
      </c>
      <c r="F14" s="3" t="s">
        <v>86</v>
      </c>
      <c r="G14" s="1" t="s">
        <v>136</v>
      </c>
      <c r="H14" s="1" t="s">
        <v>88</v>
      </c>
      <c r="I14" s="1" t="s">
        <v>97</v>
      </c>
      <c r="J14" s="1" t="s">
        <v>98</v>
      </c>
      <c r="K14" s="4" t="n">
        <v>0.27</v>
      </c>
      <c r="L14" s="4" t="n">
        <v>9312.63618695125</v>
      </c>
      <c r="M14" s="5" t="s">
        <v>137</v>
      </c>
      <c r="N14" s="5" t="s">
        <v>121</v>
      </c>
      <c r="O14" s="1" t="n">
        <v>110</v>
      </c>
      <c r="P14" s="6" t="n">
        <f aca="false">IF(O14=0,0,L14/O14)</f>
        <v>84.6603289722841</v>
      </c>
      <c r="Q14" s="1" t="n">
        <f aca="false">IF(P14&lt;=45,1,0)</f>
        <v>0</v>
      </c>
      <c r="R14" s="1" t="n">
        <f aca="false">IF(AND(P14&gt;45,P14&lt;90),1,0)</f>
        <v>1</v>
      </c>
      <c r="S14" s="1" t="n">
        <f aca="false">IF(P14&gt;90,1,0)</f>
        <v>0</v>
      </c>
      <c r="T14" s="1" t="s">
        <v>58</v>
      </c>
      <c r="U14" s="4" t="n">
        <v>34491.2451368565</v>
      </c>
      <c r="V14" s="1" t="n">
        <v>9</v>
      </c>
      <c r="W14" s="1" t="n">
        <f aca="false">IF(V14&lt;=6,1,0)</f>
        <v>0</v>
      </c>
      <c r="X14" s="1" t="n">
        <f aca="false">IF(AND(V14&gt;6,V14&lt;=12),1,0)</f>
        <v>1</v>
      </c>
      <c r="Y14" s="1" t="n">
        <f aca="false">IF(V14&gt;12,1,0)</f>
        <v>0</v>
      </c>
      <c r="Z14" s="1" t="n">
        <v>9</v>
      </c>
      <c r="AA14" s="1" t="s">
        <v>59</v>
      </c>
      <c r="AB14" s="1" t="s">
        <v>59</v>
      </c>
      <c r="AC14" s="1" t="s">
        <v>59</v>
      </c>
      <c r="AD14" s="1" t="s">
        <v>59</v>
      </c>
      <c r="AE14" s="1" t="s">
        <v>59</v>
      </c>
      <c r="AF14" s="1" t="s">
        <v>59</v>
      </c>
      <c r="AG14" s="1" t="s">
        <v>59</v>
      </c>
      <c r="AH14" s="1" t="s">
        <v>59</v>
      </c>
      <c r="AI14" s="1" t="s">
        <v>59</v>
      </c>
      <c r="AJ14" s="1" t="s">
        <v>59</v>
      </c>
      <c r="AK14" s="1" t="s">
        <v>59</v>
      </c>
      <c r="AL14" s="1" t="s">
        <v>70</v>
      </c>
      <c r="AM14" s="1" t="n">
        <v>2</v>
      </c>
      <c r="AN14" s="1" t="n">
        <v>2</v>
      </c>
      <c r="AO14" s="1" t="n">
        <v>2</v>
      </c>
      <c r="AP14" s="1" t="n">
        <v>10</v>
      </c>
      <c r="AQ14" s="1" t="n">
        <v>0</v>
      </c>
      <c r="AR14" s="1" t="n">
        <v>0</v>
      </c>
      <c r="AS14" s="1" t="n">
        <v>0</v>
      </c>
      <c r="AT14" s="1" t="n">
        <v>0</v>
      </c>
    </row>
    <row r="15" customFormat="false" ht="12.75" hidden="false" customHeight="true" outlineLevel="0" collapsed="false">
      <c r="A15" s="1" t="s">
        <v>138</v>
      </c>
      <c r="B15" s="3" t="s">
        <v>47</v>
      </c>
      <c r="C15" s="1" t="s">
        <v>139</v>
      </c>
      <c r="D15" s="3" t="s">
        <v>140</v>
      </c>
      <c r="E15" s="3" t="s">
        <v>50</v>
      </c>
      <c r="F15" s="3" t="s">
        <v>51</v>
      </c>
      <c r="G15" s="1" t="s">
        <v>141</v>
      </c>
      <c r="H15" s="1" t="s">
        <v>53</v>
      </c>
      <c r="I15" s="1" t="s">
        <v>142</v>
      </c>
      <c r="J15" s="1" t="s">
        <v>143</v>
      </c>
      <c r="K15" s="4" t="n">
        <v>0</v>
      </c>
      <c r="L15" s="4" t="n">
        <v>0</v>
      </c>
      <c r="M15" s="5" t="s">
        <v>144</v>
      </c>
      <c r="N15" s="5" t="s">
        <v>132</v>
      </c>
      <c r="O15" s="1" t="n">
        <v>0</v>
      </c>
      <c r="P15" s="7" t="n">
        <f aca="false">IF(O15=0,0,L15/O15)</f>
        <v>0</v>
      </c>
      <c r="Q15" s="1" t="n">
        <f aca="false">IF(P15&lt;=45,1,0)</f>
        <v>1</v>
      </c>
      <c r="R15" s="1" t="n">
        <f aca="false">IF(AND(P15&gt;45,P15&lt;90),1,0)</f>
        <v>0</v>
      </c>
      <c r="S15" s="1" t="n">
        <f aca="false">IF(P15&gt;90,1,0)</f>
        <v>0</v>
      </c>
      <c r="T15" s="1" t="s">
        <v>58</v>
      </c>
      <c r="U15" s="4" t="n">
        <v>4530.52917538779</v>
      </c>
      <c r="V15" s="1" t="n">
        <v>0</v>
      </c>
      <c r="W15" s="1" t="n">
        <f aca="false">IF(V15&lt;=6,1,0)</f>
        <v>1</v>
      </c>
      <c r="X15" s="1" t="n">
        <f aca="false">IF(AND(V15&gt;6,V15&lt;=12),1,0)</f>
        <v>0</v>
      </c>
      <c r="Y15" s="1" t="n">
        <f aca="false">IF(V15&gt;12,1,0)</f>
        <v>0</v>
      </c>
      <c r="Z15" s="1" t="n">
        <v>2</v>
      </c>
      <c r="AA15" s="1" t="s">
        <v>59</v>
      </c>
      <c r="AB15" s="1" t="s">
        <v>59</v>
      </c>
      <c r="AC15" s="1" t="s">
        <v>59</v>
      </c>
      <c r="AD15" s="1" t="s">
        <v>59</v>
      </c>
      <c r="AE15" s="1" t="s">
        <v>59</v>
      </c>
      <c r="AF15" s="1" t="s">
        <v>59</v>
      </c>
      <c r="AG15" s="1" t="s">
        <v>59</v>
      </c>
      <c r="AH15" s="1" t="s">
        <v>59</v>
      </c>
      <c r="AI15" s="1" t="s">
        <v>59</v>
      </c>
      <c r="AJ15" s="1" t="s">
        <v>59</v>
      </c>
      <c r="AK15" s="1" t="s">
        <v>59</v>
      </c>
      <c r="AL15" s="1" t="s">
        <v>70</v>
      </c>
      <c r="AM15" s="1" t="n">
        <v>4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</row>
    <row r="16" customFormat="false" ht="12.75" hidden="false" customHeight="true" outlineLevel="0" collapsed="false">
      <c r="A16" s="1" t="s">
        <v>145</v>
      </c>
      <c r="B16" s="3" t="s">
        <v>47</v>
      </c>
      <c r="C16" s="1" t="s">
        <v>146</v>
      </c>
      <c r="D16" s="3" t="s">
        <v>147</v>
      </c>
      <c r="E16" s="3" t="s">
        <v>50</v>
      </c>
      <c r="F16" s="3" t="s">
        <v>51</v>
      </c>
      <c r="G16" s="1" t="s">
        <v>148</v>
      </c>
      <c r="H16" s="1" t="s">
        <v>53</v>
      </c>
      <c r="I16" s="1" t="s">
        <v>149</v>
      </c>
      <c r="J16" s="1" t="s">
        <v>66</v>
      </c>
      <c r="K16" s="4" t="n">
        <v>0.169333333333333</v>
      </c>
      <c r="L16" s="4" t="n">
        <v>1979.79798422448</v>
      </c>
      <c r="M16" s="5" t="s">
        <v>150</v>
      </c>
      <c r="N16" s="5" t="s">
        <v>151</v>
      </c>
      <c r="O16" s="1" t="n">
        <v>10</v>
      </c>
      <c r="P16" s="6" t="n">
        <f aca="false">IF(O16=0,0,L16/O16)</f>
        <v>197.979798422448</v>
      </c>
      <c r="Q16" s="1" t="n">
        <f aca="false">IF(P16&lt;=45,1,0)</f>
        <v>0</v>
      </c>
      <c r="R16" s="1" t="n">
        <f aca="false">IF(AND(P16&gt;45,P16&lt;90),1,0)</f>
        <v>0</v>
      </c>
      <c r="S16" s="1" t="n">
        <f aca="false">IF(P16&gt;90,1,0)</f>
        <v>1</v>
      </c>
      <c r="T16" s="1" t="s">
        <v>58</v>
      </c>
      <c r="U16" s="4" t="n">
        <v>11691.7203792784</v>
      </c>
      <c r="V16" s="1" t="n">
        <v>0</v>
      </c>
      <c r="W16" s="1" t="n">
        <f aca="false">IF(V16&lt;=6,1,0)</f>
        <v>1</v>
      </c>
      <c r="X16" s="1" t="n">
        <f aca="false">IF(AND(V16&gt;6,V16&lt;=12),1,0)</f>
        <v>0</v>
      </c>
      <c r="Y16" s="1" t="n">
        <f aca="false">IF(V16&gt;12,1,0)</f>
        <v>0</v>
      </c>
      <c r="Z16" s="1" t="n">
        <v>3</v>
      </c>
      <c r="AA16" s="1" t="s">
        <v>59</v>
      </c>
      <c r="AB16" s="1" t="s">
        <v>59</v>
      </c>
      <c r="AC16" s="1" t="s">
        <v>59</v>
      </c>
      <c r="AD16" s="1" t="s">
        <v>59</v>
      </c>
      <c r="AE16" s="1" t="s">
        <v>59</v>
      </c>
      <c r="AF16" s="1" t="s">
        <v>59</v>
      </c>
      <c r="AG16" s="1" t="s">
        <v>59</v>
      </c>
      <c r="AH16" s="1" t="s">
        <v>59</v>
      </c>
      <c r="AI16" s="1" t="s">
        <v>70</v>
      </c>
      <c r="AJ16" s="1" t="s">
        <v>59</v>
      </c>
      <c r="AK16" s="1" t="s">
        <v>59</v>
      </c>
      <c r="AL16" s="1" t="s">
        <v>59</v>
      </c>
      <c r="AM16" s="1" t="n">
        <v>0</v>
      </c>
      <c r="AN16" s="1" t="n">
        <v>2</v>
      </c>
      <c r="AO16" s="1" t="n">
        <v>0</v>
      </c>
      <c r="AP16" s="1" t="n">
        <v>4</v>
      </c>
      <c r="AQ16" s="1" t="n">
        <v>0</v>
      </c>
      <c r="AR16" s="1" t="n">
        <v>0</v>
      </c>
      <c r="AS16" s="1" t="n">
        <v>0</v>
      </c>
      <c r="AT16" s="1" t="n">
        <v>0</v>
      </c>
    </row>
    <row r="17" customFormat="false" ht="12.75" hidden="false" customHeight="true" outlineLevel="0" collapsed="false">
      <c r="A17" s="1" t="s">
        <v>152</v>
      </c>
      <c r="B17" s="3" t="s">
        <v>61</v>
      </c>
      <c r="C17" s="1" t="s">
        <v>153</v>
      </c>
      <c r="D17" s="3" t="s">
        <v>154</v>
      </c>
      <c r="E17" s="3" t="s">
        <v>50</v>
      </c>
      <c r="F17" s="3" t="s">
        <v>51</v>
      </c>
      <c r="G17" s="1" t="s">
        <v>155</v>
      </c>
      <c r="H17" s="1" t="s">
        <v>53</v>
      </c>
      <c r="I17" s="1" t="s">
        <v>65</v>
      </c>
      <c r="J17" s="1" t="s">
        <v>66</v>
      </c>
      <c r="K17" s="4" t="n">
        <v>0.44</v>
      </c>
      <c r="L17" s="4" t="n">
        <v>2764.98333828098</v>
      </c>
      <c r="M17" s="5" t="s">
        <v>156</v>
      </c>
      <c r="N17" s="5" t="s">
        <v>68</v>
      </c>
      <c r="O17" s="1" t="n">
        <v>63</v>
      </c>
      <c r="P17" s="6" t="n">
        <f aca="false">IF(O17=0,0,L17/O17)</f>
        <v>43.8886244171584</v>
      </c>
      <c r="Q17" s="1" t="n">
        <f aca="false">IF(P17&lt;=45,1,0)</f>
        <v>1</v>
      </c>
      <c r="R17" s="1" t="n">
        <f aca="false">IF(AND(P17&gt;45,P17&lt;90),1,0)</f>
        <v>0</v>
      </c>
      <c r="S17" s="1" t="n">
        <f aca="false">IF(P17&gt;90,1,0)</f>
        <v>0</v>
      </c>
      <c r="T17" s="1" t="s">
        <v>69</v>
      </c>
      <c r="U17" s="4" t="n">
        <v>6284.05304154768</v>
      </c>
      <c r="V17" s="1" t="n">
        <v>1</v>
      </c>
      <c r="W17" s="1" t="n">
        <f aca="false">IF(V17&lt;=6,1,0)</f>
        <v>1</v>
      </c>
      <c r="X17" s="1" t="n">
        <f aca="false">IF(AND(V17&gt;6,V17&lt;=12),1,0)</f>
        <v>0</v>
      </c>
      <c r="Y17" s="1" t="n">
        <f aca="false">IF(V17&gt;12,1,0)</f>
        <v>0</v>
      </c>
      <c r="Z17" s="1" t="n">
        <v>6</v>
      </c>
      <c r="AA17" s="1" t="s">
        <v>70</v>
      </c>
      <c r="AB17" s="1" t="s">
        <v>59</v>
      </c>
      <c r="AC17" s="1" t="s">
        <v>59</v>
      </c>
      <c r="AD17" s="1" t="s">
        <v>59</v>
      </c>
      <c r="AE17" s="1" t="s">
        <v>59</v>
      </c>
      <c r="AF17" s="1" t="s">
        <v>59</v>
      </c>
      <c r="AG17" s="1" t="s">
        <v>59</v>
      </c>
      <c r="AH17" s="1" t="s">
        <v>70</v>
      </c>
      <c r="AI17" s="1" t="s">
        <v>59</v>
      </c>
      <c r="AJ17" s="1" t="s">
        <v>59</v>
      </c>
      <c r="AK17" s="1" t="s">
        <v>59</v>
      </c>
      <c r="AL17" s="1" t="s">
        <v>59</v>
      </c>
      <c r="AM17" s="1" t="n">
        <v>0</v>
      </c>
      <c r="AN17" s="1" t="n">
        <v>1</v>
      </c>
      <c r="AO17" s="1" t="n">
        <v>2</v>
      </c>
      <c r="AP17" s="1" t="n">
        <v>3</v>
      </c>
      <c r="AQ17" s="1" t="n">
        <v>0</v>
      </c>
      <c r="AR17" s="1" t="n">
        <v>48</v>
      </c>
      <c r="AS17" s="1" t="n">
        <v>14</v>
      </c>
      <c r="AT17" s="1" t="n">
        <v>1</v>
      </c>
    </row>
    <row r="18" customFormat="false" ht="12.75" hidden="false" customHeight="true" outlineLevel="0" collapsed="false">
      <c r="A18" s="1" t="s">
        <v>157</v>
      </c>
      <c r="B18" s="3" t="s">
        <v>61</v>
      </c>
      <c r="C18" s="1" t="s">
        <v>158</v>
      </c>
      <c r="D18" s="3" t="s">
        <v>159</v>
      </c>
      <c r="E18" s="3" t="s">
        <v>50</v>
      </c>
      <c r="F18" s="3" t="s">
        <v>51</v>
      </c>
      <c r="G18" s="1" t="s">
        <v>160</v>
      </c>
      <c r="H18" s="1" t="s">
        <v>161</v>
      </c>
      <c r="I18" s="1" t="s">
        <v>162</v>
      </c>
      <c r="J18" s="1" t="s">
        <v>163</v>
      </c>
      <c r="K18" s="4" t="n">
        <v>1.859</v>
      </c>
      <c r="L18" s="4" t="n">
        <v>10491.3444114802</v>
      </c>
      <c r="M18" s="5" t="s">
        <v>164</v>
      </c>
      <c r="N18" s="5" t="s">
        <v>100</v>
      </c>
      <c r="O18" s="1" t="n">
        <v>262</v>
      </c>
      <c r="P18" s="6" t="n">
        <f aca="false">IF(O18=0,0,L18/O18)</f>
        <v>40.0432992804588</v>
      </c>
      <c r="Q18" s="1" t="n">
        <f aca="false">IF(P18&lt;=45,1,0)</f>
        <v>1</v>
      </c>
      <c r="R18" s="1" t="n">
        <f aca="false">IF(AND(P18&gt;45,P18&lt;90),1,0)</f>
        <v>0</v>
      </c>
      <c r="S18" s="1" t="n">
        <f aca="false">IF(P18&gt;90,1,0)</f>
        <v>0</v>
      </c>
      <c r="T18" s="1" t="s">
        <v>58</v>
      </c>
      <c r="U18" s="4" t="n">
        <v>5643.54191042508</v>
      </c>
      <c r="V18" s="1" t="n">
        <v>22</v>
      </c>
      <c r="W18" s="1" t="n">
        <f aca="false">IF(V18&lt;=6,1,0)</f>
        <v>0</v>
      </c>
      <c r="X18" s="1" t="n">
        <f aca="false">IF(AND(V18&gt;6,V18&lt;=12),1,0)</f>
        <v>0</v>
      </c>
      <c r="Y18" s="1" t="n">
        <f aca="false">IF(V18&gt;12,1,0)</f>
        <v>1</v>
      </c>
      <c r="Z18" s="1" t="n">
        <v>16</v>
      </c>
      <c r="AA18" s="1" t="s">
        <v>70</v>
      </c>
      <c r="AB18" s="1" t="s">
        <v>59</v>
      </c>
      <c r="AC18" s="1" t="s">
        <v>59</v>
      </c>
      <c r="AD18" s="1" t="s">
        <v>59</v>
      </c>
      <c r="AE18" s="1" t="s">
        <v>59</v>
      </c>
      <c r="AF18" s="1" t="s">
        <v>59</v>
      </c>
      <c r="AG18" s="1" t="s">
        <v>59</v>
      </c>
      <c r="AH18" s="1" t="s">
        <v>59</v>
      </c>
      <c r="AI18" s="1" t="s">
        <v>59</v>
      </c>
      <c r="AJ18" s="1" t="s">
        <v>59</v>
      </c>
      <c r="AK18" s="1" t="s">
        <v>59</v>
      </c>
      <c r="AL18" s="1" t="s">
        <v>59</v>
      </c>
      <c r="AM18" s="1" t="n">
        <v>2</v>
      </c>
      <c r="AN18" s="1" t="n">
        <v>22</v>
      </c>
      <c r="AO18" s="1" t="n">
        <v>4</v>
      </c>
      <c r="AP18" s="1" t="n">
        <v>4</v>
      </c>
      <c r="AQ18" s="1" t="n">
        <v>101</v>
      </c>
      <c r="AR18" s="1" t="n">
        <v>110</v>
      </c>
      <c r="AS18" s="1" t="n">
        <v>7</v>
      </c>
      <c r="AT18" s="1" t="n">
        <v>21</v>
      </c>
    </row>
    <row r="19" customFormat="false" ht="12.75" hidden="false" customHeight="true" outlineLevel="0" collapsed="false">
      <c r="A19" s="1" t="s">
        <v>165</v>
      </c>
      <c r="B19" s="3" t="s">
        <v>61</v>
      </c>
      <c r="C19" s="1" t="s">
        <v>166</v>
      </c>
      <c r="D19" s="3" t="s">
        <v>167</v>
      </c>
      <c r="E19" s="3" t="s">
        <v>50</v>
      </c>
      <c r="F19" s="3" t="s">
        <v>51</v>
      </c>
      <c r="G19" s="1" t="s">
        <v>168</v>
      </c>
      <c r="H19" s="1" t="s">
        <v>105</v>
      </c>
      <c r="I19" s="1" t="s">
        <v>169</v>
      </c>
      <c r="J19" s="1" t="s">
        <v>107</v>
      </c>
      <c r="K19" s="4" t="n">
        <v>1749</v>
      </c>
      <c r="L19" s="4" t="n">
        <v>13351.1237286586</v>
      </c>
      <c r="M19" s="5" t="s">
        <v>170</v>
      </c>
      <c r="N19" s="5" t="s">
        <v>151</v>
      </c>
      <c r="O19" s="1" t="n">
        <v>295</v>
      </c>
      <c r="P19" s="6" t="n">
        <f aca="false">IF(O19=0,0,L19/O19)</f>
        <v>45.2580465378258</v>
      </c>
      <c r="Q19" s="1" t="n">
        <f aca="false">IF(P19&lt;=45,1,0)</f>
        <v>0</v>
      </c>
      <c r="R19" s="1" t="n">
        <f aca="false">IF(AND(P19&gt;45,P19&lt;90),1,0)</f>
        <v>1</v>
      </c>
      <c r="S19" s="1" t="n">
        <f aca="false">IF(P19&gt;90,1,0)</f>
        <v>0</v>
      </c>
      <c r="T19" s="1" t="s">
        <v>58</v>
      </c>
      <c r="U19" s="4" t="n">
        <v>7633.57560243488</v>
      </c>
      <c r="V19" s="1" t="n">
        <v>5</v>
      </c>
      <c r="W19" s="1" t="n">
        <f aca="false">IF(V19&lt;=6,1,0)</f>
        <v>1</v>
      </c>
      <c r="X19" s="1" t="n">
        <f aca="false">IF(AND(V19&gt;6,V19&lt;=12),1,0)</f>
        <v>0</v>
      </c>
      <c r="Y19" s="1" t="n">
        <f aca="false">IF(V19&gt;12,1,0)</f>
        <v>0</v>
      </c>
      <c r="Z19" s="1" t="n">
        <v>7</v>
      </c>
      <c r="AA19" s="1" t="s">
        <v>59</v>
      </c>
      <c r="AB19" s="1" t="s">
        <v>59</v>
      </c>
      <c r="AC19" s="1" t="s">
        <v>59</v>
      </c>
      <c r="AD19" s="1" t="s">
        <v>59</v>
      </c>
      <c r="AE19" s="1" t="s">
        <v>59</v>
      </c>
      <c r="AF19" s="1" t="s">
        <v>59</v>
      </c>
      <c r="AG19" s="1" t="s">
        <v>59</v>
      </c>
      <c r="AH19" s="1" t="s">
        <v>59</v>
      </c>
      <c r="AI19" s="1" t="s">
        <v>59</v>
      </c>
      <c r="AJ19" s="1" t="s">
        <v>59</v>
      </c>
      <c r="AK19" s="1" t="s">
        <v>59</v>
      </c>
      <c r="AL19" s="1" t="s">
        <v>59</v>
      </c>
      <c r="AM19" s="1" t="n">
        <v>2</v>
      </c>
      <c r="AN19" s="1" t="n">
        <v>4</v>
      </c>
      <c r="AO19" s="1" t="n">
        <v>2</v>
      </c>
      <c r="AP19" s="1" t="n">
        <v>6</v>
      </c>
      <c r="AQ19" s="1" t="n">
        <v>12</v>
      </c>
      <c r="AR19" s="1" t="n">
        <v>239</v>
      </c>
      <c r="AS19" s="1" t="n">
        <v>22</v>
      </c>
      <c r="AT19" s="1" t="n">
        <v>27</v>
      </c>
    </row>
    <row r="20" customFormat="false" ht="12.75" hidden="false" customHeight="true" outlineLevel="0" collapsed="false">
      <c r="A20" s="1" t="s">
        <v>171</v>
      </c>
      <c r="B20" s="3" t="s">
        <v>47</v>
      </c>
      <c r="C20" s="1" t="s">
        <v>172</v>
      </c>
      <c r="D20" s="3" t="s">
        <v>173</v>
      </c>
      <c r="E20" s="3" t="s">
        <v>50</v>
      </c>
      <c r="F20" s="3" t="s">
        <v>51</v>
      </c>
      <c r="G20" s="1" t="s">
        <v>174</v>
      </c>
      <c r="H20" s="1" t="s">
        <v>105</v>
      </c>
      <c r="I20" s="1" t="s">
        <v>175</v>
      </c>
      <c r="J20" s="1" t="s">
        <v>176</v>
      </c>
      <c r="K20" s="4" t="n">
        <v>0.204166666666667</v>
      </c>
      <c r="L20" s="4" t="n">
        <v>1870.22602259655</v>
      </c>
      <c r="M20" s="5" t="s">
        <v>177</v>
      </c>
      <c r="N20" s="5" t="s">
        <v>151</v>
      </c>
      <c r="O20" s="1" t="n">
        <v>37</v>
      </c>
      <c r="P20" s="6" t="n">
        <f aca="false">IF(O20=0,0,L20/O20)</f>
        <v>50.5466492593662</v>
      </c>
      <c r="Q20" s="1" t="n">
        <f aca="false">IF(P20&lt;=45,1,0)</f>
        <v>0</v>
      </c>
      <c r="R20" s="1" t="n">
        <f aca="false">IF(AND(P20&gt;45,P20&lt;90),1,0)</f>
        <v>1</v>
      </c>
      <c r="S20" s="1" t="n">
        <f aca="false">IF(P20&gt;90,1,0)</f>
        <v>0</v>
      </c>
      <c r="T20" s="1" t="s">
        <v>58</v>
      </c>
      <c r="U20" s="4" t="n">
        <v>9160.29072292186</v>
      </c>
      <c r="V20" s="1" t="n">
        <v>2</v>
      </c>
      <c r="W20" s="1" t="n">
        <f aca="false">IF(V20&lt;=6,1,0)</f>
        <v>1</v>
      </c>
      <c r="X20" s="1" t="n">
        <f aca="false">IF(AND(V20&gt;6,V20&lt;=12),1,0)</f>
        <v>0</v>
      </c>
      <c r="Y20" s="1" t="n">
        <f aca="false">IF(V20&gt;12,1,0)</f>
        <v>0</v>
      </c>
      <c r="Z20" s="1" t="n">
        <v>10</v>
      </c>
      <c r="AA20" s="1" t="s">
        <v>59</v>
      </c>
      <c r="AB20" s="1" t="s">
        <v>59</v>
      </c>
      <c r="AC20" s="1" t="s">
        <v>59</v>
      </c>
      <c r="AD20" s="1" t="s">
        <v>59</v>
      </c>
      <c r="AE20" s="1" t="s">
        <v>59</v>
      </c>
      <c r="AF20" s="1" t="s">
        <v>59</v>
      </c>
      <c r="AG20" s="1" t="s">
        <v>59</v>
      </c>
      <c r="AH20" s="1" t="s">
        <v>59</v>
      </c>
      <c r="AI20" s="1" t="s">
        <v>59</v>
      </c>
      <c r="AJ20" s="1" t="s">
        <v>59</v>
      </c>
      <c r="AK20" s="1" t="s">
        <v>59</v>
      </c>
      <c r="AL20" s="1" t="s">
        <v>59</v>
      </c>
      <c r="AM20" s="1" t="n">
        <v>4</v>
      </c>
      <c r="AN20" s="1" t="n">
        <v>6</v>
      </c>
      <c r="AO20" s="1" t="n">
        <v>0</v>
      </c>
      <c r="AP20" s="1" t="n">
        <v>8</v>
      </c>
      <c r="AQ20" s="1" t="n">
        <v>0</v>
      </c>
      <c r="AR20" s="1" t="n">
        <v>0</v>
      </c>
      <c r="AS20" s="1" t="n">
        <v>0</v>
      </c>
      <c r="AT20" s="1" t="n">
        <v>0</v>
      </c>
    </row>
    <row r="21" customFormat="false" ht="12.75" hidden="false" customHeight="true" outlineLevel="0" collapsed="false">
      <c r="A21" s="1" t="s">
        <v>178</v>
      </c>
      <c r="B21" s="3" t="s">
        <v>61</v>
      </c>
      <c r="C21" s="1" t="s">
        <v>179</v>
      </c>
      <c r="D21" s="3" t="s">
        <v>180</v>
      </c>
      <c r="E21" s="3" t="s">
        <v>50</v>
      </c>
      <c r="F21" s="3" t="s">
        <v>51</v>
      </c>
      <c r="G21" s="1" t="s">
        <v>181</v>
      </c>
      <c r="H21" s="1" t="s">
        <v>53</v>
      </c>
      <c r="I21" s="1" t="s">
        <v>65</v>
      </c>
      <c r="J21" s="1" t="s">
        <v>66</v>
      </c>
      <c r="K21" s="4" t="n">
        <v>1</v>
      </c>
      <c r="L21" s="4" t="n">
        <v>13732.7147643846</v>
      </c>
      <c r="M21" s="5" t="s">
        <v>182</v>
      </c>
      <c r="N21" s="5" t="s">
        <v>151</v>
      </c>
      <c r="O21" s="1" t="n">
        <v>48</v>
      </c>
      <c r="P21" s="6" t="n">
        <f aca="false">IF(O21=0,0,L21/O21)</f>
        <v>286.098224258013</v>
      </c>
      <c r="Q21" s="1" t="n">
        <f aca="false">IF(P21&lt;=45,1,0)</f>
        <v>0</v>
      </c>
      <c r="R21" s="1" t="n">
        <f aca="false">IF(AND(P21&gt;45,P21&lt;90),1,0)</f>
        <v>0</v>
      </c>
      <c r="S21" s="1" t="n">
        <f aca="false">IF(P21&gt;90,1,0)</f>
        <v>1</v>
      </c>
      <c r="T21" s="1" t="s">
        <v>58</v>
      </c>
      <c r="U21" s="4" t="n">
        <v>13732.7147643846</v>
      </c>
      <c r="V21" s="1" t="n">
        <v>5</v>
      </c>
      <c r="W21" s="1" t="n">
        <f aca="false">IF(V21&lt;=6,1,0)</f>
        <v>1</v>
      </c>
      <c r="X21" s="1" t="n">
        <f aca="false">IF(AND(V21&gt;6,V21&lt;=12),1,0)</f>
        <v>0</v>
      </c>
      <c r="Y21" s="1" t="n">
        <f aca="false">IF(V21&gt;12,1,0)</f>
        <v>0</v>
      </c>
      <c r="Z21" s="1" t="n">
        <v>6</v>
      </c>
      <c r="AA21" s="1" t="s">
        <v>59</v>
      </c>
      <c r="AB21" s="1" t="s">
        <v>59</v>
      </c>
      <c r="AC21" s="1" t="s">
        <v>59</v>
      </c>
      <c r="AD21" s="1" t="s">
        <v>59</v>
      </c>
      <c r="AE21" s="1" t="s">
        <v>59</v>
      </c>
      <c r="AF21" s="1" t="s">
        <v>59</v>
      </c>
      <c r="AG21" s="1" t="s">
        <v>59</v>
      </c>
      <c r="AH21" s="1" t="s">
        <v>59</v>
      </c>
      <c r="AI21" s="1" t="s">
        <v>70</v>
      </c>
      <c r="AJ21" s="1" t="s">
        <v>59</v>
      </c>
      <c r="AK21" s="1" t="s">
        <v>59</v>
      </c>
      <c r="AL21" s="1" t="s">
        <v>59</v>
      </c>
      <c r="AM21" s="1" t="n">
        <v>2</v>
      </c>
      <c r="AN21" s="1" t="n">
        <v>4</v>
      </c>
      <c r="AO21" s="1" t="n">
        <v>2</v>
      </c>
      <c r="AP21" s="1" t="n">
        <v>0</v>
      </c>
      <c r="AQ21" s="1" t="n">
        <v>7</v>
      </c>
      <c r="AR21" s="1" t="n">
        <v>21</v>
      </c>
      <c r="AS21" s="1" t="n">
        <v>16</v>
      </c>
      <c r="AT21" s="1" t="n">
        <v>0</v>
      </c>
    </row>
    <row r="22" customFormat="false" ht="12.75" hidden="false" customHeight="true" outlineLevel="0" collapsed="false">
      <c r="A22" s="1" t="s">
        <v>183</v>
      </c>
      <c r="B22" s="3" t="s">
        <v>61</v>
      </c>
      <c r="C22" s="1" t="s">
        <v>184</v>
      </c>
      <c r="D22" s="3" t="s">
        <v>185</v>
      </c>
      <c r="E22" s="3" t="s">
        <v>50</v>
      </c>
      <c r="F22" s="3" t="s">
        <v>51</v>
      </c>
      <c r="G22" s="1" t="s">
        <v>186</v>
      </c>
      <c r="H22" s="1" t="s">
        <v>53</v>
      </c>
      <c r="I22" s="1" t="s">
        <v>65</v>
      </c>
      <c r="J22" s="1" t="s">
        <v>66</v>
      </c>
      <c r="K22" s="4" t="n">
        <v>1.2188</v>
      </c>
      <c r="L22" s="4" t="n">
        <v>37410.5558673422</v>
      </c>
      <c r="M22" s="5" t="s">
        <v>187</v>
      </c>
      <c r="N22" s="5" t="s">
        <v>132</v>
      </c>
      <c r="O22" s="1" t="n">
        <v>578</v>
      </c>
      <c r="P22" s="6" t="n">
        <f aca="false">IF(O22=0,0,L22/O22)</f>
        <v>64.724145099208</v>
      </c>
      <c r="Q22" s="1" t="n">
        <f aca="false">IF(P22&lt;=45,1,0)</f>
        <v>0</v>
      </c>
      <c r="R22" s="1" t="n">
        <f aca="false">IF(AND(P22&gt;45,P22&lt;90),1,0)</f>
        <v>1</v>
      </c>
      <c r="S22" s="1" t="n">
        <f aca="false">IF(P22&gt;90,1,0)</f>
        <v>0</v>
      </c>
      <c r="T22" s="1" t="s">
        <v>58</v>
      </c>
      <c r="U22" s="4" t="n">
        <v>30694.5814467856</v>
      </c>
      <c r="V22" s="1" t="n">
        <v>34</v>
      </c>
      <c r="W22" s="1" t="n">
        <f aca="false">IF(V22&lt;=6,1,0)</f>
        <v>0</v>
      </c>
      <c r="X22" s="1" t="n">
        <f aca="false">IF(AND(V22&gt;6,V22&lt;=12),1,0)</f>
        <v>0</v>
      </c>
      <c r="Y22" s="1" t="n">
        <f aca="false">IF(V22&gt;12,1,0)</f>
        <v>1</v>
      </c>
      <c r="Z22" s="1" t="n">
        <v>26</v>
      </c>
      <c r="AA22" s="1" t="s">
        <v>59</v>
      </c>
      <c r="AB22" s="1" t="s">
        <v>59</v>
      </c>
      <c r="AC22" s="1" t="s">
        <v>59</v>
      </c>
      <c r="AD22" s="1" t="s">
        <v>59</v>
      </c>
      <c r="AE22" s="1" t="s">
        <v>59</v>
      </c>
      <c r="AF22" s="1" t="s">
        <v>59</v>
      </c>
      <c r="AG22" s="1" t="s">
        <v>59</v>
      </c>
      <c r="AH22" s="1" t="s">
        <v>59</v>
      </c>
      <c r="AI22" s="1" t="s">
        <v>59</v>
      </c>
      <c r="AJ22" s="1" t="s">
        <v>59</v>
      </c>
      <c r="AK22" s="1" t="s">
        <v>59</v>
      </c>
      <c r="AL22" s="1" t="s">
        <v>59</v>
      </c>
      <c r="AM22" s="1" t="n">
        <v>6</v>
      </c>
      <c r="AN22" s="1" t="n">
        <v>8</v>
      </c>
      <c r="AO22" s="1" t="n">
        <v>12</v>
      </c>
      <c r="AP22" s="1" t="n">
        <v>22</v>
      </c>
      <c r="AQ22" s="1" t="n">
        <v>51</v>
      </c>
      <c r="AR22" s="1" t="n">
        <v>393</v>
      </c>
      <c r="AS22" s="1" t="n">
        <v>110</v>
      </c>
      <c r="AT22" s="1" t="n">
        <v>54</v>
      </c>
    </row>
    <row r="23" customFormat="false" ht="12.75" hidden="false" customHeight="true" outlineLevel="0" collapsed="false">
      <c r="A23" s="1" t="s">
        <v>188</v>
      </c>
      <c r="B23" s="3" t="s">
        <v>61</v>
      </c>
      <c r="C23" s="1" t="s">
        <v>189</v>
      </c>
      <c r="D23" s="3" t="s">
        <v>190</v>
      </c>
      <c r="E23" s="3" t="s">
        <v>191</v>
      </c>
      <c r="F23" s="3" t="s">
        <v>191</v>
      </c>
      <c r="G23" s="1" t="s">
        <v>192</v>
      </c>
      <c r="H23" s="1" t="s">
        <v>105</v>
      </c>
      <c r="I23" s="1" t="s">
        <v>169</v>
      </c>
      <c r="J23" s="1" t="s">
        <v>107</v>
      </c>
      <c r="K23" s="4" t="n">
        <v>1.52765625</v>
      </c>
      <c r="L23" s="4" t="n">
        <v>50028.1614551416</v>
      </c>
      <c r="M23" s="5" t="s">
        <v>193</v>
      </c>
      <c r="N23" s="5" t="s">
        <v>57</v>
      </c>
      <c r="O23" s="1" t="n">
        <v>561</v>
      </c>
      <c r="P23" s="6" t="n">
        <f aca="false">IF(O23=0,0,L23/O23)</f>
        <v>89.1767583870617</v>
      </c>
      <c r="Q23" s="1" t="n">
        <f aca="false">IF(P23&lt;=45,1,0)</f>
        <v>0</v>
      </c>
      <c r="R23" s="1" t="n">
        <f aca="false">IF(AND(P23&gt;45,P23&lt;90),1,0)</f>
        <v>1</v>
      </c>
      <c r="S23" s="1" t="n">
        <f aca="false">IF(P23&gt;90,1,0)</f>
        <v>0</v>
      </c>
      <c r="T23" s="1" t="s">
        <v>58</v>
      </c>
      <c r="U23" s="4" t="n">
        <v>32748.310658986</v>
      </c>
      <c r="V23" s="1" t="n">
        <v>6</v>
      </c>
      <c r="W23" s="1" t="n">
        <f aca="false">IF(V23&lt;=6,1,0)</f>
        <v>1</v>
      </c>
      <c r="X23" s="1" t="n">
        <f aca="false">IF(AND(V23&gt;6,V23&lt;=12),1,0)</f>
        <v>0</v>
      </c>
      <c r="Y23" s="1" t="n">
        <f aca="false">IF(V23&gt;12,1,0)</f>
        <v>0</v>
      </c>
      <c r="Z23" s="1" t="n">
        <v>19</v>
      </c>
      <c r="AA23" s="1" t="s">
        <v>59</v>
      </c>
      <c r="AB23" s="1" t="s">
        <v>59</v>
      </c>
      <c r="AC23" s="1" t="s">
        <v>59</v>
      </c>
      <c r="AD23" s="1" t="s">
        <v>59</v>
      </c>
      <c r="AE23" s="1" t="s">
        <v>59</v>
      </c>
      <c r="AF23" s="1" t="s">
        <v>59</v>
      </c>
      <c r="AG23" s="1" t="s">
        <v>59</v>
      </c>
      <c r="AH23" s="1" t="s">
        <v>59</v>
      </c>
      <c r="AI23" s="1" t="s">
        <v>59</v>
      </c>
      <c r="AJ23" s="1" t="s">
        <v>70</v>
      </c>
      <c r="AK23" s="1" t="s">
        <v>70</v>
      </c>
      <c r="AL23" s="1" t="s">
        <v>59</v>
      </c>
      <c r="AM23" s="1" t="n">
        <v>0</v>
      </c>
      <c r="AN23" s="1" t="n">
        <v>0</v>
      </c>
      <c r="AO23" s="1" t="n">
        <v>6</v>
      </c>
      <c r="AP23" s="1" t="n">
        <v>13</v>
      </c>
      <c r="AQ23" s="1" t="n">
        <v>0</v>
      </c>
      <c r="AR23" s="1" t="n">
        <v>0</v>
      </c>
      <c r="AS23" s="1" t="n">
        <v>367</v>
      </c>
      <c r="AT23" s="1" t="n">
        <v>135</v>
      </c>
    </row>
    <row r="24" customFormat="false" ht="12.75" hidden="false" customHeight="true" outlineLevel="0" collapsed="false">
      <c r="A24" s="1" t="s">
        <v>194</v>
      </c>
      <c r="B24" s="3" t="s">
        <v>47</v>
      </c>
      <c r="C24" s="1" t="s">
        <v>195</v>
      </c>
      <c r="D24" s="3" t="s">
        <v>196</v>
      </c>
      <c r="E24" s="3" t="s">
        <v>50</v>
      </c>
      <c r="F24" s="3" t="s">
        <v>51</v>
      </c>
      <c r="G24" s="1" t="s">
        <v>197</v>
      </c>
      <c r="H24" s="1" t="s">
        <v>88</v>
      </c>
      <c r="I24" s="1" t="s">
        <v>198</v>
      </c>
      <c r="J24" s="1" t="s">
        <v>199</v>
      </c>
      <c r="K24" s="4" t="n">
        <v>0</v>
      </c>
      <c r="L24" s="4" t="n">
        <v>0</v>
      </c>
      <c r="M24" s="5" t="s">
        <v>200</v>
      </c>
      <c r="N24" s="5" t="s">
        <v>57</v>
      </c>
      <c r="O24" s="1" t="n">
        <v>0</v>
      </c>
      <c r="P24" s="7" t="n">
        <f aca="false">IF(O24=0,0,L24/O24)</f>
        <v>0</v>
      </c>
      <c r="Q24" s="1" t="n">
        <f aca="false">IF(P24&lt;=45,1,0)</f>
        <v>1</v>
      </c>
      <c r="R24" s="1" t="n">
        <f aca="false">IF(AND(P24&gt;45,P24&lt;90),1,0)</f>
        <v>0</v>
      </c>
      <c r="S24" s="1" t="n">
        <f aca="false">IF(P24&gt;90,1,0)</f>
        <v>0</v>
      </c>
      <c r="T24" s="1" t="s">
        <v>58</v>
      </c>
      <c r="U24" s="4" t="n">
        <v>4096.81308599889</v>
      </c>
      <c r="V24" s="1" t="n">
        <v>0</v>
      </c>
      <c r="W24" s="1" t="n">
        <f aca="false">IF(V24&lt;=6,1,0)</f>
        <v>1</v>
      </c>
      <c r="X24" s="1" t="n">
        <f aca="false">IF(AND(V24&gt;6,V24&lt;=12),1,0)</f>
        <v>0</v>
      </c>
      <c r="Y24" s="1" t="n">
        <f aca="false">IF(V24&gt;12,1,0)</f>
        <v>0</v>
      </c>
      <c r="Z24" s="1" t="n">
        <v>3</v>
      </c>
      <c r="AA24" s="1" t="s">
        <v>59</v>
      </c>
      <c r="AB24" s="1" t="s">
        <v>59</v>
      </c>
      <c r="AC24" s="1" t="s">
        <v>59</v>
      </c>
      <c r="AD24" s="1" t="s">
        <v>59</v>
      </c>
      <c r="AE24" s="1" t="s">
        <v>59</v>
      </c>
      <c r="AF24" s="1" t="s">
        <v>59</v>
      </c>
      <c r="AG24" s="1" t="s">
        <v>59</v>
      </c>
      <c r="AH24" s="1" t="s">
        <v>59</v>
      </c>
      <c r="AI24" s="1" t="s">
        <v>59</v>
      </c>
      <c r="AJ24" s="1" t="s">
        <v>59</v>
      </c>
      <c r="AK24" s="1" t="s">
        <v>59</v>
      </c>
      <c r="AL24" s="1" t="s">
        <v>59</v>
      </c>
      <c r="AM24" s="1" t="n">
        <v>2</v>
      </c>
      <c r="AN24" s="1" t="n">
        <v>1</v>
      </c>
      <c r="AO24" s="1" t="n">
        <v>0</v>
      </c>
      <c r="AP24" s="1" t="n">
        <v>0</v>
      </c>
      <c r="AQ24" s="1" t="n">
        <v>0</v>
      </c>
      <c r="AR24" s="1" t="n">
        <v>0</v>
      </c>
      <c r="AS24" s="1" t="n">
        <v>0</v>
      </c>
      <c r="AT24" s="1" t="n">
        <v>0</v>
      </c>
    </row>
    <row r="25" customFormat="false" ht="12.75" hidden="false" customHeight="true" outlineLevel="0" collapsed="false">
      <c r="A25" s="1" t="s">
        <v>201</v>
      </c>
      <c r="B25" s="3" t="s">
        <v>61</v>
      </c>
      <c r="C25" s="1" t="s">
        <v>202</v>
      </c>
      <c r="D25" s="3" t="s">
        <v>203</v>
      </c>
      <c r="E25" s="3" t="s">
        <v>50</v>
      </c>
      <c r="F25" s="3" t="s">
        <v>51</v>
      </c>
      <c r="G25" s="1" t="s">
        <v>204</v>
      </c>
      <c r="H25" s="1" t="s">
        <v>88</v>
      </c>
      <c r="I25" s="1" t="s">
        <v>205</v>
      </c>
      <c r="J25" s="1" t="s">
        <v>90</v>
      </c>
      <c r="K25" s="4" t="n">
        <v>19.15</v>
      </c>
      <c r="L25" s="4" t="n">
        <v>412.232983978244</v>
      </c>
      <c r="M25" s="5" t="s">
        <v>206</v>
      </c>
      <c r="N25" s="5" t="s">
        <v>68</v>
      </c>
      <c r="O25" s="1" t="n">
        <v>14</v>
      </c>
      <c r="P25" s="6" t="n">
        <f aca="false">IF(O25=0,0,L25/O25)</f>
        <v>29.4452131413031</v>
      </c>
      <c r="Q25" s="1" t="n">
        <f aca="false">IF(P25&lt;=45,1,0)</f>
        <v>1</v>
      </c>
      <c r="R25" s="1" t="n">
        <f aca="false">IF(AND(P25&gt;45,P25&lt;90),1,0)</f>
        <v>0</v>
      </c>
      <c r="S25" s="1" t="n">
        <f aca="false">IF(P25&gt;90,1,0)</f>
        <v>0</v>
      </c>
      <c r="T25" s="1" t="s">
        <v>69</v>
      </c>
      <c r="U25" s="4" t="n">
        <v>21.5265265784984</v>
      </c>
      <c r="V25" s="1" t="n">
        <v>3</v>
      </c>
      <c r="W25" s="1" t="n">
        <f aca="false">IF(V25&lt;=6,1,0)</f>
        <v>1</v>
      </c>
      <c r="X25" s="1" t="n">
        <f aca="false">IF(AND(V25&gt;6,V25&lt;=12),1,0)</f>
        <v>0</v>
      </c>
      <c r="Y25" s="1" t="n">
        <f aca="false">IF(V25&gt;12,1,0)</f>
        <v>0</v>
      </c>
      <c r="Z25" s="1" t="n">
        <v>13</v>
      </c>
      <c r="AA25" s="1" t="s">
        <v>59</v>
      </c>
      <c r="AB25" s="1" t="s">
        <v>59</v>
      </c>
      <c r="AC25" s="1" t="s">
        <v>59</v>
      </c>
      <c r="AD25" s="1" t="s">
        <v>59</v>
      </c>
      <c r="AE25" s="1" t="s">
        <v>59</v>
      </c>
      <c r="AF25" s="1" t="s">
        <v>59</v>
      </c>
      <c r="AG25" s="1" t="s">
        <v>59</v>
      </c>
      <c r="AH25" s="1" t="s">
        <v>59</v>
      </c>
      <c r="AI25" s="1" t="s">
        <v>59</v>
      </c>
      <c r="AJ25" s="1" t="s">
        <v>59</v>
      </c>
      <c r="AK25" s="1" t="s">
        <v>59</v>
      </c>
      <c r="AL25" s="1" t="s">
        <v>59</v>
      </c>
      <c r="AM25" s="1" t="n">
        <v>8</v>
      </c>
      <c r="AN25" s="1" t="n">
        <v>2</v>
      </c>
      <c r="AO25" s="1" t="n">
        <v>2</v>
      </c>
      <c r="AP25" s="1" t="n">
        <v>1</v>
      </c>
      <c r="AQ25" s="1" t="n">
        <v>11</v>
      </c>
      <c r="AR25" s="1" t="n">
        <v>1</v>
      </c>
      <c r="AS25" s="1" t="n">
        <v>2</v>
      </c>
      <c r="AT25" s="1" t="n">
        <v>0</v>
      </c>
    </row>
    <row r="26" customFormat="false" ht="12.75" hidden="false" customHeight="true" outlineLevel="0" collapsed="false">
      <c r="A26" s="1" t="s">
        <v>207</v>
      </c>
      <c r="B26" s="3" t="s">
        <v>61</v>
      </c>
      <c r="C26" s="1" t="s">
        <v>208</v>
      </c>
      <c r="D26" s="3" t="s">
        <v>209</v>
      </c>
      <c r="E26" s="3" t="s">
        <v>50</v>
      </c>
      <c r="F26" s="3" t="s">
        <v>51</v>
      </c>
      <c r="G26" s="1" t="s">
        <v>210</v>
      </c>
      <c r="H26" s="1" t="s">
        <v>53</v>
      </c>
      <c r="I26" s="1" t="s">
        <v>142</v>
      </c>
      <c r="J26" s="1" t="s">
        <v>143</v>
      </c>
      <c r="K26" s="4" t="n">
        <v>1.24388888888889</v>
      </c>
      <c r="L26" s="4" t="n">
        <v>12790.6417936969</v>
      </c>
      <c r="M26" s="5" t="s">
        <v>211</v>
      </c>
      <c r="N26" s="5" t="s">
        <v>100</v>
      </c>
      <c r="O26" s="1" t="n">
        <v>190</v>
      </c>
      <c r="P26" s="6" t="n">
        <f aca="false">IF(O26=0,0,L26/O26)</f>
        <v>67.3191673352468</v>
      </c>
      <c r="Q26" s="1" t="n">
        <f aca="false">IF(P26&lt;=45,1,0)</f>
        <v>0</v>
      </c>
      <c r="R26" s="1" t="n">
        <f aca="false">IF(AND(P26&gt;45,P26&lt;90),1,0)</f>
        <v>1</v>
      </c>
      <c r="S26" s="1" t="n">
        <f aca="false">IF(P26&gt;90,1,0)</f>
        <v>0</v>
      </c>
      <c r="T26" s="1" t="s">
        <v>58</v>
      </c>
      <c r="U26" s="4" t="n">
        <v>10282.7848274473</v>
      </c>
      <c r="V26" s="1" t="n">
        <v>3</v>
      </c>
      <c r="W26" s="1" t="n">
        <f aca="false">IF(V26&lt;=6,1,0)</f>
        <v>1</v>
      </c>
      <c r="X26" s="1" t="n">
        <f aca="false">IF(AND(V26&gt;6,V26&lt;=12),1,0)</f>
        <v>0</v>
      </c>
      <c r="Y26" s="1" t="n">
        <f aca="false">IF(V26&gt;12,1,0)</f>
        <v>0</v>
      </c>
      <c r="Z26" s="1" t="n">
        <v>3</v>
      </c>
      <c r="AA26" s="1" t="s">
        <v>59</v>
      </c>
      <c r="AB26" s="1" t="s">
        <v>70</v>
      </c>
      <c r="AC26" s="1" t="s">
        <v>59</v>
      </c>
      <c r="AD26" s="1" t="s">
        <v>59</v>
      </c>
      <c r="AE26" s="1" t="s">
        <v>59</v>
      </c>
      <c r="AF26" s="1" t="s">
        <v>59</v>
      </c>
      <c r="AG26" s="1" t="s">
        <v>59</v>
      </c>
      <c r="AH26" s="1" t="s">
        <v>59</v>
      </c>
      <c r="AI26" s="1" t="s">
        <v>70</v>
      </c>
      <c r="AJ26" s="1" t="s">
        <v>59</v>
      </c>
      <c r="AK26" s="1" t="s">
        <v>59</v>
      </c>
      <c r="AL26" s="1" t="s">
        <v>59</v>
      </c>
      <c r="AM26" s="1" t="n">
        <v>2</v>
      </c>
      <c r="AN26" s="1" t="n">
        <v>2</v>
      </c>
      <c r="AO26" s="1" t="n">
        <v>0</v>
      </c>
      <c r="AP26" s="1" t="n">
        <v>2</v>
      </c>
      <c r="AQ26" s="1" t="n">
        <v>15</v>
      </c>
      <c r="AR26" s="1" t="n">
        <v>141</v>
      </c>
      <c r="AS26" s="1" t="n">
        <v>0</v>
      </c>
      <c r="AT26" s="1" t="n">
        <v>35</v>
      </c>
    </row>
    <row r="27" customFormat="false" ht="12.75" hidden="false" customHeight="true" outlineLevel="0" collapsed="false">
      <c r="A27" s="1" t="s">
        <v>212</v>
      </c>
      <c r="B27" s="3" t="s">
        <v>47</v>
      </c>
      <c r="C27" s="1" t="s">
        <v>213</v>
      </c>
      <c r="D27" s="3" t="s">
        <v>214</v>
      </c>
      <c r="E27" s="3" t="s">
        <v>50</v>
      </c>
      <c r="F27" s="3" t="s">
        <v>51</v>
      </c>
      <c r="G27" s="1" t="s">
        <v>215</v>
      </c>
      <c r="H27" s="1" t="s">
        <v>161</v>
      </c>
      <c r="I27" s="1" t="s">
        <v>216</v>
      </c>
      <c r="J27" s="1" t="s">
        <v>217</v>
      </c>
      <c r="K27" s="4" t="n">
        <v>0</v>
      </c>
      <c r="L27" s="4" t="n">
        <v>0</v>
      </c>
      <c r="M27" s="5" t="s">
        <v>218</v>
      </c>
      <c r="N27" s="5" t="s">
        <v>68</v>
      </c>
      <c r="O27" s="1" t="n">
        <v>0</v>
      </c>
      <c r="P27" s="7" t="n">
        <f aca="false">IF(O27=0,0,L27/O27)</f>
        <v>0</v>
      </c>
      <c r="Q27" s="1" t="n">
        <f aca="false">IF(P27&lt;=45,1,0)</f>
        <v>1</v>
      </c>
      <c r="R27" s="1" t="n">
        <f aca="false">IF(AND(P27&gt;45,P27&lt;90),1,0)</f>
        <v>0</v>
      </c>
      <c r="S27" s="1" t="n">
        <f aca="false">IF(P27&gt;90,1,0)</f>
        <v>0</v>
      </c>
      <c r="T27" s="1" t="s">
        <v>58</v>
      </c>
      <c r="U27" s="4" t="n">
        <v>7534.28430247443</v>
      </c>
      <c r="V27" s="1" t="n">
        <v>0</v>
      </c>
      <c r="W27" s="1" t="n">
        <f aca="false">IF(V27&lt;=6,1,0)</f>
        <v>1</v>
      </c>
      <c r="X27" s="1" t="n">
        <f aca="false">IF(AND(V27&gt;6,V27&lt;=12),1,0)</f>
        <v>0</v>
      </c>
      <c r="Y27" s="1" t="n">
        <f aca="false">IF(V27&gt;12,1,0)</f>
        <v>0</v>
      </c>
      <c r="Z27" s="1" t="n">
        <v>5</v>
      </c>
      <c r="AA27" s="1" t="s">
        <v>59</v>
      </c>
      <c r="AB27" s="1" t="s">
        <v>59</v>
      </c>
      <c r="AC27" s="1" t="s">
        <v>59</v>
      </c>
      <c r="AD27" s="1" t="s">
        <v>59</v>
      </c>
      <c r="AE27" s="1" t="s">
        <v>59</v>
      </c>
      <c r="AF27" s="1" t="s">
        <v>59</v>
      </c>
      <c r="AG27" s="1" t="s">
        <v>59</v>
      </c>
      <c r="AH27" s="1" t="s">
        <v>59</v>
      </c>
      <c r="AI27" s="1" t="s">
        <v>59</v>
      </c>
      <c r="AJ27" s="1" t="s">
        <v>59</v>
      </c>
      <c r="AK27" s="1" t="s">
        <v>70</v>
      </c>
      <c r="AL27" s="1" t="s">
        <v>70</v>
      </c>
      <c r="AM27" s="1" t="n">
        <v>4</v>
      </c>
      <c r="AN27" s="1" t="n">
        <v>4</v>
      </c>
      <c r="AO27" s="1" t="n">
        <v>0</v>
      </c>
      <c r="AP27" s="1" t="n">
        <v>2</v>
      </c>
      <c r="AQ27" s="1" t="n">
        <v>0</v>
      </c>
      <c r="AR27" s="1" t="n">
        <v>0</v>
      </c>
      <c r="AS27" s="1" t="n">
        <v>0</v>
      </c>
      <c r="AT27" s="1" t="n">
        <v>0</v>
      </c>
    </row>
    <row r="28" customFormat="false" ht="12.75" hidden="false" customHeight="true" outlineLevel="0" collapsed="false">
      <c r="A28" s="1" t="s">
        <v>219</v>
      </c>
      <c r="B28" s="3" t="s">
        <v>61</v>
      </c>
      <c r="C28" s="1" t="s">
        <v>220</v>
      </c>
      <c r="D28" s="3" t="s">
        <v>221</v>
      </c>
      <c r="E28" s="3" t="s">
        <v>50</v>
      </c>
      <c r="F28" s="3" t="s">
        <v>51</v>
      </c>
      <c r="G28" s="1" t="s">
        <v>222</v>
      </c>
      <c r="H28" s="1" t="s">
        <v>53</v>
      </c>
      <c r="I28" s="1" t="s">
        <v>142</v>
      </c>
      <c r="J28" s="1" t="s">
        <v>143</v>
      </c>
      <c r="K28" s="4" t="n">
        <v>0.0597345132743363</v>
      </c>
      <c r="L28" s="4" t="n">
        <v>912.520171253034</v>
      </c>
      <c r="M28" s="5" t="s">
        <v>223</v>
      </c>
      <c r="N28" s="5" t="s">
        <v>100</v>
      </c>
      <c r="O28" s="1" t="n">
        <v>18</v>
      </c>
      <c r="P28" s="6" t="n">
        <f aca="false">IF(O28=0,0,L28/O28)</f>
        <v>50.695565069613</v>
      </c>
      <c r="Q28" s="1" t="n">
        <f aca="false">IF(P28&lt;=45,1,0)</f>
        <v>0</v>
      </c>
      <c r="R28" s="1" t="n">
        <f aca="false">IF(AND(P28&gt;45,P28&lt;90),1,0)</f>
        <v>1</v>
      </c>
      <c r="S28" s="1" t="n">
        <f aca="false">IF(P28&gt;90,1,0)</f>
        <v>0</v>
      </c>
      <c r="T28" s="1" t="s">
        <v>69</v>
      </c>
      <c r="U28" s="4" t="n">
        <v>15276.2636076434</v>
      </c>
      <c r="V28" s="1" t="n">
        <v>0</v>
      </c>
      <c r="W28" s="1" t="n">
        <f aca="false">IF(V28&lt;=6,1,0)</f>
        <v>1</v>
      </c>
      <c r="X28" s="1" t="n">
        <f aca="false">IF(AND(V28&gt;6,V28&lt;=12),1,0)</f>
        <v>0</v>
      </c>
      <c r="Y28" s="1" t="n">
        <f aca="false">IF(V28&gt;12,1,0)</f>
        <v>0</v>
      </c>
      <c r="Z28" s="1" t="n">
        <v>3</v>
      </c>
      <c r="AA28" s="1" t="s">
        <v>59</v>
      </c>
      <c r="AB28" s="1" t="s">
        <v>59</v>
      </c>
      <c r="AC28" s="1" t="s">
        <v>59</v>
      </c>
      <c r="AD28" s="1" t="s">
        <v>59</v>
      </c>
      <c r="AE28" s="1" t="s">
        <v>59</v>
      </c>
      <c r="AF28" s="1" t="s">
        <v>59</v>
      </c>
      <c r="AG28" s="1" t="s">
        <v>59</v>
      </c>
      <c r="AH28" s="1" t="s">
        <v>59</v>
      </c>
      <c r="AI28" s="1" t="s">
        <v>59</v>
      </c>
      <c r="AJ28" s="1" t="s">
        <v>59</v>
      </c>
      <c r="AK28" s="1" t="s">
        <v>59</v>
      </c>
      <c r="AL28" s="1" t="s">
        <v>59</v>
      </c>
      <c r="AM28" s="1" t="n">
        <v>2</v>
      </c>
      <c r="AN28" s="1" t="n">
        <v>2</v>
      </c>
      <c r="AO28" s="1" t="n">
        <v>0</v>
      </c>
      <c r="AP28" s="1" t="n">
        <v>0</v>
      </c>
      <c r="AQ28" s="1" t="n">
        <v>1</v>
      </c>
      <c r="AR28" s="1" t="n">
        <v>16</v>
      </c>
      <c r="AS28" s="1" t="n">
        <v>0</v>
      </c>
      <c r="AT28" s="1" t="n">
        <v>0</v>
      </c>
    </row>
    <row r="29" customFormat="false" ht="12.75" hidden="false" customHeight="true" outlineLevel="0" collapsed="false">
      <c r="A29" s="1" t="s">
        <v>224</v>
      </c>
      <c r="B29" s="3" t="s">
        <v>61</v>
      </c>
      <c r="C29" s="1" t="s">
        <v>225</v>
      </c>
      <c r="D29" s="3" t="s">
        <v>190</v>
      </c>
      <c r="E29" s="3" t="s">
        <v>191</v>
      </c>
      <c r="F29" s="3" t="s">
        <v>191</v>
      </c>
      <c r="G29" s="1" t="s">
        <v>226</v>
      </c>
      <c r="H29" s="1" t="s">
        <v>105</v>
      </c>
      <c r="I29" s="1" t="s">
        <v>169</v>
      </c>
      <c r="J29" s="1" t="s">
        <v>107</v>
      </c>
      <c r="K29" s="4" t="n">
        <v>1.6855</v>
      </c>
      <c r="L29" s="4" t="n">
        <v>45433.1033062191</v>
      </c>
      <c r="M29" s="5" t="s">
        <v>227</v>
      </c>
      <c r="N29" s="5" t="s">
        <v>57</v>
      </c>
      <c r="O29" s="1" t="n">
        <v>512</v>
      </c>
      <c r="P29" s="6" t="n">
        <f aca="false">IF(O29=0,0,L29/O29)</f>
        <v>88.7365298949592</v>
      </c>
      <c r="Q29" s="1" t="n">
        <f aca="false">IF(P29&lt;=45,1,0)</f>
        <v>0</v>
      </c>
      <c r="R29" s="1" t="n">
        <f aca="false">IF(AND(P29&gt;45,P29&lt;90),1,0)</f>
        <v>1</v>
      </c>
      <c r="S29" s="1" t="n">
        <f aca="false">IF(P29&gt;90,1,0)</f>
        <v>0</v>
      </c>
      <c r="T29" s="1" t="s">
        <v>58</v>
      </c>
      <c r="U29" s="4" t="n">
        <v>26955.2674614174</v>
      </c>
      <c r="V29" s="1" t="n">
        <v>13</v>
      </c>
      <c r="W29" s="1" t="n">
        <f aca="false">IF(V29&lt;=6,1,0)</f>
        <v>0</v>
      </c>
      <c r="X29" s="1" t="n">
        <f aca="false">IF(AND(V29&gt;6,V29&lt;=12),1,0)</f>
        <v>0</v>
      </c>
      <c r="Y29" s="1" t="n">
        <f aca="false">IF(V29&gt;12,1,0)</f>
        <v>1</v>
      </c>
      <c r="Z29" s="1" t="n">
        <v>11</v>
      </c>
      <c r="AA29" s="1" t="s">
        <v>59</v>
      </c>
      <c r="AB29" s="1" t="s">
        <v>59</v>
      </c>
      <c r="AC29" s="1" t="s">
        <v>59</v>
      </c>
      <c r="AD29" s="1" t="s">
        <v>59</v>
      </c>
      <c r="AE29" s="1" t="s">
        <v>59</v>
      </c>
      <c r="AF29" s="1" t="s">
        <v>59</v>
      </c>
      <c r="AG29" s="1" t="s">
        <v>59</v>
      </c>
      <c r="AH29" s="1" t="s">
        <v>59</v>
      </c>
      <c r="AI29" s="1" t="s">
        <v>70</v>
      </c>
      <c r="AJ29" s="1" t="s">
        <v>59</v>
      </c>
      <c r="AK29" s="1" t="s">
        <v>59</v>
      </c>
      <c r="AL29" s="1" t="s">
        <v>59</v>
      </c>
      <c r="AM29" s="1" t="n">
        <v>0</v>
      </c>
      <c r="AN29" s="1" t="n">
        <v>1</v>
      </c>
      <c r="AO29" s="1" t="n">
        <v>6</v>
      </c>
      <c r="AP29" s="1" t="n">
        <v>4</v>
      </c>
      <c r="AQ29" s="1" t="n">
        <v>0</v>
      </c>
      <c r="AR29" s="1" t="n">
        <v>88</v>
      </c>
      <c r="AS29" s="1" t="n">
        <v>68</v>
      </c>
      <c r="AT29" s="1" t="n">
        <v>136</v>
      </c>
    </row>
    <row r="30" customFormat="false" ht="12.75" hidden="false" customHeight="true" outlineLevel="0" collapsed="false">
      <c r="A30" s="1" t="s">
        <v>228</v>
      </c>
      <c r="B30" s="3" t="s">
        <v>61</v>
      </c>
      <c r="C30" s="1" t="s">
        <v>229</v>
      </c>
      <c r="D30" s="3" t="s">
        <v>230</v>
      </c>
      <c r="E30" s="3" t="s">
        <v>50</v>
      </c>
      <c r="F30" s="3" t="s">
        <v>86</v>
      </c>
      <c r="G30" s="1" t="s">
        <v>231</v>
      </c>
      <c r="H30" s="1" t="s">
        <v>53</v>
      </c>
      <c r="I30" s="1" t="s">
        <v>65</v>
      </c>
      <c r="J30" s="1" t="s">
        <v>66</v>
      </c>
      <c r="K30" s="4" t="n">
        <v>1.37166666666667</v>
      </c>
      <c r="L30" s="4" t="n">
        <v>4207.44139946362</v>
      </c>
      <c r="M30" s="5" t="s">
        <v>232</v>
      </c>
      <c r="N30" s="5" t="s">
        <v>57</v>
      </c>
      <c r="O30" s="1" t="n">
        <v>89</v>
      </c>
      <c r="P30" s="6" t="n">
        <f aca="false">IF(O30=0,0,L30/O30)</f>
        <v>47.2746224658834</v>
      </c>
      <c r="Q30" s="1" t="n">
        <f aca="false">IF(P30&lt;=45,1,0)</f>
        <v>0</v>
      </c>
      <c r="R30" s="1" t="n">
        <f aca="false">IF(AND(P30&gt;45,P30&lt;90),1,0)</f>
        <v>1</v>
      </c>
      <c r="S30" s="1" t="n">
        <f aca="false">IF(P30&gt;90,1,0)</f>
        <v>0</v>
      </c>
      <c r="T30" s="1" t="s">
        <v>58</v>
      </c>
      <c r="U30" s="4" t="n">
        <v>3067.39348685075</v>
      </c>
      <c r="V30" s="1" t="n">
        <v>4</v>
      </c>
      <c r="W30" s="1" t="n">
        <f aca="false">IF(V30&lt;=6,1,0)</f>
        <v>1</v>
      </c>
      <c r="X30" s="1" t="n">
        <f aca="false">IF(AND(V30&gt;6,V30&lt;=12),1,0)</f>
        <v>0</v>
      </c>
      <c r="Y30" s="1" t="n">
        <f aca="false">IF(V30&gt;12,1,0)</f>
        <v>0</v>
      </c>
      <c r="Z30" s="1" t="n">
        <v>9</v>
      </c>
      <c r="AA30" s="1" t="s">
        <v>59</v>
      </c>
      <c r="AB30" s="1" t="s">
        <v>59</v>
      </c>
      <c r="AC30" s="1" t="s">
        <v>59</v>
      </c>
      <c r="AD30" s="1" t="s">
        <v>59</v>
      </c>
      <c r="AE30" s="1" t="s">
        <v>59</v>
      </c>
      <c r="AF30" s="1" t="s">
        <v>59</v>
      </c>
      <c r="AG30" s="1" t="s">
        <v>59</v>
      </c>
      <c r="AH30" s="1" t="s">
        <v>59</v>
      </c>
      <c r="AI30" s="1" t="s">
        <v>59</v>
      </c>
      <c r="AJ30" s="1" t="s">
        <v>59</v>
      </c>
      <c r="AK30" s="1" t="s">
        <v>59</v>
      </c>
      <c r="AL30" s="1" t="s">
        <v>59</v>
      </c>
      <c r="AM30" s="1" t="n">
        <v>2</v>
      </c>
      <c r="AN30" s="1" t="n">
        <v>3</v>
      </c>
      <c r="AO30" s="1" t="n">
        <v>1</v>
      </c>
      <c r="AP30" s="1" t="n">
        <v>3</v>
      </c>
      <c r="AQ30" s="1" t="n">
        <v>48</v>
      </c>
      <c r="AR30" s="1" t="n">
        <v>22</v>
      </c>
      <c r="AS30" s="1" t="n">
        <v>1</v>
      </c>
      <c r="AT30" s="1" t="n">
        <v>5</v>
      </c>
    </row>
    <row r="31" customFormat="false" ht="12.75" hidden="false" customHeight="true" outlineLevel="0" collapsed="false">
      <c r="A31" s="1" t="s">
        <v>233</v>
      </c>
      <c r="B31" s="3" t="s">
        <v>61</v>
      </c>
      <c r="C31" s="1" t="s">
        <v>234</v>
      </c>
      <c r="D31" s="3" t="s">
        <v>235</v>
      </c>
      <c r="E31" s="3" t="s">
        <v>50</v>
      </c>
      <c r="F31" s="3" t="s">
        <v>51</v>
      </c>
      <c r="G31" s="1" t="s">
        <v>236</v>
      </c>
      <c r="H31" s="1" t="s">
        <v>53</v>
      </c>
      <c r="I31" s="1" t="s">
        <v>65</v>
      </c>
      <c r="J31" s="1" t="s">
        <v>66</v>
      </c>
      <c r="K31" s="4" t="n">
        <v>1222</v>
      </c>
      <c r="L31" s="4" t="n">
        <v>8073.74783516349</v>
      </c>
      <c r="M31" s="5" t="s">
        <v>237</v>
      </c>
      <c r="N31" s="5" t="s">
        <v>238</v>
      </c>
      <c r="O31" s="1" t="n">
        <v>112</v>
      </c>
      <c r="P31" s="6" t="n">
        <f aca="false">IF(O31=0,0,L31/O31)</f>
        <v>72.0870342425312</v>
      </c>
      <c r="Q31" s="1" t="n">
        <f aca="false">IF(P31&lt;=45,1,0)</f>
        <v>0</v>
      </c>
      <c r="R31" s="1" t="n">
        <f aca="false">IF(AND(P31&gt;45,P31&lt;90),1,0)</f>
        <v>1</v>
      </c>
      <c r="S31" s="1" t="n">
        <f aca="false">IF(P31&gt;90,1,0)</f>
        <v>0</v>
      </c>
      <c r="T31" s="1" t="s">
        <v>58</v>
      </c>
      <c r="U31" s="4" t="n">
        <v>6606.9949551256</v>
      </c>
      <c r="V31" s="1" t="n">
        <v>23</v>
      </c>
      <c r="W31" s="1" t="n">
        <f aca="false">IF(V31&lt;=6,1,0)</f>
        <v>0</v>
      </c>
      <c r="X31" s="1" t="n">
        <f aca="false">IF(AND(V31&gt;6,V31&lt;=12),1,0)</f>
        <v>0</v>
      </c>
      <c r="Y31" s="1" t="n">
        <f aca="false">IF(V31&gt;12,1,0)</f>
        <v>1</v>
      </c>
      <c r="Z31" s="1" t="n">
        <v>8</v>
      </c>
      <c r="AA31" s="1" t="s">
        <v>59</v>
      </c>
      <c r="AB31" s="1" t="s">
        <v>59</v>
      </c>
      <c r="AC31" s="1" t="s">
        <v>59</v>
      </c>
      <c r="AD31" s="1" t="s">
        <v>59</v>
      </c>
      <c r="AE31" s="1" t="s">
        <v>59</v>
      </c>
      <c r="AF31" s="1" t="s">
        <v>59</v>
      </c>
      <c r="AG31" s="1" t="s">
        <v>59</v>
      </c>
      <c r="AH31" s="1" t="s">
        <v>59</v>
      </c>
      <c r="AI31" s="1" t="s">
        <v>59</v>
      </c>
      <c r="AJ31" s="1" t="s">
        <v>59</v>
      </c>
      <c r="AK31" s="1" t="s">
        <v>59</v>
      </c>
      <c r="AL31" s="1" t="s">
        <v>59</v>
      </c>
      <c r="AM31" s="1" t="n">
        <v>2</v>
      </c>
      <c r="AN31" s="1" t="n">
        <v>4</v>
      </c>
      <c r="AO31" s="1" t="n">
        <v>2</v>
      </c>
      <c r="AP31" s="1" t="n">
        <v>6</v>
      </c>
      <c r="AQ31" s="1" t="n">
        <v>5</v>
      </c>
      <c r="AR31" s="1" t="n">
        <v>74</v>
      </c>
      <c r="AS31" s="1" t="n">
        <v>10</v>
      </c>
      <c r="AT31" s="1" t="n">
        <v>16</v>
      </c>
    </row>
    <row r="32" customFormat="false" ht="12.75" hidden="false" customHeight="true" outlineLevel="0" collapsed="false">
      <c r="A32" s="1" t="s">
        <v>239</v>
      </c>
      <c r="B32" s="3" t="s">
        <v>61</v>
      </c>
      <c r="C32" s="1" t="s">
        <v>240</v>
      </c>
      <c r="D32" s="3" t="s">
        <v>159</v>
      </c>
      <c r="E32" s="3" t="s">
        <v>50</v>
      </c>
      <c r="F32" s="3" t="s">
        <v>51</v>
      </c>
      <c r="G32" s="1" t="s">
        <v>241</v>
      </c>
      <c r="H32" s="1" t="s">
        <v>161</v>
      </c>
      <c r="I32" s="1" t="s">
        <v>162</v>
      </c>
      <c r="J32" s="1" t="s">
        <v>163</v>
      </c>
      <c r="K32" s="4" t="n">
        <v>1.62571428571429</v>
      </c>
      <c r="L32" s="4" t="n">
        <v>11625.184856292</v>
      </c>
      <c r="M32" s="5" t="s">
        <v>242</v>
      </c>
      <c r="N32" s="5" t="s">
        <v>57</v>
      </c>
      <c r="O32" s="1" t="n">
        <v>300</v>
      </c>
      <c r="P32" s="6" t="n">
        <f aca="false">IF(O32=0,0,L32/O32)</f>
        <v>38.75061618764</v>
      </c>
      <c r="Q32" s="1" t="n">
        <f aca="false">IF(P32&lt;=45,1,0)</f>
        <v>1</v>
      </c>
      <c r="R32" s="1" t="n">
        <f aca="false">IF(AND(P32&gt;45,P32&lt;90),1,0)</f>
        <v>0</v>
      </c>
      <c r="S32" s="1" t="n">
        <f aca="false">IF(P32&gt;90,1,0)</f>
        <v>0</v>
      </c>
      <c r="T32" s="1" t="s">
        <v>58</v>
      </c>
      <c r="U32" s="4" t="n">
        <v>7150.81669543444</v>
      </c>
      <c r="V32" s="1" t="n">
        <v>9</v>
      </c>
      <c r="W32" s="1" t="n">
        <f aca="false">IF(V32&lt;=6,1,0)</f>
        <v>0</v>
      </c>
      <c r="X32" s="1" t="n">
        <f aca="false">IF(AND(V32&gt;6,V32&lt;=12),1,0)</f>
        <v>1</v>
      </c>
      <c r="Y32" s="1" t="n">
        <f aca="false">IF(V32&gt;12,1,0)</f>
        <v>0</v>
      </c>
      <c r="Z32" s="1" t="n">
        <v>22</v>
      </c>
      <c r="AA32" s="1" t="s">
        <v>59</v>
      </c>
      <c r="AB32" s="1" t="s">
        <v>59</v>
      </c>
      <c r="AC32" s="1" t="s">
        <v>59</v>
      </c>
      <c r="AD32" s="1" t="s">
        <v>59</v>
      </c>
      <c r="AE32" s="1" t="s">
        <v>59</v>
      </c>
      <c r="AF32" s="1" t="s">
        <v>59</v>
      </c>
      <c r="AG32" s="1" t="s">
        <v>59</v>
      </c>
      <c r="AH32" s="1" t="s">
        <v>59</v>
      </c>
      <c r="AI32" s="1" t="s">
        <v>59</v>
      </c>
      <c r="AJ32" s="1" t="s">
        <v>59</v>
      </c>
      <c r="AK32" s="1" t="s">
        <v>59</v>
      </c>
      <c r="AL32" s="1" t="s">
        <v>59</v>
      </c>
      <c r="AM32" s="1" t="n">
        <v>4</v>
      </c>
      <c r="AN32" s="1" t="n">
        <v>15</v>
      </c>
      <c r="AO32" s="1" t="n">
        <v>1</v>
      </c>
      <c r="AP32" s="1" t="n">
        <v>2</v>
      </c>
      <c r="AQ32" s="1" t="n">
        <v>141</v>
      </c>
      <c r="AR32" s="1" t="n">
        <v>117</v>
      </c>
      <c r="AS32" s="1" t="n">
        <v>1</v>
      </c>
      <c r="AT32" s="1" t="n">
        <v>20</v>
      </c>
    </row>
    <row r="33" customFormat="false" ht="12.75" hidden="false" customHeight="true" outlineLevel="0" collapsed="false">
      <c r="A33" s="1" t="s">
        <v>243</v>
      </c>
      <c r="B33" s="3" t="s">
        <v>61</v>
      </c>
      <c r="C33" s="1" t="s">
        <v>244</v>
      </c>
      <c r="D33" s="3" t="s">
        <v>245</v>
      </c>
      <c r="E33" s="3" t="s">
        <v>50</v>
      </c>
      <c r="F33" s="3" t="s">
        <v>51</v>
      </c>
      <c r="G33" s="1" t="s">
        <v>246</v>
      </c>
      <c r="H33" s="1" t="s">
        <v>53</v>
      </c>
      <c r="I33" s="1" t="s">
        <v>65</v>
      </c>
      <c r="J33" s="1" t="s">
        <v>66</v>
      </c>
      <c r="K33" s="4" t="n">
        <v>2.33724</v>
      </c>
      <c r="L33" s="4" t="n">
        <v>61112.0040380222</v>
      </c>
      <c r="M33" s="5" t="s">
        <v>247</v>
      </c>
      <c r="N33" s="5" t="s">
        <v>57</v>
      </c>
      <c r="O33" s="1" t="n">
        <v>569</v>
      </c>
      <c r="P33" s="6" t="n">
        <f aca="false">IF(O33=0,0,L33/O33)</f>
        <v>107.402467553642</v>
      </c>
      <c r="Q33" s="1" t="n">
        <f aca="false">IF(P33&lt;=45,1,0)</f>
        <v>0</v>
      </c>
      <c r="R33" s="1" t="n">
        <f aca="false">IF(AND(P33&gt;45,P33&lt;90),1,0)</f>
        <v>0</v>
      </c>
      <c r="S33" s="1" t="n">
        <f aca="false">IF(P33&gt;90,1,0)</f>
        <v>1</v>
      </c>
      <c r="T33" s="1" t="s">
        <v>58</v>
      </c>
      <c r="U33" s="4" t="n">
        <v>26147.0811889332</v>
      </c>
      <c r="V33" s="1" t="n">
        <v>33</v>
      </c>
      <c r="W33" s="1" t="n">
        <f aca="false">IF(V33&lt;=6,1,0)</f>
        <v>0</v>
      </c>
      <c r="X33" s="1" t="n">
        <f aca="false">IF(AND(V33&gt;6,V33&lt;=12),1,0)</f>
        <v>0</v>
      </c>
      <c r="Y33" s="1" t="n">
        <f aca="false">IF(V33&gt;12,1,0)</f>
        <v>1</v>
      </c>
      <c r="Z33" s="1" t="n">
        <v>10</v>
      </c>
      <c r="AA33" s="1" t="s">
        <v>59</v>
      </c>
      <c r="AB33" s="1" t="s">
        <v>59</v>
      </c>
      <c r="AC33" s="1" t="s">
        <v>59</v>
      </c>
      <c r="AD33" s="1" t="s">
        <v>59</v>
      </c>
      <c r="AE33" s="1" t="s">
        <v>59</v>
      </c>
      <c r="AF33" s="1" t="s">
        <v>59</v>
      </c>
      <c r="AG33" s="1" t="s">
        <v>59</v>
      </c>
      <c r="AH33" s="1" t="s">
        <v>70</v>
      </c>
      <c r="AI33" s="1" t="s">
        <v>59</v>
      </c>
      <c r="AJ33" s="1" t="s">
        <v>59</v>
      </c>
      <c r="AK33" s="1" t="s">
        <v>59</v>
      </c>
      <c r="AL33" s="1" t="s">
        <v>59</v>
      </c>
      <c r="AM33" s="1" t="n">
        <v>0</v>
      </c>
      <c r="AN33" s="1" t="n">
        <v>0</v>
      </c>
      <c r="AO33" s="1" t="n">
        <v>2</v>
      </c>
      <c r="AP33" s="1" t="n">
        <v>8</v>
      </c>
      <c r="AQ33" s="1" t="n">
        <v>0</v>
      </c>
      <c r="AR33" s="1" t="n">
        <v>0</v>
      </c>
      <c r="AS33" s="1" t="n">
        <v>239</v>
      </c>
      <c r="AT33" s="1" t="n">
        <v>317</v>
      </c>
    </row>
    <row r="34" customFormat="false" ht="12.75" hidden="false" customHeight="true" outlineLevel="0" collapsed="false">
      <c r="A34" s="1" t="s">
        <v>248</v>
      </c>
      <c r="B34" s="3" t="s">
        <v>61</v>
      </c>
      <c r="C34" s="1" t="s">
        <v>249</v>
      </c>
      <c r="D34" s="3" t="s">
        <v>250</v>
      </c>
      <c r="E34" s="3" t="s">
        <v>191</v>
      </c>
      <c r="F34" s="3" t="s">
        <v>191</v>
      </c>
      <c r="G34" s="1" t="s">
        <v>251</v>
      </c>
      <c r="H34" s="1" t="s">
        <v>53</v>
      </c>
      <c r="I34" s="1" t="s">
        <v>65</v>
      </c>
      <c r="J34" s="1" t="s">
        <v>66</v>
      </c>
      <c r="K34" s="4" t="n">
        <v>1.06769230769231</v>
      </c>
      <c r="L34" s="4" t="n">
        <v>7102.28987416759</v>
      </c>
      <c r="M34" s="5" t="s">
        <v>252</v>
      </c>
      <c r="N34" s="5" t="s">
        <v>57</v>
      </c>
      <c r="O34" s="1" t="n">
        <v>54</v>
      </c>
      <c r="P34" s="6" t="n">
        <f aca="false">IF(O34=0,0,L34/O34)</f>
        <v>131.523886558659</v>
      </c>
      <c r="Q34" s="1" t="n">
        <f aca="false">IF(P34&lt;=45,1,0)</f>
        <v>0</v>
      </c>
      <c r="R34" s="1" t="n">
        <f aca="false">IF(AND(P34&gt;45,P34&lt;90),1,0)</f>
        <v>0</v>
      </c>
      <c r="S34" s="1" t="n">
        <f aca="false">IF(P34&gt;90,1,0)</f>
        <v>1</v>
      </c>
      <c r="T34" s="1" t="s">
        <v>58</v>
      </c>
      <c r="U34" s="4" t="n">
        <v>6652.00060260653</v>
      </c>
      <c r="V34" s="1" t="n">
        <v>9</v>
      </c>
      <c r="W34" s="1" t="n">
        <f aca="false">IF(V34&lt;=6,1,0)</f>
        <v>0</v>
      </c>
      <c r="X34" s="1" t="n">
        <f aca="false">IF(AND(V34&gt;6,V34&lt;=12),1,0)</f>
        <v>1</v>
      </c>
      <c r="Y34" s="1" t="n">
        <f aca="false">IF(V34&gt;12,1,0)</f>
        <v>0</v>
      </c>
      <c r="Z34" s="1" t="n">
        <v>11</v>
      </c>
      <c r="AA34" s="1" t="s">
        <v>59</v>
      </c>
      <c r="AB34" s="1" t="s">
        <v>59</v>
      </c>
      <c r="AC34" s="1" t="s">
        <v>59</v>
      </c>
      <c r="AD34" s="1" t="s">
        <v>59</v>
      </c>
      <c r="AE34" s="1" t="s">
        <v>59</v>
      </c>
      <c r="AF34" s="1" t="s">
        <v>59</v>
      </c>
      <c r="AG34" s="1" t="s">
        <v>59</v>
      </c>
      <c r="AH34" s="1" t="s">
        <v>59</v>
      </c>
      <c r="AI34" s="1" t="s">
        <v>59</v>
      </c>
      <c r="AJ34" s="1" t="s">
        <v>59</v>
      </c>
      <c r="AK34" s="1" t="s">
        <v>59</v>
      </c>
      <c r="AL34" s="1" t="s">
        <v>59</v>
      </c>
      <c r="AM34" s="1" t="n">
        <v>3</v>
      </c>
      <c r="AN34" s="1" t="n">
        <v>4</v>
      </c>
      <c r="AO34" s="1" t="n">
        <v>2</v>
      </c>
      <c r="AP34" s="1" t="n">
        <v>2</v>
      </c>
      <c r="AQ34" s="1" t="n">
        <v>7</v>
      </c>
      <c r="AR34" s="1" t="n">
        <v>32</v>
      </c>
      <c r="AS34" s="1" t="n">
        <v>7</v>
      </c>
      <c r="AT34" s="1" t="n">
        <v>5</v>
      </c>
    </row>
    <row r="35" customFormat="false" ht="12.75" hidden="false" customHeight="true" outlineLevel="0" collapsed="false">
      <c r="A35" s="1" t="s">
        <v>253</v>
      </c>
      <c r="B35" s="3" t="s">
        <v>61</v>
      </c>
      <c r="C35" s="1" t="s">
        <v>254</v>
      </c>
      <c r="D35" s="3" t="s">
        <v>255</v>
      </c>
      <c r="E35" s="3" t="s">
        <v>50</v>
      </c>
      <c r="F35" s="3" t="s">
        <v>51</v>
      </c>
      <c r="G35" s="1" t="s">
        <v>256</v>
      </c>
      <c r="H35" s="1" t="s">
        <v>53</v>
      </c>
      <c r="I35" s="1" t="s">
        <v>257</v>
      </c>
      <c r="J35" s="1" t="s">
        <v>66</v>
      </c>
      <c r="K35" s="4" t="n">
        <v>1.62025</v>
      </c>
      <c r="L35" s="4" t="n">
        <v>7108.54808431558</v>
      </c>
      <c r="M35" s="5" t="s">
        <v>258</v>
      </c>
      <c r="N35" s="5" t="s">
        <v>259</v>
      </c>
      <c r="O35" s="1" t="n">
        <v>266</v>
      </c>
      <c r="P35" s="6" t="n">
        <f aca="false">IF(O35=0,0,L35/O35)</f>
        <v>26.72386497863</v>
      </c>
      <c r="Q35" s="1" t="n">
        <f aca="false">IF(P35&lt;=45,1,0)</f>
        <v>1</v>
      </c>
      <c r="R35" s="1" t="n">
        <f aca="false">IF(AND(P35&gt;45,P35&lt;90),1,0)</f>
        <v>0</v>
      </c>
      <c r="S35" s="1" t="n">
        <f aca="false">IF(P35&gt;90,1,0)</f>
        <v>0</v>
      </c>
      <c r="T35" s="1" t="s">
        <v>58</v>
      </c>
      <c r="U35" s="4" t="n">
        <v>4387.31558976429</v>
      </c>
      <c r="V35" s="1" t="n">
        <v>16</v>
      </c>
      <c r="W35" s="1" t="n">
        <f aca="false">IF(V35&lt;=6,1,0)</f>
        <v>0</v>
      </c>
      <c r="X35" s="1" t="n">
        <f aca="false">IF(AND(V35&gt;6,V35&lt;=12),1,0)</f>
        <v>0</v>
      </c>
      <c r="Y35" s="1" t="n">
        <f aca="false">IF(V35&gt;12,1,0)</f>
        <v>1</v>
      </c>
      <c r="Z35" s="1" t="n">
        <v>8</v>
      </c>
      <c r="AA35" s="1" t="s">
        <v>59</v>
      </c>
      <c r="AB35" s="1" t="s">
        <v>70</v>
      </c>
      <c r="AC35" s="1" t="s">
        <v>70</v>
      </c>
      <c r="AD35" s="1" t="s">
        <v>59</v>
      </c>
      <c r="AE35" s="1" t="s">
        <v>59</v>
      </c>
      <c r="AF35" s="1" t="s">
        <v>59</v>
      </c>
      <c r="AG35" s="1" t="s">
        <v>59</v>
      </c>
      <c r="AH35" s="1" t="s">
        <v>70</v>
      </c>
      <c r="AI35" s="1" t="s">
        <v>70</v>
      </c>
      <c r="AJ35" s="1" t="s">
        <v>59</v>
      </c>
      <c r="AK35" s="1" t="s">
        <v>59</v>
      </c>
      <c r="AL35" s="1" t="s">
        <v>59</v>
      </c>
      <c r="AM35" s="1" t="n">
        <v>5</v>
      </c>
      <c r="AN35" s="1" t="n">
        <v>1</v>
      </c>
      <c r="AO35" s="1" t="n">
        <v>1</v>
      </c>
      <c r="AP35" s="1" t="n">
        <v>1</v>
      </c>
      <c r="AQ35" s="1" t="n">
        <v>219</v>
      </c>
      <c r="AR35" s="1" t="n">
        <v>28</v>
      </c>
      <c r="AS35" s="1" t="n">
        <v>7</v>
      </c>
      <c r="AT35" s="1" t="n">
        <v>0</v>
      </c>
    </row>
    <row r="36" customFormat="false" ht="12.75" hidden="false" customHeight="true" outlineLevel="0" collapsed="false">
      <c r="A36" s="1" t="s">
        <v>260</v>
      </c>
      <c r="B36" s="3" t="s">
        <v>47</v>
      </c>
      <c r="C36" s="1" t="s">
        <v>261</v>
      </c>
      <c r="D36" s="3" t="s">
        <v>262</v>
      </c>
      <c r="E36" s="3" t="s">
        <v>191</v>
      </c>
      <c r="F36" s="3" t="s">
        <v>191</v>
      </c>
      <c r="G36" s="1" t="s">
        <v>263</v>
      </c>
      <c r="H36" s="1" t="s">
        <v>105</v>
      </c>
      <c r="I36" s="1" t="s">
        <v>169</v>
      </c>
      <c r="J36" s="1" t="s">
        <v>107</v>
      </c>
      <c r="K36" s="4" t="n">
        <v>0.0888571428571429</v>
      </c>
      <c r="L36" s="4" t="n">
        <v>3263.42261135418</v>
      </c>
      <c r="M36" s="5" t="s">
        <v>264</v>
      </c>
      <c r="N36" s="5" t="s">
        <v>68</v>
      </c>
      <c r="O36" s="1" t="n">
        <v>18</v>
      </c>
      <c r="P36" s="6" t="n">
        <f aca="false">IF(O36=0,0,L36/O36)</f>
        <v>181.301256186343</v>
      </c>
      <c r="Q36" s="1" t="n">
        <f aca="false">IF(P36&lt;=45,1,0)</f>
        <v>0</v>
      </c>
      <c r="R36" s="1" t="n">
        <f aca="false">IF(AND(P36&gt;45,P36&lt;90),1,0)</f>
        <v>0</v>
      </c>
      <c r="S36" s="1" t="n">
        <f aca="false">IF(P36&gt;90,1,0)</f>
        <v>1</v>
      </c>
      <c r="T36" s="1" t="s">
        <v>58</v>
      </c>
      <c r="U36" s="4" t="n">
        <v>36726.6210281017</v>
      </c>
      <c r="V36" s="1" t="n">
        <v>0</v>
      </c>
      <c r="W36" s="1" t="n">
        <f aca="false">IF(V36&lt;=6,1,0)</f>
        <v>1</v>
      </c>
      <c r="X36" s="1" t="n">
        <f aca="false">IF(AND(V36&gt;6,V36&lt;=12),1,0)</f>
        <v>0</v>
      </c>
      <c r="Y36" s="1" t="n">
        <f aca="false">IF(V36&gt;12,1,0)</f>
        <v>0</v>
      </c>
      <c r="Z36" s="1" t="n">
        <v>12</v>
      </c>
      <c r="AA36" s="1" t="s">
        <v>59</v>
      </c>
      <c r="AB36" s="1" t="s">
        <v>59</v>
      </c>
      <c r="AC36" s="1" t="s">
        <v>59</v>
      </c>
      <c r="AD36" s="1" t="s">
        <v>59</v>
      </c>
      <c r="AE36" s="1" t="s">
        <v>59</v>
      </c>
      <c r="AF36" s="1" t="s">
        <v>59</v>
      </c>
      <c r="AG36" s="1" t="s">
        <v>59</v>
      </c>
      <c r="AH36" s="1" t="s">
        <v>59</v>
      </c>
      <c r="AI36" s="1" t="s">
        <v>59</v>
      </c>
      <c r="AJ36" s="1" t="s">
        <v>59</v>
      </c>
      <c r="AK36" s="1" t="s">
        <v>59</v>
      </c>
      <c r="AL36" s="1" t="s">
        <v>59</v>
      </c>
      <c r="AM36" s="1" t="n">
        <v>1</v>
      </c>
      <c r="AN36" s="1" t="n">
        <v>1</v>
      </c>
      <c r="AO36" s="1" t="n">
        <v>2</v>
      </c>
      <c r="AP36" s="1" t="n">
        <v>5</v>
      </c>
      <c r="AQ36" s="1" t="n">
        <v>0</v>
      </c>
      <c r="AR36" s="1" t="n">
        <v>0</v>
      </c>
      <c r="AS36" s="1" t="n">
        <v>0</v>
      </c>
      <c r="AT36" s="1" t="n">
        <v>0</v>
      </c>
    </row>
    <row r="37" customFormat="false" ht="12.75" hidden="false" customHeight="true" outlineLevel="0" collapsed="false">
      <c r="A37" s="1" t="s">
        <v>265</v>
      </c>
      <c r="B37" s="3" t="s">
        <v>61</v>
      </c>
      <c r="C37" s="1" t="s">
        <v>266</v>
      </c>
      <c r="D37" s="3" t="s">
        <v>267</v>
      </c>
      <c r="E37" s="3" t="s">
        <v>50</v>
      </c>
      <c r="F37" s="3" t="s">
        <v>51</v>
      </c>
      <c r="G37" s="1" t="s">
        <v>268</v>
      </c>
      <c r="H37" s="1" t="s">
        <v>161</v>
      </c>
      <c r="I37" s="1" t="s">
        <v>269</v>
      </c>
      <c r="J37" s="1" t="s">
        <v>163</v>
      </c>
      <c r="K37" s="4" t="n">
        <v>0.120162601626016</v>
      </c>
      <c r="L37" s="4" t="n">
        <v>755.601262260903</v>
      </c>
      <c r="M37" s="5" t="s">
        <v>270</v>
      </c>
      <c r="N37" s="5" t="s">
        <v>57</v>
      </c>
      <c r="O37" s="1" t="n">
        <v>16</v>
      </c>
      <c r="P37" s="6" t="n">
        <f aca="false">IF(O37=0,0,L37/O37)</f>
        <v>47.2250788913064</v>
      </c>
      <c r="Q37" s="1" t="n">
        <f aca="false">IF(P37&lt;=45,1,0)</f>
        <v>0</v>
      </c>
      <c r="R37" s="1" t="n">
        <f aca="false">IF(AND(P37&gt;45,P37&lt;90),1,0)</f>
        <v>1</v>
      </c>
      <c r="S37" s="1" t="n">
        <f aca="false">IF(P37&gt;90,1,0)</f>
        <v>0</v>
      </c>
      <c r="T37" s="1" t="s">
        <v>69</v>
      </c>
      <c r="U37" s="4" t="n">
        <v>6288.15664804405</v>
      </c>
      <c r="V37" s="1" t="n">
        <v>2</v>
      </c>
      <c r="W37" s="1" t="n">
        <f aca="false">IF(V37&lt;=6,1,0)</f>
        <v>1</v>
      </c>
      <c r="X37" s="1" t="n">
        <f aca="false">IF(AND(V37&gt;6,V37&lt;=12),1,0)</f>
        <v>0</v>
      </c>
      <c r="Y37" s="1" t="n">
        <f aca="false">IF(V37&gt;12,1,0)</f>
        <v>0</v>
      </c>
      <c r="Z37" s="1" t="n">
        <v>14</v>
      </c>
      <c r="AA37" s="1" t="s">
        <v>59</v>
      </c>
      <c r="AB37" s="1" t="s">
        <v>59</v>
      </c>
      <c r="AC37" s="1" t="s">
        <v>59</v>
      </c>
      <c r="AD37" s="1" t="s">
        <v>70</v>
      </c>
      <c r="AE37" s="1" t="s">
        <v>59</v>
      </c>
      <c r="AF37" s="1" t="s">
        <v>59</v>
      </c>
      <c r="AG37" s="1" t="s">
        <v>59</v>
      </c>
      <c r="AH37" s="1" t="s">
        <v>59</v>
      </c>
      <c r="AI37" s="1" t="s">
        <v>59</v>
      </c>
      <c r="AJ37" s="1" t="s">
        <v>59</v>
      </c>
      <c r="AK37" s="1" t="s">
        <v>70</v>
      </c>
      <c r="AL37" s="1" t="s">
        <v>59</v>
      </c>
      <c r="AM37" s="1" t="n">
        <v>6</v>
      </c>
      <c r="AN37" s="1" t="n">
        <v>14</v>
      </c>
      <c r="AO37" s="1" t="n">
        <v>8</v>
      </c>
      <c r="AP37" s="1" t="n">
        <v>0</v>
      </c>
      <c r="AQ37" s="1" t="n">
        <v>6</v>
      </c>
      <c r="AR37" s="1" t="n">
        <v>6</v>
      </c>
      <c r="AS37" s="1" t="n">
        <v>3</v>
      </c>
      <c r="AT37" s="1" t="n">
        <v>0</v>
      </c>
    </row>
    <row r="38" customFormat="false" ht="12.75" hidden="false" customHeight="true" outlineLevel="0" collapsed="false">
      <c r="A38" s="1" t="s">
        <v>271</v>
      </c>
      <c r="B38" s="3" t="s">
        <v>61</v>
      </c>
      <c r="C38" s="1" t="s">
        <v>272</v>
      </c>
      <c r="D38" s="3" t="s">
        <v>273</v>
      </c>
      <c r="E38" s="3" t="s">
        <v>50</v>
      </c>
      <c r="F38" s="3" t="s">
        <v>51</v>
      </c>
      <c r="G38" s="1" t="s">
        <v>274</v>
      </c>
      <c r="H38" s="1" t="s">
        <v>53</v>
      </c>
      <c r="I38" s="1" t="s">
        <v>65</v>
      </c>
      <c r="J38" s="1" t="s">
        <v>66</v>
      </c>
      <c r="K38" s="4" t="n">
        <v>1.4865</v>
      </c>
      <c r="L38" s="4" t="n">
        <v>21219.5138667604</v>
      </c>
      <c r="M38" s="5" t="s">
        <v>275</v>
      </c>
      <c r="N38" s="5" t="s">
        <v>238</v>
      </c>
      <c r="O38" s="1" t="n">
        <v>255</v>
      </c>
      <c r="P38" s="6" t="n">
        <f aca="false">IF(O38=0,0,L38/O38)</f>
        <v>83.2137798696486</v>
      </c>
      <c r="Q38" s="1" t="n">
        <f aca="false">IF(P38&lt;=45,1,0)</f>
        <v>0</v>
      </c>
      <c r="R38" s="1" t="n">
        <f aca="false">IF(AND(P38&gt;45,P38&lt;90),1,0)</f>
        <v>1</v>
      </c>
      <c r="S38" s="1" t="n">
        <f aca="false">IF(P38&gt;90,1,0)</f>
        <v>0</v>
      </c>
      <c r="T38" s="1" t="s">
        <v>58</v>
      </c>
      <c r="U38" s="4" t="n">
        <v>14274.8159211304</v>
      </c>
      <c r="V38" s="1" t="n">
        <v>53</v>
      </c>
      <c r="W38" s="1" t="n">
        <f aca="false">IF(V38&lt;=6,1,0)</f>
        <v>0</v>
      </c>
      <c r="X38" s="1" t="n">
        <f aca="false">IF(AND(V38&gt;6,V38&lt;=12),1,0)</f>
        <v>0</v>
      </c>
      <c r="Y38" s="1" t="n">
        <f aca="false">IF(V38&gt;12,1,0)</f>
        <v>1</v>
      </c>
      <c r="Z38" s="1" t="n">
        <v>11</v>
      </c>
      <c r="AA38" s="1" t="s">
        <v>59</v>
      </c>
      <c r="AB38" s="1" t="s">
        <v>59</v>
      </c>
      <c r="AC38" s="1" t="s">
        <v>59</v>
      </c>
      <c r="AD38" s="1" t="s">
        <v>59</v>
      </c>
      <c r="AE38" s="1" t="s">
        <v>59</v>
      </c>
      <c r="AF38" s="1" t="s">
        <v>59</v>
      </c>
      <c r="AG38" s="1" t="s">
        <v>59</v>
      </c>
      <c r="AH38" s="1" t="s">
        <v>70</v>
      </c>
      <c r="AI38" s="1" t="s">
        <v>59</v>
      </c>
      <c r="AJ38" s="1" t="s">
        <v>59</v>
      </c>
      <c r="AK38" s="1" t="s">
        <v>59</v>
      </c>
      <c r="AL38" s="1" t="s">
        <v>59</v>
      </c>
      <c r="AM38" s="1" t="n">
        <v>4</v>
      </c>
      <c r="AN38" s="1" t="n">
        <v>2</v>
      </c>
      <c r="AO38" s="1" t="n">
        <v>2</v>
      </c>
      <c r="AP38" s="1" t="n">
        <v>14</v>
      </c>
      <c r="AQ38" s="1" t="n">
        <v>16</v>
      </c>
      <c r="AR38" s="1" t="n">
        <v>106</v>
      </c>
      <c r="AS38" s="1" t="n">
        <v>55</v>
      </c>
      <c r="AT38" s="1" t="n">
        <v>11</v>
      </c>
    </row>
    <row r="39" customFormat="false" ht="12.75" hidden="false" customHeight="true" outlineLevel="0" collapsed="false">
      <c r="A39" s="1" t="s">
        <v>276</v>
      </c>
      <c r="B39" s="3" t="s">
        <v>61</v>
      </c>
      <c r="C39" s="1" t="s">
        <v>277</v>
      </c>
      <c r="D39" s="3" t="s">
        <v>278</v>
      </c>
      <c r="E39" s="3" t="s">
        <v>50</v>
      </c>
      <c r="F39" s="3" t="s">
        <v>51</v>
      </c>
      <c r="G39" s="1" t="s">
        <v>279</v>
      </c>
      <c r="H39" s="1" t="s">
        <v>88</v>
      </c>
      <c r="I39" s="1" t="s">
        <v>280</v>
      </c>
      <c r="J39" s="1" t="s">
        <v>281</v>
      </c>
      <c r="K39" s="4" t="n">
        <v>0.593353053767183</v>
      </c>
      <c r="L39" s="4" t="n">
        <v>3510.01510645402</v>
      </c>
      <c r="M39" s="5" t="s">
        <v>282</v>
      </c>
      <c r="N39" s="5" t="s">
        <v>57</v>
      </c>
      <c r="O39" s="1" t="n">
        <v>78</v>
      </c>
      <c r="P39" s="6" t="n">
        <f aca="false">IF(O39=0,0,L39/O39)</f>
        <v>45.0001936724874</v>
      </c>
      <c r="Q39" s="1" t="n">
        <f aca="false">IF(P39&lt;=45,1,0)</f>
        <v>0</v>
      </c>
      <c r="R39" s="1" t="n">
        <f aca="false">IF(AND(P39&gt;45,P39&lt;90),1,0)</f>
        <v>1</v>
      </c>
      <c r="S39" s="1" t="n">
        <f aca="false">IF(P39&gt;90,1,0)</f>
        <v>0</v>
      </c>
      <c r="T39" s="1" t="s">
        <v>69</v>
      </c>
      <c r="U39" s="4" t="n">
        <v>5915.55918380974</v>
      </c>
      <c r="V39" s="1" t="n">
        <v>9</v>
      </c>
      <c r="W39" s="1" t="n">
        <f aca="false">IF(V39&lt;=6,1,0)</f>
        <v>0</v>
      </c>
      <c r="X39" s="1" t="n">
        <f aca="false">IF(AND(V39&gt;6,V39&lt;=12),1,0)</f>
        <v>1</v>
      </c>
      <c r="Y39" s="1" t="n">
        <f aca="false">IF(V39&gt;12,1,0)</f>
        <v>0</v>
      </c>
      <c r="Z39" s="1" t="n">
        <v>12</v>
      </c>
      <c r="AA39" s="1" t="s">
        <v>59</v>
      </c>
      <c r="AB39" s="1" t="s">
        <v>59</v>
      </c>
      <c r="AC39" s="1" t="s">
        <v>59</v>
      </c>
      <c r="AD39" s="1" t="s">
        <v>59</v>
      </c>
      <c r="AE39" s="1" t="s">
        <v>59</v>
      </c>
      <c r="AF39" s="1" t="s">
        <v>59</v>
      </c>
      <c r="AG39" s="1" t="s">
        <v>59</v>
      </c>
      <c r="AH39" s="1" t="s">
        <v>59</v>
      </c>
      <c r="AI39" s="1" t="s">
        <v>59</v>
      </c>
      <c r="AJ39" s="1" t="s">
        <v>59</v>
      </c>
      <c r="AK39" s="1" t="s">
        <v>59</v>
      </c>
      <c r="AL39" s="1" t="s">
        <v>59</v>
      </c>
      <c r="AM39" s="1" t="n">
        <v>3</v>
      </c>
      <c r="AN39" s="1" t="n">
        <v>6</v>
      </c>
      <c r="AO39" s="1" t="n">
        <v>0</v>
      </c>
      <c r="AP39" s="1" t="n">
        <v>3</v>
      </c>
      <c r="AQ39" s="1" t="n">
        <v>35</v>
      </c>
      <c r="AR39" s="1" t="n">
        <v>14</v>
      </c>
      <c r="AS39" s="1" t="n">
        <v>0</v>
      </c>
      <c r="AT39" s="1" t="n">
        <v>2</v>
      </c>
    </row>
    <row r="40" customFormat="false" ht="12.75" hidden="false" customHeight="true" outlineLevel="0" collapsed="false">
      <c r="A40" s="1" t="s">
        <v>283</v>
      </c>
      <c r="B40" s="3" t="s">
        <v>47</v>
      </c>
      <c r="C40" s="1" t="s">
        <v>284</v>
      </c>
      <c r="D40" s="3" t="s">
        <v>285</v>
      </c>
      <c r="E40" s="3" t="s">
        <v>50</v>
      </c>
      <c r="F40" s="3" t="s">
        <v>51</v>
      </c>
      <c r="G40" s="1" t="s">
        <v>286</v>
      </c>
      <c r="H40" s="1" t="s">
        <v>105</v>
      </c>
      <c r="I40" s="1" t="s">
        <v>287</v>
      </c>
      <c r="J40" s="1" t="s">
        <v>288</v>
      </c>
      <c r="K40" s="4" t="n">
        <v>0.0621794871794872</v>
      </c>
      <c r="L40" s="4" t="n">
        <v>507.253375065304</v>
      </c>
      <c r="M40" s="5" t="s">
        <v>289</v>
      </c>
      <c r="N40" s="5" t="s">
        <v>57</v>
      </c>
      <c r="O40" s="1" t="n">
        <v>12</v>
      </c>
      <c r="P40" s="6" t="n">
        <f aca="false">IF(O40=0,0,L40/O40)</f>
        <v>42.2711145887753</v>
      </c>
      <c r="Q40" s="1" t="n">
        <f aca="false">IF(P40&lt;=45,1,0)</f>
        <v>1</v>
      </c>
      <c r="R40" s="1" t="n">
        <f aca="false">IF(AND(P40&gt;45,P40&lt;90),1,0)</f>
        <v>0</v>
      </c>
      <c r="S40" s="1" t="n">
        <f aca="false">IF(P40&gt;90,1,0)</f>
        <v>0</v>
      </c>
      <c r="T40" s="1" t="s">
        <v>58</v>
      </c>
      <c r="U40" s="4" t="n">
        <v>8157.88933094716</v>
      </c>
      <c r="V40" s="1" t="n">
        <v>1</v>
      </c>
      <c r="W40" s="1" t="n">
        <f aca="false">IF(V40&lt;=6,1,0)</f>
        <v>1</v>
      </c>
      <c r="X40" s="1" t="n">
        <f aca="false">IF(AND(V40&gt;6,V40&lt;=12),1,0)</f>
        <v>0</v>
      </c>
      <c r="Y40" s="1" t="n">
        <f aca="false">IF(V40&gt;12,1,0)</f>
        <v>0</v>
      </c>
      <c r="Z40" s="1" t="n">
        <v>5</v>
      </c>
      <c r="AA40" s="1" t="s">
        <v>59</v>
      </c>
      <c r="AB40" s="1" t="s">
        <v>59</v>
      </c>
      <c r="AC40" s="1" t="s">
        <v>59</v>
      </c>
      <c r="AD40" s="1" t="s">
        <v>59</v>
      </c>
      <c r="AE40" s="1" t="s">
        <v>59</v>
      </c>
      <c r="AF40" s="1" t="s">
        <v>59</v>
      </c>
      <c r="AG40" s="1" t="s">
        <v>59</v>
      </c>
      <c r="AH40" s="1" t="s">
        <v>59</v>
      </c>
      <c r="AI40" s="1" t="s">
        <v>59</v>
      </c>
      <c r="AJ40" s="1" t="s">
        <v>59</v>
      </c>
      <c r="AK40" s="1" t="s">
        <v>59</v>
      </c>
      <c r="AL40" s="1" t="s">
        <v>59</v>
      </c>
      <c r="AM40" s="1" t="n">
        <v>2</v>
      </c>
      <c r="AN40" s="1" t="n">
        <v>6</v>
      </c>
      <c r="AO40" s="1" t="n">
        <v>0</v>
      </c>
      <c r="AP40" s="1" t="n">
        <v>2</v>
      </c>
      <c r="AQ40" s="1" t="n">
        <v>0</v>
      </c>
      <c r="AR40" s="1" t="n">
        <v>0</v>
      </c>
      <c r="AS40" s="1" t="n">
        <v>0</v>
      </c>
      <c r="AT40" s="1" t="n">
        <v>0</v>
      </c>
    </row>
    <row r="41" customFormat="false" ht="12.75" hidden="false" customHeight="true" outlineLevel="0" collapsed="false">
      <c r="A41" s="1" t="s">
        <v>290</v>
      </c>
      <c r="B41" s="3" t="s">
        <v>61</v>
      </c>
      <c r="C41" s="1" t="s">
        <v>291</v>
      </c>
      <c r="D41" s="3" t="s">
        <v>292</v>
      </c>
      <c r="E41" s="3" t="s">
        <v>50</v>
      </c>
      <c r="F41" s="3" t="s">
        <v>51</v>
      </c>
      <c r="G41" s="1" t="s">
        <v>293</v>
      </c>
      <c r="H41" s="1" t="s">
        <v>53</v>
      </c>
      <c r="I41" s="1" t="s">
        <v>294</v>
      </c>
      <c r="J41" s="1" t="s">
        <v>143</v>
      </c>
      <c r="K41" s="4" t="n">
        <v>1.42026666666667</v>
      </c>
      <c r="L41" s="4" t="n">
        <v>11242.3125096775</v>
      </c>
      <c r="M41" s="5" t="s">
        <v>295</v>
      </c>
      <c r="N41" s="5" t="s">
        <v>68</v>
      </c>
      <c r="O41" s="1" t="n">
        <v>314</v>
      </c>
      <c r="P41" s="6" t="n">
        <f aca="false">IF(O41=0,0,L41/O41)</f>
        <v>35.8035430244506</v>
      </c>
      <c r="Q41" s="1" t="n">
        <f aca="false">IF(P41&lt;=45,1,0)</f>
        <v>1</v>
      </c>
      <c r="R41" s="1" t="n">
        <f aca="false">IF(AND(P41&gt;45,P41&lt;90),1,0)</f>
        <v>0</v>
      </c>
      <c r="S41" s="1" t="n">
        <f aca="false">IF(P41&gt;90,1,0)</f>
        <v>0</v>
      </c>
      <c r="T41" s="1" t="s">
        <v>58</v>
      </c>
      <c r="U41" s="4" t="n">
        <v>7915.63498146653</v>
      </c>
      <c r="V41" s="1" t="n">
        <v>13</v>
      </c>
      <c r="W41" s="1" t="n">
        <f aca="false">IF(V41&lt;=6,1,0)</f>
        <v>0</v>
      </c>
      <c r="X41" s="1" t="n">
        <f aca="false">IF(AND(V41&gt;6,V41&lt;=12),1,0)</f>
        <v>0</v>
      </c>
      <c r="Y41" s="1" t="n">
        <f aca="false">IF(V41&gt;12,1,0)</f>
        <v>1</v>
      </c>
      <c r="Z41" s="1" t="n">
        <v>8</v>
      </c>
      <c r="AA41" s="1" t="s">
        <v>59</v>
      </c>
      <c r="AB41" s="1" t="s">
        <v>59</v>
      </c>
      <c r="AC41" s="1" t="s">
        <v>59</v>
      </c>
      <c r="AD41" s="1" t="s">
        <v>59</v>
      </c>
      <c r="AE41" s="1" t="s">
        <v>59</v>
      </c>
      <c r="AF41" s="1" t="s">
        <v>59</v>
      </c>
      <c r="AG41" s="1" t="s">
        <v>59</v>
      </c>
      <c r="AH41" s="1" t="s">
        <v>59</v>
      </c>
      <c r="AI41" s="1" t="s">
        <v>59</v>
      </c>
      <c r="AJ41" s="1" t="s">
        <v>59</v>
      </c>
      <c r="AK41" s="1" t="s">
        <v>59</v>
      </c>
      <c r="AL41" s="1" t="s">
        <v>59</v>
      </c>
      <c r="AM41" s="1" t="n">
        <v>2</v>
      </c>
      <c r="AN41" s="1" t="n">
        <v>3</v>
      </c>
      <c r="AO41" s="1" t="n">
        <v>1</v>
      </c>
      <c r="AP41" s="1" t="n">
        <v>2</v>
      </c>
      <c r="AQ41" s="1" t="n">
        <v>214</v>
      </c>
      <c r="AR41" s="1" t="n">
        <v>72</v>
      </c>
      <c r="AS41" s="1" t="n">
        <v>23</v>
      </c>
      <c r="AT41" s="1" t="n">
        <v>4</v>
      </c>
    </row>
    <row r="42" customFormat="false" ht="12.75" hidden="false" customHeight="true" outlineLevel="0" collapsed="false">
      <c r="A42" s="1" t="s">
        <v>296</v>
      </c>
      <c r="B42" s="3" t="s">
        <v>47</v>
      </c>
      <c r="C42" s="1" t="s">
        <v>297</v>
      </c>
      <c r="D42" s="3" t="s">
        <v>298</v>
      </c>
      <c r="E42" s="3" t="s">
        <v>50</v>
      </c>
      <c r="F42" s="3" t="s">
        <v>86</v>
      </c>
      <c r="G42" s="1" t="s">
        <v>299</v>
      </c>
      <c r="H42" s="1" t="s">
        <v>105</v>
      </c>
      <c r="I42" s="1" t="s">
        <v>169</v>
      </c>
      <c r="J42" s="1" t="s">
        <v>107</v>
      </c>
      <c r="K42" s="4" t="n">
        <v>0.03</v>
      </c>
      <c r="L42" s="4" t="n">
        <v>907.280932886864</v>
      </c>
      <c r="M42" s="5" t="s">
        <v>300</v>
      </c>
      <c r="N42" s="5" t="s">
        <v>68</v>
      </c>
      <c r="O42" s="1" t="n">
        <v>11</v>
      </c>
      <c r="P42" s="6" t="n">
        <f aca="false">IF(O42=0,0,L42/O42)</f>
        <v>82.4800848078967</v>
      </c>
      <c r="Q42" s="1" t="n">
        <f aca="false">IF(P42&lt;=45,1,0)</f>
        <v>0</v>
      </c>
      <c r="R42" s="1" t="n">
        <f aca="false">IF(AND(P42&gt;45,P42&lt;90),1,0)</f>
        <v>1</v>
      </c>
      <c r="S42" s="1" t="n">
        <f aca="false">IF(P42&gt;90,1,0)</f>
        <v>0</v>
      </c>
      <c r="T42" s="1" t="s">
        <v>58</v>
      </c>
      <c r="U42" s="4" t="n">
        <v>30242.6977628955</v>
      </c>
      <c r="V42" s="1" t="n">
        <v>0</v>
      </c>
      <c r="W42" s="1" t="n">
        <f aca="false">IF(V42&lt;=6,1,0)</f>
        <v>1</v>
      </c>
      <c r="X42" s="1" t="n">
        <f aca="false">IF(AND(V42&gt;6,V42&lt;=12),1,0)</f>
        <v>0</v>
      </c>
      <c r="Y42" s="1" t="n">
        <f aca="false">IF(V42&gt;12,1,0)</f>
        <v>0</v>
      </c>
      <c r="Z42" s="1" t="n">
        <v>12</v>
      </c>
      <c r="AA42" s="1" t="s">
        <v>59</v>
      </c>
      <c r="AB42" s="1" t="s">
        <v>59</v>
      </c>
      <c r="AC42" s="1" t="s">
        <v>59</v>
      </c>
      <c r="AD42" s="1" t="s">
        <v>59</v>
      </c>
      <c r="AE42" s="1" t="s">
        <v>59</v>
      </c>
      <c r="AF42" s="1" t="s">
        <v>59</v>
      </c>
      <c r="AG42" s="1" t="s">
        <v>59</v>
      </c>
      <c r="AH42" s="1" t="s">
        <v>59</v>
      </c>
      <c r="AI42" s="1" t="s">
        <v>70</v>
      </c>
      <c r="AJ42" s="1" t="s">
        <v>59</v>
      </c>
      <c r="AK42" s="1" t="s">
        <v>59</v>
      </c>
      <c r="AL42" s="1" t="s">
        <v>59</v>
      </c>
      <c r="AM42" s="1" t="n">
        <v>2</v>
      </c>
      <c r="AN42" s="1" t="n">
        <v>1</v>
      </c>
      <c r="AO42" s="1" t="n">
        <v>1</v>
      </c>
      <c r="AP42" s="1" t="n">
        <v>7</v>
      </c>
      <c r="AQ42" s="1" t="n">
        <v>0</v>
      </c>
      <c r="AR42" s="1" t="n">
        <v>0</v>
      </c>
      <c r="AS42" s="1" t="n">
        <v>0</v>
      </c>
      <c r="AT42" s="1" t="n">
        <v>0</v>
      </c>
    </row>
    <row r="43" customFormat="false" ht="12.75" hidden="false" customHeight="true" outlineLevel="0" collapsed="false">
      <c r="A43" s="1" t="s">
        <v>301</v>
      </c>
      <c r="B43" s="3" t="s">
        <v>47</v>
      </c>
      <c r="C43" s="1" t="s">
        <v>302</v>
      </c>
      <c r="D43" s="3" t="s">
        <v>303</v>
      </c>
      <c r="E43" s="3" t="s">
        <v>50</v>
      </c>
      <c r="F43" s="3" t="s">
        <v>51</v>
      </c>
      <c r="G43" s="1" t="s">
        <v>304</v>
      </c>
      <c r="H43" s="1" t="s">
        <v>53</v>
      </c>
      <c r="I43" s="1" t="s">
        <v>65</v>
      </c>
      <c r="J43" s="1" t="s">
        <v>66</v>
      </c>
      <c r="K43" s="4" t="n">
        <v>0.466153846153846</v>
      </c>
      <c r="L43" s="4" t="n">
        <v>6357.06580044143</v>
      </c>
      <c r="M43" s="5" t="s">
        <v>305</v>
      </c>
      <c r="N43" s="5" t="s">
        <v>57</v>
      </c>
      <c r="O43" s="1" t="n">
        <v>82</v>
      </c>
      <c r="P43" s="6" t="n">
        <f aca="false">IF(O43=0,0,L43/O43)</f>
        <v>77.5251926883101</v>
      </c>
      <c r="Q43" s="1" t="n">
        <f aca="false">IF(P43&lt;=45,1,0)</f>
        <v>0</v>
      </c>
      <c r="R43" s="1" t="n">
        <f aca="false">IF(AND(P43&gt;45,P43&lt;90),1,0)</f>
        <v>1</v>
      </c>
      <c r="S43" s="1" t="n">
        <f aca="false">IF(P43&gt;90,1,0)</f>
        <v>0</v>
      </c>
      <c r="T43" s="1" t="s">
        <v>58</v>
      </c>
      <c r="U43" s="4" t="n">
        <v>13637.2698689338</v>
      </c>
      <c r="V43" s="1" t="n">
        <v>0</v>
      </c>
      <c r="W43" s="1" t="n">
        <f aca="false">IF(V43&lt;=6,1,0)</f>
        <v>1</v>
      </c>
      <c r="X43" s="1" t="n">
        <f aca="false">IF(AND(V43&gt;6,V43&lt;=12),1,0)</f>
        <v>0</v>
      </c>
      <c r="Y43" s="1" t="n">
        <f aca="false">IF(V43&gt;12,1,0)</f>
        <v>0</v>
      </c>
      <c r="Z43" s="1" t="n">
        <v>4</v>
      </c>
      <c r="AA43" s="1" t="s">
        <v>59</v>
      </c>
      <c r="AB43" s="1" t="s">
        <v>59</v>
      </c>
      <c r="AC43" s="1" t="s">
        <v>59</v>
      </c>
      <c r="AD43" s="1" t="s">
        <v>59</v>
      </c>
      <c r="AE43" s="1" t="s">
        <v>59</v>
      </c>
      <c r="AF43" s="1" t="s">
        <v>59</v>
      </c>
      <c r="AG43" s="1" t="s">
        <v>59</v>
      </c>
      <c r="AH43" s="1" t="s">
        <v>59</v>
      </c>
      <c r="AI43" s="1" t="s">
        <v>59</v>
      </c>
      <c r="AJ43" s="1" t="s">
        <v>59</v>
      </c>
      <c r="AK43" s="1" t="s">
        <v>59</v>
      </c>
      <c r="AL43" s="1" t="s">
        <v>59</v>
      </c>
      <c r="AM43" s="1" t="n">
        <v>1</v>
      </c>
      <c r="AN43" s="1" t="n">
        <v>2</v>
      </c>
      <c r="AO43" s="1" t="n">
        <v>0</v>
      </c>
      <c r="AP43" s="1" t="n">
        <v>1</v>
      </c>
      <c r="AQ43" s="1" t="n">
        <v>0</v>
      </c>
      <c r="AR43" s="1" t="n">
        <v>0</v>
      </c>
      <c r="AS43" s="1" t="n">
        <v>0</v>
      </c>
      <c r="AT43" s="1" t="n">
        <v>0</v>
      </c>
    </row>
    <row r="44" customFormat="false" ht="12.75" hidden="false" customHeight="true" outlineLevel="0" collapsed="false">
      <c r="A44" s="1" t="s">
        <v>306</v>
      </c>
      <c r="B44" s="3" t="s">
        <v>61</v>
      </c>
      <c r="C44" s="1" t="s">
        <v>307</v>
      </c>
      <c r="D44" s="3" t="s">
        <v>308</v>
      </c>
      <c r="E44" s="3" t="s">
        <v>50</v>
      </c>
      <c r="F44" s="3" t="s">
        <v>51</v>
      </c>
      <c r="G44" s="1" t="s">
        <v>309</v>
      </c>
      <c r="H44" s="1" t="s">
        <v>105</v>
      </c>
      <c r="I44" s="1" t="s">
        <v>169</v>
      </c>
      <c r="J44" s="1" t="s">
        <v>107</v>
      </c>
      <c r="K44" s="4" t="n">
        <v>2.16941176470588</v>
      </c>
      <c r="L44" s="4" t="n">
        <v>8005.05968182618</v>
      </c>
      <c r="M44" s="5" t="s">
        <v>310</v>
      </c>
      <c r="N44" s="5" t="s">
        <v>68</v>
      </c>
      <c r="O44" s="1" t="n">
        <v>184</v>
      </c>
      <c r="P44" s="6" t="n">
        <f aca="false">IF(O44=0,0,L44/O44)</f>
        <v>43.5057591403597</v>
      </c>
      <c r="Q44" s="1" t="n">
        <f aca="false">IF(P44&lt;=45,1,0)</f>
        <v>1</v>
      </c>
      <c r="R44" s="1" t="n">
        <f aca="false">IF(AND(P44&gt;45,P44&lt;90),1,0)</f>
        <v>0</v>
      </c>
      <c r="S44" s="1" t="n">
        <f aca="false">IF(P44&gt;90,1,0)</f>
        <v>0</v>
      </c>
      <c r="T44" s="1" t="s">
        <v>58</v>
      </c>
      <c r="U44" s="4" t="n">
        <v>3689.96785767476</v>
      </c>
      <c r="V44" s="1" t="n">
        <v>26</v>
      </c>
      <c r="W44" s="1" t="n">
        <f aca="false">IF(V44&lt;=6,1,0)</f>
        <v>0</v>
      </c>
      <c r="X44" s="1" t="n">
        <f aca="false">IF(AND(V44&gt;6,V44&lt;=12),1,0)</f>
        <v>0</v>
      </c>
      <c r="Y44" s="1" t="n">
        <f aca="false">IF(V44&gt;12,1,0)</f>
        <v>1</v>
      </c>
      <c r="Z44" s="1" t="n">
        <v>15</v>
      </c>
      <c r="AA44" s="1" t="s">
        <v>59</v>
      </c>
      <c r="AB44" s="1" t="s">
        <v>59</v>
      </c>
      <c r="AC44" s="1" t="s">
        <v>59</v>
      </c>
      <c r="AD44" s="1" t="s">
        <v>59</v>
      </c>
      <c r="AE44" s="1" t="s">
        <v>59</v>
      </c>
      <c r="AF44" s="1" t="s">
        <v>59</v>
      </c>
      <c r="AG44" s="1" t="s">
        <v>59</v>
      </c>
      <c r="AH44" s="1" t="s">
        <v>59</v>
      </c>
      <c r="AI44" s="1" t="s">
        <v>59</v>
      </c>
      <c r="AJ44" s="1" t="s">
        <v>59</v>
      </c>
      <c r="AK44" s="1" t="s">
        <v>59</v>
      </c>
      <c r="AL44" s="1" t="s">
        <v>59</v>
      </c>
      <c r="AM44" s="1" t="n">
        <v>6</v>
      </c>
      <c r="AN44" s="1" t="n">
        <v>5</v>
      </c>
      <c r="AO44" s="1" t="n">
        <v>2</v>
      </c>
      <c r="AP44" s="1" t="n">
        <v>2</v>
      </c>
      <c r="AQ44" s="1" t="n">
        <v>98</v>
      </c>
      <c r="AR44" s="1" t="n">
        <v>33</v>
      </c>
      <c r="AS44" s="1" t="n">
        <v>3</v>
      </c>
      <c r="AT44" s="1" t="n">
        <v>4</v>
      </c>
    </row>
    <row r="45" customFormat="false" ht="12.75" hidden="false" customHeight="true" outlineLevel="0" collapsed="false">
      <c r="A45" s="1" t="s">
        <v>311</v>
      </c>
      <c r="B45" s="3" t="s">
        <v>47</v>
      </c>
      <c r="C45" s="1" t="s">
        <v>312</v>
      </c>
      <c r="D45" s="3" t="s">
        <v>313</v>
      </c>
      <c r="E45" s="3" t="s">
        <v>50</v>
      </c>
      <c r="F45" s="3" t="s">
        <v>51</v>
      </c>
      <c r="G45" s="1" t="s">
        <v>314</v>
      </c>
      <c r="H45" s="1" t="s">
        <v>53</v>
      </c>
      <c r="I45" s="1" t="s">
        <v>315</v>
      </c>
      <c r="J45" s="1" t="s">
        <v>114</v>
      </c>
      <c r="K45" s="4" t="n">
        <v>0.629333333333333</v>
      </c>
      <c r="L45" s="4" t="n">
        <v>9963.14589667254</v>
      </c>
      <c r="M45" s="5" t="s">
        <v>316</v>
      </c>
      <c r="N45" s="5" t="s">
        <v>68</v>
      </c>
      <c r="O45" s="1" t="n">
        <v>155</v>
      </c>
      <c r="P45" s="6" t="n">
        <f aca="false">IF(O45=0,0,L45/O45)</f>
        <v>64.2783606236938</v>
      </c>
      <c r="Q45" s="1" t="n">
        <f aca="false">IF(P45&lt;=45,1,0)</f>
        <v>0</v>
      </c>
      <c r="R45" s="1" t="n">
        <f aca="false">IF(AND(P45&gt;45,P45&lt;90),1,0)</f>
        <v>1</v>
      </c>
      <c r="S45" s="1" t="n">
        <f aca="false">IF(P45&gt;90,1,0)</f>
        <v>0</v>
      </c>
      <c r="T45" s="1" t="s">
        <v>58</v>
      </c>
      <c r="U45" s="4" t="n">
        <v>15831.2699629331</v>
      </c>
      <c r="V45" s="1" t="n">
        <v>3</v>
      </c>
      <c r="W45" s="1" t="n">
        <f aca="false">IF(V45&lt;=6,1,0)</f>
        <v>1</v>
      </c>
      <c r="X45" s="1" t="n">
        <f aca="false">IF(AND(V45&gt;6,V45&lt;=12),1,0)</f>
        <v>0</v>
      </c>
      <c r="Y45" s="1" t="n">
        <f aca="false">IF(V45&gt;12,1,0)</f>
        <v>0</v>
      </c>
      <c r="Z45" s="1" t="n">
        <v>11</v>
      </c>
      <c r="AA45" s="1" t="s">
        <v>59</v>
      </c>
      <c r="AB45" s="1" t="s">
        <v>59</v>
      </c>
      <c r="AC45" s="1" t="s">
        <v>59</v>
      </c>
      <c r="AD45" s="1" t="s">
        <v>59</v>
      </c>
      <c r="AE45" s="1" t="s">
        <v>59</v>
      </c>
      <c r="AF45" s="1" t="s">
        <v>59</v>
      </c>
      <c r="AG45" s="1" t="s">
        <v>59</v>
      </c>
      <c r="AH45" s="1" t="s">
        <v>59</v>
      </c>
      <c r="AI45" s="1" t="s">
        <v>59</v>
      </c>
      <c r="AJ45" s="1" t="s">
        <v>59</v>
      </c>
      <c r="AK45" s="1" t="s">
        <v>59</v>
      </c>
      <c r="AL45" s="1" t="s">
        <v>59</v>
      </c>
      <c r="AM45" s="1" t="n">
        <v>2</v>
      </c>
      <c r="AN45" s="1" t="n">
        <v>2</v>
      </c>
      <c r="AO45" s="1" t="n">
        <v>3</v>
      </c>
      <c r="AP45" s="1" t="n">
        <v>4</v>
      </c>
      <c r="AQ45" s="1" t="n">
        <v>0</v>
      </c>
      <c r="AR45" s="1" t="n">
        <v>0</v>
      </c>
      <c r="AS45" s="1" t="n">
        <v>0</v>
      </c>
      <c r="AT45" s="1" t="n">
        <v>0</v>
      </c>
    </row>
    <row r="46" customFormat="false" ht="12.75" hidden="false" customHeight="true" outlineLevel="0" collapsed="false">
      <c r="A46" s="1" t="s">
        <v>317</v>
      </c>
      <c r="B46" s="3" t="s">
        <v>61</v>
      </c>
      <c r="C46" s="1" t="s">
        <v>318</v>
      </c>
      <c r="D46" s="3" t="s">
        <v>319</v>
      </c>
      <c r="E46" s="3" t="s">
        <v>50</v>
      </c>
      <c r="F46" s="3" t="s">
        <v>51</v>
      </c>
      <c r="G46" s="1" t="s">
        <v>320</v>
      </c>
      <c r="H46" s="1" t="s">
        <v>53</v>
      </c>
      <c r="I46" s="1" t="s">
        <v>65</v>
      </c>
      <c r="J46" s="1" t="s">
        <v>66</v>
      </c>
      <c r="K46" s="4" t="n">
        <v>1.13366666666667</v>
      </c>
      <c r="L46" s="4" t="n">
        <v>3691.05314233878</v>
      </c>
      <c r="M46" s="5" t="s">
        <v>321</v>
      </c>
      <c r="N46" s="5" t="s">
        <v>68</v>
      </c>
      <c r="O46" s="1" t="n">
        <v>79</v>
      </c>
      <c r="P46" s="6" t="n">
        <f aca="false">IF(O46=0,0,L46/O46)</f>
        <v>46.7221916751744</v>
      </c>
      <c r="Q46" s="1" t="n">
        <f aca="false">IF(P46&lt;=45,1,0)</f>
        <v>0</v>
      </c>
      <c r="R46" s="1" t="n">
        <f aca="false">IF(AND(P46&gt;45,P46&lt;90),1,0)</f>
        <v>1</v>
      </c>
      <c r="S46" s="1" t="n">
        <f aca="false">IF(P46&gt;90,1,0)</f>
        <v>0</v>
      </c>
      <c r="T46" s="1" t="s">
        <v>58</v>
      </c>
      <c r="U46" s="4" t="n">
        <v>3255.85399206596</v>
      </c>
      <c r="V46" s="1" t="n">
        <v>8</v>
      </c>
      <c r="W46" s="1" t="n">
        <f aca="false">IF(V46&lt;=6,1,0)</f>
        <v>0</v>
      </c>
      <c r="X46" s="1" t="n">
        <f aca="false">IF(AND(V46&gt;6,V46&lt;=12),1,0)</f>
        <v>1</v>
      </c>
      <c r="Y46" s="1" t="n">
        <f aca="false">IF(V46&gt;12,1,0)</f>
        <v>0</v>
      </c>
      <c r="Z46" s="1" t="n">
        <v>9</v>
      </c>
      <c r="AA46" s="1" t="s">
        <v>59</v>
      </c>
      <c r="AB46" s="1" t="s">
        <v>59</v>
      </c>
      <c r="AC46" s="1" t="s">
        <v>59</v>
      </c>
      <c r="AD46" s="1" t="s">
        <v>59</v>
      </c>
      <c r="AE46" s="1" t="s">
        <v>59</v>
      </c>
      <c r="AF46" s="1" t="s">
        <v>59</v>
      </c>
      <c r="AG46" s="1" t="s">
        <v>59</v>
      </c>
      <c r="AH46" s="1" t="s">
        <v>59</v>
      </c>
      <c r="AI46" s="1" t="s">
        <v>59</v>
      </c>
      <c r="AJ46" s="1" t="s">
        <v>59</v>
      </c>
      <c r="AK46" s="1" t="s">
        <v>59</v>
      </c>
      <c r="AL46" s="1" t="s">
        <v>70</v>
      </c>
      <c r="AM46" s="1" t="n">
        <v>2</v>
      </c>
      <c r="AN46" s="1" t="n">
        <v>2</v>
      </c>
      <c r="AO46" s="1" t="n">
        <v>1</v>
      </c>
      <c r="AP46" s="1" t="n">
        <v>4</v>
      </c>
      <c r="AQ46" s="1" t="n">
        <v>28</v>
      </c>
      <c r="AR46" s="1" t="n">
        <v>22</v>
      </c>
      <c r="AS46" s="1" t="n">
        <v>4</v>
      </c>
      <c r="AT46" s="1" t="n">
        <v>5</v>
      </c>
    </row>
    <row r="47" customFormat="false" ht="12.75" hidden="false" customHeight="true" outlineLevel="0" collapsed="false">
      <c r="A47" s="1" t="s">
        <v>322</v>
      </c>
      <c r="B47" s="3" t="s">
        <v>61</v>
      </c>
      <c r="C47" s="1" t="s">
        <v>323</v>
      </c>
      <c r="D47" s="3" t="s">
        <v>324</v>
      </c>
      <c r="E47" s="3" t="s">
        <v>50</v>
      </c>
      <c r="F47" s="3" t="s">
        <v>51</v>
      </c>
      <c r="G47" s="1" t="s">
        <v>325</v>
      </c>
      <c r="H47" s="1" t="s">
        <v>105</v>
      </c>
      <c r="I47" s="1" t="s">
        <v>326</v>
      </c>
      <c r="J47" s="1" t="s">
        <v>176</v>
      </c>
      <c r="K47" s="4" t="n">
        <v>1.43222222222222</v>
      </c>
      <c r="L47" s="4" t="n">
        <v>7913.06309698132</v>
      </c>
      <c r="M47" s="5" t="s">
        <v>327</v>
      </c>
      <c r="N47" s="5" t="s">
        <v>132</v>
      </c>
      <c r="O47" s="1" t="n">
        <v>137</v>
      </c>
      <c r="P47" s="6" t="n">
        <f aca="false">IF(O47=0,0,L47/O47)</f>
        <v>57.7595846494987</v>
      </c>
      <c r="Q47" s="1" t="n">
        <f aca="false">IF(P47&lt;=45,1,0)</f>
        <v>0</v>
      </c>
      <c r="R47" s="1" t="n">
        <f aca="false">IF(AND(P47&gt;45,P47&lt;90),1,0)</f>
        <v>1</v>
      </c>
      <c r="S47" s="1" t="n">
        <f aca="false">IF(P47&gt;90,1,0)</f>
        <v>0</v>
      </c>
      <c r="T47" s="1" t="s">
        <v>58</v>
      </c>
      <c r="U47" s="4" t="n">
        <v>5525.0246604214</v>
      </c>
      <c r="V47" s="1" t="n">
        <v>37</v>
      </c>
      <c r="W47" s="1" t="n">
        <f aca="false">IF(V47&lt;=6,1,0)</f>
        <v>0</v>
      </c>
      <c r="X47" s="1" t="n">
        <f aca="false">IF(AND(V47&gt;6,V47&lt;=12),1,0)</f>
        <v>0</v>
      </c>
      <c r="Y47" s="1" t="n">
        <f aca="false">IF(V47&gt;12,1,0)</f>
        <v>1</v>
      </c>
      <c r="Z47" s="1" t="n">
        <v>2</v>
      </c>
      <c r="AA47" s="1" t="s">
        <v>59</v>
      </c>
      <c r="AB47" s="1" t="s">
        <v>59</v>
      </c>
      <c r="AC47" s="1" t="s">
        <v>59</v>
      </c>
      <c r="AD47" s="1" t="s">
        <v>59</v>
      </c>
      <c r="AE47" s="1" t="s">
        <v>59</v>
      </c>
      <c r="AF47" s="1" t="s">
        <v>59</v>
      </c>
      <c r="AG47" s="1" t="s">
        <v>59</v>
      </c>
      <c r="AH47" s="1" t="s">
        <v>59</v>
      </c>
      <c r="AI47" s="1" t="s">
        <v>59</v>
      </c>
      <c r="AJ47" s="1" t="s">
        <v>59</v>
      </c>
      <c r="AK47" s="1" t="s">
        <v>59</v>
      </c>
      <c r="AL47" s="1" t="s">
        <v>59</v>
      </c>
      <c r="AM47" s="1" t="n">
        <v>2</v>
      </c>
      <c r="AN47" s="1" t="n">
        <v>2</v>
      </c>
      <c r="AO47" s="1" t="n">
        <v>0</v>
      </c>
      <c r="AP47" s="1" t="n">
        <v>0</v>
      </c>
      <c r="AQ47" s="1" t="n">
        <v>3</v>
      </c>
      <c r="AR47" s="1" t="n">
        <v>99</v>
      </c>
      <c r="AS47" s="1" t="n">
        <v>0</v>
      </c>
      <c r="AT47" s="1" t="n">
        <v>0</v>
      </c>
    </row>
    <row r="48" customFormat="false" ht="12.75" hidden="false" customHeight="true" outlineLevel="0" collapsed="false">
      <c r="A48" s="1" t="s">
        <v>328</v>
      </c>
      <c r="B48" s="3" t="s">
        <v>61</v>
      </c>
      <c r="C48" s="1" t="s">
        <v>329</v>
      </c>
      <c r="D48" s="3" t="s">
        <v>330</v>
      </c>
      <c r="E48" s="3" t="s">
        <v>50</v>
      </c>
      <c r="F48" s="3" t="s">
        <v>86</v>
      </c>
      <c r="G48" s="1" t="s">
        <v>331</v>
      </c>
      <c r="H48" s="1" t="s">
        <v>53</v>
      </c>
      <c r="I48" s="1" t="s">
        <v>65</v>
      </c>
      <c r="J48" s="1" t="s">
        <v>66</v>
      </c>
      <c r="K48" s="4" t="n">
        <v>0.212631578947368</v>
      </c>
      <c r="L48" s="4" t="n">
        <v>1483.75548953531</v>
      </c>
      <c r="M48" s="5" t="s">
        <v>332</v>
      </c>
      <c r="N48" s="5" t="s">
        <v>68</v>
      </c>
      <c r="O48" s="1" t="n">
        <v>24</v>
      </c>
      <c r="P48" s="6" t="n">
        <f aca="false">IF(O48=0,0,L48/O48)</f>
        <v>61.8231453973046</v>
      </c>
      <c r="Q48" s="1" t="n">
        <f aca="false">IF(P48&lt;=45,1,0)</f>
        <v>0</v>
      </c>
      <c r="R48" s="1" t="n">
        <f aca="false">IF(AND(P48&gt;45,P48&lt;90),1,0)</f>
        <v>1</v>
      </c>
      <c r="S48" s="1" t="n">
        <f aca="false">IF(P48&gt;90,1,0)</f>
        <v>0</v>
      </c>
      <c r="T48" s="1" t="s">
        <v>69</v>
      </c>
      <c r="U48" s="4" t="n">
        <v>6978.05799533933</v>
      </c>
      <c r="V48" s="1" t="n">
        <v>5</v>
      </c>
      <c r="W48" s="1" t="n">
        <f aca="false">IF(V48&lt;=6,1,0)</f>
        <v>1</v>
      </c>
      <c r="X48" s="1" t="n">
        <f aca="false">IF(AND(V48&gt;6,V48&lt;=12),1,0)</f>
        <v>0</v>
      </c>
      <c r="Y48" s="1" t="n">
        <f aca="false">IF(V48&gt;12,1,0)</f>
        <v>0</v>
      </c>
      <c r="Z48" s="1" t="n">
        <v>22</v>
      </c>
      <c r="AA48" s="1" t="s">
        <v>59</v>
      </c>
      <c r="AB48" s="1" t="s">
        <v>59</v>
      </c>
      <c r="AC48" s="1" t="s">
        <v>59</v>
      </c>
      <c r="AD48" s="1" t="s">
        <v>59</v>
      </c>
      <c r="AE48" s="1" t="s">
        <v>59</v>
      </c>
      <c r="AF48" s="1" t="s">
        <v>59</v>
      </c>
      <c r="AG48" s="1" t="s">
        <v>59</v>
      </c>
      <c r="AH48" s="1" t="s">
        <v>59</v>
      </c>
      <c r="AI48" s="1" t="s">
        <v>59</v>
      </c>
      <c r="AJ48" s="1" t="s">
        <v>59</v>
      </c>
      <c r="AK48" s="1" t="s">
        <v>59</v>
      </c>
      <c r="AL48" s="1" t="s">
        <v>59</v>
      </c>
      <c r="AM48" s="1" t="n">
        <v>5</v>
      </c>
      <c r="AN48" s="1" t="n">
        <v>8</v>
      </c>
      <c r="AO48" s="1" t="n">
        <v>18</v>
      </c>
      <c r="AP48" s="1" t="n">
        <v>6</v>
      </c>
      <c r="AQ48" s="1" t="n">
        <v>13</v>
      </c>
      <c r="AR48" s="1" t="n">
        <v>4</v>
      </c>
      <c r="AS48" s="1" t="n">
        <v>3</v>
      </c>
      <c r="AT48" s="1" t="n">
        <v>2</v>
      </c>
    </row>
    <row r="49" customFormat="false" ht="12.75" hidden="false" customHeight="true" outlineLevel="0" collapsed="false">
      <c r="A49" s="1" t="s">
        <v>333</v>
      </c>
      <c r="B49" s="3" t="s">
        <v>61</v>
      </c>
      <c r="C49" s="1" t="s">
        <v>334</v>
      </c>
      <c r="D49" s="3" t="s">
        <v>255</v>
      </c>
      <c r="E49" s="3" t="s">
        <v>50</v>
      </c>
      <c r="F49" s="3" t="s">
        <v>51</v>
      </c>
      <c r="G49" s="1" t="s">
        <v>335</v>
      </c>
      <c r="H49" s="1" t="s">
        <v>53</v>
      </c>
      <c r="I49" s="1" t="s">
        <v>257</v>
      </c>
      <c r="J49" s="1" t="s">
        <v>66</v>
      </c>
      <c r="K49" s="4" t="n">
        <v>1.10233333333333</v>
      </c>
      <c r="L49" s="4" t="n">
        <v>25244.2345172521</v>
      </c>
      <c r="M49" s="5" t="s">
        <v>336</v>
      </c>
      <c r="N49" s="5" t="s">
        <v>151</v>
      </c>
      <c r="O49" s="1" t="n">
        <v>252</v>
      </c>
      <c r="P49" s="6" t="n">
        <f aca="false">IF(O49=0,0,L49/O49)</f>
        <v>100.175533798619</v>
      </c>
      <c r="Q49" s="1" t="n">
        <f aca="false">IF(P49&lt;=45,1,0)</f>
        <v>0</v>
      </c>
      <c r="R49" s="1" t="n">
        <f aca="false">IF(AND(P49&gt;45,P49&lt;90),1,0)</f>
        <v>0</v>
      </c>
      <c r="S49" s="1" t="n">
        <f aca="false">IF(P49&gt;90,1,0)</f>
        <v>1</v>
      </c>
      <c r="T49" s="1" t="s">
        <v>58</v>
      </c>
      <c r="U49" s="4" t="n">
        <v>22900.7268073046</v>
      </c>
      <c r="V49" s="1" t="n">
        <v>15</v>
      </c>
      <c r="W49" s="1" t="n">
        <f aca="false">IF(V49&lt;=6,1,0)</f>
        <v>0</v>
      </c>
      <c r="X49" s="1" t="n">
        <f aca="false">IF(AND(V49&gt;6,V49&lt;=12),1,0)</f>
        <v>0</v>
      </c>
      <c r="Y49" s="1" t="n">
        <f aca="false">IF(V49&gt;12,1,0)</f>
        <v>1</v>
      </c>
      <c r="Z49" s="1" t="n">
        <v>10</v>
      </c>
      <c r="AA49" s="1" t="s">
        <v>59</v>
      </c>
      <c r="AB49" s="1" t="s">
        <v>59</v>
      </c>
      <c r="AC49" s="1" t="s">
        <v>59</v>
      </c>
      <c r="AD49" s="1" t="s">
        <v>59</v>
      </c>
      <c r="AE49" s="1" t="s">
        <v>59</v>
      </c>
      <c r="AF49" s="1" t="s">
        <v>59</v>
      </c>
      <c r="AG49" s="1" t="s">
        <v>59</v>
      </c>
      <c r="AH49" s="1" t="s">
        <v>59</v>
      </c>
      <c r="AI49" s="1" t="s">
        <v>59</v>
      </c>
      <c r="AJ49" s="1" t="s">
        <v>59</v>
      </c>
      <c r="AK49" s="1" t="s">
        <v>59</v>
      </c>
      <c r="AL49" s="1" t="s">
        <v>59</v>
      </c>
      <c r="AM49" s="1" t="n">
        <v>0</v>
      </c>
      <c r="AN49" s="1" t="n">
        <v>4</v>
      </c>
      <c r="AO49" s="1" t="n">
        <v>2</v>
      </c>
      <c r="AP49" s="1" t="n">
        <v>12</v>
      </c>
      <c r="AQ49" s="1" t="n">
        <v>0</v>
      </c>
      <c r="AR49" s="1" t="n">
        <v>185</v>
      </c>
      <c r="AS49" s="1" t="n">
        <v>32</v>
      </c>
      <c r="AT49" s="1" t="n">
        <v>28</v>
      </c>
    </row>
    <row r="50" customFormat="false" ht="12.75" hidden="false" customHeight="true" outlineLevel="0" collapsed="false">
      <c r="A50" s="1" t="s">
        <v>337</v>
      </c>
      <c r="B50" s="3" t="s">
        <v>47</v>
      </c>
      <c r="C50" s="1" t="s">
        <v>338</v>
      </c>
      <c r="D50" s="3" t="s">
        <v>339</v>
      </c>
      <c r="E50" s="3" t="s">
        <v>50</v>
      </c>
      <c r="F50" s="3" t="s">
        <v>51</v>
      </c>
      <c r="G50" s="1" t="s">
        <v>340</v>
      </c>
      <c r="H50" s="1" t="s">
        <v>53</v>
      </c>
      <c r="I50" s="1" t="s">
        <v>341</v>
      </c>
      <c r="J50" s="1" t="s">
        <v>143</v>
      </c>
      <c r="K50" s="4" t="n">
        <v>0.248444444444444</v>
      </c>
      <c r="L50" s="4" t="n">
        <v>14794.7883924802</v>
      </c>
      <c r="M50" s="5" t="s">
        <v>342</v>
      </c>
      <c r="N50" s="5" t="s">
        <v>132</v>
      </c>
      <c r="O50" s="1" t="n">
        <v>193</v>
      </c>
      <c r="P50" s="6" t="n">
        <f aca="false">IF(O50=0,0,L50/O50)</f>
        <v>76.6569346760632</v>
      </c>
      <c r="Q50" s="1" t="n">
        <f aca="false">IF(P50&lt;=45,1,0)</f>
        <v>0</v>
      </c>
      <c r="R50" s="1" t="n">
        <f aca="false">IF(AND(P50&gt;45,P50&lt;90),1,0)</f>
        <v>1</v>
      </c>
      <c r="S50" s="1" t="n">
        <f aca="false">IF(P50&gt;90,1,0)</f>
        <v>0</v>
      </c>
      <c r="T50" s="1" t="s">
        <v>58</v>
      </c>
      <c r="U50" s="4" t="n">
        <v>59549.6849428988</v>
      </c>
      <c r="V50" s="1" t="n">
        <v>60</v>
      </c>
      <c r="W50" s="1" t="n">
        <f aca="false">IF(V50&lt;=6,1,0)</f>
        <v>0</v>
      </c>
      <c r="X50" s="1" t="n">
        <f aca="false">IF(AND(V50&gt;6,V50&lt;=12),1,0)</f>
        <v>0</v>
      </c>
      <c r="Y50" s="1" t="n">
        <f aca="false">IF(V50&gt;12,1,0)</f>
        <v>1</v>
      </c>
      <c r="Z50" s="1" t="n">
        <v>9</v>
      </c>
      <c r="AA50" s="1" t="s">
        <v>59</v>
      </c>
      <c r="AB50" s="1" t="s">
        <v>59</v>
      </c>
      <c r="AC50" s="1" t="s">
        <v>59</v>
      </c>
      <c r="AD50" s="1" t="s">
        <v>59</v>
      </c>
      <c r="AE50" s="1" t="s">
        <v>59</v>
      </c>
      <c r="AF50" s="1" t="s">
        <v>59</v>
      </c>
      <c r="AG50" s="1" t="s">
        <v>59</v>
      </c>
      <c r="AH50" s="1" t="s">
        <v>70</v>
      </c>
      <c r="AI50" s="1" t="s">
        <v>59</v>
      </c>
      <c r="AJ50" s="1" t="s">
        <v>59</v>
      </c>
      <c r="AK50" s="1" t="s">
        <v>59</v>
      </c>
      <c r="AL50" s="1" t="s">
        <v>59</v>
      </c>
      <c r="AM50" s="1" t="n">
        <v>2</v>
      </c>
      <c r="AN50" s="1" t="n">
        <v>4</v>
      </c>
      <c r="AO50" s="1" t="n">
        <v>4</v>
      </c>
      <c r="AP50" s="1" t="n">
        <v>8</v>
      </c>
      <c r="AQ50" s="1" t="n">
        <v>0</v>
      </c>
      <c r="AR50" s="1" t="n">
        <v>0</v>
      </c>
      <c r="AS50" s="1" t="n">
        <v>0</v>
      </c>
      <c r="AT50" s="1" t="n">
        <v>0</v>
      </c>
    </row>
    <row r="51" customFormat="false" ht="12.75" hidden="false" customHeight="true" outlineLevel="0" collapsed="false">
      <c r="A51" s="1" t="s">
        <v>343</v>
      </c>
      <c r="B51" s="3" t="s">
        <v>47</v>
      </c>
      <c r="C51" s="1" t="s">
        <v>344</v>
      </c>
      <c r="D51" s="3" t="s">
        <v>345</v>
      </c>
      <c r="E51" s="3" t="s">
        <v>50</v>
      </c>
      <c r="F51" s="3" t="s">
        <v>51</v>
      </c>
      <c r="G51" s="1" t="s">
        <v>346</v>
      </c>
      <c r="H51" s="1" t="s">
        <v>161</v>
      </c>
      <c r="I51" s="1" t="s">
        <v>347</v>
      </c>
      <c r="J51" s="1" t="s">
        <v>163</v>
      </c>
      <c r="K51" s="4" t="n">
        <v>0.34875</v>
      </c>
      <c r="L51" s="4" t="n">
        <v>5138.27293419191</v>
      </c>
      <c r="M51" s="5" t="s">
        <v>348</v>
      </c>
      <c r="N51" s="5" t="s">
        <v>132</v>
      </c>
      <c r="O51" s="1" t="n">
        <v>116</v>
      </c>
      <c r="P51" s="6" t="n">
        <f aca="false">IF(O51=0,0,L51/O51)</f>
        <v>44.2954563292406</v>
      </c>
      <c r="Q51" s="1" t="n">
        <f aca="false">IF(P51&lt;=45,1,0)</f>
        <v>1</v>
      </c>
      <c r="R51" s="1" t="n">
        <f aca="false">IF(AND(P51&gt;45,P51&lt;90),1,0)</f>
        <v>0</v>
      </c>
      <c r="S51" s="1" t="n">
        <f aca="false">IF(P51&gt;90,1,0)</f>
        <v>0</v>
      </c>
      <c r="T51" s="1" t="s">
        <v>58</v>
      </c>
      <c r="U51" s="4" t="n">
        <v>14733.3990944571</v>
      </c>
      <c r="V51" s="1" t="n">
        <v>0</v>
      </c>
      <c r="W51" s="1" t="n">
        <f aca="false">IF(V51&lt;=6,1,0)</f>
        <v>1</v>
      </c>
      <c r="X51" s="1" t="n">
        <f aca="false">IF(AND(V51&gt;6,V51&lt;=12),1,0)</f>
        <v>0</v>
      </c>
      <c r="Y51" s="1" t="n">
        <f aca="false">IF(V51&gt;12,1,0)</f>
        <v>0</v>
      </c>
      <c r="Z51" s="1" t="n">
        <v>10</v>
      </c>
      <c r="AA51" s="1" t="s">
        <v>59</v>
      </c>
      <c r="AB51" s="1" t="s">
        <v>59</v>
      </c>
      <c r="AC51" s="1" t="s">
        <v>59</v>
      </c>
      <c r="AD51" s="1" t="s">
        <v>59</v>
      </c>
      <c r="AE51" s="1" t="s">
        <v>59</v>
      </c>
      <c r="AF51" s="1" t="s">
        <v>59</v>
      </c>
      <c r="AG51" s="1" t="s">
        <v>59</v>
      </c>
      <c r="AH51" s="1" t="s">
        <v>59</v>
      </c>
      <c r="AI51" s="1" t="s">
        <v>59</v>
      </c>
      <c r="AJ51" s="1" t="s">
        <v>59</v>
      </c>
      <c r="AK51" s="1" t="s">
        <v>59</v>
      </c>
      <c r="AL51" s="1" t="s">
        <v>59</v>
      </c>
      <c r="AM51" s="1" t="n">
        <v>2</v>
      </c>
      <c r="AN51" s="1" t="n">
        <v>4</v>
      </c>
      <c r="AO51" s="1" t="n">
        <v>4</v>
      </c>
      <c r="AP51" s="1" t="n">
        <v>8</v>
      </c>
      <c r="AQ51" s="1" t="n">
        <v>0</v>
      </c>
      <c r="AR51" s="1" t="n">
        <v>0</v>
      </c>
      <c r="AS51" s="1" t="n">
        <v>0</v>
      </c>
      <c r="AT51" s="1" t="n">
        <v>0</v>
      </c>
    </row>
    <row r="52" customFormat="false" ht="12.75" hidden="false" customHeight="true" outlineLevel="0" collapsed="false">
      <c r="A52" s="1" t="s">
        <v>349</v>
      </c>
      <c r="B52" s="3" t="s">
        <v>61</v>
      </c>
      <c r="C52" s="1" t="s">
        <v>350</v>
      </c>
      <c r="D52" s="3" t="s">
        <v>351</v>
      </c>
      <c r="E52" s="3" t="s">
        <v>191</v>
      </c>
      <c r="F52" s="3" t="s">
        <v>191</v>
      </c>
      <c r="G52" s="1" t="s">
        <v>352</v>
      </c>
      <c r="H52" s="1" t="s">
        <v>53</v>
      </c>
      <c r="I52" s="1" t="s">
        <v>142</v>
      </c>
      <c r="J52" s="1" t="s">
        <v>143</v>
      </c>
      <c r="K52" s="4" t="n">
        <v>1.09565217391304</v>
      </c>
      <c r="L52" s="4" t="n">
        <v>5319.30670754551</v>
      </c>
      <c r="M52" s="5" t="s">
        <v>353</v>
      </c>
      <c r="N52" s="5" t="s">
        <v>68</v>
      </c>
      <c r="O52" s="1" t="n">
        <v>85</v>
      </c>
      <c r="P52" s="6" t="n">
        <f aca="false">IF(O52=0,0,L52/O52)</f>
        <v>62.5800789123001</v>
      </c>
      <c r="Q52" s="1" t="n">
        <f aca="false">IF(P52&lt;=45,1,0)</f>
        <v>0</v>
      </c>
      <c r="R52" s="1" t="n">
        <f aca="false">IF(AND(P52&gt;45,P52&lt;90),1,0)</f>
        <v>1</v>
      </c>
      <c r="S52" s="1" t="n">
        <f aca="false">IF(P52&gt;90,1,0)</f>
        <v>0</v>
      </c>
      <c r="T52" s="1" t="s">
        <v>69</v>
      </c>
      <c r="U52" s="4" t="n">
        <v>4854.92278863281</v>
      </c>
      <c r="V52" s="1" t="n">
        <v>18</v>
      </c>
      <c r="W52" s="1" t="n">
        <f aca="false">IF(V52&lt;=6,1,0)</f>
        <v>0</v>
      </c>
      <c r="X52" s="1" t="n">
        <f aca="false">IF(AND(V52&gt;6,V52&lt;=12),1,0)</f>
        <v>0</v>
      </c>
      <c r="Y52" s="1" t="n">
        <f aca="false">IF(V52&gt;12,1,0)</f>
        <v>1</v>
      </c>
      <c r="Z52" s="1" t="n">
        <v>6</v>
      </c>
      <c r="AA52" s="1" t="s">
        <v>59</v>
      </c>
      <c r="AB52" s="1" t="s">
        <v>59</v>
      </c>
      <c r="AC52" s="1" t="s">
        <v>59</v>
      </c>
      <c r="AD52" s="1" t="s">
        <v>59</v>
      </c>
      <c r="AE52" s="1" t="s">
        <v>59</v>
      </c>
      <c r="AF52" s="1" t="s">
        <v>59</v>
      </c>
      <c r="AG52" s="1" t="s">
        <v>59</v>
      </c>
      <c r="AH52" s="1" t="s">
        <v>59</v>
      </c>
      <c r="AI52" s="1" t="s">
        <v>59</v>
      </c>
      <c r="AJ52" s="1" t="s">
        <v>59</v>
      </c>
      <c r="AK52" s="1" t="s">
        <v>59</v>
      </c>
      <c r="AL52" s="1" t="s">
        <v>59</v>
      </c>
      <c r="AM52" s="1" t="n">
        <v>2</v>
      </c>
      <c r="AN52" s="1" t="n">
        <v>2</v>
      </c>
      <c r="AO52" s="1" t="n">
        <v>2</v>
      </c>
      <c r="AP52" s="1" t="n">
        <v>6</v>
      </c>
      <c r="AQ52" s="1" t="n">
        <v>18</v>
      </c>
      <c r="AR52" s="1" t="n">
        <v>6</v>
      </c>
      <c r="AS52" s="1" t="n">
        <v>7</v>
      </c>
      <c r="AT52" s="1" t="n">
        <v>2</v>
      </c>
    </row>
    <row r="53" customFormat="false" ht="12.75" hidden="false" customHeight="true" outlineLevel="0" collapsed="false">
      <c r="A53" s="1" t="s">
        <v>354</v>
      </c>
      <c r="B53" s="3" t="s">
        <v>61</v>
      </c>
      <c r="C53" s="1" t="s">
        <v>355</v>
      </c>
      <c r="D53" s="3" t="s">
        <v>339</v>
      </c>
      <c r="E53" s="3" t="s">
        <v>50</v>
      </c>
      <c r="F53" s="3" t="s">
        <v>51</v>
      </c>
      <c r="G53" s="1" t="s">
        <v>356</v>
      </c>
      <c r="H53" s="1" t="s">
        <v>53</v>
      </c>
      <c r="I53" s="1" t="s">
        <v>65</v>
      </c>
      <c r="J53" s="1" t="s">
        <v>66</v>
      </c>
      <c r="K53" s="4" t="n">
        <v>0.64405</v>
      </c>
      <c r="L53" s="4" t="n">
        <v>14302.8001927143</v>
      </c>
      <c r="M53" s="5" t="s">
        <v>357</v>
      </c>
      <c r="N53" s="5" t="s">
        <v>259</v>
      </c>
      <c r="O53" s="1" t="n">
        <v>139</v>
      </c>
      <c r="P53" s="6" t="n">
        <f aca="false">IF(O53=0,0,L53/O53)</f>
        <v>102.897843113053</v>
      </c>
      <c r="Q53" s="1" t="n">
        <f aca="false">IF(P53&lt;=45,1,0)</f>
        <v>0</v>
      </c>
      <c r="R53" s="1" t="n">
        <f aca="false">IF(AND(P53&gt;45,P53&lt;90),1,0)</f>
        <v>0</v>
      </c>
      <c r="S53" s="1" t="n">
        <f aca="false">IF(P53&gt;90,1,0)</f>
        <v>1</v>
      </c>
      <c r="T53" s="1" t="s">
        <v>69</v>
      </c>
      <c r="U53" s="4" t="n">
        <v>22207.5928774386</v>
      </c>
      <c r="V53" s="1" t="n">
        <v>66</v>
      </c>
      <c r="W53" s="1" t="n">
        <f aca="false">IF(V53&lt;=6,1,0)</f>
        <v>0</v>
      </c>
      <c r="X53" s="1" t="n">
        <f aca="false">IF(AND(V53&gt;6,V53&lt;=12),1,0)</f>
        <v>0</v>
      </c>
      <c r="Y53" s="1" t="n">
        <f aca="false">IF(V53&gt;12,1,0)</f>
        <v>1</v>
      </c>
      <c r="Z53" s="1" t="n">
        <v>20</v>
      </c>
      <c r="AA53" s="1" t="s">
        <v>59</v>
      </c>
      <c r="AB53" s="1" t="s">
        <v>70</v>
      </c>
      <c r="AC53" s="1" t="s">
        <v>59</v>
      </c>
      <c r="AD53" s="1" t="s">
        <v>59</v>
      </c>
      <c r="AE53" s="1" t="s">
        <v>59</v>
      </c>
      <c r="AF53" s="1" t="s">
        <v>59</v>
      </c>
      <c r="AG53" s="1" t="s">
        <v>59</v>
      </c>
      <c r="AH53" s="1" t="s">
        <v>70</v>
      </c>
      <c r="AI53" s="1" t="s">
        <v>59</v>
      </c>
      <c r="AJ53" s="1" t="s">
        <v>59</v>
      </c>
      <c r="AK53" s="1" t="s">
        <v>59</v>
      </c>
      <c r="AL53" s="1" t="s">
        <v>70</v>
      </c>
      <c r="AM53" s="1" t="n">
        <v>5</v>
      </c>
      <c r="AN53" s="1" t="n">
        <v>4</v>
      </c>
      <c r="AO53" s="1" t="n">
        <v>8</v>
      </c>
      <c r="AP53" s="1" t="n">
        <v>20</v>
      </c>
      <c r="AQ53" s="1" t="n">
        <v>22</v>
      </c>
      <c r="AR53" s="1" t="n">
        <v>88</v>
      </c>
      <c r="AS53" s="1" t="n">
        <v>5</v>
      </c>
      <c r="AT53" s="1" t="n">
        <v>9</v>
      </c>
    </row>
    <row r="54" customFormat="false" ht="12.75" hidden="false" customHeight="true" outlineLevel="0" collapsed="false">
      <c r="A54" s="1" t="s">
        <v>358</v>
      </c>
      <c r="B54" s="3" t="s">
        <v>61</v>
      </c>
      <c r="C54" s="1" t="s">
        <v>359</v>
      </c>
      <c r="D54" s="3" t="s">
        <v>339</v>
      </c>
      <c r="E54" s="3" t="s">
        <v>50</v>
      </c>
      <c r="F54" s="3" t="s">
        <v>51</v>
      </c>
      <c r="G54" s="1" t="s">
        <v>360</v>
      </c>
      <c r="H54" s="1" t="s">
        <v>53</v>
      </c>
      <c r="I54" s="1" t="s">
        <v>65</v>
      </c>
      <c r="J54" s="1" t="s">
        <v>66</v>
      </c>
      <c r="K54" s="4" t="n">
        <v>0.3981</v>
      </c>
      <c r="L54" s="4" t="n">
        <v>8403.23809632487</v>
      </c>
      <c r="M54" s="5" t="s">
        <v>361</v>
      </c>
      <c r="N54" s="5" t="s">
        <v>68</v>
      </c>
      <c r="O54" s="1" t="n">
        <v>98</v>
      </c>
      <c r="P54" s="6" t="n">
        <f aca="false">IF(O54=0,0,L54/O54)</f>
        <v>85.7473275135191</v>
      </c>
      <c r="Q54" s="1" t="n">
        <f aca="false">IF(P54&lt;=45,1,0)</f>
        <v>0</v>
      </c>
      <c r="R54" s="1" t="n">
        <f aca="false">IF(AND(P54&gt;45,P54&lt;90),1,0)</f>
        <v>1</v>
      </c>
      <c r="S54" s="1" t="n">
        <f aca="false">IF(P54&gt;90,1,0)</f>
        <v>0</v>
      </c>
      <c r="T54" s="1" t="s">
        <v>69</v>
      </c>
      <c r="U54" s="4" t="n">
        <v>21108.3599505774</v>
      </c>
      <c r="V54" s="1" t="n">
        <v>41</v>
      </c>
      <c r="W54" s="1" t="n">
        <f aca="false">IF(V54&lt;=6,1,0)</f>
        <v>0</v>
      </c>
      <c r="X54" s="1" t="n">
        <f aca="false">IF(AND(V54&gt;6,V54&lt;=12),1,0)</f>
        <v>0</v>
      </c>
      <c r="Y54" s="1" t="n">
        <f aca="false">IF(V54&gt;12,1,0)</f>
        <v>1</v>
      </c>
      <c r="Z54" s="1" t="n">
        <v>18</v>
      </c>
      <c r="AA54" s="1" t="s">
        <v>59</v>
      </c>
      <c r="AB54" s="1" t="s">
        <v>59</v>
      </c>
      <c r="AC54" s="1" t="s">
        <v>59</v>
      </c>
      <c r="AD54" s="1" t="s">
        <v>59</v>
      </c>
      <c r="AE54" s="1" t="s">
        <v>59</v>
      </c>
      <c r="AF54" s="1" t="s">
        <v>59</v>
      </c>
      <c r="AG54" s="1" t="s">
        <v>59</v>
      </c>
      <c r="AH54" s="1" t="s">
        <v>70</v>
      </c>
      <c r="AI54" s="1" t="s">
        <v>59</v>
      </c>
      <c r="AJ54" s="1" t="s">
        <v>59</v>
      </c>
      <c r="AK54" s="1" t="s">
        <v>59</v>
      </c>
      <c r="AL54" s="1" t="s">
        <v>59</v>
      </c>
      <c r="AM54" s="1" t="n">
        <v>2</v>
      </c>
      <c r="AN54" s="1" t="n">
        <v>7</v>
      </c>
      <c r="AO54" s="1" t="n">
        <v>2</v>
      </c>
      <c r="AP54" s="1" t="n">
        <v>7</v>
      </c>
      <c r="AQ54" s="1" t="n">
        <v>4</v>
      </c>
      <c r="AR54" s="1" t="n">
        <v>70</v>
      </c>
      <c r="AS54" s="1" t="n">
        <v>10</v>
      </c>
      <c r="AT54" s="1" t="n">
        <v>19</v>
      </c>
    </row>
    <row r="55" customFormat="false" ht="12.75" hidden="false" customHeight="true" outlineLevel="0" collapsed="false">
      <c r="A55" s="1" t="s">
        <v>362</v>
      </c>
      <c r="B55" s="3" t="s">
        <v>61</v>
      </c>
      <c r="C55" s="1" t="s">
        <v>363</v>
      </c>
      <c r="D55" s="3" t="s">
        <v>339</v>
      </c>
      <c r="E55" s="3" t="s">
        <v>50</v>
      </c>
      <c r="F55" s="3" t="s">
        <v>51</v>
      </c>
      <c r="G55" s="1" t="s">
        <v>364</v>
      </c>
      <c r="H55" s="1" t="s">
        <v>53</v>
      </c>
      <c r="I55" s="1" t="s">
        <v>65</v>
      </c>
      <c r="J55" s="1" t="s">
        <v>66</v>
      </c>
      <c r="K55" s="4" t="n">
        <v>1.09285714285714</v>
      </c>
      <c r="L55" s="4" t="n">
        <v>10979.0892277902</v>
      </c>
      <c r="M55" s="5" t="s">
        <v>365</v>
      </c>
      <c r="N55" s="5" t="s">
        <v>57</v>
      </c>
      <c r="O55" s="1" t="n">
        <v>128</v>
      </c>
      <c r="P55" s="6" t="n">
        <f aca="false">IF(O55=0,0,L55/O55)</f>
        <v>85.7741345921109</v>
      </c>
      <c r="Q55" s="1" t="n">
        <f aca="false">IF(P55&lt;=45,1,0)</f>
        <v>0</v>
      </c>
      <c r="R55" s="1" t="n">
        <f aca="false">IF(AND(P55&gt;45,P55&lt;90),1,0)</f>
        <v>1</v>
      </c>
      <c r="S55" s="1" t="n">
        <f aca="false">IF(P55&gt;90,1,0)</f>
        <v>0</v>
      </c>
      <c r="T55" s="1" t="s">
        <v>69</v>
      </c>
      <c r="U55" s="4" t="n">
        <v>10046.2254371936</v>
      </c>
      <c r="V55" s="1" t="n">
        <v>35</v>
      </c>
      <c r="W55" s="1" t="n">
        <f aca="false">IF(V55&lt;=6,1,0)</f>
        <v>0</v>
      </c>
      <c r="X55" s="1" t="n">
        <f aca="false">IF(AND(V55&gt;6,V55&lt;=12),1,0)</f>
        <v>0</v>
      </c>
      <c r="Y55" s="1" t="n">
        <f aca="false">IF(V55&gt;12,1,0)</f>
        <v>1</v>
      </c>
      <c r="Z55" s="1" t="n">
        <v>15</v>
      </c>
      <c r="AA55" s="1" t="s">
        <v>59</v>
      </c>
      <c r="AB55" s="1" t="s">
        <v>59</v>
      </c>
      <c r="AC55" s="1" t="s">
        <v>59</v>
      </c>
      <c r="AD55" s="1" t="s">
        <v>59</v>
      </c>
      <c r="AE55" s="1" t="s">
        <v>59</v>
      </c>
      <c r="AF55" s="1" t="s">
        <v>59</v>
      </c>
      <c r="AG55" s="1" t="s">
        <v>59</v>
      </c>
      <c r="AH55" s="1" t="s">
        <v>70</v>
      </c>
      <c r="AI55" s="1" t="s">
        <v>59</v>
      </c>
      <c r="AJ55" s="1" t="s">
        <v>59</v>
      </c>
      <c r="AK55" s="1" t="s">
        <v>59</v>
      </c>
      <c r="AL55" s="1" t="s">
        <v>59</v>
      </c>
      <c r="AM55" s="1" t="n">
        <v>2</v>
      </c>
      <c r="AN55" s="1" t="n">
        <v>7</v>
      </c>
      <c r="AO55" s="1" t="n">
        <v>1</v>
      </c>
      <c r="AP55" s="1" t="n">
        <v>5</v>
      </c>
      <c r="AQ55" s="1" t="n">
        <v>29</v>
      </c>
      <c r="AR55" s="1" t="n">
        <v>91</v>
      </c>
      <c r="AS55" s="1" t="n">
        <v>8</v>
      </c>
      <c r="AT55" s="1" t="n">
        <v>19</v>
      </c>
    </row>
    <row r="56" customFormat="false" ht="12.75" hidden="false" customHeight="true" outlineLevel="0" collapsed="false">
      <c r="A56" s="1" t="s">
        <v>366</v>
      </c>
      <c r="B56" s="3" t="s">
        <v>61</v>
      </c>
      <c r="C56" s="1" t="s">
        <v>367</v>
      </c>
      <c r="D56" s="3" t="s">
        <v>368</v>
      </c>
      <c r="E56" s="3" t="s">
        <v>50</v>
      </c>
      <c r="F56" s="3" t="s">
        <v>86</v>
      </c>
      <c r="G56" s="1" t="s">
        <v>369</v>
      </c>
      <c r="H56" s="1" t="s">
        <v>105</v>
      </c>
      <c r="I56" s="1" t="s">
        <v>326</v>
      </c>
      <c r="J56" s="1" t="s">
        <v>176</v>
      </c>
      <c r="K56" s="4" t="n">
        <v>1.7815</v>
      </c>
      <c r="L56" s="4" t="n">
        <v>19540.0068079127</v>
      </c>
      <c r="M56" s="5" t="s">
        <v>370</v>
      </c>
      <c r="N56" s="5" t="s">
        <v>259</v>
      </c>
      <c r="O56" s="1" t="n">
        <v>424</v>
      </c>
      <c r="P56" s="6" t="n">
        <f aca="false">IF(O56=0,0,L56/O56)</f>
        <v>46.0849217167752</v>
      </c>
      <c r="Q56" s="1" t="n">
        <f aca="false">IF(P56&lt;=45,1,0)</f>
        <v>0</v>
      </c>
      <c r="R56" s="1" t="n">
        <f aca="false">IF(AND(P56&gt;45,P56&lt;90),1,0)</f>
        <v>1</v>
      </c>
      <c r="S56" s="1" t="n">
        <f aca="false">IF(P56&gt;90,1,0)</f>
        <v>0</v>
      </c>
      <c r="T56" s="1" t="s">
        <v>58</v>
      </c>
      <c r="U56" s="4" t="n">
        <v>10968.2889744107</v>
      </c>
      <c r="V56" s="1" t="n">
        <v>5</v>
      </c>
      <c r="W56" s="1" t="n">
        <f aca="false">IF(V56&lt;=6,1,0)</f>
        <v>1</v>
      </c>
      <c r="X56" s="1" t="n">
        <f aca="false">IF(AND(V56&gt;6,V56&lt;=12),1,0)</f>
        <v>0</v>
      </c>
      <c r="Y56" s="1" t="n">
        <f aca="false">IF(V56&gt;12,1,0)</f>
        <v>0</v>
      </c>
      <c r="Z56" s="1" t="n">
        <v>7</v>
      </c>
      <c r="AA56" s="1" t="s">
        <v>59</v>
      </c>
      <c r="AB56" s="1" t="s">
        <v>59</v>
      </c>
      <c r="AC56" s="1" t="s">
        <v>59</v>
      </c>
      <c r="AD56" s="1" t="s">
        <v>59</v>
      </c>
      <c r="AE56" s="1" t="s">
        <v>59</v>
      </c>
      <c r="AF56" s="1" t="s">
        <v>59</v>
      </c>
      <c r="AG56" s="1" t="s">
        <v>59</v>
      </c>
      <c r="AH56" s="1" t="s">
        <v>59</v>
      </c>
      <c r="AI56" s="1" t="s">
        <v>59</v>
      </c>
      <c r="AJ56" s="1" t="s">
        <v>59</v>
      </c>
      <c r="AK56" s="1" t="s">
        <v>59</v>
      </c>
      <c r="AL56" s="1" t="s">
        <v>59</v>
      </c>
      <c r="AM56" s="1" t="n">
        <v>1</v>
      </c>
      <c r="AN56" s="1" t="n">
        <v>2</v>
      </c>
      <c r="AO56" s="1" t="n">
        <v>2</v>
      </c>
      <c r="AP56" s="1" t="n">
        <v>2</v>
      </c>
      <c r="AQ56" s="1" t="n">
        <v>9</v>
      </c>
      <c r="AR56" s="1" t="n">
        <v>273</v>
      </c>
      <c r="AS56" s="1" t="n">
        <v>106</v>
      </c>
      <c r="AT56" s="1" t="n">
        <v>15</v>
      </c>
    </row>
    <row r="57" customFormat="false" ht="12.75" hidden="false" customHeight="true" outlineLevel="0" collapsed="false">
      <c r="A57" s="1" t="s">
        <v>371</v>
      </c>
      <c r="B57" s="3" t="s">
        <v>47</v>
      </c>
      <c r="C57" s="1" t="s">
        <v>372</v>
      </c>
      <c r="D57" s="3" t="s">
        <v>373</v>
      </c>
      <c r="E57" s="3" t="s">
        <v>191</v>
      </c>
      <c r="F57" s="3" t="s">
        <v>191</v>
      </c>
      <c r="G57" s="1" t="s">
        <v>374</v>
      </c>
      <c r="H57" s="1" t="s">
        <v>53</v>
      </c>
      <c r="I57" s="1" t="s">
        <v>65</v>
      </c>
      <c r="J57" s="1" t="s">
        <v>66</v>
      </c>
      <c r="K57" s="4" t="n">
        <v>0</v>
      </c>
      <c r="L57" s="4" t="n">
        <v>0</v>
      </c>
      <c r="M57" s="5" t="s">
        <v>375</v>
      </c>
      <c r="N57" s="5" t="s">
        <v>57</v>
      </c>
      <c r="O57" s="1" t="n">
        <v>0</v>
      </c>
      <c r="P57" s="7" t="n">
        <f aca="false">IF(O57=0,0,L57/O57)</f>
        <v>0</v>
      </c>
      <c r="Q57" s="1" t="n">
        <f aca="false">IF(P57&lt;=45,1,0)</f>
        <v>1</v>
      </c>
      <c r="R57" s="1" t="n">
        <f aca="false">IF(AND(P57&gt;45,P57&lt;90),1,0)</f>
        <v>0</v>
      </c>
      <c r="S57" s="1" t="n">
        <f aca="false">IF(P57&gt;90,1,0)</f>
        <v>0</v>
      </c>
      <c r="T57" s="1" t="s">
        <v>58</v>
      </c>
      <c r="U57" s="4" t="n">
        <v>14360.3602189459</v>
      </c>
      <c r="V57" s="1" t="n">
        <v>0</v>
      </c>
      <c r="W57" s="1" t="n">
        <f aca="false">IF(V57&lt;=6,1,0)</f>
        <v>1</v>
      </c>
      <c r="X57" s="1" t="n">
        <f aca="false">IF(AND(V57&gt;6,V57&lt;=12),1,0)</f>
        <v>0</v>
      </c>
      <c r="Y57" s="1" t="n">
        <f aca="false">IF(V57&gt;12,1,0)</f>
        <v>0</v>
      </c>
      <c r="Z57" s="1" t="n">
        <v>5</v>
      </c>
      <c r="AA57" s="1" t="s">
        <v>59</v>
      </c>
      <c r="AB57" s="1" t="s">
        <v>59</v>
      </c>
      <c r="AC57" s="1" t="s">
        <v>59</v>
      </c>
      <c r="AD57" s="1" t="s">
        <v>59</v>
      </c>
      <c r="AE57" s="1" t="s">
        <v>59</v>
      </c>
      <c r="AF57" s="1" t="s">
        <v>59</v>
      </c>
      <c r="AG57" s="1" t="s">
        <v>59</v>
      </c>
      <c r="AH57" s="1" t="s">
        <v>59</v>
      </c>
      <c r="AI57" s="1" t="s">
        <v>59</v>
      </c>
      <c r="AJ57" s="1" t="s">
        <v>59</v>
      </c>
      <c r="AK57" s="1" t="s">
        <v>59</v>
      </c>
      <c r="AL57" s="1" t="s">
        <v>59</v>
      </c>
      <c r="AM57" s="1" t="n">
        <v>1</v>
      </c>
      <c r="AN57" s="1" t="n">
        <v>1</v>
      </c>
      <c r="AO57" s="1" t="n">
        <v>0</v>
      </c>
      <c r="AP57" s="1" t="n">
        <v>3</v>
      </c>
      <c r="AQ57" s="1" t="n">
        <v>0</v>
      </c>
      <c r="AR57" s="1" t="n">
        <v>0</v>
      </c>
      <c r="AS57" s="1" t="n">
        <v>0</v>
      </c>
      <c r="AT57" s="1" t="n">
        <v>0</v>
      </c>
    </row>
    <row r="58" customFormat="false" ht="12.75" hidden="false" customHeight="true" outlineLevel="0" collapsed="false">
      <c r="A58" s="1" t="s">
        <v>376</v>
      </c>
      <c r="B58" s="3" t="s">
        <v>47</v>
      </c>
      <c r="C58" s="1" t="s">
        <v>377</v>
      </c>
      <c r="D58" s="3" t="s">
        <v>378</v>
      </c>
      <c r="E58" s="3" t="s">
        <v>50</v>
      </c>
      <c r="F58" s="3" t="s">
        <v>51</v>
      </c>
      <c r="G58" s="1" t="s">
        <v>379</v>
      </c>
      <c r="H58" s="1" t="s">
        <v>53</v>
      </c>
      <c r="I58" s="1" t="s">
        <v>65</v>
      </c>
      <c r="J58" s="1" t="s">
        <v>66</v>
      </c>
      <c r="K58" s="4" t="n">
        <v>649</v>
      </c>
      <c r="L58" s="4" t="n">
        <v>14000.9341760711</v>
      </c>
      <c r="M58" s="5" t="s">
        <v>380</v>
      </c>
      <c r="N58" s="5" t="s">
        <v>238</v>
      </c>
      <c r="O58" s="1" t="n">
        <v>206</v>
      </c>
      <c r="P58" s="6" t="n">
        <f aca="false">IF(O58=0,0,L58/O58)</f>
        <v>67.9656998838403</v>
      </c>
      <c r="Q58" s="1" t="n">
        <f aca="false">IF(P58&lt;=45,1,0)</f>
        <v>0</v>
      </c>
      <c r="R58" s="1" t="n">
        <f aca="false">IF(AND(P58&gt;45,P58&lt;90),1,0)</f>
        <v>1</v>
      </c>
      <c r="S58" s="1" t="n">
        <f aca="false">IF(P58&gt;90,1,0)</f>
        <v>0</v>
      </c>
      <c r="T58" s="1" t="s">
        <v>58</v>
      </c>
      <c r="U58" s="4" t="n">
        <v>21573.0880987229</v>
      </c>
      <c r="V58" s="1" t="n">
        <v>8</v>
      </c>
      <c r="W58" s="1" t="n">
        <f aca="false">IF(V58&lt;=6,1,0)</f>
        <v>0</v>
      </c>
      <c r="X58" s="1" t="n">
        <f aca="false">IF(AND(V58&gt;6,V58&lt;=12),1,0)</f>
        <v>1</v>
      </c>
      <c r="Y58" s="1" t="n">
        <f aca="false">IF(V58&gt;12,1,0)</f>
        <v>0</v>
      </c>
      <c r="Z58" s="1" t="n">
        <v>23</v>
      </c>
      <c r="AA58" s="1" t="s">
        <v>59</v>
      </c>
      <c r="AB58" s="1" t="s">
        <v>70</v>
      </c>
      <c r="AC58" s="1" t="s">
        <v>59</v>
      </c>
      <c r="AD58" s="1" t="s">
        <v>59</v>
      </c>
      <c r="AE58" s="1" t="s">
        <v>59</v>
      </c>
      <c r="AF58" s="1" t="s">
        <v>59</v>
      </c>
      <c r="AG58" s="1" t="s">
        <v>59</v>
      </c>
      <c r="AH58" s="1" t="s">
        <v>70</v>
      </c>
      <c r="AI58" s="1" t="s">
        <v>59</v>
      </c>
      <c r="AJ58" s="1" t="s">
        <v>59</v>
      </c>
      <c r="AK58" s="1" t="s">
        <v>59</v>
      </c>
      <c r="AL58" s="1" t="s">
        <v>59</v>
      </c>
      <c r="AM58" s="1" t="n">
        <v>4</v>
      </c>
      <c r="AN58" s="1" t="n">
        <v>6</v>
      </c>
      <c r="AO58" s="1" t="n">
        <v>6</v>
      </c>
      <c r="AP58" s="1" t="n">
        <v>30</v>
      </c>
      <c r="AQ58" s="1" t="n">
        <v>0</v>
      </c>
      <c r="AR58" s="1" t="n">
        <v>0</v>
      </c>
      <c r="AS58" s="1" t="n">
        <v>0</v>
      </c>
      <c r="AT58" s="1" t="n">
        <v>0</v>
      </c>
    </row>
    <row r="59" customFormat="false" ht="12.75" hidden="false" customHeight="true" outlineLevel="0" collapsed="false">
      <c r="A59" s="1" t="s">
        <v>381</v>
      </c>
      <c r="B59" s="3" t="s">
        <v>61</v>
      </c>
      <c r="C59" s="1" t="s">
        <v>382</v>
      </c>
      <c r="D59" s="3" t="s">
        <v>383</v>
      </c>
      <c r="E59" s="3" t="s">
        <v>50</v>
      </c>
      <c r="F59" s="3" t="s">
        <v>86</v>
      </c>
      <c r="G59" s="1" t="s">
        <v>384</v>
      </c>
      <c r="H59" s="1" t="s">
        <v>53</v>
      </c>
      <c r="I59" s="1" t="s">
        <v>113</v>
      </c>
      <c r="J59" s="1" t="s">
        <v>114</v>
      </c>
      <c r="K59" s="4" t="n">
        <v>1.12076923076923</v>
      </c>
      <c r="L59" s="4" t="n">
        <v>7448.65385056925</v>
      </c>
      <c r="M59" s="5" t="s">
        <v>385</v>
      </c>
      <c r="N59" s="5" t="s">
        <v>57</v>
      </c>
      <c r="O59" s="1" t="n">
        <v>147</v>
      </c>
      <c r="P59" s="6" t="n">
        <f aca="false">IF(O59=0,0,L59/O59)</f>
        <v>50.6711146297228</v>
      </c>
      <c r="Q59" s="1" t="n">
        <f aca="false">IF(P59&lt;=45,1,0)</f>
        <v>0</v>
      </c>
      <c r="R59" s="1" t="n">
        <f aca="false">IF(AND(P59&gt;45,P59&lt;90),1,0)</f>
        <v>1</v>
      </c>
      <c r="S59" s="1" t="n">
        <f aca="false">IF(P59&gt;90,1,0)</f>
        <v>0</v>
      </c>
      <c r="T59" s="1" t="s">
        <v>58</v>
      </c>
      <c r="U59" s="4" t="n">
        <v>6646.01922150997</v>
      </c>
      <c r="V59" s="1" t="n">
        <v>8</v>
      </c>
      <c r="W59" s="1" t="n">
        <f aca="false">IF(V59&lt;=6,1,0)</f>
        <v>0</v>
      </c>
      <c r="X59" s="1" t="n">
        <f aca="false">IF(AND(V59&gt;6,V59&lt;=12),1,0)</f>
        <v>1</v>
      </c>
      <c r="Y59" s="1" t="n">
        <f aca="false">IF(V59&gt;12,1,0)</f>
        <v>0</v>
      </c>
      <c r="Z59" s="1" t="n">
        <v>15</v>
      </c>
      <c r="AA59" s="1" t="s">
        <v>59</v>
      </c>
      <c r="AB59" s="1" t="s">
        <v>70</v>
      </c>
      <c r="AC59" s="1" t="s">
        <v>70</v>
      </c>
      <c r="AD59" s="1" t="s">
        <v>59</v>
      </c>
      <c r="AE59" s="1" t="s">
        <v>70</v>
      </c>
      <c r="AF59" s="1" t="s">
        <v>59</v>
      </c>
      <c r="AG59" s="1" t="s">
        <v>59</v>
      </c>
      <c r="AH59" s="1" t="s">
        <v>59</v>
      </c>
      <c r="AI59" s="1" t="s">
        <v>59</v>
      </c>
      <c r="AJ59" s="1" t="s">
        <v>59</v>
      </c>
      <c r="AK59" s="1" t="s">
        <v>70</v>
      </c>
      <c r="AL59" s="1" t="s">
        <v>59</v>
      </c>
      <c r="AM59" s="1" t="n">
        <v>4</v>
      </c>
      <c r="AN59" s="1" t="n">
        <v>7</v>
      </c>
      <c r="AO59" s="1" t="n">
        <v>0</v>
      </c>
      <c r="AP59" s="1" t="n">
        <v>4</v>
      </c>
      <c r="AQ59" s="1" t="n">
        <v>62</v>
      </c>
      <c r="AR59" s="1" t="n">
        <v>42</v>
      </c>
      <c r="AS59" s="1" t="n">
        <v>0</v>
      </c>
      <c r="AT59" s="1" t="n">
        <v>17</v>
      </c>
    </row>
    <row r="60" customFormat="false" ht="12.75" hidden="false" customHeight="true" outlineLevel="0" collapsed="false">
      <c r="A60" s="1" t="s">
        <v>386</v>
      </c>
      <c r="B60" s="3" t="s">
        <v>61</v>
      </c>
      <c r="C60" s="1" t="s">
        <v>387</v>
      </c>
      <c r="D60" s="3" t="s">
        <v>388</v>
      </c>
      <c r="E60" s="3" t="s">
        <v>50</v>
      </c>
      <c r="F60" s="3" t="s">
        <v>51</v>
      </c>
      <c r="G60" s="1" t="s">
        <v>389</v>
      </c>
      <c r="H60" s="1" t="s">
        <v>53</v>
      </c>
      <c r="I60" s="1" t="s">
        <v>390</v>
      </c>
      <c r="J60" s="1" t="s">
        <v>55</v>
      </c>
      <c r="K60" s="4" t="n">
        <v>0.710952380952381</v>
      </c>
      <c r="L60" s="4" t="n">
        <v>8224.70225589512</v>
      </c>
      <c r="M60" s="5" t="s">
        <v>391</v>
      </c>
      <c r="N60" s="5" t="s">
        <v>259</v>
      </c>
      <c r="O60" s="1" t="n">
        <v>147</v>
      </c>
      <c r="P60" s="6" t="n">
        <f aca="false">IF(O60=0,0,L60/O60)</f>
        <v>55.9503554822797</v>
      </c>
      <c r="Q60" s="1" t="n">
        <f aca="false">IF(P60&lt;=45,1,0)</f>
        <v>0</v>
      </c>
      <c r="R60" s="1" t="n">
        <f aca="false">IF(AND(P60&gt;45,P60&lt;90),1,0)</f>
        <v>1</v>
      </c>
      <c r="S60" s="1" t="n">
        <f aca="false">IF(P60&gt;90,1,0)</f>
        <v>0</v>
      </c>
      <c r="T60" s="1" t="s">
        <v>69</v>
      </c>
      <c r="U60" s="4" t="n">
        <v>11568.569817401</v>
      </c>
      <c r="V60" s="1" t="n">
        <v>29</v>
      </c>
      <c r="W60" s="1" t="n">
        <f aca="false">IF(V60&lt;=6,1,0)</f>
        <v>0</v>
      </c>
      <c r="X60" s="1" t="n">
        <f aca="false">IF(AND(V60&gt;6,V60&lt;=12),1,0)</f>
        <v>0</v>
      </c>
      <c r="Y60" s="1" t="n">
        <f aca="false">IF(V60&gt;12,1,0)</f>
        <v>1</v>
      </c>
      <c r="Z60" s="1" t="n">
        <v>12</v>
      </c>
      <c r="AA60" s="1" t="s">
        <v>59</v>
      </c>
      <c r="AB60" s="1" t="s">
        <v>70</v>
      </c>
      <c r="AC60" s="1" t="s">
        <v>59</v>
      </c>
      <c r="AD60" s="1" t="s">
        <v>59</v>
      </c>
      <c r="AE60" s="1" t="s">
        <v>59</v>
      </c>
      <c r="AF60" s="1" t="s">
        <v>59</v>
      </c>
      <c r="AG60" s="1" t="s">
        <v>70</v>
      </c>
      <c r="AH60" s="1" t="s">
        <v>59</v>
      </c>
      <c r="AI60" s="1" t="s">
        <v>59</v>
      </c>
      <c r="AJ60" s="1" t="s">
        <v>59</v>
      </c>
      <c r="AK60" s="1" t="s">
        <v>59</v>
      </c>
      <c r="AL60" s="1" t="s">
        <v>59</v>
      </c>
      <c r="AM60" s="1" t="n">
        <v>2</v>
      </c>
      <c r="AN60" s="1" t="n">
        <v>4</v>
      </c>
      <c r="AO60" s="1" t="n">
        <v>1</v>
      </c>
      <c r="AP60" s="1" t="n">
        <v>5</v>
      </c>
      <c r="AQ60" s="1" t="n">
        <v>73</v>
      </c>
      <c r="AR60" s="1" t="n">
        <v>48</v>
      </c>
      <c r="AS60" s="1" t="n">
        <v>10</v>
      </c>
      <c r="AT60" s="1" t="n">
        <v>24</v>
      </c>
    </row>
    <row r="61" customFormat="false" ht="12.75" hidden="false" customHeight="true" outlineLevel="0" collapsed="false">
      <c r="A61" s="1" t="s">
        <v>392</v>
      </c>
      <c r="B61" s="3" t="s">
        <v>61</v>
      </c>
      <c r="C61" s="1" t="s">
        <v>393</v>
      </c>
      <c r="D61" s="3" t="s">
        <v>388</v>
      </c>
      <c r="E61" s="3" t="s">
        <v>50</v>
      </c>
      <c r="F61" s="3" t="s">
        <v>51</v>
      </c>
      <c r="G61" s="1" t="s">
        <v>394</v>
      </c>
      <c r="H61" s="1" t="s">
        <v>53</v>
      </c>
      <c r="I61" s="1" t="s">
        <v>390</v>
      </c>
      <c r="J61" s="1" t="s">
        <v>55</v>
      </c>
      <c r="K61" s="4" t="n">
        <v>0.530625</v>
      </c>
      <c r="L61" s="4" t="n">
        <v>4454.41446469405</v>
      </c>
      <c r="M61" s="5" t="s">
        <v>264</v>
      </c>
      <c r="N61" s="5" t="s">
        <v>68</v>
      </c>
      <c r="O61" s="1" t="n">
        <v>109</v>
      </c>
      <c r="P61" s="6" t="n">
        <f aca="false">IF(O61=0,0,L61/O61)</f>
        <v>40.8661877494867</v>
      </c>
      <c r="Q61" s="1" t="n">
        <f aca="false">IF(P61&lt;=45,1,0)</f>
        <v>1</v>
      </c>
      <c r="R61" s="1" t="n">
        <f aca="false">IF(AND(P61&gt;45,P61&lt;90),1,0)</f>
        <v>0</v>
      </c>
      <c r="S61" s="1" t="n">
        <f aca="false">IF(P61&gt;90,1,0)</f>
        <v>0</v>
      </c>
      <c r="T61" s="1" t="s">
        <v>69</v>
      </c>
      <c r="U61" s="4" t="n">
        <v>8394.65623499468</v>
      </c>
      <c r="V61" s="1" t="n">
        <v>8</v>
      </c>
      <c r="W61" s="1" t="n">
        <f aca="false">IF(V61&lt;=6,1,0)</f>
        <v>0</v>
      </c>
      <c r="X61" s="1" t="n">
        <f aca="false">IF(AND(V61&gt;6,V61&lt;=12),1,0)</f>
        <v>1</v>
      </c>
      <c r="Y61" s="1" t="n">
        <f aca="false">IF(V61&gt;12,1,0)</f>
        <v>0</v>
      </c>
      <c r="Z61" s="1" t="n">
        <v>15</v>
      </c>
      <c r="AA61" s="1" t="s">
        <v>59</v>
      </c>
      <c r="AB61" s="1" t="s">
        <v>70</v>
      </c>
      <c r="AC61" s="1" t="s">
        <v>59</v>
      </c>
      <c r="AD61" s="1" t="s">
        <v>59</v>
      </c>
      <c r="AE61" s="1" t="s">
        <v>59</v>
      </c>
      <c r="AF61" s="1" t="s">
        <v>59</v>
      </c>
      <c r="AG61" s="1" t="s">
        <v>70</v>
      </c>
      <c r="AH61" s="1" t="s">
        <v>70</v>
      </c>
      <c r="AI61" s="1" t="s">
        <v>59</v>
      </c>
      <c r="AJ61" s="1" t="s">
        <v>59</v>
      </c>
      <c r="AK61" s="1" t="s">
        <v>59</v>
      </c>
      <c r="AL61" s="1" t="s">
        <v>70</v>
      </c>
      <c r="AM61" s="1" t="n">
        <v>3</v>
      </c>
      <c r="AN61" s="1" t="n">
        <v>6</v>
      </c>
      <c r="AO61" s="1" t="n">
        <v>1</v>
      </c>
      <c r="AP61" s="1" t="n">
        <v>4</v>
      </c>
      <c r="AQ61" s="1" t="n">
        <v>39</v>
      </c>
      <c r="AR61" s="1" t="n">
        <v>50</v>
      </c>
      <c r="AS61" s="1" t="n">
        <v>1</v>
      </c>
      <c r="AT61" s="1" t="n">
        <v>4</v>
      </c>
    </row>
    <row r="62" customFormat="false" ht="12.75" hidden="false" customHeight="true" outlineLevel="0" collapsed="false">
      <c r="A62" s="1" t="s">
        <v>395</v>
      </c>
      <c r="B62" s="3" t="s">
        <v>61</v>
      </c>
      <c r="C62" s="1" t="s">
        <v>396</v>
      </c>
      <c r="D62" s="3" t="s">
        <v>397</v>
      </c>
      <c r="E62" s="3" t="s">
        <v>50</v>
      </c>
      <c r="F62" s="3" t="s">
        <v>51</v>
      </c>
      <c r="G62" s="1" t="s">
        <v>398</v>
      </c>
      <c r="H62" s="1" t="s">
        <v>53</v>
      </c>
      <c r="I62" s="1" t="s">
        <v>65</v>
      </c>
      <c r="J62" s="1" t="s">
        <v>66</v>
      </c>
      <c r="K62" s="4" t="n">
        <v>1.19545454545455</v>
      </c>
      <c r="L62" s="4" t="n">
        <v>2686.66398699894</v>
      </c>
      <c r="M62" s="5" t="s">
        <v>399</v>
      </c>
      <c r="N62" s="5" t="s">
        <v>57</v>
      </c>
      <c r="O62" s="1" t="n">
        <v>41</v>
      </c>
      <c r="P62" s="6" t="n">
        <f aca="false">IF(O62=0,0,L62/O62)</f>
        <v>65.5283899268034</v>
      </c>
      <c r="Q62" s="1" t="n">
        <f aca="false">IF(P62&lt;=45,1,0)</f>
        <v>0</v>
      </c>
      <c r="R62" s="1" t="n">
        <f aca="false">IF(AND(P62&gt;45,P62&lt;90),1,0)</f>
        <v>1</v>
      </c>
      <c r="S62" s="1" t="n">
        <f aca="false">IF(P62&gt;90,1,0)</f>
        <v>0</v>
      </c>
      <c r="T62" s="1" t="s">
        <v>69</v>
      </c>
      <c r="U62" s="4" t="n">
        <v>2247.39953285082</v>
      </c>
      <c r="V62" s="1" t="n">
        <v>4</v>
      </c>
      <c r="W62" s="1" t="n">
        <f aca="false">IF(V62&lt;=6,1,0)</f>
        <v>1</v>
      </c>
      <c r="X62" s="1" t="n">
        <f aca="false">IF(AND(V62&gt;6,V62&lt;=12),1,0)</f>
        <v>0</v>
      </c>
      <c r="Y62" s="1" t="n">
        <f aca="false">IF(V62&gt;12,1,0)</f>
        <v>0</v>
      </c>
      <c r="Z62" s="1" t="n">
        <v>15</v>
      </c>
      <c r="AA62" s="1" t="s">
        <v>59</v>
      </c>
      <c r="AB62" s="1" t="s">
        <v>59</v>
      </c>
      <c r="AC62" s="1" t="s">
        <v>59</v>
      </c>
      <c r="AD62" s="1" t="s">
        <v>59</v>
      </c>
      <c r="AE62" s="1" t="s">
        <v>59</v>
      </c>
      <c r="AF62" s="1" t="s">
        <v>59</v>
      </c>
      <c r="AG62" s="1" t="s">
        <v>59</v>
      </c>
      <c r="AH62" s="1" t="s">
        <v>59</v>
      </c>
      <c r="AI62" s="1" t="s">
        <v>59</v>
      </c>
      <c r="AJ62" s="1" t="s">
        <v>59</v>
      </c>
      <c r="AK62" s="1" t="s">
        <v>59</v>
      </c>
      <c r="AL62" s="1" t="s">
        <v>59</v>
      </c>
      <c r="AM62" s="1" t="n">
        <v>0</v>
      </c>
      <c r="AN62" s="1" t="n">
        <v>5</v>
      </c>
      <c r="AO62" s="1" t="n">
        <v>2</v>
      </c>
      <c r="AP62" s="1" t="n">
        <v>7</v>
      </c>
      <c r="AQ62" s="1" t="n">
        <v>0</v>
      </c>
      <c r="AR62" s="1" t="n">
        <v>25</v>
      </c>
      <c r="AS62" s="1" t="n">
        <v>14</v>
      </c>
      <c r="AT62" s="1" t="n">
        <v>0</v>
      </c>
    </row>
    <row r="63" customFormat="false" ht="12.75" hidden="false" customHeight="true" outlineLevel="0" collapsed="false">
      <c r="A63" s="1" t="s">
        <v>400</v>
      </c>
      <c r="B63" s="3" t="s">
        <v>61</v>
      </c>
      <c r="C63" s="1" t="s">
        <v>401</v>
      </c>
      <c r="D63" s="3" t="s">
        <v>402</v>
      </c>
      <c r="E63" s="3" t="s">
        <v>50</v>
      </c>
      <c r="F63" s="3" t="s">
        <v>51</v>
      </c>
      <c r="G63" s="1" t="s">
        <v>403</v>
      </c>
      <c r="H63" s="1" t="s">
        <v>53</v>
      </c>
      <c r="I63" s="1" t="s">
        <v>315</v>
      </c>
      <c r="J63" s="1" t="s">
        <v>114</v>
      </c>
      <c r="K63" s="4" t="n">
        <v>1.16571428571429</v>
      </c>
      <c r="L63" s="4" t="n">
        <v>4167.90458819607</v>
      </c>
      <c r="M63" s="5" t="s">
        <v>56</v>
      </c>
      <c r="N63" s="5" t="s">
        <v>57</v>
      </c>
      <c r="O63" s="1" t="n">
        <v>97</v>
      </c>
      <c r="P63" s="6" t="n">
        <f aca="false">IF(O63=0,0,L63/O63)</f>
        <v>42.9680885381038</v>
      </c>
      <c r="Q63" s="1" t="n">
        <f aca="false">IF(P63&lt;=45,1,0)</f>
        <v>1</v>
      </c>
      <c r="R63" s="1" t="n">
        <f aca="false">IF(AND(P63&gt;45,P63&lt;90),1,0)</f>
        <v>0</v>
      </c>
      <c r="S63" s="1" t="n">
        <f aca="false">IF(P63&gt;90,1,0)</f>
        <v>0</v>
      </c>
      <c r="T63" s="1" t="s">
        <v>69</v>
      </c>
      <c r="U63" s="4" t="n">
        <v>3575.40834771722</v>
      </c>
      <c r="V63" s="1" t="n">
        <v>5</v>
      </c>
      <c r="W63" s="1" t="n">
        <f aca="false">IF(V63&lt;=6,1,0)</f>
        <v>1</v>
      </c>
      <c r="X63" s="1" t="n">
        <f aca="false">IF(AND(V63&gt;6,V63&lt;=12),1,0)</f>
        <v>0</v>
      </c>
      <c r="Y63" s="1" t="n">
        <f aca="false">IF(V63&gt;12,1,0)</f>
        <v>0</v>
      </c>
      <c r="Z63" s="1" t="n">
        <v>10</v>
      </c>
      <c r="AA63" s="1" t="s">
        <v>59</v>
      </c>
      <c r="AB63" s="1" t="s">
        <v>59</v>
      </c>
      <c r="AC63" s="1" t="s">
        <v>59</v>
      </c>
      <c r="AD63" s="1" t="s">
        <v>59</v>
      </c>
      <c r="AE63" s="1" t="s">
        <v>59</v>
      </c>
      <c r="AF63" s="1" t="s">
        <v>59</v>
      </c>
      <c r="AG63" s="1" t="s">
        <v>59</v>
      </c>
      <c r="AH63" s="1" t="s">
        <v>70</v>
      </c>
      <c r="AI63" s="1" t="s">
        <v>59</v>
      </c>
      <c r="AJ63" s="1" t="s">
        <v>59</v>
      </c>
      <c r="AK63" s="1" t="s">
        <v>70</v>
      </c>
      <c r="AL63" s="1" t="s">
        <v>59</v>
      </c>
      <c r="AM63" s="1" t="n">
        <v>3</v>
      </c>
      <c r="AN63" s="1" t="n">
        <v>3</v>
      </c>
      <c r="AO63" s="1" t="n">
        <v>2</v>
      </c>
      <c r="AP63" s="1" t="n">
        <v>2</v>
      </c>
      <c r="AQ63" s="1" t="n">
        <v>29</v>
      </c>
      <c r="AR63" s="1" t="n">
        <v>44</v>
      </c>
      <c r="AS63" s="1" t="n">
        <v>13</v>
      </c>
      <c r="AT63" s="1" t="n">
        <v>1</v>
      </c>
    </row>
    <row r="64" customFormat="false" ht="12.75" hidden="false" customHeight="true" outlineLevel="0" collapsed="false">
      <c r="A64" s="1" t="s">
        <v>404</v>
      </c>
      <c r="B64" s="3" t="s">
        <v>47</v>
      </c>
      <c r="C64" s="1" t="s">
        <v>405</v>
      </c>
      <c r="D64" s="3" t="s">
        <v>406</v>
      </c>
      <c r="E64" s="3" t="s">
        <v>50</v>
      </c>
      <c r="F64" s="3" t="s">
        <v>51</v>
      </c>
      <c r="G64" s="1" t="s">
        <v>407</v>
      </c>
      <c r="H64" s="1" t="s">
        <v>53</v>
      </c>
      <c r="I64" s="1" t="s">
        <v>408</v>
      </c>
      <c r="J64" s="1" t="s">
        <v>66</v>
      </c>
      <c r="K64" s="4" t="n">
        <v>0.1625</v>
      </c>
      <c r="L64" s="4" t="n">
        <v>1796.64010705622</v>
      </c>
      <c r="M64" s="5" t="s">
        <v>409</v>
      </c>
      <c r="N64" s="5" t="s">
        <v>259</v>
      </c>
      <c r="O64" s="1" t="n">
        <v>36</v>
      </c>
      <c r="P64" s="6" t="n">
        <f aca="false">IF(O64=0,0,L64/O64)</f>
        <v>49.9066696404506</v>
      </c>
      <c r="Q64" s="1" t="n">
        <f aca="false">IF(P64&lt;=45,1,0)</f>
        <v>0</v>
      </c>
      <c r="R64" s="1" t="n">
        <f aca="false">IF(AND(P64&gt;45,P64&lt;90),1,0)</f>
        <v>1</v>
      </c>
      <c r="S64" s="1" t="n">
        <f aca="false">IF(P64&gt;90,1,0)</f>
        <v>0</v>
      </c>
      <c r="T64" s="1" t="s">
        <v>58</v>
      </c>
      <c r="U64" s="4" t="n">
        <v>11056.2468126536</v>
      </c>
      <c r="V64" s="1" t="n">
        <v>1</v>
      </c>
      <c r="W64" s="1" t="n">
        <f aca="false">IF(V64&lt;=6,1,0)</f>
        <v>1</v>
      </c>
      <c r="X64" s="1" t="n">
        <f aca="false">IF(AND(V64&gt;6,V64&lt;=12),1,0)</f>
        <v>0</v>
      </c>
      <c r="Y64" s="1" t="n">
        <f aca="false">IF(V64&gt;12,1,0)</f>
        <v>0</v>
      </c>
      <c r="Z64" s="1" t="n">
        <v>13</v>
      </c>
      <c r="AA64" s="1" t="s">
        <v>59</v>
      </c>
      <c r="AB64" s="1" t="s">
        <v>59</v>
      </c>
      <c r="AC64" s="1" t="s">
        <v>59</v>
      </c>
      <c r="AD64" s="1" t="s">
        <v>59</v>
      </c>
      <c r="AE64" s="1" t="s">
        <v>59</v>
      </c>
      <c r="AF64" s="1" t="s">
        <v>59</v>
      </c>
      <c r="AG64" s="1" t="s">
        <v>59</v>
      </c>
      <c r="AH64" s="1" t="s">
        <v>70</v>
      </c>
      <c r="AI64" s="1" t="s">
        <v>70</v>
      </c>
      <c r="AJ64" s="1" t="s">
        <v>59</v>
      </c>
      <c r="AK64" s="1" t="s">
        <v>59</v>
      </c>
      <c r="AL64" s="1" t="s">
        <v>59</v>
      </c>
      <c r="AM64" s="1" t="n">
        <v>2</v>
      </c>
      <c r="AN64" s="1" t="n">
        <v>2</v>
      </c>
      <c r="AO64" s="1" t="n">
        <v>1</v>
      </c>
      <c r="AP64" s="1" t="n">
        <v>8</v>
      </c>
      <c r="AQ64" s="1" t="n">
        <v>0</v>
      </c>
      <c r="AR64" s="1" t="n">
        <v>0</v>
      </c>
      <c r="AS64" s="1" t="n">
        <v>0</v>
      </c>
      <c r="AT64" s="1" t="n">
        <v>0</v>
      </c>
    </row>
    <row r="65" customFormat="false" ht="12.75" hidden="false" customHeight="true" outlineLevel="0" collapsed="false">
      <c r="A65" s="1" t="s">
        <v>410</v>
      </c>
      <c r="B65" s="3" t="s">
        <v>61</v>
      </c>
      <c r="C65" s="1" t="s">
        <v>411</v>
      </c>
      <c r="D65" s="3" t="s">
        <v>412</v>
      </c>
      <c r="E65" s="3" t="s">
        <v>191</v>
      </c>
      <c r="F65" s="3" t="s">
        <v>191</v>
      </c>
      <c r="G65" s="1" t="s">
        <v>413</v>
      </c>
      <c r="H65" s="1" t="s">
        <v>53</v>
      </c>
      <c r="I65" s="1" t="s">
        <v>65</v>
      </c>
      <c r="J65" s="1" t="s">
        <v>66</v>
      </c>
      <c r="K65" s="4" t="n">
        <v>1.56028571428571</v>
      </c>
      <c r="L65" s="4" t="n">
        <v>11527.2753690103</v>
      </c>
      <c r="M65" s="5" t="s">
        <v>414</v>
      </c>
      <c r="N65" s="5" t="s">
        <v>68</v>
      </c>
      <c r="O65" s="1" t="n">
        <v>205</v>
      </c>
      <c r="P65" s="6" t="n">
        <f aca="false">IF(O65=0,0,L65/O65)</f>
        <v>56.2306115561478</v>
      </c>
      <c r="Q65" s="1" t="n">
        <f aca="false">IF(P65&lt;=45,1,0)</f>
        <v>0</v>
      </c>
      <c r="R65" s="1" t="n">
        <f aca="false">IF(AND(P65&gt;45,P65&lt;90),1,0)</f>
        <v>1</v>
      </c>
      <c r="S65" s="1" t="n">
        <f aca="false">IF(P65&gt;90,1,0)</f>
        <v>0</v>
      </c>
      <c r="T65" s="1" t="s">
        <v>58</v>
      </c>
      <c r="U65" s="4" t="n">
        <v>7387.9259827021</v>
      </c>
      <c r="V65" s="1" t="n">
        <v>9</v>
      </c>
      <c r="W65" s="1" t="n">
        <f aca="false">IF(V65&lt;=6,1,0)</f>
        <v>0</v>
      </c>
      <c r="X65" s="1" t="n">
        <f aca="false">IF(AND(V65&gt;6,V65&lt;=12),1,0)</f>
        <v>1</v>
      </c>
      <c r="Y65" s="1" t="n">
        <f aca="false">IF(V65&gt;12,1,0)</f>
        <v>0</v>
      </c>
      <c r="Z65" s="1" t="n">
        <v>5</v>
      </c>
      <c r="AA65" s="1" t="s">
        <v>59</v>
      </c>
      <c r="AB65" s="1" t="s">
        <v>59</v>
      </c>
      <c r="AC65" s="1" t="s">
        <v>59</v>
      </c>
      <c r="AD65" s="1" t="s">
        <v>59</v>
      </c>
      <c r="AE65" s="1" t="s">
        <v>59</v>
      </c>
      <c r="AF65" s="1" t="s">
        <v>59</v>
      </c>
      <c r="AG65" s="1" t="s">
        <v>59</v>
      </c>
      <c r="AH65" s="1" t="s">
        <v>59</v>
      </c>
      <c r="AI65" s="1" t="s">
        <v>59</v>
      </c>
      <c r="AJ65" s="1" t="s">
        <v>59</v>
      </c>
      <c r="AK65" s="1" t="s">
        <v>59</v>
      </c>
      <c r="AL65" s="1" t="s">
        <v>59</v>
      </c>
      <c r="AM65" s="1" t="n">
        <v>1</v>
      </c>
      <c r="AN65" s="1" t="n">
        <v>2</v>
      </c>
      <c r="AO65" s="1" t="n">
        <v>2</v>
      </c>
      <c r="AP65" s="1" t="n">
        <v>0</v>
      </c>
      <c r="AQ65" s="1" t="n">
        <v>7</v>
      </c>
      <c r="AR65" s="1" t="n">
        <v>126</v>
      </c>
      <c r="AS65" s="1" t="n">
        <v>41</v>
      </c>
      <c r="AT65" s="1" t="n">
        <v>0</v>
      </c>
    </row>
    <row r="66" customFormat="false" ht="12.75" hidden="false" customHeight="true" outlineLevel="0" collapsed="false">
      <c r="A66" s="1" t="s">
        <v>415</v>
      </c>
      <c r="B66" s="3" t="s">
        <v>61</v>
      </c>
      <c r="C66" s="1" t="s">
        <v>416</v>
      </c>
      <c r="D66" s="3" t="s">
        <v>417</v>
      </c>
      <c r="E66" s="3" t="s">
        <v>50</v>
      </c>
      <c r="F66" s="3" t="s">
        <v>86</v>
      </c>
      <c r="G66" s="1" t="s">
        <v>418</v>
      </c>
      <c r="H66" s="1" t="s">
        <v>88</v>
      </c>
      <c r="I66" s="1" t="s">
        <v>419</v>
      </c>
      <c r="J66" s="1" t="s">
        <v>420</v>
      </c>
      <c r="K66" s="4" t="n">
        <v>1.42125</v>
      </c>
      <c r="L66" s="4" t="n">
        <v>6146.4875665276</v>
      </c>
      <c r="M66" s="5" t="s">
        <v>421</v>
      </c>
      <c r="N66" s="5" t="s">
        <v>68</v>
      </c>
      <c r="O66" s="1" t="n">
        <v>129</v>
      </c>
      <c r="P66" s="6" t="n">
        <f aca="false">IF(O66=0,0,L66/O66)</f>
        <v>47.6471904381985</v>
      </c>
      <c r="Q66" s="1" t="n">
        <f aca="false">IF(P66&lt;=45,1,0)</f>
        <v>0</v>
      </c>
      <c r="R66" s="1" t="n">
        <f aca="false">IF(AND(P66&gt;45,P66&lt;90),1,0)</f>
        <v>1</v>
      </c>
      <c r="S66" s="1" t="n">
        <f aca="false">IF(P66&gt;90,1,0)</f>
        <v>0</v>
      </c>
      <c r="T66" s="1" t="s">
        <v>58</v>
      </c>
      <c r="U66" s="4" t="n">
        <v>4324.70541180482</v>
      </c>
      <c r="V66" s="1" t="n">
        <v>31</v>
      </c>
      <c r="W66" s="1" t="n">
        <f aca="false">IF(V66&lt;=6,1,0)</f>
        <v>0</v>
      </c>
      <c r="X66" s="1" t="n">
        <f aca="false">IF(AND(V66&gt;6,V66&lt;=12),1,0)</f>
        <v>0</v>
      </c>
      <c r="Y66" s="1" t="n">
        <f aca="false">IF(V66&gt;12,1,0)</f>
        <v>1</v>
      </c>
      <c r="Z66" s="1" t="n">
        <v>5</v>
      </c>
      <c r="AA66" s="1" t="s">
        <v>59</v>
      </c>
      <c r="AB66" s="1" t="s">
        <v>59</v>
      </c>
      <c r="AC66" s="1" t="s">
        <v>59</v>
      </c>
      <c r="AD66" s="1" t="s">
        <v>59</v>
      </c>
      <c r="AE66" s="1" t="s">
        <v>59</v>
      </c>
      <c r="AF66" s="1" t="s">
        <v>59</v>
      </c>
      <c r="AG66" s="1" t="s">
        <v>59</v>
      </c>
      <c r="AH66" s="1" t="s">
        <v>59</v>
      </c>
      <c r="AI66" s="1" t="s">
        <v>59</v>
      </c>
      <c r="AJ66" s="1" t="s">
        <v>59</v>
      </c>
      <c r="AK66" s="1" t="s">
        <v>59</v>
      </c>
      <c r="AL66" s="1" t="s">
        <v>59</v>
      </c>
      <c r="AM66" s="1" t="n">
        <v>0</v>
      </c>
      <c r="AN66" s="1" t="n">
        <v>4</v>
      </c>
      <c r="AO66" s="1" t="n">
        <v>2</v>
      </c>
      <c r="AP66" s="1" t="n">
        <v>3</v>
      </c>
      <c r="AQ66" s="1" t="n">
        <v>0</v>
      </c>
      <c r="AR66" s="1" t="n">
        <v>79</v>
      </c>
      <c r="AS66" s="1" t="n">
        <v>13</v>
      </c>
      <c r="AT66" s="1" t="n">
        <v>4</v>
      </c>
    </row>
    <row r="67" customFormat="false" ht="12.75" hidden="false" customHeight="true" outlineLevel="0" collapsed="false">
      <c r="A67" s="1" t="s">
        <v>422</v>
      </c>
      <c r="B67" s="3" t="s">
        <v>61</v>
      </c>
      <c r="C67" s="1" t="s">
        <v>423</v>
      </c>
      <c r="D67" s="3" t="s">
        <v>417</v>
      </c>
      <c r="E67" s="3" t="s">
        <v>50</v>
      </c>
      <c r="F67" s="3" t="s">
        <v>86</v>
      </c>
      <c r="G67" s="1" t="s">
        <v>424</v>
      </c>
      <c r="H67" s="1" t="s">
        <v>88</v>
      </c>
      <c r="I67" s="1" t="s">
        <v>419</v>
      </c>
      <c r="J67" s="1" t="s">
        <v>420</v>
      </c>
      <c r="K67" s="4" t="n">
        <v>1.08769230769231</v>
      </c>
      <c r="L67" s="4" t="n">
        <v>7241.11712950304</v>
      </c>
      <c r="M67" s="5" t="s">
        <v>425</v>
      </c>
      <c r="N67" s="5" t="s">
        <v>57</v>
      </c>
      <c r="O67" s="1" t="n">
        <v>101</v>
      </c>
      <c r="P67" s="6" t="n">
        <f aca="false">IF(O67=0,0,L67/O67)</f>
        <v>71.6942290049806</v>
      </c>
      <c r="Q67" s="1" t="n">
        <f aca="false">IF(P67&lt;=45,1,0)</f>
        <v>0</v>
      </c>
      <c r="R67" s="1" t="n">
        <f aca="false">IF(AND(P67&gt;45,P67&lt;90),1,0)</f>
        <v>1</v>
      </c>
      <c r="S67" s="1" t="n">
        <f aca="false">IF(P67&gt;90,1,0)</f>
        <v>0</v>
      </c>
      <c r="T67" s="1" t="s">
        <v>58</v>
      </c>
      <c r="U67" s="4" t="n">
        <v>6657.3212647482</v>
      </c>
      <c r="V67" s="1" t="n">
        <v>13</v>
      </c>
      <c r="W67" s="1" t="n">
        <f aca="false">IF(V67&lt;=6,1,0)</f>
        <v>0</v>
      </c>
      <c r="X67" s="1" t="n">
        <f aca="false">IF(AND(V67&gt;6,V67&lt;=12),1,0)</f>
        <v>0</v>
      </c>
      <c r="Y67" s="1" t="n">
        <f aca="false">IF(V67&gt;12,1,0)</f>
        <v>1</v>
      </c>
      <c r="Z67" s="1" t="n">
        <v>8</v>
      </c>
      <c r="AA67" s="1" t="s">
        <v>59</v>
      </c>
      <c r="AB67" s="1" t="s">
        <v>59</v>
      </c>
      <c r="AC67" s="1" t="s">
        <v>59</v>
      </c>
      <c r="AD67" s="1" t="s">
        <v>59</v>
      </c>
      <c r="AE67" s="1" t="s">
        <v>59</v>
      </c>
      <c r="AF67" s="1" t="s">
        <v>59</v>
      </c>
      <c r="AG67" s="1" t="s">
        <v>59</v>
      </c>
      <c r="AH67" s="1" t="s">
        <v>59</v>
      </c>
      <c r="AI67" s="1" t="s">
        <v>59</v>
      </c>
      <c r="AJ67" s="1" t="s">
        <v>59</v>
      </c>
      <c r="AK67" s="1" t="s">
        <v>59</v>
      </c>
      <c r="AL67" s="1" t="s">
        <v>59</v>
      </c>
      <c r="AM67" s="1" t="n">
        <v>0</v>
      </c>
      <c r="AN67" s="1" t="n">
        <v>4</v>
      </c>
      <c r="AO67" s="1" t="n">
        <v>7</v>
      </c>
      <c r="AP67" s="1" t="n">
        <v>4</v>
      </c>
      <c r="AQ67" s="1" t="n">
        <v>0</v>
      </c>
      <c r="AR67" s="1" t="n">
        <v>44</v>
      </c>
      <c r="AS67" s="1" t="n">
        <v>11</v>
      </c>
      <c r="AT67" s="1" t="n">
        <v>13</v>
      </c>
    </row>
    <row r="68" customFormat="false" ht="12.75" hidden="false" customHeight="true" outlineLevel="0" collapsed="false">
      <c r="A68" s="1" t="s">
        <v>426</v>
      </c>
      <c r="B68" s="3" t="s">
        <v>47</v>
      </c>
      <c r="C68" s="1" t="s">
        <v>427</v>
      </c>
      <c r="D68" s="3" t="s">
        <v>428</v>
      </c>
      <c r="E68" s="3" t="s">
        <v>50</v>
      </c>
      <c r="F68" s="3" t="s">
        <v>51</v>
      </c>
      <c r="G68" s="1" t="s">
        <v>429</v>
      </c>
      <c r="H68" s="1" t="s">
        <v>88</v>
      </c>
      <c r="I68" s="1" t="s">
        <v>430</v>
      </c>
      <c r="J68" s="1" t="s">
        <v>431</v>
      </c>
      <c r="K68" s="4" t="n">
        <v>0.352714285714286</v>
      </c>
      <c r="L68" s="4" t="n">
        <v>15216.0959258126</v>
      </c>
      <c r="M68" s="5" t="s">
        <v>432</v>
      </c>
      <c r="N68" s="5" t="s">
        <v>132</v>
      </c>
      <c r="O68" s="1" t="n">
        <v>77</v>
      </c>
      <c r="P68" s="6" t="n">
        <f aca="false">IF(O68=0,0,L68/O68)</f>
        <v>197.611635400164</v>
      </c>
      <c r="Q68" s="1" t="n">
        <f aca="false">IF(P68&lt;=45,1,0)</f>
        <v>0</v>
      </c>
      <c r="R68" s="1" t="n">
        <f aca="false">IF(AND(P68&gt;45,P68&lt;90),1,0)</f>
        <v>0</v>
      </c>
      <c r="S68" s="1" t="n">
        <f aca="false">IF(P68&gt;90,1,0)</f>
        <v>1</v>
      </c>
      <c r="T68" s="1" t="s">
        <v>58</v>
      </c>
      <c r="U68" s="4" t="n">
        <v>43140.0046499346</v>
      </c>
      <c r="V68" s="1" t="n">
        <v>17</v>
      </c>
      <c r="W68" s="1" t="n">
        <f aca="false">IF(V68&lt;=6,1,0)</f>
        <v>0</v>
      </c>
      <c r="X68" s="1" t="n">
        <f aca="false">IF(AND(V68&gt;6,V68&lt;=12),1,0)</f>
        <v>0</v>
      </c>
      <c r="Y68" s="1" t="n">
        <f aca="false">IF(V68&gt;12,1,0)</f>
        <v>1</v>
      </c>
      <c r="Z68" s="1" t="n">
        <v>8</v>
      </c>
      <c r="AA68" s="1" t="s">
        <v>59</v>
      </c>
      <c r="AB68" s="1" t="s">
        <v>70</v>
      </c>
      <c r="AC68" s="1" t="s">
        <v>59</v>
      </c>
      <c r="AD68" s="1" t="s">
        <v>59</v>
      </c>
      <c r="AE68" s="1" t="s">
        <v>59</v>
      </c>
      <c r="AF68" s="1" t="s">
        <v>59</v>
      </c>
      <c r="AG68" s="1" t="s">
        <v>70</v>
      </c>
      <c r="AH68" s="1" t="s">
        <v>59</v>
      </c>
      <c r="AI68" s="1" t="s">
        <v>70</v>
      </c>
      <c r="AJ68" s="1" t="s">
        <v>59</v>
      </c>
      <c r="AK68" s="1" t="s">
        <v>59</v>
      </c>
      <c r="AL68" s="1" t="s">
        <v>59</v>
      </c>
      <c r="AM68" s="1" t="n">
        <v>2</v>
      </c>
      <c r="AN68" s="1" t="n">
        <v>0</v>
      </c>
      <c r="AO68" s="1" t="n">
        <v>4</v>
      </c>
      <c r="AP68" s="1" t="n">
        <v>10</v>
      </c>
      <c r="AQ68" s="1" t="n">
        <v>0</v>
      </c>
      <c r="AR68" s="1" t="n">
        <v>0</v>
      </c>
      <c r="AS68" s="1" t="n">
        <v>0</v>
      </c>
      <c r="AT68" s="1" t="n">
        <v>0</v>
      </c>
    </row>
    <row r="69" customFormat="false" ht="12.75" hidden="false" customHeight="true" outlineLevel="0" collapsed="false">
      <c r="A69" s="1" t="s">
        <v>433</v>
      </c>
      <c r="B69" s="3" t="s">
        <v>61</v>
      </c>
      <c r="C69" s="1" t="s">
        <v>434</v>
      </c>
      <c r="D69" s="3" t="s">
        <v>435</v>
      </c>
      <c r="E69" s="3" t="s">
        <v>50</v>
      </c>
      <c r="F69" s="3" t="s">
        <v>86</v>
      </c>
      <c r="G69" s="1" t="s">
        <v>436</v>
      </c>
      <c r="H69" s="1" t="s">
        <v>88</v>
      </c>
      <c r="I69" s="1" t="s">
        <v>430</v>
      </c>
      <c r="J69" s="1" t="s">
        <v>431</v>
      </c>
      <c r="K69" s="4" t="n">
        <v>1.18109090909091</v>
      </c>
      <c r="L69" s="4" t="n">
        <v>14364.2758589996</v>
      </c>
      <c r="M69" s="5" t="s">
        <v>437</v>
      </c>
      <c r="N69" s="5" t="s">
        <v>259</v>
      </c>
      <c r="O69" s="1" t="n">
        <v>135</v>
      </c>
      <c r="P69" s="6" t="n">
        <f aca="false">IF(O69=0,0,L69/O69)</f>
        <v>106.402043399997</v>
      </c>
      <c r="Q69" s="1" t="n">
        <f aca="false">IF(P69&lt;=45,1,0)</f>
        <v>0</v>
      </c>
      <c r="R69" s="1" t="n">
        <f aca="false">IF(AND(P69&gt;45,P69&lt;90),1,0)</f>
        <v>0</v>
      </c>
      <c r="S69" s="1" t="n">
        <f aca="false">IF(P69&gt;90,1,0)</f>
        <v>1</v>
      </c>
      <c r="T69" s="1" t="s">
        <v>58</v>
      </c>
      <c r="U69" s="4" t="n">
        <v>12161.871493919</v>
      </c>
      <c r="V69" s="1" t="n">
        <v>18</v>
      </c>
      <c r="W69" s="1" t="n">
        <f aca="false">IF(V69&lt;=6,1,0)</f>
        <v>0</v>
      </c>
      <c r="X69" s="1" t="n">
        <f aca="false">IF(AND(V69&gt;6,V69&lt;=12),1,0)</f>
        <v>0</v>
      </c>
      <c r="Y69" s="1" t="n">
        <f aca="false">IF(V69&gt;12,1,0)</f>
        <v>1</v>
      </c>
      <c r="Z69" s="1" t="n">
        <v>5</v>
      </c>
      <c r="AA69" s="1" t="s">
        <v>59</v>
      </c>
      <c r="AB69" s="1" t="s">
        <v>59</v>
      </c>
      <c r="AC69" s="1" t="s">
        <v>59</v>
      </c>
      <c r="AD69" s="1" t="s">
        <v>59</v>
      </c>
      <c r="AE69" s="1" t="s">
        <v>59</v>
      </c>
      <c r="AF69" s="1" t="s">
        <v>59</v>
      </c>
      <c r="AG69" s="1" t="s">
        <v>59</v>
      </c>
      <c r="AH69" s="1" t="s">
        <v>59</v>
      </c>
      <c r="AI69" s="1" t="s">
        <v>59</v>
      </c>
      <c r="AJ69" s="1" t="s">
        <v>59</v>
      </c>
      <c r="AK69" s="1" t="s">
        <v>59</v>
      </c>
      <c r="AL69" s="1" t="s">
        <v>59</v>
      </c>
      <c r="AM69" s="1" t="n">
        <v>1</v>
      </c>
      <c r="AN69" s="1" t="n">
        <v>2</v>
      </c>
      <c r="AO69" s="1" t="n">
        <v>2</v>
      </c>
      <c r="AP69" s="1" t="n">
        <v>0</v>
      </c>
      <c r="AQ69" s="1" t="n">
        <v>13</v>
      </c>
      <c r="AR69" s="1" t="n">
        <v>79</v>
      </c>
      <c r="AS69" s="1" t="n">
        <v>24</v>
      </c>
      <c r="AT69" s="1" t="n">
        <v>0</v>
      </c>
    </row>
    <row r="70" customFormat="false" ht="12.75" hidden="false" customHeight="true" outlineLevel="0" collapsed="false">
      <c r="A70" s="1" t="s">
        <v>438</v>
      </c>
      <c r="B70" s="3" t="s">
        <v>61</v>
      </c>
      <c r="C70" s="1" t="s">
        <v>439</v>
      </c>
      <c r="D70" s="3" t="s">
        <v>440</v>
      </c>
      <c r="E70" s="3" t="s">
        <v>50</v>
      </c>
      <c r="F70" s="3" t="s">
        <v>86</v>
      </c>
      <c r="G70" s="1" t="s">
        <v>441</v>
      </c>
      <c r="H70" s="1" t="s">
        <v>88</v>
      </c>
      <c r="I70" s="1" t="s">
        <v>430</v>
      </c>
      <c r="J70" s="1" t="s">
        <v>431</v>
      </c>
      <c r="K70" s="4" t="n">
        <v>1.43</v>
      </c>
      <c r="L70" s="4" t="n">
        <v>12247.7920603299</v>
      </c>
      <c r="M70" s="5" t="s">
        <v>442</v>
      </c>
      <c r="N70" s="5" t="s">
        <v>238</v>
      </c>
      <c r="O70" s="1" t="n">
        <v>133</v>
      </c>
      <c r="P70" s="6" t="n">
        <f aca="false">IF(O70=0,0,L70/O70)</f>
        <v>92.0886621077436</v>
      </c>
      <c r="Q70" s="1" t="n">
        <f aca="false">IF(P70&lt;=45,1,0)</f>
        <v>0</v>
      </c>
      <c r="R70" s="1" t="n">
        <f aca="false">IF(AND(P70&gt;45,P70&lt;90),1,0)</f>
        <v>0</v>
      </c>
      <c r="S70" s="1" t="n">
        <f aca="false">IF(P70&gt;90,1,0)</f>
        <v>1</v>
      </c>
      <c r="T70" s="1" t="s">
        <v>58</v>
      </c>
      <c r="U70" s="4" t="n">
        <v>8564.88955267826</v>
      </c>
      <c r="V70" s="1" t="n">
        <v>6</v>
      </c>
      <c r="W70" s="1" t="n">
        <f aca="false">IF(V70&lt;=6,1,0)</f>
        <v>1</v>
      </c>
      <c r="X70" s="1" t="n">
        <f aca="false">IF(AND(V70&gt;6,V70&lt;=12),1,0)</f>
        <v>0</v>
      </c>
      <c r="Y70" s="1" t="n">
        <f aca="false">IF(V70&gt;12,1,0)</f>
        <v>0</v>
      </c>
      <c r="Z70" s="1" t="n">
        <v>8</v>
      </c>
      <c r="AA70" s="1" t="s">
        <v>59</v>
      </c>
      <c r="AB70" s="1" t="s">
        <v>59</v>
      </c>
      <c r="AC70" s="1" t="s">
        <v>59</v>
      </c>
      <c r="AD70" s="1" t="s">
        <v>59</v>
      </c>
      <c r="AE70" s="1" t="s">
        <v>59</v>
      </c>
      <c r="AF70" s="1" t="s">
        <v>59</v>
      </c>
      <c r="AG70" s="1" t="s">
        <v>59</v>
      </c>
      <c r="AH70" s="1" t="s">
        <v>59</v>
      </c>
      <c r="AI70" s="1" t="s">
        <v>59</v>
      </c>
      <c r="AJ70" s="1" t="s">
        <v>59</v>
      </c>
      <c r="AK70" s="1" t="s">
        <v>59</v>
      </c>
      <c r="AL70" s="1" t="s">
        <v>59</v>
      </c>
      <c r="AM70" s="1" t="n">
        <v>2</v>
      </c>
      <c r="AN70" s="1" t="n">
        <v>4</v>
      </c>
      <c r="AO70" s="1" t="n">
        <v>2</v>
      </c>
      <c r="AP70" s="1" t="n">
        <v>8</v>
      </c>
      <c r="AQ70" s="1" t="n">
        <v>7</v>
      </c>
      <c r="AR70" s="1" t="n">
        <v>84</v>
      </c>
      <c r="AS70" s="1" t="n">
        <v>7</v>
      </c>
      <c r="AT70" s="1" t="n">
        <v>31</v>
      </c>
    </row>
    <row r="71" customFormat="false" ht="12.75" hidden="false" customHeight="true" outlineLevel="0" collapsed="false">
      <c r="A71" s="1" t="s">
        <v>443</v>
      </c>
      <c r="B71" s="3" t="s">
        <v>47</v>
      </c>
      <c r="C71" s="1" t="s">
        <v>444</v>
      </c>
      <c r="D71" s="3" t="s">
        <v>445</v>
      </c>
      <c r="E71" s="3" t="s">
        <v>191</v>
      </c>
      <c r="F71" s="3" t="s">
        <v>191</v>
      </c>
      <c r="G71" s="1" t="s">
        <v>446</v>
      </c>
      <c r="H71" s="1" t="s">
        <v>161</v>
      </c>
      <c r="I71" s="1" t="s">
        <v>447</v>
      </c>
      <c r="J71" s="1" t="s">
        <v>448</v>
      </c>
      <c r="K71" s="4" t="n">
        <v>0.0427272727272727</v>
      </c>
      <c r="L71" s="4" t="n">
        <v>260.939216309903</v>
      </c>
      <c r="M71" s="5" t="s">
        <v>449</v>
      </c>
      <c r="N71" s="5" t="s">
        <v>259</v>
      </c>
      <c r="O71" s="1" t="n">
        <v>4</v>
      </c>
      <c r="P71" s="6" t="n">
        <f aca="false">IF(O71=0,0,L71/O71)</f>
        <v>65.2348040774757</v>
      </c>
      <c r="Q71" s="1" t="n">
        <f aca="false">IF(P71&lt;=45,1,0)</f>
        <v>0</v>
      </c>
      <c r="R71" s="1" t="n">
        <f aca="false">IF(AND(P71&gt;45,P71&lt;90),1,0)</f>
        <v>1</v>
      </c>
      <c r="S71" s="1" t="n">
        <f aca="false">IF(P71&gt;90,1,0)</f>
        <v>0</v>
      </c>
      <c r="T71" s="1" t="s">
        <v>58</v>
      </c>
      <c r="U71" s="4" t="n">
        <v>6107.08804129561</v>
      </c>
      <c r="V71" s="1" t="n">
        <v>0</v>
      </c>
      <c r="W71" s="1" t="n">
        <f aca="false">IF(V71&lt;=6,1,0)</f>
        <v>1</v>
      </c>
      <c r="X71" s="1" t="n">
        <f aca="false">IF(AND(V71&gt;6,V71&lt;=12),1,0)</f>
        <v>0</v>
      </c>
      <c r="Y71" s="1" t="n">
        <f aca="false">IF(V71&gt;12,1,0)</f>
        <v>0</v>
      </c>
      <c r="Z71" s="1" t="n">
        <v>7</v>
      </c>
      <c r="AA71" s="1" t="s">
        <v>59</v>
      </c>
      <c r="AB71" s="1" t="s">
        <v>59</v>
      </c>
      <c r="AC71" s="1" t="s">
        <v>59</v>
      </c>
      <c r="AD71" s="1" t="s">
        <v>59</v>
      </c>
      <c r="AE71" s="1" t="s">
        <v>59</v>
      </c>
      <c r="AF71" s="1" t="s">
        <v>59</v>
      </c>
      <c r="AG71" s="1" t="s">
        <v>59</v>
      </c>
      <c r="AH71" s="1" t="s">
        <v>59</v>
      </c>
      <c r="AI71" s="1" t="s">
        <v>59</v>
      </c>
      <c r="AJ71" s="1" t="s">
        <v>59</v>
      </c>
      <c r="AK71" s="1" t="s">
        <v>59</v>
      </c>
      <c r="AL71" s="1" t="s">
        <v>59</v>
      </c>
      <c r="AM71" s="1" t="n">
        <v>4</v>
      </c>
      <c r="AN71" s="1" t="n">
        <v>2</v>
      </c>
      <c r="AO71" s="1" t="n">
        <v>4</v>
      </c>
      <c r="AP71" s="1" t="n">
        <v>4</v>
      </c>
      <c r="AQ71" s="1" t="n">
        <v>0</v>
      </c>
      <c r="AR71" s="1" t="n">
        <v>0</v>
      </c>
      <c r="AS71" s="1" t="n">
        <v>0</v>
      </c>
      <c r="AT71" s="1" t="n">
        <v>0</v>
      </c>
    </row>
    <row r="72" customFormat="false" ht="12.75" hidden="false" customHeight="true" outlineLevel="0" collapsed="false">
      <c r="A72" s="1" t="s">
        <v>450</v>
      </c>
      <c r="B72" s="3" t="s">
        <v>61</v>
      </c>
      <c r="C72" s="1" t="s">
        <v>451</v>
      </c>
      <c r="D72" s="3" t="s">
        <v>452</v>
      </c>
      <c r="E72" s="3" t="s">
        <v>50</v>
      </c>
      <c r="F72" s="3" t="s">
        <v>51</v>
      </c>
      <c r="G72" s="1" t="s">
        <v>453</v>
      </c>
      <c r="H72" s="1" t="s">
        <v>105</v>
      </c>
      <c r="I72" s="1" t="s">
        <v>454</v>
      </c>
      <c r="J72" s="1" t="s">
        <v>176</v>
      </c>
      <c r="K72" s="4" t="n">
        <v>3.24965197215777</v>
      </c>
      <c r="L72" s="4" t="n">
        <v>77072.07542082</v>
      </c>
      <c r="M72" s="5" t="s">
        <v>455</v>
      </c>
      <c r="N72" s="5" t="s">
        <v>259</v>
      </c>
      <c r="O72" s="1" t="n">
        <v>1533</v>
      </c>
      <c r="P72" s="6" t="n">
        <f aca="false">IF(O72=0,0,L72/O72)</f>
        <v>50.2753264323679</v>
      </c>
      <c r="Q72" s="1" t="n">
        <f aca="false">IF(P72&lt;=45,1,0)</f>
        <v>0</v>
      </c>
      <c r="R72" s="1" t="n">
        <f aca="false">IF(AND(P72&gt;45,P72&lt;90),1,0)</f>
        <v>1</v>
      </c>
      <c r="S72" s="1" t="n">
        <f aca="false">IF(P72&gt;90,1,0)</f>
        <v>0</v>
      </c>
      <c r="T72" s="1" t="s">
        <v>58</v>
      </c>
      <c r="U72" s="4" t="n">
        <v>23717.024494055</v>
      </c>
      <c r="V72" s="1" t="n">
        <v>7</v>
      </c>
      <c r="W72" s="1" t="n">
        <f aca="false">IF(V72&lt;=6,1,0)</f>
        <v>0</v>
      </c>
      <c r="X72" s="1" t="n">
        <f aca="false">IF(AND(V72&gt;6,V72&lt;=12),1,0)</f>
        <v>1</v>
      </c>
      <c r="Y72" s="1" t="n">
        <f aca="false">IF(V72&gt;12,1,0)</f>
        <v>0</v>
      </c>
      <c r="Z72" s="1" t="n">
        <v>5</v>
      </c>
      <c r="AA72" s="1" t="s">
        <v>59</v>
      </c>
      <c r="AB72" s="1" t="s">
        <v>59</v>
      </c>
      <c r="AC72" s="1" t="s">
        <v>59</v>
      </c>
      <c r="AD72" s="1" t="s">
        <v>59</v>
      </c>
      <c r="AE72" s="1" t="s">
        <v>59</v>
      </c>
      <c r="AF72" s="1" t="s">
        <v>59</v>
      </c>
      <c r="AG72" s="1" t="s">
        <v>59</v>
      </c>
      <c r="AH72" s="1" t="s">
        <v>59</v>
      </c>
      <c r="AI72" s="1" t="s">
        <v>59</v>
      </c>
      <c r="AJ72" s="1" t="s">
        <v>59</v>
      </c>
      <c r="AK72" s="1" t="s">
        <v>59</v>
      </c>
      <c r="AL72" s="1" t="s">
        <v>59</v>
      </c>
      <c r="AM72" s="1" t="n">
        <v>0</v>
      </c>
      <c r="AN72" s="1" t="n">
        <v>3</v>
      </c>
      <c r="AO72" s="1" t="n">
        <v>2</v>
      </c>
      <c r="AP72" s="1" t="n">
        <v>0</v>
      </c>
      <c r="AQ72" s="1" t="n">
        <v>0</v>
      </c>
      <c r="AR72" s="1" t="n">
        <v>1321</v>
      </c>
      <c r="AS72" s="1" t="n">
        <v>204</v>
      </c>
      <c r="AT72" s="1" t="n">
        <v>0</v>
      </c>
    </row>
    <row r="73" customFormat="false" ht="12.75" hidden="false" customHeight="true" outlineLevel="0" collapsed="false">
      <c r="A73" s="1" t="s">
        <v>456</v>
      </c>
      <c r="B73" s="3" t="s">
        <v>61</v>
      </c>
      <c r="C73" s="1" t="s">
        <v>457</v>
      </c>
      <c r="D73" s="3" t="s">
        <v>458</v>
      </c>
      <c r="E73" s="3" t="s">
        <v>50</v>
      </c>
      <c r="F73" s="3" t="s">
        <v>51</v>
      </c>
      <c r="G73" s="1" t="s">
        <v>459</v>
      </c>
      <c r="H73" s="1" t="s">
        <v>53</v>
      </c>
      <c r="I73" s="1" t="s">
        <v>460</v>
      </c>
      <c r="J73" s="1" t="s">
        <v>114</v>
      </c>
      <c r="K73" s="4" t="n">
        <v>1.07155172413793</v>
      </c>
      <c r="L73" s="4" t="n">
        <v>7738.76092454206</v>
      </c>
      <c r="M73" s="5" t="s">
        <v>461</v>
      </c>
      <c r="N73" s="5" t="s">
        <v>132</v>
      </c>
      <c r="O73" s="1" t="n">
        <v>137</v>
      </c>
      <c r="P73" s="6" t="n">
        <f aca="false">IF(O73=0,0,L73/O73)</f>
        <v>56.4873060185552</v>
      </c>
      <c r="Q73" s="1" t="n">
        <f aca="false">IF(P73&lt;=45,1,0)</f>
        <v>0</v>
      </c>
      <c r="R73" s="1" t="n">
        <f aca="false">IF(AND(P73&gt;45,P73&lt;90),1,0)</f>
        <v>1</v>
      </c>
      <c r="S73" s="1" t="n">
        <f aca="false">IF(P73&gt;90,1,0)</f>
        <v>0</v>
      </c>
      <c r="T73" s="1" t="s">
        <v>58</v>
      </c>
      <c r="U73" s="4" t="n">
        <v>7222.01341308832</v>
      </c>
      <c r="V73" s="1" t="n">
        <v>26</v>
      </c>
      <c r="W73" s="1" t="n">
        <f aca="false">IF(V73&lt;=6,1,0)</f>
        <v>0</v>
      </c>
      <c r="X73" s="1" t="n">
        <f aca="false">IF(AND(V73&gt;6,V73&lt;=12),1,0)</f>
        <v>0</v>
      </c>
      <c r="Y73" s="1" t="n">
        <f aca="false">IF(V73&gt;12,1,0)</f>
        <v>1</v>
      </c>
      <c r="Z73" s="1" t="n">
        <v>10</v>
      </c>
      <c r="AA73" s="1" t="s">
        <v>59</v>
      </c>
      <c r="AB73" s="1" t="s">
        <v>59</v>
      </c>
      <c r="AC73" s="1" t="s">
        <v>59</v>
      </c>
      <c r="AD73" s="1" t="s">
        <v>59</v>
      </c>
      <c r="AE73" s="1" t="s">
        <v>59</v>
      </c>
      <c r="AF73" s="1" t="s">
        <v>59</v>
      </c>
      <c r="AG73" s="1" t="s">
        <v>59</v>
      </c>
      <c r="AH73" s="1" t="s">
        <v>59</v>
      </c>
      <c r="AI73" s="1" t="s">
        <v>59</v>
      </c>
      <c r="AJ73" s="1" t="s">
        <v>59</v>
      </c>
      <c r="AK73" s="1" t="s">
        <v>59</v>
      </c>
      <c r="AL73" s="1" t="s">
        <v>59</v>
      </c>
      <c r="AM73" s="1" t="n">
        <v>2</v>
      </c>
      <c r="AN73" s="1" t="n">
        <v>8</v>
      </c>
      <c r="AO73" s="1" t="n">
        <v>2</v>
      </c>
      <c r="AP73" s="1" t="n">
        <v>8</v>
      </c>
      <c r="AQ73" s="1" t="n">
        <v>11</v>
      </c>
      <c r="AR73" s="1" t="n">
        <v>97</v>
      </c>
      <c r="AS73" s="1" t="n">
        <v>6</v>
      </c>
      <c r="AT73" s="1" t="n">
        <v>11</v>
      </c>
    </row>
    <row r="74" customFormat="false" ht="12.75" hidden="false" customHeight="true" outlineLevel="0" collapsed="false">
      <c r="A74" s="1" t="s">
        <v>462</v>
      </c>
      <c r="B74" s="3" t="s">
        <v>61</v>
      </c>
      <c r="C74" s="1" t="s">
        <v>463</v>
      </c>
      <c r="D74" s="3" t="s">
        <v>464</v>
      </c>
      <c r="E74" s="3" t="s">
        <v>191</v>
      </c>
      <c r="F74" s="3" t="s">
        <v>191</v>
      </c>
      <c r="G74" s="1" t="s">
        <v>465</v>
      </c>
      <c r="H74" s="1" t="s">
        <v>53</v>
      </c>
      <c r="I74" s="1" t="s">
        <v>65</v>
      </c>
      <c r="J74" s="1" t="s">
        <v>66</v>
      </c>
      <c r="K74" s="4" t="n">
        <v>0.567777777777778</v>
      </c>
      <c r="L74" s="4" t="n">
        <v>2610.04809383357</v>
      </c>
      <c r="M74" s="5" t="s">
        <v>466</v>
      </c>
      <c r="N74" s="5" t="s">
        <v>57</v>
      </c>
      <c r="O74" s="1" t="n">
        <v>58</v>
      </c>
      <c r="P74" s="6" t="n">
        <f aca="false">IF(O74=0,0,L74/O74)</f>
        <v>45.0008292040271</v>
      </c>
      <c r="Q74" s="1" t="n">
        <f aca="false">IF(P74&lt;=45,1,0)</f>
        <v>0</v>
      </c>
      <c r="R74" s="1" t="n">
        <f aca="false">IF(AND(P74&gt;45,P74&lt;90),1,0)</f>
        <v>1</v>
      </c>
      <c r="S74" s="1" t="n">
        <f aca="false">IF(P74&gt;90,1,0)</f>
        <v>0</v>
      </c>
      <c r="T74" s="1" t="s">
        <v>69</v>
      </c>
      <c r="U74" s="4" t="n">
        <v>4596.95358992214</v>
      </c>
      <c r="V74" s="1" t="n">
        <v>4</v>
      </c>
      <c r="W74" s="1" t="n">
        <f aca="false">IF(V74&lt;=6,1,0)</f>
        <v>1</v>
      </c>
      <c r="X74" s="1" t="n">
        <f aca="false">IF(AND(V74&gt;6,V74&lt;=12),1,0)</f>
        <v>0</v>
      </c>
      <c r="Y74" s="1" t="n">
        <f aca="false">IF(V74&gt;12,1,0)</f>
        <v>0</v>
      </c>
      <c r="Z74" s="1" t="n">
        <v>18</v>
      </c>
      <c r="AA74" s="1" t="s">
        <v>59</v>
      </c>
      <c r="AB74" s="1" t="s">
        <v>59</v>
      </c>
      <c r="AC74" s="1" t="s">
        <v>59</v>
      </c>
      <c r="AD74" s="1" t="s">
        <v>59</v>
      </c>
      <c r="AE74" s="1" t="s">
        <v>59</v>
      </c>
      <c r="AF74" s="1" t="s">
        <v>59</v>
      </c>
      <c r="AG74" s="1" t="s">
        <v>59</v>
      </c>
      <c r="AH74" s="1" t="s">
        <v>59</v>
      </c>
      <c r="AI74" s="1" t="s">
        <v>59</v>
      </c>
      <c r="AJ74" s="1" t="s">
        <v>59</v>
      </c>
      <c r="AK74" s="1" t="s">
        <v>59</v>
      </c>
      <c r="AL74" s="1" t="s">
        <v>59</v>
      </c>
      <c r="AM74" s="1" t="n">
        <v>3</v>
      </c>
      <c r="AN74" s="1" t="n">
        <v>4</v>
      </c>
      <c r="AO74" s="1" t="n">
        <v>2</v>
      </c>
      <c r="AP74" s="1" t="n">
        <v>9</v>
      </c>
      <c r="AQ74" s="1" t="n">
        <v>23</v>
      </c>
      <c r="AR74" s="1" t="n">
        <v>27</v>
      </c>
      <c r="AS74" s="1" t="n">
        <v>3</v>
      </c>
      <c r="AT74" s="1" t="n">
        <v>4</v>
      </c>
    </row>
    <row r="75" customFormat="false" ht="12.75" hidden="false" customHeight="true" outlineLevel="0" collapsed="false">
      <c r="A75" s="1" t="s">
        <v>467</v>
      </c>
      <c r="B75" s="3" t="s">
        <v>61</v>
      </c>
      <c r="C75" s="1" t="s">
        <v>468</v>
      </c>
      <c r="D75" s="3" t="s">
        <v>469</v>
      </c>
      <c r="E75" s="3" t="s">
        <v>50</v>
      </c>
      <c r="F75" s="3" t="s">
        <v>51</v>
      </c>
      <c r="G75" s="1" t="s">
        <v>470</v>
      </c>
      <c r="H75" s="1" t="s">
        <v>53</v>
      </c>
      <c r="I75" s="1" t="s">
        <v>471</v>
      </c>
      <c r="J75" s="1" t="s">
        <v>66</v>
      </c>
      <c r="K75" s="4" t="n">
        <v>0.108333333333333</v>
      </c>
      <c r="L75" s="4" t="n">
        <v>149.123212833199</v>
      </c>
      <c r="M75" s="5" t="s">
        <v>472</v>
      </c>
      <c r="N75" s="5" t="s">
        <v>100</v>
      </c>
      <c r="O75" s="1" t="n">
        <v>4</v>
      </c>
      <c r="P75" s="6" t="n">
        <f aca="false">IF(O75=0,0,L75/O75)</f>
        <v>37.2808032082998</v>
      </c>
      <c r="Q75" s="1" t="n">
        <f aca="false">IF(P75&lt;=45,1,0)</f>
        <v>1</v>
      </c>
      <c r="R75" s="1" t="n">
        <f aca="false">IF(AND(P75&gt;45,P75&lt;90),1,0)</f>
        <v>0</v>
      </c>
      <c r="S75" s="1" t="n">
        <f aca="false">IF(P75&gt;90,1,0)</f>
        <v>0</v>
      </c>
      <c r="T75" s="1" t="s">
        <v>69</v>
      </c>
      <c r="U75" s="4" t="n">
        <v>1376.52196461414</v>
      </c>
      <c r="V75" s="1" t="n">
        <v>0</v>
      </c>
      <c r="W75" s="1" t="n">
        <f aca="false">IF(V75&lt;=6,1,0)</f>
        <v>1</v>
      </c>
      <c r="X75" s="1" t="n">
        <f aca="false">IF(AND(V75&gt;6,V75&lt;=12),1,0)</f>
        <v>0</v>
      </c>
      <c r="Y75" s="1" t="n">
        <f aca="false">IF(V75&gt;12,1,0)</f>
        <v>0</v>
      </c>
      <c r="Z75" s="1" t="n">
        <v>5</v>
      </c>
      <c r="AA75" s="1" t="s">
        <v>59</v>
      </c>
      <c r="AB75" s="1" t="s">
        <v>59</v>
      </c>
      <c r="AC75" s="1" t="s">
        <v>59</v>
      </c>
      <c r="AD75" s="1" t="s">
        <v>59</v>
      </c>
      <c r="AE75" s="1" t="s">
        <v>59</v>
      </c>
      <c r="AF75" s="1" t="s">
        <v>59</v>
      </c>
      <c r="AG75" s="1" t="s">
        <v>59</v>
      </c>
      <c r="AH75" s="1" t="s">
        <v>59</v>
      </c>
      <c r="AI75" s="1" t="s">
        <v>59</v>
      </c>
      <c r="AJ75" s="1" t="s">
        <v>59</v>
      </c>
      <c r="AK75" s="1" t="s">
        <v>59</v>
      </c>
      <c r="AL75" s="1" t="s">
        <v>59</v>
      </c>
      <c r="AM75" s="1" t="n">
        <v>4</v>
      </c>
      <c r="AN75" s="1" t="n">
        <v>4</v>
      </c>
      <c r="AO75" s="1" t="n">
        <v>0</v>
      </c>
      <c r="AP75" s="1" t="n">
        <v>2</v>
      </c>
      <c r="AQ75" s="1" t="n">
        <v>1</v>
      </c>
      <c r="AR75" s="1" t="n">
        <v>2</v>
      </c>
      <c r="AS75" s="1" t="n">
        <v>0</v>
      </c>
      <c r="AT75" s="1" t="n">
        <v>0</v>
      </c>
    </row>
    <row r="76" customFormat="false" ht="12.75" hidden="false" customHeight="true" outlineLevel="0" collapsed="false">
      <c r="A76" s="1" t="s">
        <v>473</v>
      </c>
      <c r="B76" s="3" t="s">
        <v>61</v>
      </c>
      <c r="C76" s="1" t="s">
        <v>474</v>
      </c>
      <c r="D76" s="3" t="s">
        <v>475</v>
      </c>
      <c r="E76" s="3" t="s">
        <v>50</v>
      </c>
      <c r="F76" s="3" t="s">
        <v>86</v>
      </c>
      <c r="G76" s="1" t="s">
        <v>476</v>
      </c>
      <c r="H76" s="1" t="s">
        <v>53</v>
      </c>
      <c r="I76" s="1" t="s">
        <v>113</v>
      </c>
      <c r="J76" s="1" t="s">
        <v>114</v>
      </c>
      <c r="K76" s="4" t="n">
        <v>1.3662</v>
      </c>
      <c r="L76" s="4" t="n">
        <v>34566.1325730523</v>
      </c>
      <c r="M76" s="5" t="s">
        <v>477</v>
      </c>
      <c r="N76" s="5" t="s">
        <v>132</v>
      </c>
      <c r="O76" s="1" t="n">
        <v>540</v>
      </c>
      <c r="P76" s="6" t="n">
        <f aca="false">IF(O76=0,0,L76/O76)</f>
        <v>64.0113566167635</v>
      </c>
      <c r="Q76" s="1" t="n">
        <f aca="false">IF(P76&lt;=45,1,0)</f>
        <v>0</v>
      </c>
      <c r="R76" s="1" t="n">
        <f aca="false">IF(AND(P76&gt;45,P76&lt;90),1,0)</f>
        <v>1</v>
      </c>
      <c r="S76" s="1" t="n">
        <f aca="false">IF(P76&gt;90,1,0)</f>
        <v>0</v>
      </c>
      <c r="T76" s="1" t="s">
        <v>58</v>
      </c>
      <c r="U76" s="4" t="n">
        <v>25300.9314690765</v>
      </c>
      <c r="V76" s="1" t="n">
        <v>26</v>
      </c>
      <c r="W76" s="1" t="n">
        <f aca="false">IF(V76&lt;=6,1,0)</f>
        <v>0</v>
      </c>
      <c r="X76" s="1" t="n">
        <f aca="false">IF(AND(V76&gt;6,V76&lt;=12),1,0)</f>
        <v>0</v>
      </c>
      <c r="Y76" s="1" t="n">
        <f aca="false">IF(V76&gt;12,1,0)</f>
        <v>1</v>
      </c>
      <c r="Z76" s="1" t="n">
        <v>10</v>
      </c>
      <c r="AA76" s="1" t="s">
        <v>59</v>
      </c>
      <c r="AB76" s="1" t="s">
        <v>59</v>
      </c>
      <c r="AC76" s="1" t="s">
        <v>59</v>
      </c>
      <c r="AD76" s="1" t="s">
        <v>59</v>
      </c>
      <c r="AE76" s="1" t="s">
        <v>59</v>
      </c>
      <c r="AF76" s="1" t="s">
        <v>59</v>
      </c>
      <c r="AG76" s="1" t="s">
        <v>59</v>
      </c>
      <c r="AH76" s="1" t="s">
        <v>59</v>
      </c>
      <c r="AI76" s="1" t="s">
        <v>59</v>
      </c>
      <c r="AJ76" s="1" t="s">
        <v>59</v>
      </c>
      <c r="AK76" s="1" t="s">
        <v>59</v>
      </c>
      <c r="AL76" s="1" t="s">
        <v>59</v>
      </c>
      <c r="AM76" s="1" t="n">
        <v>4</v>
      </c>
      <c r="AN76" s="1" t="n">
        <v>2</v>
      </c>
      <c r="AO76" s="1" t="n">
        <v>2</v>
      </c>
      <c r="AP76" s="1" t="n">
        <v>12</v>
      </c>
      <c r="AQ76" s="1" t="n">
        <v>47</v>
      </c>
      <c r="AR76" s="1" t="n">
        <v>357</v>
      </c>
      <c r="AS76" s="1" t="n">
        <v>67</v>
      </c>
      <c r="AT76" s="1" t="n">
        <v>74</v>
      </c>
    </row>
    <row r="77" customFormat="false" ht="12.75" hidden="false" customHeight="true" outlineLevel="0" collapsed="false">
      <c r="A77" s="1" t="s">
        <v>478</v>
      </c>
      <c r="B77" s="3" t="s">
        <v>61</v>
      </c>
      <c r="C77" s="1" t="s">
        <v>479</v>
      </c>
      <c r="D77" s="3" t="s">
        <v>475</v>
      </c>
      <c r="E77" s="3" t="s">
        <v>50</v>
      </c>
      <c r="F77" s="3" t="s">
        <v>86</v>
      </c>
      <c r="G77" s="1" t="s">
        <v>480</v>
      </c>
      <c r="H77" s="1" t="s">
        <v>53</v>
      </c>
      <c r="I77" s="1" t="s">
        <v>113</v>
      </c>
      <c r="J77" s="1" t="s">
        <v>114</v>
      </c>
      <c r="K77" s="4" t="n">
        <v>1.3653</v>
      </c>
      <c r="L77" s="4" t="n">
        <v>14927.2393786415</v>
      </c>
      <c r="M77" s="5" t="s">
        <v>481</v>
      </c>
      <c r="N77" s="5" t="s">
        <v>259</v>
      </c>
      <c r="O77" s="1" t="n">
        <v>279</v>
      </c>
      <c r="P77" s="6" t="n">
        <f aca="false">IF(O77=0,0,L77/O77)</f>
        <v>53.5026501026577</v>
      </c>
      <c r="Q77" s="1" t="n">
        <f aca="false">IF(P77&lt;=45,1,0)</f>
        <v>0</v>
      </c>
      <c r="R77" s="1" t="n">
        <f aca="false">IF(AND(P77&gt;45,P77&lt;90),1,0)</f>
        <v>1</v>
      </c>
      <c r="S77" s="1" t="n">
        <f aca="false">IF(P77&gt;90,1,0)</f>
        <v>0</v>
      </c>
      <c r="T77" s="1" t="s">
        <v>58</v>
      </c>
      <c r="U77" s="4" t="n">
        <v>10933.3035806354</v>
      </c>
      <c r="V77" s="1" t="n">
        <v>21</v>
      </c>
      <c r="W77" s="1" t="n">
        <f aca="false">IF(V77&lt;=6,1,0)</f>
        <v>0</v>
      </c>
      <c r="X77" s="1" t="n">
        <f aca="false">IF(AND(V77&gt;6,V77&lt;=12),1,0)</f>
        <v>0</v>
      </c>
      <c r="Y77" s="1" t="n">
        <f aca="false">IF(V77&gt;12,1,0)</f>
        <v>1</v>
      </c>
      <c r="Z77" s="1" t="n">
        <v>6</v>
      </c>
      <c r="AA77" s="1" t="s">
        <v>59</v>
      </c>
      <c r="AB77" s="1" t="s">
        <v>59</v>
      </c>
      <c r="AC77" s="1" t="s">
        <v>59</v>
      </c>
      <c r="AD77" s="1" t="s">
        <v>59</v>
      </c>
      <c r="AE77" s="1" t="s">
        <v>59</v>
      </c>
      <c r="AF77" s="1" t="s">
        <v>59</v>
      </c>
      <c r="AG77" s="1" t="s">
        <v>59</v>
      </c>
      <c r="AH77" s="1" t="s">
        <v>59</v>
      </c>
      <c r="AI77" s="1" t="s">
        <v>59</v>
      </c>
      <c r="AJ77" s="1" t="s">
        <v>59</v>
      </c>
      <c r="AK77" s="1" t="s">
        <v>59</v>
      </c>
      <c r="AL77" s="1" t="s">
        <v>59</v>
      </c>
      <c r="AM77" s="1" t="n">
        <v>2</v>
      </c>
      <c r="AN77" s="1" t="n">
        <v>2</v>
      </c>
      <c r="AO77" s="1" t="n">
        <v>3</v>
      </c>
      <c r="AP77" s="1" t="n">
        <v>4</v>
      </c>
      <c r="AQ77" s="1" t="n">
        <v>6</v>
      </c>
      <c r="AR77" s="1" t="n">
        <v>204</v>
      </c>
      <c r="AS77" s="1" t="n">
        <v>43</v>
      </c>
      <c r="AT77" s="1" t="n">
        <v>9</v>
      </c>
    </row>
    <row r="78" customFormat="false" ht="12.75" hidden="false" customHeight="true" outlineLevel="0" collapsed="false">
      <c r="A78" s="1" t="s">
        <v>482</v>
      </c>
      <c r="B78" s="3" t="s">
        <v>61</v>
      </c>
      <c r="C78" s="1" t="s">
        <v>483</v>
      </c>
      <c r="D78" s="3" t="s">
        <v>484</v>
      </c>
      <c r="E78" s="3" t="s">
        <v>50</v>
      </c>
      <c r="F78" s="3" t="s">
        <v>51</v>
      </c>
      <c r="G78" s="1" t="s">
        <v>485</v>
      </c>
      <c r="H78" s="1" t="s">
        <v>53</v>
      </c>
      <c r="I78" s="1" t="s">
        <v>65</v>
      </c>
      <c r="J78" s="1" t="s">
        <v>66</v>
      </c>
      <c r="K78" s="4" t="n">
        <v>1.10458333333333</v>
      </c>
      <c r="L78" s="4" t="n">
        <v>13596.1839072949</v>
      </c>
      <c r="M78" s="5" t="s">
        <v>375</v>
      </c>
      <c r="N78" s="5" t="s">
        <v>57</v>
      </c>
      <c r="O78" s="1" t="n">
        <v>223</v>
      </c>
      <c r="P78" s="6" t="n">
        <f aca="false">IF(O78=0,0,L78/O78)</f>
        <v>60.9694345618605</v>
      </c>
      <c r="Q78" s="1" t="n">
        <f aca="false">IF(P78&lt;=45,1,0)</f>
        <v>0</v>
      </c>
      <c r="R78" s="1" t="n">
        <f aca="false">IF(AND(P78&gt;45,P78&lt;90),1,0)</f>
        <v>1</v>
      </c>
      <c r="S78" s="1" t="n">
        <f aca="false">IF(P78&gt;90,1,0)</f>
        <v>0</v>
      </c>
      <c r="T78" s="1" t="s">
        <v>58</v>
      </c>
      <c r="U78" s="4" t="n">
        <v>12308.8801876679</v>
      </c>
      <c r="V78" s="1" t="n">
        <v>9</v>
      </c>
      <c r="W78" s="1" t="n">
        <f aca="false">IF(V78&lt;=6,1,0)</f>
        <v>0</v>
      </c>
      <c r="X78" s="1" t="n">
        <f aca="false">IF(AND(V78&gt;6,V78&lt;=12),1,0)</f>
        <v>1</v>
      </c>
      <c r="Y78" s="1" t="n">
        <f aca="false">IF(V78&gt;12,1,0)</f>
        <v>0</v>
      </c>
      <c r="Z78" s="1" t="n">
        <v>4</v>
      </c>
      <c r="AA78" s="1" t="s">
        <v>59</v>
      </c>
      <c r="AB78" s="1" t="s">
        <v>59</v>
      </c>
      <c r="AC78" s="1" t="s">
        <v>59</v>
      </c>
      <c r="AD78" s="1" t="s">
        <v>59</v>
      </c>
      <c r="AE78" s="1" t="s">
        <v>59</v>
      </c>
      <c r="AF78" s="1" t="s">
        <v>59</v>
      </c>
      <c r="AG78" s="1" t="s">
        <v>59</v>
      </c>
      <c r="AH78" s="1" t="s">
        <v>59</v>
      </c>
      <c r="AI78" s="1" t="s">
        <v>59</v>
      </c>
      <c r="AJ78" s="1" t="s">
        <v>59</v>
      </c>
      <c r="AK78" s="1" t="s">
        <v>59</v>
      </c>
      <c r="AL78" s="1" t="s">
        <v>59</v>
      </c>
      <c r="AM78" s="1" t="n">
        <v>1</v>
      </c>
      <c r="AN78" s="1" t="n">
        <v>1</v>
      </c>
      <c r="AO78" s="1" t="n">
        <v>1</v>
      </c>
      <c r="AP78" s="1" t="n">
        <v>1</v>
      </c>
      <c r="AQ78" s="1" t="n">
        <v>9</v>
      </c>
      <c r="AR78" s="1" t="n">
        <v>165</v>
      </c>
      <c r="AS78" s="1" t="n">
        <v>10</v>
      </c>
      <c r="AT78" s="1" t="n">
        <v>14</v>
      </c>
    </row>
    <row r="79" customFormat="false" ht="12.75" hidden="false" customHeight="true" outlineLevel="0" collapsed="false">
      <c r="A79" s="1" t="s">
        <v>486</v>
      </c>
      <c r="B79" s="3" t="s">
        <v>47</v>
      </c>
      <c r="C79" s="1" t="s">
        <v>487</v>
      </c>
      <c r="D79" s="3" t="s">
        <v>488</v>
      </c>
      <c r="E79" s="3" t="s">
        <v>50</v>
      </c>
      <c r="F79" s="3" t="s">
        <v>51</v>
      </c>
      <c r="G79" s="1" t="s">
        <v>489</v>
      </c>
      <c r="H79" s="1" t="s">
        <v>88</v>
      </c>
      <c r="I79" s="1" t="s">
        <v>97</v>
      </c>
      <c r="J79" s="1" t="s">
        <v>98</v>
      </c>
      <c r="K79" s="4" t="n">
        <v>0.0575635876840696</v>
      </c>
      <c r="L79" s="4" t="n">
        <v>2748.95250221875</v>
      </c>
      <c r="M79" s="5" t="s">
        <v>490</v>
      </c>
      <c r="N79" s="5" t="s">
        <v>132</v>
      </c>
      <c r="O79" s="1" t="n">
        <v>41</v>
      </c>
      <c r="P79" s="6" t="n">
        <f aca="false">IF(O79=0,0,L79/O79)</f>
        <v>67.0476220053354</v>
      </c>
      <c r="Q79" s="1" t="n">
        <f aca="false">IF(P79&lt;=45,1,0)</f>
        <v>0</v>
      </c>
      <c r="R79" s="1" t="n">
        <f aca="false">IF(AND(P79&gt;45,P79&lt;90),1,0)</f>
        <v>1</v>
      </c>
      <c r="S79" s="1" t="n">
        <f aca="false">IF(P79&gt;90,1,0)</f>
        <v>0</v>
      </c>
      <c r="T79" s="1" t="s">
        <v>58</v>
      </c>
      <c r="U79" s="4" t="n">
        <v>47755.058585056</v>
      </c>
      <c r="V79" s="1" t="n">
        <v>10</v>
      </c>
      <c r="W79" s="1" t="n">
        <f aca="false">IF(V79&lt;=6,1,0)</f>
        <v>0</v>
      </c>
      <c r="X79" s="1" t="n">
        <f aca="false">IF(AND(V79&gt;6,V79&lt;=12),1,0)</f>
        <v>1</v>
      </c>
      <c r="Y79" s="1" t="n">
        <f aca="false">IF(V79&gt;12,1,0)</f>
        <v>0</v>
      </c>
      <c r="Z79" s="1" t="n">
        <v>7</v>
      </c>
      <c r="AA79" s="1" t="s">
        <v>59</v>
      </c>
      <c r="AB79" s="1" t="s">
        <v>59</v>
      </c>
      <c r="AC79" s="1" t="s">
        <v>70</v>
      </c>
      <c r="AD79" s="1" t="s">
        <v>59</v>
      </c>
      <c r="AE79" s="1" t="s">
        <v>59</v>
      </c>
      <c r="AF79" s="1" t="s">
        <v>59</v>
      </c>
      <c r="AG79" s="1" t="s">
        <v>59</v>
      </c>
      <c r="AH79" s="1" t="s">
        <v>59</v>
      </c>
      <c r="AI79" s="1" t="s">
        <v>59</v>
      </c>
      <c r="AJ79" s="1" t="s">
        <v>59</v>
      </c>
      <c r="AK79" s="1" t="s">
        <v>59</v>
      </c>
      <c r="AL79" s="1" t="s">
        <v>59</v>
      </c>
      <c r="AM79" s="1" t="n">
        <v>2</v>
      </c>
      <c r="AN79" s="1" t="n">
        <v>2</v>
      </c>
      <c r="AO79" s="1" t="n">
        <v>2</v>
      </c>
      <c r="AP79" s="1" t="n">
        <v>8</v>
      </c>
      <c r="AQ79" s="1" t="n">
        <v>0</v>
      </c>
      <c r="AR79" s="1" t="n">
        <v>0</v>
      </c>
      <c r="AS79" s="1" t="n">
        <v>0</v>
      </c>
      <c r="AT79" s="1" t="n">
        <v>0</v>
      </c>
    </row>
    <row r="80" customFormat="false" ht="12.75" hidden="false" customHeight="true" outlineLevel="0" collapsed="false">
      <c r="A80" s="1" t="s">
        <v>491</v>
      </c>
      <c r="B80" s="3" t="s">
        <v>47</v>
      </c>
      <c r="C80" s="1" t="s">
        <v>492</v>
      </c>
      <c r="D80" s="3" t="s">
        <v>493</v>
      </c>
      <c r="E80" s="3" t="s">
        <v>50</v>
      </c>
      <c r="F80" s="3" t="s">
        <v>51</v>
      </c>
      <c r="G80" s="1" t="s">
        <v>494</v>
      </c>
      <c r="H80" s="1" t="s">
        <v>105</v>
      </c>
      <c r="I80" s="1" t="s">
        <v>326</v>
      </c>
      <c r="J80" s="1" t="s">
        <v>176</v>
      </c>
      <c r="K80" s="4" t="n">
        <v>0.003125</v>
      </c>
      <c r="L80" s="4" t="n">
        <v>51.2870007819497</v>
      </c>
      <c r="M80" s="5" t="s">
        <v>495</v>
      </c>
      <c r="N80" s="5" t="s">
        <v>57</v>
      </c>
      <c r="O80" s="1" t="n">
        <v>1</v>
      </c>
      <c r="P80" s="6" t="n">
        <f aca="false">IF(O80=0,0,L80/O80)</f>
        <v>51.2870007819497</v>
      </c>
      <c r="Q80" s="1" t="n">
        <f aca="false">IF(P80&lt;=45,1,0)</f>
        <v>0</v>
      </c>
      <c r="R80" s="1" t="n">
        <f aca="false">IF(AND(P80&gt;45,P80&lt;90),1,0)</f>
        <v>1</v>
      </c>
      <c r="S80" s="1" t="n">
        <f aca="false">IF(P80&gt;90,1,0)</f>
        <v>0</v>
      </c>
      <c r="T80" s="1" t="s">
        <v>58</v>
      </c>
      <c r="U80" s="4" t="n">
        <v>16411.8402502239</v>
      </c>
      <c r="V80" s="1" t="n">
        <v>0</v>
      </c>
      <c r="W80" s="1" t="n">
        <f aca="false">IF(V80&lt;=6,1,0)</f>
        <v>1</v>
      </c>
      <c r="X80" s="1" t="n">
        <f aca="false">IF(AND(V80&gt;6,V80&lt;=12),1,0)</f>
        <v>0</v>
      </c>
      <c r="Y80" s="1" t="n">
        <f aca="false">IF(V80&gt;12,1,0)</f>
        <v>0</v>
      </c>
      <c r="Z80" s="1" t="n">
        <v>4</v>
      </c>
      <c r="AA80" s="1" t="s">
        <v>59</v>
      </c>
      <c r="AB80" s="1" t="s">
        <v>59</v>
      </c>
      <c r="AC80" s="1" t="s">
        <v>59</v>
      </c>
      <c r="AD80" s="1" t="s">
        <v>59</v>
      </c>
      <c r="AE80" s="1" t="s">
        <v>59</v>
      </c>
      <c r="AF80" s="1" t="s">
        <v>59</v>
      </c>
      <c r="AG80" s="1" t="s">
        <v>59</v>
      </c>
      <c r="AH80" s="1" t="s">
        <v>59</v>
      </c>
      <c r="AI80" s="1" t="s">
        <v>59</v>
      </c>
      <c r="AJ80" s="1" t="s">
        <v>59</v>
      </c>
      <c r="AK80" s="1" t="s">
        <v>59</v>
      </c>
      <c r="AL80" s="1" t="s">
        <v>59</v>
      </c>
      <c r="AM80" s="1" t="n">
        <v>1</v>
      </c>
      <c r="AN80" s="1" t="n">
        <v>2</v>
      </c>
      <c r="AO80" s="1" t="n">
        <v>0</v>
      </c>
      <c r="AP80" s="1" t="n">
        <v>1</v>
      </c>
      <c r="AQ80" s="1" t="n">
        <v>0</v>
      </c>
      <c r="AR80" s="1" t="n">
        <v>0</v>
      </c>
      <c r="AS80" s="1" t="n">
        <v>0</v>
      </c>
      <c r="AT80" s="1" t="n">
        <v>0</v>
      </c>
    </row>
    <row r="81" customFormat="false" ht="12.75" hidden="false" customHeight="true" outlineLevel="0" collapsed="false">
      <c r="A81" s="1" t="s">
        <v>496</v>
      </c>
      <c r="B81" s="3" t="s">
        <v>61</v>
      </c>
      <c r="C81" s="1" t="s">
        <v>497</v>
      </c>
      <c r="D81" s="3" t="s">
        <v>498</v>
      </c>
      <c r="E81" s="3" t="s">
        <v>191</v>
      </c>
      <c r="F81" s="3" t="s">
        <v>191</v>
      </c>
      <c r="G81" s="1" t="s">
        <v>499</v>
      </c>
      <c r="H81" s="1" t="s">
        <v>161</v>
      </c>
      <c r="I81" s="1" t="s">
        <v>447</v>
      </c>
      <c r="J81" s="1" t="s">
        <v>448</v>
      </c>
      <c r="K81" s="4" t="n">
        <v>1.16466666666667</v>
      </c>
      <c r="L81" s="4" t="n">
        <v>10724.6867575069</v>
      </c>
      <c r="M81" s="5" t="s">
        <v>500</v>
      </c>
      <c r="N81" s="5" t="s">
        <v>132</v>
      </c>
      <c r="O81" s="1" t="n">
        <v>117</v>
      </c>
      <c r="P81" s="6" t="n">
        <f aca="false">IF(O81=0,0,L81/O81)</f>
        <v>91.6639893804009</v>
      </c>
      <c r="Q81" s="1" t="n">
        <f aca="false">IF(P81&lt;=45,1,0)</f>
        <v>0</v>
      </c>
      <c r="R81" s="1" t="n">
        <f aca="false">IF(AND(P81&gt;45,P81&lt;90),1,0)</f>
        <v>0</v>
      </c>
      <c r="S81" s="1" t="n">
        <f aca="false">IF(P81&gt;90,1,0)</f>
        <v>1</v>
      </c>
      <c r="T81" s="1" t="s">
        <v>58</v>
      </c>
      <c r="U81" s="4" t="n">
        <v>9208.37443403567</v>
      </c>
      <c r="V81" s="1" t="n">
        <v>4</v>
      </c>
      <c r="W81" s="1" t="n">
        <f aca="false">IF(V81&lt;=6,1,0)</f>
        <v>1</v>
      </c>
      <c r="X81" s="1" t="n">
        <f aca="false">IF(AND(V81&gt;6,V81&lt;=12),1,0)</f>
        <v>0</v>
      </c>
      <c r="Y81" s="1" t="n">
        <f aca="false">IF(V81&gt;12,1,0)</f>
        <v>0</v>
      </c>
      <c r="Z81" s="1" t="n">
        <v>14</v>
      </c>
      <c r="AA81" s="1" t="s">
        <v>59</v>
      </c>
      <c r="AB81" s="1" t="s">
        <v>59</v>
      </c>
      <c r="AC81" s="1" t="s">
        <v>59</v>
      </c>
      <c r="AD81" s="1" t="s">
        <v>59</v>
      </c>
      <c r="AE81" s="1" t="s">
        <v>59</v>
      </c>
      <c r="AF81" s="1" t="s">
        <v>59</v>
      </c>
      <c r="AG81" s="1" t="s">
        <v>59</v>
      </c>
      <c r="AH81" s="1" t="s">
        <v>70</v>
      </c>
      <c r="AI81" s="1" t="s">
        <v>59</v>
      </c>
      <c r="AJ81" s="1" t="s">
        <v>59</v>
      </c>
      <c r="AK81" s="1" t="s">
        <v>59</v>
      </c>
      <c r="AL81" s="1" t="s">
        <v>70</v>
      </c>
      <c r="AM81" s="1" t="n">
        <v>2</v>
      </c>
      <c r="AN81" s="1" t="n">
        <v>2</v>
      </c>
      <c r="AO81" s="1" t="n">
        <v>4</v>
      </c>
      <c r="AP81" s="1" t="n">
        <v>18</v>
      </c>
      <c r="AQ81" s="1" t="n">
        <v>7</v>
      </c>
      <c r="AR81" s="1" t="n">
        <v>71</v>
      </c>
      <c r="AS81" s="1" t="n">
        <v>13</v>
      </c>
      <c r="AT81" s="1" t="n">
        <v>24</v>
      </c>
    </row>
    <row r="82" customFormat="false" ht="12.75" hidden="false" customHeight="true" outlineLevel="0" collapsed="false">
      <c r="A82" s="1" t="s">
        <v>501</v>
      </c>
      <c r="B82" s="3" t="s">
        <v>61</v>
      </c>
      <c r="C82" s="1" t="s">
        <v>502</v>
      </c>
      <c r="D82" s="3" t="s">
        <v>503</v>
      </c>
      <c r="E82" s="3" t="s">
        <v>191</v>
      </c>
      <c r="F82" s="3" t="s">
        <v>191</v>
      </c>
      <c r="G82" s="1" t="s">
        <v>504</v>
      </c>
      <c r="H82" s="1" t="s">
        <v>105</v>
      </c>
      <c r="I82" s="1" t="s">
        <v>326</v>
      </c>
      <c r="J82" s="1" t="s">
        <v>176</v>
      </c>
      <c r="K82" s="4" t="n">
        <v>1.16176470588235</v>
      </c>
      <c r="L82" s="4" t="n">
        <v>22192.0239593818</v>
      </c>
      <c r="M82" s="5" t="s">
        <v>505</v>
      </c>
      <c r="N82" s="5" t="s">
        <v>100</v>
      </c>
      <c r="O82" s="1" t="n">
        <v>334</v>
      </c>
      <c r="P82" s="6" t="n">
        <f aca="false">IF(O82=0,0,L82/O82)</f>
        <v>66.4431855071311</v>
      </c>
      <c r="Q82" s="1" t="n">
        <f aca="false">IF(P82&lt;=45,1,0)</f>
        <v>0</v>
      </c>
      <c r="R82" s="1" t="n">
        <f aca="false">IF(AND(P82&gt;45,P82&lt;90),1,0)</f>
        <v>1</v>
      </c>
      <c r="S82" s="1" t="n">
        <f aca="false">IF(P82&gt;90,1,0)</f>
        <v>0</v>
      </c>
      <c r="T82" s="1" t="s">
        <v>58</v>
      </c>
      <c r="U82" s="4" t="n">
        <v>19101.9953068096</v>
      </c>
      <c r="V82" s="1" t="n">
        <v>42</v>
      </c>
      <c r="W82" s="1" t="n">
        <f aca="false">IF(V82&lt;=6,1,0)</f>
        <v>0</v>
      </c>
      <c r="X82" s="1" t="n">
        <f aca="false">IF(AND(V82&gt;6,V82&lt;=12),1,0)</f>
        <v>0</v>
      </c>
      <c r="Y82" s="1" t="n">
        <f aca="false">IF(V82&gt;12,1,0)</f>
        <v>1</v>
      </c>
      <c r="Z82" s="1" t="n">
        <v>11</v>
      </c>
      <c r="AA82" s="1" t="s">
        <v>59</v>
      </c>
      <c r="AB82" s="1" t="s">
        <v>59</v>
      </c>
      <c r="AC82" s="1" t="s">
        <v>59</v>
      </c>
      <c r="AD82" s="1" t="s">
        <v>59</v>
      </c>
      <c r="AE82" s="1" t="s">
        <v>59</v>
      </c>
      <c r="AF82" s="1" t="s">
        <v>59</v>
      </c>
      <c r="AG82" s="1" t="s">
        <v>59</v>
      </c>
      <c r="AH82" s="1" t="s">
        <v>59</v>
      </c>
      <c r="AI82" s="1" t="s">
        <v>59</v>
      </c>
      <c r="AJ82" s="1" t="s">
        <v>59</v>
      </c>
      <c r="AK82" s="1" t="s">
        <v>59</v>
      </c>
      <c r="AL82" s="1" t="s">
        <v>59</v>
      </c>
      <c r="AM82" s="1" t="n">
        <v>4</v>
      </c>
      <c r="AN82" s="1" t="n">
        <v>2</v>
      </c>
      <c r="AO82" s="1" t="n">
        <v>6</v>
      </c>
      <c r="AP82" s="1" t="n">
        <v>8</v>
      </c>
      <c r="AQ82" s="1" t="n">
        <v>164</v>
      </c>
      <c r="AR82" s="1" t="n">
        <v>79</v>
      </c>
      <c r="AS82" s="1" t="n">
        <v>38</v>
      </c>
      <c r="AT82" s="1" t="n">
        <v>35</v>
      </c>
    </row>
    <row r="83" customFormat="false" ht="12.75" hidden="false" customHeight="true" outlineLevel="0" collapsed="false">
      <c r="A83" s="1" t="s">
        <v>506</v>
      </c>
      <c r="B83" s="3" t="s">
        <v>61</v>
      </c>
      <c r="C83" s="1" t="s">
        <v>507</v>
      </c>
      <c r="D83" s="3" t="s">
        <v>508</v>
      </c>
      <c r="E83" s="3" t="s">
        <v>50</v>
      </c>
      <c r="F83" s="3" t="s">
        <v>51</v>
      </c>
      <c r="G83" s="1" t="s">
        <v>509</v>
      </c>
      <c r="H83" s="1" t="s">
        <v>53</v>
      </c>
      <c r="I83" s="1" t="s">
        <v>510</v>
      </c>
      <c r="J83" s="1" t="s">
        <v>66</v>
      </c>
      <c r="K83" s="4" t="n">
        <v>3.1466</v>
      </c>
      <c r="L83" s="4" t="n">
        <v>20984.3690165325</v>
      </c>
      <c r="M83" s="5" t="s">
        <v>511</v>
      </c>
      <c r="N83" s="5" t="s">
        <v>121</v>
      </c>
      <c r="O83" s="1" t="n">
        <v>499</v>
      </c>
      <c r="P83" s="6" t="n">
        <f aca="false">IF(O83=0,0,L83/O83)</f>
        <v>42.052843720506</v>
      </c>
      <c r="Q83" s="1" t="n">
        <f aca="false">IF(P83&lt;=45,1,0)</f>
        <v>1</v>
      </c>
      <c r="R83" s="1" t="n">
        <f aca="false">IF(AND(P83&gt;45,P83&lt;90),1,0)</f>
        <v>0</v>
      </c>
      <c r="S83" s="1" t="n">
        <f aca="false">IF(P83&gt;90,1,0)</f>
        <v>0</v>
      </c>
      <c r="T83" s="1" t="s">
        <v>58</v>
      </c>
      <c r="U83" s="4" t="n">
        <v>6668.90263030968</v>
      </c>
      <c r="V83" s="1" t="n">
        <v>11</v>
      </c>
      <c r="W83" s="1" t="n">
        <f aca="false">IF(V83&lt;=6,1,0)</f>
        <v>0</v>
      </c>
      <c r="X83" s="1" t="n">
        <f aca="false">IF(AND(V83&gt;6,V83&lt;=12),1,0)</f>
        <v>1</v>
      </c>
      <c r="Y83" s="1" t="n">
        <f aca="false">IF(V83&gt;12,1,0)</f>
        <v>0</v>
      </c>
      <c r="Z83" s="1" t="n">
        <v>5</v>
      </c>
      <c r="AA83" s="1" t="s">
        <v>59</v>
      </c>
      <c r="AB83" s="1" t="s">
        <v>59</v>
      </c>
      <c r="AC83" s="1" t="s">
        <v>59</v>
      </c>
      <c r="AD83" s="1" t="s">
        <v>59</v>
      </c>
      <c r="AE83" s="1" t="s">
        <v>59</v>
      </c>
      <c r="AF83" s="1" t="s">
        <v>59</v>
      </c>
      <c r="AG83" s="1" t="s">
        <v>59</v>
      </c>
      <c r="AH83" s="1" t="s">
        <v>59</v>
      </c>
      <c r="AI83" s="1" t="s">
        <v>59</v>
      </c>
      <c r="AJ83" s="1" t="s">
        <v>59</v>
      </c>
      <c r="AK83" s="1" t="s">
        <v>59</v>
      </c>
      <c r="AL83" s="1" t="s">
        <v>59</v>
      </c>
      <c r="AM83" s="1" t="n">
        <v>4</v>
      </c>
      <c r="AN83" s="1" t="n">
        <v>2</v>
      </c>
      <c r="AO83" s="1" t="n">
        <v>0</v>
      </c>
      <c r="AP83" s="1" t="n">
        <v>4</v>
      </c>
      <c r="AQ83" s="1" t="n">
        <v>299</v>
      </c>
      <c r="AR83" s="1" t="n">
        <v>142</v>
      </c>
      <c r="AS83" s="1" t="n">
        <v>0</v>
      </c>
      <c r="AT83" s="1" t="n">
        <v>11</v>
      </c>
    </row>
    <row r="84" customFormat="false" ht="12.75" hidden="false" customHeight="true" outlineLevel="0" collapsed="false">
      <c r="A84" s="1" t="s">
        <v>512</v>
      </c>
      <c r="B84" s="3" t="s">
        <v>61</v>
      </c>
      <c r="C84" s="1" t="s">
        <v>513</v>
      </c>
      <c r="D84" s="3" t="s">
        <v>514</v>
      </c>
      <c r="E84" s="3" t="s">
        <v>191</v>
      </c>
      <c r="F84" s="3" t="s">
        <v>191</v>
      </c>
      <c r="G84" s="1" t="s">
        <v>515</v>
      </c>
      <c r="H84" s="1" t="s">
        <v>53</v>
      </c>
      <c r="I84" s="1" t="s">
        <v>65</v>
      </c>
      <c r="J84" s="1" t="s">
        <v>66</v>
      </c>
      <c r="K84" s="4" t="n">
        <v>1.88366071428571</v>
      </c>
      <c r="L84" s="4" t="n">
        <v>30411.6433580066</v>
      </c>
      <c r="M84" s="5" t="s">
        <v>516</v>
      </c>
      <c r="N84" s="5" t="s">
        <v>238</v>
      </c>
      <c r="O84" s="1" t="n">
        <v>564</v>
      </c>
      <c r="P84" s="6" t="n">
        <f aca="false">IF(O84=0,0,L84/O84)</f>
        <v>53.9213534716429</v>
      </c>
      <c r="Q84" s="1" t="n">
        <f aca="false">IF(P84&lt;=45,1,0)</f>
        <v>0</v>
      </c>
      <c r="R84" s="1" t="n">
        <f aca="false">IF(AND(P84&gt;45,P84&lt;90),1,0)</f>
        <v>1</v>
      </c>
      <c r="S84" s="1" t="n">
        <f aca="false">IF(P84&gt;90,1,0)</f>
        <v>0</v>
      </c>
      <c r="T84" s="1" t="s">
        <v>58</v>
      </c>
      <c r="U84" s="4" t="n">
        <v>16144.9687448298</v>
      </c>
      <c r="V84" s="1" t="n">
        <v>29</v>
      </c>
      <c r="W84" s="1" t="n">
        <f aca="false">IF(V84&lt;=6,1,0)</f>
        <v>0</v>
      </c>
      <c r="X84" s="1" t="n">
        <f aca="false">IF(AND(V84&gt;6,V84&lt;=12),1,0)</f>
        <v>0</v>
      </c>
      <c r="Y84" s="1" t="n">
        <f aca="false">IF(V84&gt;12,1,0)</f>
        <v>1</v>
      </c>
      <c r="Z84" s="1" t="n">
        <v>7</v>
      </c>
      <c r="AA84" s="1" t="s">
        <v>59</v>
      </c>
      <c r="AB84" s="1" t="s">
        <v>70</v>
      </c>
      <c r="AC84" s="1" t="s">
        <v>59</v>
      </c>
      <c r="AD84" s="1" t="s">
        <v>59</v>
      </c>
      <c r="AE84" s="1" t="s">
        <v>59</v>
      </c>
      <c r="AF84" s="1" t="s">
        <v>59</v>
      </c>
      <c r="AG84" s="1" t="s">
        <v>59</v>
      </c>
      <c r="AH84" s="1" t="s">
        <v>59</v>
      </c>
      <c r="AI84" s="1" t="s">
        <v>59</v>
      </c>
      <c r="AJ84" s="1" t="s">
        <v>59</v>
      </c>
      <c r="AK84" s="1" t="s">
        <v>59</v>
      </c>
      <c r="AL84" s="1" t="s">
        <v>70</v>
      </c>
      <c r="AM84" s="1" t="n">
        <v>2</v>
      </c>
      <c r="AN84" s="1" t="n">
        <v>2</v>
      </c>
      <c r="AO84" s="1" t="n">
        <v>2</v>
      </c>
      <c r="AP84" s="1" t="n">
        <v>6</v>
      </c>
      <c r="AQ84" s="1" t="n">
        <v>32</v>
      </c>
      <c r="AR84" s="1" t="n">
        <v>406</v>
      </c>
      <c r="AS84" s="1" t="n">
        <v>88</v>
      </c>
      <c r="AT84" s="1" t="n">
        <v>33</v>
      </c>
    </row>
    <row r="85" customFormat="false" ht="12.75" hidden="false" customHeight="true" outlineLevel="0" collapsed="false">
      <c r="A85" s="1" t="s">
        <v>517</v>
      </c>
      <c r="B85" s="3" t="s">
        <v>47</v>
      </c>
      <c r="C85" s="1" t="s">
        <v>518</v>
      </c>
      <c r="D85" s="3" t="s">
        <v>273</v>
      </c>
      <c r="E85" s="3" t="s">
        <v>50</v>
      </c>
      <c r="F85" s="3" t="s">
        <v>51</v>
      </c>
      <c r="G85" s="1" t="s">
        <v>519</v>
      </c>
      <c r="H85" s="1" t="s">
        <v>53</v>
      </c>
      <c r="I85" s="1" t="s">
        <v>65</v>
      </c>
      <c r="J85" s="1" t="s">
        <v>66</v>
      </c>
      <c r="K85" s="4" t="n">
        <v>0.732173913043478</v>
      </c>
      <c r="L85" s="4" t="n">
        <v>8636.73093168033</v>
      </c>
      <c r="M85" s="5" t="s">
        <v>520</v>
      </c>
      <c r="N85" s="5" t="s">
        <v>57</v>
      </c>
      <c r="O85" s="1" t="n">
        <v>131</v>
      </c>
      <c r="P85" s="6" t="n">
        <f aca="false">IF(O85=0,0,L85/O85)</f>
        <v>65.929243753285</v>
      </c>
      <c r="Q85" s="1" t="n">
        <f aca="false">IF(P85&lt;=45,1,0)</f>
        <v>0</v>
      </c>
      <c r="R85" s="1" t="n">
        <f aca="false">IF(AND(P85&gt;45,P85&lt;90),1,0)</f>
        <v>1</v>
      </c>
      <c r="S85" s="1" t="n">
        <f aca="false">IF(P85&gt;90,1,0)</f>
        <v>0</v>
      </c>
      <c r="T85" s="1" t="s">
        <v>58</v>
      </c>
      <c r="U85" s="4" t="n">
        <v>11796.0101798484</v>
      </c>
      <c r="V85" s="1" t="n">
        <v>6</v>
      </c>
      <c r="W85" s="1" t="n">
        <f aca="false">IF(V85&lt;=6,1,0)</f>
        <v>1</v>
      </c>
      <c r="X85" s="1" t="n">
        <f aca="false">IF(AND(V85&gt;6,V85&lt;=12),1,0)</f>
        <v>0</v>
      </c>
      <c r="Y85" s="1" t="n">
        <f aca="false">IF(V85&gt;12,1,0)</f>
        <v>0</v>
      </c>
      <c r="Z85" s="1" t="n">
        <v>16</v>
      </c>
      <c r="AA85" s="1" t="s">
        <v>59</v>
      </c>
      <c r="AB85" s="1" t="s">
        <v>70</v>
      </c>
      <c r="AC85" s="1" t="s">
        <v>59</v>
      </c>
      <c r="AD85" s="1" t="s">
        <v>59</v>
      </c>
      <c r="AE85" s="1" t="s">
        <v>59</v>
      </c>
      <c r="AF85" s="1" t="s">
        <v>59</v>
      </c>
      <c r="AG85" s="1" t="s">
        <v>59</v>
      </c>
      <c r="AH85" s="1" t="s">
        <v>70</v>
      </c>
      <c r="AI85" s="1" t="s">
        <v>70</v>
      </c>
      <c r="AJ85" s="1" t="s">
        <v>59</v>
      </c>
      <c r="AK85" s="1" t="s">
        <v>59</v>
      </c>
      <c r="AL85" s="1" t="s">
        <v>59</v>
      </c>
      <c r="AM85" s="1" t="n">
        <v>1</v>
      </c>
      <c r="AN85" s="1" t="n">
        <v>3</v>
      </c>
      <c r="AO85" s="1" t="n">
        <v>4</v>
      </c>
      <c r="AP85" s="1" t="n">
        <v>8</v>
      </c>
      <c r="AQ85" s="1" t="n">
        <v>0</v>
      </c>
      <c r="AR85" s="1" t="n">
        <v>0</v>
      </c>
      <c r="AS85" s="1" t="n">
        <v>0</v>
      </c>
      <c r="AT85" s="1" t="n">
        <v>0</v>
      </c>
    </row>
    <row r="86" customFormat="false" ht="12.75" hidden="false" customHeight="true" outlineLevel="0" collapsed="false">
      <c r="A86" s="1" t="s">
        <v>521</v>
      </c>
      <c r="B86" s="3" t="s">
        <v>61</v>
      </c>
      <c r="C86" s="1" t="s">
        <v>522</v>
      </c>
      <c r="D86" s="3" t="s">
        <v>523</v>
      </c>
      <c r="E86" s="3" t="s">
        <v>50</v>
      </c>
      <c r="F86" s="3" t="s">
        <v>51</v>
      </c>
      <c r="G86" s="1" t="s">
        <v>524</v>
      </c>
      <c r="H86" s="1" t="s">
        <v>105</v>
      </c>
      <c r="I86" s="1" t="s">
        <v>525</v>
      </c>
      <c r="J86" s="1" t="s">
        <v>288</v>
      </c>
      <c r="K86" s="4" t="n">
        <v>1.31693333333333</v>
      </c>
      <c r="L86" s="4" t="n">
        <v>26347.5005118275</v>
      </c>
      <c r="M86" s="5" t="s">
        <v>526</v>
      </c>
      <c r="N86" s="5" t="s">
        <v>121</v>
      </c>
      <c r="O86" s="1" t="n">
        <v>303</v>
      </c>
      <c r="P86" s="6" t="n">
        <f aca="false">IF(O86=0,0,L86/O86)</f>
        <v>86.9554472337541</v>
      </c>
      <c r="Q86" s="1" t="n">
        <f aca="false">IF(P86&lt;=45,1,0)</f>
        <v>0</v>
      </c>
      <c r="R86" s="1" t="n">
        <f aca="false">IF(AND(P86&gt;45,P86&lt;90),1,0)</f>
        <v>1</v>
      </c>
      <c r="S86" s="1" t="n">
        <f aca="false">IF(P86&gt;90,1,0)</f>
        <v>0</v>
      </c>
      <c r="T86" s="1" t="s">
        <v>58</v>
      </c>
      <c r="U86" s="4" t="n">
        <v>20006.7078909291</v>
      </c>
      <c r="V86" s="1" t="n">
        <v>8</v>
      </c>
      <c r="W86" s="1" t="n">
        <f aca="false">IF(V86&lt;=6,1,0)</f>
        <v>0</v>
      </c>
      <c r="X86" s="1" t="n">
        <f aca="false">IF(AND(V86&gt;6,V86&lt;=12),1,0)</f>
        <v>1</v>
      </c>
      <c r="Y86" s="1" t="n">
        <f aca="false">IF(V86&gt;12,1,0)</f>
        <v>0</v>
      </c>
      <c r="Z86" s="1" t="n">
        <v>12</v>
      </c>
      <c r="AA86" s="1" t="s">
        <v>59</v>
      </c>
      <c r="AB86" s="1" t="s">
        <v>59</v>
      </c>
      <c r="AC86" s="1" t="s">
        <v>59</v>
      </c>
      <c r="AD86" s="1" t="s">
        <v>59</v>
      </c>
      <c r="AE86" s="1" t="s">
        <v>59</v>
      </c>
      <c r="AF86" s="1" t="s">
        <v>59</v>
      </c>
      <c r="AG86" s="1" t="s">
        <v>59</v>
      </c>
      <c r="AH86" s="1" t="s">
        <v>59</v>
      </c>
      <c r="AI86" s="1" t="s">
        <v>59</v>
      </c>
      <c r="AJ86" s="1" t="s">
        <v>59</v>
      </c>
      <c r="AK86" s="1" t="s">
        <v>59</v>
      </c>
      <c r="AL86" s="1" t="s">
        <v>59</v>
      </c>
      <c r="AM86" s="1" t="n">
        <v>2</v>
      </c>
      <c r="AN86" s="1" t="n">
        <v>4</v>
      </c>
      <c r="AO86" s="1" t="n">
        <v>4</v>
      </c>
      <c r="AP86" s="1" t="n">
        <v>12</v>
      </c>
      <c r="AQ86" s="1" t="n">
        <v>15</v>
      </c>
      <c r="AR86" s="1" t="n">
        <v>127</v>
      </c>
      <c r="AS86" s="1" t="n">
        <v>100</v>
      </c>
      <c r="AT86" s="1" t="n">
        <v>63</v>
      </c>
    </row>
    <row r="87" customFormat="false" ht="12.75" hidden="false" customHeight="true" outlineLevel="0" collapsed="false">
      <c r="A87" s="1" t="s">
        <v>527</v>
      </c>
      <c r="B87" s="3" t="s">
        <v>47</v>
      </c>
      <c r="C87" s="1" t="s">
        <v>528</v>
      </c>
      <c r="D87" s="3" t="s">
        <v>529</v>
      </c>
      <c r="E87" s="3" t="s">
        <v>50</v>
      </c>
      <c r="F87" s="3" t="s">
        <v>51</v>
      </c>
      <c r="G87" s="1" t="s">
        <v>530</v>
      </c>
      <c r="H87" s="1" t="s">
        <v>161</v>
      </c>
      <c r="I87" s="1" t="s">
        <v>447</v>
      </c>
      <c r="J87" s="1" t="s">
        <v>448</v>
      </c>
      <c r="K87" s="4" t="n">
        <v>0.0600666666666667</v>
      </c>
      <c r="L87" s="4" t="n">
        <v>1286.16091449385</v>
      </c>
      <c r="M87" s="5" t="s">
        <v>531</v>
      </c>
      <c r="N87" s="5" t="s">
        <v>238</v>
      </c>
      <c r="O87" s="1" t="n">
        <v>32</v>
      </c>
      <c r="P87" s="6" t="n">
        <f aca="false">IF(O87=0,0,L87/O87)</f>
        <v>40.1925285779328</v>
      </c>
      <c r="Q87" s="1" t="n">
        <f aca="false">IF(P87&lt;=45,1,0)</f>
        <v>1</v>
      </c>
      <c r="R87" s="1" t="n">
        <f aca="false">IF(AND(P87&gt;45,P87&lt;90),1,0)</f>
        <v>0</v>
      </c>
      <c r="S87" s="1" t="n">
        <f aca="false">IF(P87&gt;90,1,0)</f>
        <v>0</v>
      </c>
      <c r="T87" s="1" t="s">
        <v>58</v>
      </c>
      <c r="U87" s="4" t="n">
        <v>21412.2238816956</v>
      </c>
      <c r="V87" s="1" t="n">
        <v>0</v>
      </c>
      <c r="W87" s="1" t="n">
        <f aca="false">IF(V87&lt;=6,1,0)</f>
        <v>1</v>
      </c>
      <c r="X87" s="1" t="n">
        <f aca="false">IF(AND(V87&gt;6,V87&lt;=12),1,0)</f>
        <v>0</v>
      </c>
      <c r="Y87" s="1" t="n">
        <f aca="false">IF(V87&gt;12,1,0)</f>
        <v>0</v>
      </c>
      <c r="Z87" s="1" t="n">
        <v>11</v>
      </c>
      <c r="AA87" s="1" t="s">
        <v>59</v>
      </c>
      <c r="AB87" s="1" t="s">
        <v>59</v>
      </c>
      <c r="AC87" s="1" t="s">
        <v>59</v>
      </c>
      <c r="AD87" s="1" t="s">
        <v>59</v>
      </c>
      <c r="AE87" s="1" t="s">
        <v>59</v>
      </c>
      <c r="AF87" s="1" t="s">
        <v>59</v>
      </c>
      <c r="AG87" s="1" t="s">
        <v>59</v>
      </c>
      <c r="AH87" s="1" t="s">
        <v>59</v>
      </c>
      <c r="AI87" s="1" t="s">
        <v>59</v>
      </c>
      <c r="AJ87" s="1" t="s">
        <v>59</v>
      </c>
      <c r="AK87" s="1" t="s">
        <v>70</v>
      </c>
      <c r="AL87" s="1" t="s">
        <v>59</v>
      </c>
      <c r="AM87" s="1" t="n">
        <v>4</v>
      </c>
      <c r="AN87" s="1" t="n">
        <v>6</v>
      </c>
      <c r="AO87" s="1" t="n">
        <v>2</v>
      </c>
      <c r="AP87" s="1" t="n">
        <v>10</v>
      </c>
      <c r="AQ87" s="1" t="n">
        <v>0</v>
      </c>
      <c r="AR87" s="1" t="n">
        <v>0</v>
      </c>
      <c r="AS87" s="1" t="n">
        <v>0</v>
      </c>
      <c r="AT87" s="1" t="n">
        <v>0</v>
      </c>
    </row>
    <row r="88" customFormat="false" ht="12.75" hidden="false" customHeight="true" outlineLevel="0" collapsed="false">
      <c r="A88" s="1" t="s">
        <v>532</v>
      </c>
      <c r="B88" s="3" t="s">
        <v>47</v>
      </c>
      <c r="C88" s="1" t="s">
        <v>533</v>
      </c>
      <c r="D88" s="3" t="s">
        <v>534</v>
      </c>
      <c r="E88" s="3" t="s">
        <v>50</v>
      </c>
      <c r="F88" s="3" t="s">
        <v>51</v>
      </c>
      <c r="G88" s="1" t="s">
        <v>535</v>
      </c>
      <c r="H88" s="1" t="s">
        <v>88</v>
      </c>
      <c r="I88" s="1" t="s">
        <v>536</v>
      </c>
      <c r="J88" s="1" t="s">
        <v>420</v>
      </c>
      <c r="K88" s="4" t="n">
        <v>0</v>
      </c>
      <c r="L88" s="4" t="n">
        <v>0</v>
      </c>
      <c r="M88" s="5" t="s">
        <v>537</v>
      </c>
      <c r="N88" s="5" t="s">
        <v>68</v>
      </c>
      <c r="O88" s="1" t="n">
        <v>0</v>
      </c>
      <c r="P88" s="7" t="n">
        <f aca="false">IF(O88=0,0,L88/O88)</f>
        <v>0</v>
      </c>
      <c r="Q88" s="1" t="n">
        <f aca="false">IF(P88&lt;=45,1,0)</f>
        <v>1</v>
      </c>
      <c r="R88" s="1" t="n">
        <f aca="false">IF(AND(P88&gt;45,P88&lt;90),1,0)</f>
        <v>0</v>
      </c>
      <c r="S88" s="1" t="n">
        <f aca="false">IF(P88&gt;90,1,0)</f>
        <v>0</v>
      </c>
      <c r="T88" s="1" t="s">
        <v>69</v>
      </c>
      <c r="U88" s="4" t="n">
        <v>540.588176475603</v>
      </c>
      <c r="V88" s="1" t="n">
        <v>0</v>
      </c>
      <c r="W88" s="1" t="n">
        <f aca="false">IF(V88&lt;=6,1,0)</f>
        <v>1</v>
      </c>
      <c r="X88" s="1" t="n">
        <f aca="false">IF(AND(V88&gt;6,V88&lt;=12),1,0)</f>
        <v>0</v>
      </c>
      <c r="Y88" s="1" t="n">
        <f aca="false">IF(V88&gt;12,1,0)</f>
        <v>0</v>
      </c>
      <c r="Z88" s="1" t="n">
        <v>0</v>
      </c>
      <c r="AA88" s="1" t="s">
        <v>59</v>
      </c>
      <c r="AB88" s="1" t="s">
        <v>59</v>
      </c>
      <c r="AC88" s="1" t="s">
        <v>59</v>
      </c>
      <c r="AD88" s="1" t="s">
        <v>59</v>
      </c>
      <c r="AE88" s="1" t="s">
        <v>59</v>
      </c>
      <c r="AF88" s="1" t="s">
        <v>59</v>
      </c>
      <c r="AG88" s="1" t="s">
        <v>59</v>
      </c>
      <c r="AH88" s="1" t="s">
        <v>59</v>
      </c>
      <c r="AI88" s="1" t="s">
        <v>59</v>
      </c>
      <c r="AJ88" s="1" t="s">
        <v>59</v>
      </c>
      <c r="AK88" s="1" t="s">
        <v>70</v>
      </c>
      <c r="AL88" s="1" t="s">
        <v>59</v>
      </c>
      <c r="AM88" s="1" t="n">
        <v>0</v>
      </c>
      <c r="AN88" s="1" t="n">
        <v>0</v>
      </c>
      <c r="AO88" s="1" t="n">
        <v>0</v>
      </c>
      <c r="AP88" s="1" t="n">
        <v>0</v>
      </c>
      <c r="AQ88" s="1" t="n">
        <v>0</v>
      </c>
      <c r="AR88" s="1" t="n">
        <v>0</v>
      </c>
      <c r="AS88" s="1" t="n">
        <v>0</v>
      </c>
      <c r="AT88" s="1" t="n">
        <v>0</v>
      </c>
    </row>
    <row r="89" customFormat="false" ht="12.75" hidden="false" customHeight="true" outlineLevel="0" collapsed="false">
      <c r="A89" s="1" t="s">
        <v>538</v>
      </c>
      <c r="B89" s="3" t="s">
        <v>61</v>
      </c>
      <c r="C89" s="1" t="s">
        <v>539</v>
      </c>
      <c r="D89" s="3" t="s">
        <v>540</v>
      </c>
      <c r="E89" s="3" t="s">
        <v>50</v>
      </c>
      <c r="F89" s="3" t="s">
        <v>86</v>
      </c>
      <c r="G89" s="1" t="s">
        <v>541</v>
      </c>
      <c r="H89" s="1" t="s">
        <v>53</v>
      </c>
      <c r="I89" s="1" t="s">
        <v>341</v>
      </c>
      <c r="J89" s="1" t="s">
        <v>143</v>
      </c>
      <c r="K89" s="4" t="n">
        <v>0.358684210526316</v>
      </c>
      <c r="L89" s="4" t="n">
        <v>1397.2454358056</v>
      </c>
      <c r="M89" s="5" t="s">
        <v>542</v>
      </c>
      <c r="N89" s="5" t="s">
        <v>57</v>
      </c>
      <c r="O89" s="1" t="n">
        <v>20</v>
      </c>
      <c r="P89" s="6" t="n">
        <f aca="false">IF(O89=0,0,L89/O89)</f>
        <v>69.86227179028</v>
      </c>
      <c r="Q89" s="1" t="n">
        <f aca="false">IF(P89&lt;=45,1,0)</f>
        <v>0</v>
      </c>
      <c r="R89" s="1" t="n">
        <f aca="false">IF(AND(P89&gt;45,P89&lt;90),1,0)</f>
        <v>1</v>
      </c>
      <c r="S89" s="1" t="n">
        <f aca="false">IF(P89&gt;90,1,0)</f>
        <v>0</v>
      </c>
      <c r="T89" s="1" t="s">
        <v>69</v>
      </c>
      <c r="U89" s="4" t="n">
        <v>3895.47516952405</v>
      </c>
      <c r="V89" s="1" t="n">
        <v>3</v>
      </c>
      <c r="W89" s="1" t="n">
        <f aca="false">IF(V89&lt;=6,1,0)</f>
        <v>1</v>
      </c>
      <c r="X89" s="1" t="n">
        <f aca="false">IF(AND(V89&gt;6,V89&lt;=12),1,0)</f>
        <v>0</v>
      </c>
      <c r="Y89" s="1" t="n">
        <f aca="false">IF(V89&gt;12,1,0)</f>
        <v>0</v>
      </c>
      <c r="Z89" s="1" t="n">
        <v>9</v>
      </c>
      <c r="AA89" s="1" t="s">
        <v>59</v>
      </c>
      <c r="AB89" s="1" t="s">
        <v>59</v>
      </c>
      <c r="AC89" s="1" t="s">
        <v>59</v>
      </c>
      <c r="AD89" s="1" t="s">
        <v>59</v>
      </c>
      <c r="AE89" s="1" t="s">
        <v>59</v>
      </c>
      <c r="AF89" s="1" t="s">
        <v>59</v>
      </c>
      <c r="AG89" s="1" t="s">
        <v>59</v>
      </c>
      <c r="AH89" s="1" t="s">
        <v>59</v>
      </c>
      <c r="AI89" s="1" t="s">
        <v>59</v>
      </c>
      <c r="AJ89" s="1" t="s">
        <v>59</v>
      </c>
      <c r="AK89" s="1" t="s">
        <v>59</v>
      </c>
      <c r="AL89" s="1" t="s">
        <v>59</v>
      </c>
      <c r="AM89" s="1" t="n">
        <v>3</v>
      </c>
      <c r="AN89" s="1" t="n">
        <v>3</v>
      </c>
      <c r="AO89" s="1" t="n">
        <v>0</v>
      </c>
      <c r="AP89" s="1" t="n">
        <v>3</v>
      </c>
      <c r="AQ89" s="1" t="n">
        <v>10</v>
      </c>
      <c r="AR89" s="1" t="n">
        <v>2</v>
      </c>
      <c r="AS89" s="1" t="n">
        <v>0</v>
      </c>
      <c r="AT89" s="1" t="n">
        <v>8</v>
      </c>
    </row>
    <row r="90" customFormat="false" ht="12.75" hidden="false" customHeight="true" outlineLevel="0" collapsed="false">
      <c r="A90" s="1" t="s">
        <v>543</v>
      </c>
      <c r="B90" s="3" t="s">
        <v>47</v>
      </c>
      <c r="C90" s="1" t="s">
        <v>544</v>
      </c>
      <c r="D90" s="3" t="s">
        <v>545</v>
      </c>
      <c r="E90" s="3" t="s">
        <v>50</v>
      </c>
      <c r="F90" s="3" t="s">
        <v>51</v>
      </c>
      <c r="G90" s="1" t="s">
        <v>546</v>
      </c>
      <c r="H90" s="1" t="s">
        <v>547</v>
      </c>
      <c r="I90" s="1" t="s">
        <v>548</v>
      </c>
      <c r="J90" s="1" t="s">
        <v>549</v>
      </c>
      <c r="K90" s="4" t="n">
        <v>0.147833333333333</v>
      </c>
      <c r="L90" s="4" t="n">
        <v>986.384070617705</v>
      </c>
      <c r="M90" s="5" t="s">
        <v>550</v>
      </c>
      <c r="N90" s="5" t="s">
        <v>259</v>
      </c>
      <c r="O90" s="1" t="n">
        <v>30</v>
      </c>
      <c r="P90" s="6" t="n">
        <f aca="false">IF(O90=0,0,L90/O90)</f>
        <v>32.8794690205902</v>
      </c>
      <c r="Q90" s="1" t="n">
        <f aca="false">IF(P90&lt;=45,1,0)</f>
        <v>1</v>
      </c>
      <c r="R90" s="1" t="n">
        <f aca="false">IF(AND(P90&gt;45,P90&lt;90),1,0)</f>
        <v>0</v>
      </c>
      <c r="S90" s="1" t="n">
        <f aca="false">IF(P90&gt;90,1,0)</f>
        <v>0</v>
      </c>
      <c r="T90" s="1" t="s">
        <v>58</v>
      </c>
      <c r="U90" s="4" t="n">
        <v>6672.27105265641</v>
      </c>
      <c r="V90" s="1" t="n">
        <v>0</v>
      </c>
      <c r="W90" s="1" t="n">
        <f aca="false">IF(V90&lt;=6,1,0)</f>
        <v>1</v>
      </c>
      <c r="X90" s="1" t="n">
        <f aca="false">IF(AND(V90&gt;6,V90&lt;=12),1,0)</f>
        <v>0</v>
      </c>
      <c r="Y90" s="1" t="n">
        <f aca="false">IF(V90&gt;12,1,0)</f>
        <v>0</v>
      </c>
      <c r="Z90" s="1" t="n">
        <v>10</v>
      </c>
      <c r="AA90" s="1" t="s">
        <v>59</v>
      </c>
      <c r="AB90" s="1" t="s">
        <v>59</v>
      </c>
      <c r="AC90" s="1" t="s">
        <v>59</v>
      </c>
      <c r="AD90" s="1" t="s">
        <v>59</v>
      </c>
      <c r="AE90" s="1" t="s">
        <v>59</v>
      </c>
      <c r="AF90" s="1" t="s">
        <v>59</v>
      </c>
      <c r="AG90" s="1" t="s">
        <v>59</v>
      </c>
      <c r="AH90" s="1" t="s">
        <v>59</v>
      </c>
      <c r="AI90" s="1" t="s">
        <v>59</v>
      </c>
      <c r="AJ90" s="1" t="s">
        <v>59</v>
      </c>
      <c r="AK90" s="1" t="s">
        <v>59</v>
      </c>
      <c r="AL90" s="1" t="s">
        <v>59</v>
      </c>
      <c r="AM90" s="1" t="n">
        <v>10</v>
      </c>
      <c r="AN90" s="1" t="n">
        <v>6</v>
      </c>
      <c r="AO90" s="1" t="n">
        <v>2</v>
      </c>
      <c r="AP90" s="1" t="n">
        <v>2</v>
      </c>
      <c r="AQ90" s="1" t="n">
        <v>0</v>
      </c>
      <c r="AR90" s="1" t="n">
        <v>0</v>
      </c>
      <c r="AS90" s="1" t="n">
        <v>0</v>
      </c>
      <c r="AT90" s="1" t="n">
        <v>0</v>
      </c>
    </row>
    <row r="91" customFormat="false" ht="12.75" hidden="false" customHeight="true" outlineLevel="0" collapsed="false">
      <c r="A91" s="1" t="s">
        <v>551</v>
      </c>
      <c r="B91" s="3" t="s">
        <v>47</v>
      </c>
      <c r="C91" s="1" t="s">
        <v>552</v>
      </c>
      <c r="D91" s="3" t="s">
        <v>553</v>
      </c>
      <c r="E91" s="3" t="s">
        <v>50</v>
      </c>
      <c r="F91" s="3" t="s">
        <v>86</v>
      </c>
      <c r="G91" s="1" t="s">
        <v>554</v>
      </c>
      <c r="H91" s="1" t="s">
        <v>105</v>
      </c>
      <c r="I91" s="1" t="s">
        <v>555</v>
      </c>
      <c r="J91" s="1" t="s">
        <v>288</v>
      </c>
      <c r="K91" s="4" t="n">
        <v>0</v>
      </c>
      <c r="L91" s="4" t="n">
        <v>0</v>
      </c>
      <c r="M91" s="5" t="s">
        <v>556</v>
      </c>
      <c r="N91" s="5" t="s">
        <v>259</v>
      </c>
      <c r="O91" s="1" t="n">
        <v>0</v>
      </c>
      <c r="P91" s="7" t="n">
        <f aca="false">IF(O91=0,0,L91/O91)</f>
        <v>0</v>
      </c>
      <c r="Q91" s="1" t="n">
        <f aca="false">IF(P91&lt;=45,1,0)</f>
        <v>1</v>
      </c>
      <c r="R91" s="1" t="n">
        <f aca="false">IF(AND(P91&gt;45,P91&lt;90),1,0)</f>
        <v>0</v>
      </c>
      <c r="S91" s="1" t="n">
        <f aca="false">IF(P91&gt;90,1,0)</f>
        <v>0</v>
      </c>
      <c r="T91" s="1" t="s">
        <v>69</v>
      </c>
      <c r="U91" s="4" t="n">
        <v>655.998214838121</v>
      </c>
      <c r="V91" s="1" t="n">
        <v>0</v>
      </c>
      <c r="W91" s="1" t="n">
        <f aca="false">IF(V91&lt;=6,1,0)</f>
        <v>1</v>
      </c>
      <c r="X91" s="1" t="n">
        <f aca="false">IF(AND(V91&gt;6,V91&lt;=12),1,0)</f>
        <v>0</v>
      </c>
      <c r="Y91" s="1" t="n">
        <f aca="false">IF(V91&gt;12,1,0)</f>
        <v>0</v>
      </c>
      <c r="Z91" s="1" t="n">
        <v>0</v>
      </c>
      <c r="AA91" s="1" t="s">
        <v>59</v>
      </c>
      <c r="AB91" s="1" t="s">
        <v>59</v>
      </c>
      <c r="AC91" s="1" t="s">
        <v>59</v>
      </c>
      <c r="AD91" s="1" t="s">
        <v>59</v>
      </c>
      <c r="AE91" s="1" t="s">
        <v>59</v>
      </c>
      <c r="AF91" s="1" t="s">
        <v>59</v>
      </c>
      <c r="AG91" s="1" t="s">
        <v>59</v>
      </c>
      <c r="AH91" s="1" t="s">
        <v>59</v>
      </c>
      <c r="AI91" s="1" t="s">
        <v>59</v>
      </c>
      <c r="AJ91" s="1" t="s">
        <v>59</v>
      </c>
      <c r="AK91" s="1" t="s">
        <v>59</v>
      </c>
      <c r="AL91" s="1" t="s">
        <v>59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0</v>
      </c>
      <c r="AS91" s="1" t="n">
        <v>0</v>
      </c>
      <c r="AT91" s="1" t="n">
        <v>0</v>
      </c>
    </row>
    <row r="92" customFormat="false" ht="12.75" hidden="false" customHeight="true" outlineLevel="0" collapsed="false">
      <c r="A92" s="1" t="s">
        <v>557</v>
      </c>
      <c r="B92" s="3" t="s">
        <v>61</v>
      </c>
      <c r="C92" s="1" t="s">
        <v>558</v>
      </c>
      <c r="D92" s="3" t="s">
        <v>559</v>
      </c>
      <c r="E92" s="3" t="s">
        <v>191</v>
      </c>
      <c r="F92" s="3" t="s">
        <v>191</v>
      </c>
      <c r="G92" s="1" t="s">
        <v>560</v>
      </c>
      <c r="H92" s="1" t="s">
        <v>53</v>
      </c>
      <c r="I92" s="1" t="s">
        <v>561</v>
      </c>
      <c r="J92" s="1" t="s">
        <v>66</v>
      </c>
      <c r="K92" s="4" t="n">
        <v>1.2101083032491</v>
      </c>
      <c r="L92" s="4" t="n">
        <v>18570.9668440418</v>
      </c>
      <c r="M92" s="5" t="s">
        <v>562</v>
      </c>
      <c r="N92" s="5" t="s">
        <v>259</v>
      </c>
      <c r="O92" s="1" t="n">
        <v>190</v>
      </c>
      <c r="P92" s="6" t="n">
        <f aca="false">IF(O92=0,0,L92/O92)</f>
        <v>97.7419307581147</v>
      </c>
      <c r="Q92" s="1" t="n">
        <f aca="false">IF(P92&lt;=45,1,0)</f>
        <v>0</v>
      </c>
      <c r="R92" s="1" t="n">
        <f aca="false">IF(AND(P92&gt;45,P92&lt;90),1,0)</f>
        <v>0</v>
      </c>
      <c r="S92" s="1" t="n">
        <f aca="false">IF(P92&gt;90,1,0)</f>
        <v>1</v>
      </c>
      <c r="T92" s="1" t="s">
        <v>58</v>
      </c>
      <c r="U92" s="4" t="n">
        <v>15346.5328633639</v>
      </c>
      <c r="V92" s="1" t="n">
        <v>13</v>
      </c>
      <c r="W92" s="1" t="n">
        <f aca="false">IF(V92&lt;=6,1,0)</f>
        <v>0</v>
      </c>
      <c r="X92" s="1" t="n">
        <f aca="false">IF(AND(V92&gt;6,V92&lt;=12),1,0)</f>
        <v>0</v>
      </c>
      <c r="Y92" s="1" t="n">
        <f aca="false">IF(V92&gt;12,1,0)</f>
        <v>1</v>
      </c>
      <c r="Z92" s="1" t="n">
        <v>10</v>
      </c>
      <c r="AA92" s="1" t="s">
        <v>59</v>
      </c>
      <c r="AB92" s="1" t="s">
        <v>59</v>
      </c>
      <c r="AC92" s="1" t="s">
        <v>59</v>
      </c>
      <c r="AD92" s="1" t="s">
        <v>59</v>
      </c>
      <c r="AE92" s="1" t="s">
        <v>59</v>
      </c>
      <c r="AF92" s="1" t="s">
        <v>59</v>
      </c>
      <c r="AG92" s="1" t="s">
        <v>59</v>
      </c>
      <c r="AH92" s="1" t="s">
        <v>70</v>
      </c>
      <c r="AI92" s="1" t="s">
        <v>59</v>
      </c>
      <c r="AJ92" s="1" t="s">
        <v>59</v>
      </c>
      <c r="AK92" s="1" t="s">
        <v>70</v>
      </c>
      <c r="AL92" s="1" t="s">
        <v>59</v>
      </c>
      <c r="AM92" s="1" t="n">
        <v>2</v>
      </c>
      <c r="AN92" s="1" t="n">
        <v>4</v>
      </c>
      <c r="AO92" s="1" t="n">
        <v>6</v>
      </c>
      <c r="AP92" s="1" t="n">
        <v>6</v>
      </c>
      <c r="AQ92" s="1" t="n">
        <v>11</v>
      </c>
      <c r="AR92" s="1" t="n">
        <v>130</v>
      </c>
      <c r="AS92" s="1" t="n">
        <v>20</v>
      </c>
      <c r="AT92" s="1" t="n">
        <v>32</v>
      </c>
    </row>
    <row r="93" customFormat="false" ht="12.75" hidden="false" customHeight="true" outlineLevel="0" collapsed="false">
      <c r="A93" s="1" t="s">
        <v>563</v>
      </c>
      <c r="B93" s="3" t="s">
        <v>47</v>
      </c>
      <c r="C93" s="1" t="s">
        <v>564</v>
      </c>
      <c r="D93" s="3" t="s">
        <v>565</v>
      </c>
      <c r="E93" s="3" t="s">
        <v>50</v>
      </c>
      <c r="F93" s="3" t="s">
        <v>51</v>
      </c>
      <c r="G93" s="1" t="s">
        <v>566</v>
      </c>
      <c r="H93" s="1" t="s">
        <v>53</v>
      </c>
      <c r="I93" s="1" t="s">
        <v>142</v>
      </c>
      <c r="J93" s="1" t="s">
        <v>143</v>
      </c>
      <c r="K93" s="4" t="n">
        <v>0</v>
      </c>
      <c r="L93" s="4" t="n">
        <v>0</v>
      </c>
      <c r="M93" s="5" t="s">
        <v>567</v>
      </c>
      <c r="N93" s="5" t="s">
        <v>68</v>
      </c>
      <c r="O93" s="1" t="n">
        <v>0</v>
      </c>
      <c r="P93" s="7" t="n">
        <f aca="false">IF(O93=0,0,L93/O93)</f>
        <v>0</v>
      </c>
      <c r="Q93" s="1" t="n">
        <f aca="false">IF(P93&lt;=45,1,0)</f>
        <v>1</v>
      </c>
      <c r="R93" s="1" t="n">
        <f aca="false">IF(AND(P93&gt;45,P93&lt;90),1,0)</f>
        <v>0</v>
      </c>
      <c r="S93" s="1" t="n">
        <f aca="false">IF(P93&gt;90,1,0)</f>
        <v>0</v>
      </c>
      <c r="T93" s="1" t="s">
        <v>58</v>
      </c>
      <c r="U93" s="4" t="n">
        <v>6537.10266177061</v>
      </c>
      <c r="V93" s="1" t="n">
        <v>0</v>
      </c>
      <c r="W93" s="1" t="n">
        <f aca="false">IF(V93&lt;=6,1,0)</f>
        <v>1</v>
      </c>
      <c r="X93" s="1" t="n">
        <f aca="false">IF(AND(V93&gt;6,V93&lt;=12),1,0)</f>
        <v>0</v>
      </c>
      <c r="Y93" s="1" t="n">
        <f aca="false">IF(V93&gt;12,1,0)</f>
        <v>0</v>
      </c>
      <c r="Z93" s="1" t="n">
        <v>6</v>
      </c>
      <c r="AA93" s="1" t="s">
        <v>59</v>
      </c>
      <c r="AB93" s="1" t="s">
        <v>59</v>
      </c>
      <c r="AC93" s="1" t="s">
        <v>59</v>
      </c>
      <c r="AD93" s="1" t="s">
        <v>59</v>
      </c>
      <c r="AE93" s="1" t="s">
        <v>59</v>
      </c>
      <c r="AF93" s="1" t="s">
        <v>59</v>
      </c>
      <c r="AG93" s="1" t="s">
        <v>59</v>
      </c>
      <c r="AH93" s="1" t="s">
        <v>70</v>
      </c>
      <c r="AI93" s="1" t="s">
        <v>59</v>
      </c>
      <c r="AJ93" s="1" t="s">
        <v>59</v>
      </c>
      <c r="AK93" s="1" t="s">
        <v>59</v>
      </c>
      <c r="AL93" s="1" t="s">
        <v>70</v>
      </c>
      <c r="AM93" s="1" t="n">
        <v>2</v>
      </c>
      <c r="AN93" s="1" t="n">
        <v>2</v>
      </c>
      <c r="AO93" s="1" t="n">
        <v>1</v>
      </c>
      <c r="AP93" s="1" t="n">
        <v>1</v>
      </c>
      <c r="AQ93" s="1" t="n">
        <v>0</v>
      </c>
      <c r="AR93" s="1" t="n">
        <v>0</v>
      </c>
      <c r="AS93" s="1" t="n">
        <v>0</v>
      </c>
      <c r="AT93" s="1" t="n">
        <v>0</v>
      </c>
    </row>
    <row r="94" customFormat="false" ht="12.75" hidden="false" customHeight="true" outlineLevel="0" collapsed="false">
      <c r="A94" s="1" t="s">
        <v>568</v>
      </c>
      <c r="B94" s="3" t="s">
        <v>61</v>
      </c>
      <c r="C94" s="1" t="s">
        <v>569</v>
      </c>
      <c r="D94" s="3" t="s">
        <v>570</v>
      </c>
      <c r="E94" s="3" t="s">
        <v>50</v>
      </c>
      <c r="F94" s="3" t="s">
        <v>51</v>
      </c>
      <c r="G94" s="1" t="s">
        <v>571</v>
      </c>
      <c r="H94" s="1" t="s">
        <v>53</v>
      </c>
      <c r="I94" s="1" t="s">
        <v>65</v>
      </c>
      <c r="J94" s="1" t="s">
        <v>66</v>
      </c>
      <c r="K94" s="4" t="n">
        <v>1.4164</v>
      </c>
      <c r="L94" s="4" t="n">
        <v>22294.1082960871</v>
      </c>
      <c r="M94" s="5" t="s">
        <v>572</v>
      </c>
      <c r="N94" s="5" t="s">
        <v>68</v>
      </c>
      <c r="O94" s="1" t="n">
        <v>276</v>
      </c>
      <c r="P94" s="6" t="n">
        <f aca="false">IF(O94=0,0,L94/O94)</f>
        <v>80.7757546959678</v>
      </c>
      <c r="Q94" s="1" t="n">
        <f aca="false">IF(P94&lt;=45,1,0)</f>
        <v>0</v>
      </c>
      <c r="R94" s="1" t="n">
        <f aca="false">IF(AND(P94&gt;45,P94&lt;90),1,0)</f>
        <v>1</v>
      </c>
      <c r="S94" s="1" t="n">
        <f aca="false">IF(P94&gt;90,1,0)</f>
        <v>0</v>
      </c>
      <c r="T94" s="1" t="s">
        <v>58</v>
      </c>
      <c r="U94" s="4" t="n">
        <v>15739.980440615</v>
      </c>
      <c r="V94" s="1" t="n">
        <v>6</v>
      </c>
      <c r="W94" s="1" t="n">
        <f aca="false">IF(V94&lt;=6,1,0)</f>
        <v>1</v>
      </c>
      <c r="X94" s="1" t="n">
        <f aca="false">IF(AND(V94&gt;6,V94&lt;=12),1,0)</f>
        <v>0</v>
      </c>
      <c r="Y94" s="1" t="n">
        <f aca="false">IF(V94&gt;12,1,0)</f>
        <v>0</v>
      </c>
      <c r="Z94" s="1" t="n">
        <v>11</v>
      </c>
      <c r="AA94" s="1" t="s">
        <v>70</v>
      </c>
      <c r="AB94" s="1" t="s">
        <v>59</v>
      </c>
      <c r="AC94" s="1" t="s">
        <v>59</v>
      </c>
      <c r="AD94" s="1" t="s">
        <v>59</v>
      </c>
      <c r="AE94" s="1" t="s">
        <v>59</v>
      </c>
      <c r="AF94" s="1" t="s">
        <v>59</v>
      </c>
      <c r="AG94" s="1" t="s">
        <v>59</v>
      </c>
      <c r="AH94" s="1" t="s">
        <v>59</v>
      </c>
      <c r="AI94" s="1" t="s">
        <v>59</v>
      </c>
      <c r="AJ94" s="1" t="s">
        <v>59</v>
      </c>
      <c r="AK94" s="1" t="s">
        <v>59</v>
      </c>
      <c r="AL94" s="1" t="s">
        <v>59</v>
      </c>
      <c r="AM94" s="1" t="n">
        <v>1</v>
      </c>
      <c r="AN94" s="1" t="n">
        <v>2</v>
      </c>
      <c r="AO94" s="1" t="n">
        <v>1</v>
      </c>
      <c r="AP94" s="1" t="n">
        <v>7</v>
      </c>
      <c r="AQ94" s="1" t="n">
        <v>19</v>
      </c>
      <c r="AR94" s="1" t="n">
        <v>188</v>
      </c>
      <c r="AS94" s="1" t="n">
        <v>1</v>
      </c>
      <c r="AT94" s="1" t="n">
        <v>42</v>
      </c>
    </row>
    <row r="95" customFormat="false" ht="12.75" hidden="false" customHeight="true" outlineLevel="0" collapsed="false">
      <c r="A95" s="1" t="s">
        <v>573</v>
      </c>
      <c r="B95" s="3" t="s">
        <v>47</v>
      </c>
      <c r="C95" s="1" t="s">
        <v>574</v>
      </c>
      <c r="D95" s="3" t="s">
        <v>575</v>
      </c>
      <c r="E95" s="3" t="s">
        <v>50</v>
      </c>
      <c r="F95" s="3" t="s">
        <v>51</v>
      </c>
      <c r="G95" s="1" t="s">
        <v>576</v>
      </c>
      <c r="H95" s="1" t="s">
        <v>53</v>
      </c>
      <c r="I95" s="1" t="s">
        <v>577</v>
      </c>
      <c r="J95" s="1" t="s">
        <v>66</v>
      </c>
      <c r="K95" s="4" t="n">
        <v>0.0189189189189189</v>
      </c>
      <c r="L95" s="4" t="n">
        <v>79.0095867459511</v>
      </c>
      <c r="M95" s="5" t="s">
        <v>578</v>
      </c>
      <c r="N95" s="5" t="s">
        <v>100</v>
      </c>
      <c r="O95" s="1" t="n">
        <v>4</v>
      </c>
      <c r="P95" s="6" t="n">
        <f aca="false">IF(O95=0,0,L95/O95)</f>
        <v>19.7523966864878</v>
      </c>
      <c r="Q95" s="1" t="n">
        <f aca="false">IF(P95&lt;=45,1,0)</f>
        <v>1</v>
      </c>
      <c r="R95" s="1" t="n">
        <f aca="false">IF(AND(P95&gt;45,P95&lt;90),1,0)</f>
        <v>0</v>
      </c>
      <c r="S95" s="1" t="n">
        <f aca="false">IF(P95&gt;90,1,0)</f>
        <v>0</v>
      </c>
      <c r="T95" s="1" t="s">
        <v>58</v>
      </c>
      <c r="U95" s="4" t="n">
        <v>4176.22101371456</v>
      </c>
      <c r="V95" s="1" t="n">
        <v>0</v>
      </c>
      <c r="W95" s="1" t="n">
        <f aca="false">IF(V95&lt;=6,1,0)</f>
        <v>1</v>
      </c>
      <c r="X95" s="1" t="n">
        <f aca="false">IF(AND(V95&gt;6,V95&lt;=12),1,0)</f>
        <v>0</v>
      </c>
      <c r="Y95" s="1" t="n">
        <f aca="false">IF(V95&gt;12,1,0)</f>
        <v>0</v>
      </c>
      <c r="Z95" s="1" t="n">
        <v>11</v>
      </c>
      <c r="AA95" s="1" t="s">
        <v>59</v>
      </c>
      <c r="AB95" s="1" t="s">
        <v>59</v>
      </c>
      <c r="AC95" s="1" t="s">
        <v>59</v>
      </c>
      <c r="AD95" s="1" t="s">
        <v>59</v>
      </c>
      <c r="AE95" s="1" t="s">
        <v>59</v>
      </c>
      <c r="AF95" s="1" t="s">
        <v>59</v>
      </c>
      <c r="AG95" s="1" t="s">
        <v>59</v>
      </c>
      <c r="AH95" s="1" t="s">
        <v>70</v>
      </c>
      <c r="AI95" s="1" t="s">
        <v>70</v>
      </c>
      <c r="AJ95" s="1" t="s">
        <v>59</v>
      </c>
      <c r="AK95" s="1" t="s">
        <v>59</v>
      </c>
      <c r="AL95" s="1" t="s">
        <v>59</v>
      </c>
      <c r="AM95" s="1" t="n">
        <v>6</v>
      </c>
      <c r="AN95" s="1" t="n">
        <v>10</v>
      </c>
      <c r="AO95" s="1" t="n">
        <v>0</v>
      </c>
      <c r="AP95" s="1" t="n">
        <v>6</v>
      </c>
      <c r="AQ95" s="1" t="n">
        <v>0</v>
      </c>
      <c r="AR95" s="1" t="n">
        <v>0</v>
      </c>
      <c r="AS95" s="1" t="n">
        <v>0</v>
      </c>
      <c r="AT95" s="1" t="n">
        <v>0</v>
      </c>
    </row>
    <row r="96" customFormat="false" ht="12.75" hidden="false" customHeight="true" outlineLevel="0" collapsed="false">
      <c r="A96" s="1" t="s">
        <v>579</v>
      </c>
      <c r="B96" s="3" t="s">
        <v>61</v>
      </c>
      <c r="C96" s="1" t="s">
        <v>580</v>
      </c>
      <c r="D96" s="3" t="s">
        <v>581</v>
      </c>
      <c r="E96" s="3" t="s">
        <v>50</v>
      </c>
      <c r="F96" s="3" t="s">
        <v>51</v>
      </c>
      <c r="G96" s="1" t="s">
        <v>582</v>
      </c>
      <c r="H96" s="1" t="s">
        <v>53</v>
      </c>
      <c r="I96" s="1" t="s">
        <v>65</v>
      </c>
      <c r="J96" s="1" t="s">
        <v>66</v>
      </c>
      <c r="K96" s="4" t="n">
        <v>0.828666666666667</v>
      </c>
      <c r="L96" s="4" t="n">
        <v>15216.0665495053</v>
      </c>
      <c r="M96" s="5" t="s">
        <v>583</v>
      </c>
      <c r="N96" s="5" t="s">
        <v>57</v>
      </c>
      <c r="O96" s="1" t="n">
        <v>246</v>
      </c>
      <c r="P96" s="6" t="n">
        <f aca="false">IF(O96=0,0,L96/O96)</f>
        <v>61.8539290630297</v>
      </c>
      <c r="Q96" s="1" t="n">
        <f aca="false">IF(P96&lt;=45,1,0)</f>
        <v>0</v>
      </c>
      <c r="R96" s="1" t="n">
        <f aca="false">IF(AND(P96&gt;45,P96&lt;90),1,0)</f>
        <v>1</v>
      </c>
      <c r="S96" s="1" t="n">
        <f aca="false">IF(P96&gt;90,1,0)</f>
        <v>0</v>
      </c>
      <c r="T96" s="1" t="s">
        <v>69</v>
      </c>
      <c r="U96" s="4" t="n">
        <v>18362.1076623153</v>
      </c>
      <c r="V96" s="1" t="n">
        <v>15</v>
      </c>
      <c r="W96" s="1" t="n">
        <f aca="false">IF(V96&lt;=6,1,0)</f>
        <v>0</v>
      </c>
      <c r="X96" s="1" t="n">
        <f aca="false">IF(AND(V96&gt;6,V96&lt;=12),1,0)</f>
        <v>0</v>
      </c>
      <c r="Y96" s="1" t="n">
        <f aca="false">IF(V96&gt;12,1,0)</f>
        <v>1</v>
      </c>
      <c r="Z96" s="1" t="n">
        <v>11</v>
      </c>
      <c r="AA96" s="1" t="s">
        <v>59</v>
      </c>
      <c r="AB96" s="1" t="s">
        <v>70</v>
      </c>
      <c r="AC96" s="1" t="s">
        <v>59</v>
      </c>
      <c r="AD96" s="1" t="s">
        <v>59</v>
      </c>
      <c r="AE96" s="1" t="s">
        <v>59</v>
      </c>
      <c r="AF96" s="1" t="s">
        <v>59</v>
      </c>
      <c r="AG96" s="1" t="s">
        <v>59</v>
      </c>
      <c r="AH96" s="1" t="s">
        <v>59</v>
      </c>
      <c r="AI96" s="1" t="s">
        <v>70</v>
      </c>
      <c r="AJ96" s="1" t="s">
        <v>59</v>
      </c>
      <c r="AK96" s="1" t="s">
        <v>59</v>
      </c>
      <c r="AL96" s="1" t="s">
        <v>59</v>
      </c>
      <c r="AM96" s="1" t="n">
        <v>5</v>
      </c>
      <c r="AN96" s="1" t="n">
        <v>2</v>
      </c>
      <c r="AO96" s="1" t="n">
        <v>3</v>
      </c>
      <c r="AP96" s="1" t="n">
        <v>1</v>
      </c>
      <c r="AQ96" s="1" t="n">
        <v>63</v>
      </c>
      <c r="AR96" s="1" t="n">
        <v>151</v>
      </c>
      <c r="AS96" s="1" t="n">
        <v>27</v>
      </c>
      <c r="AT96" s="1" t="n">
        <v>6</v>
      </c>
    </row>
    <row r="97" customFormat="false" ht="12.75" hidden="false" customHeight="true" outlineLevel="0" collapsed="false">
      <c r="A97" s="1" t="s">
        <v>584</v>
      </c>
      <c r="B97" s="3" t="s">
        <v>61</v>
      </c>
      <c r="C97" s="1" t="s">
        <v>585</v>
      </c>
      <c r="D97" s="3" t="s">
        <v>586</v>
      </c>
      <c r="E97" s="3" t="s">
        <v>191</v>
      </c>
      <c r="F97" s="3" t="s">
        <v>191</v>
      </c>
      <c r="G97" s="1" t="s">
        <v>587</v>
      </c>
      <c r="H97" s="1" t="s">
        <v>105</v>
      </c>
      <c r="I97" s="1" t="s">
        <v>588</v>
      </c>
      <c r="J97" s="1" t="s">
        <v>176</v>
      </c>
      <c r="K97" s="4" t="n">
        <v>1.0175</v>
      </c>
      <c r="L97" s="4" t="n">
        <v>8357.57425636609</v>
      </c>
      <c r="M97" s="5" t="s">
        <v>589</v>
      </c>
      <c r="N97" s="5" t="s">
        <v>121</v>
      </c>
      <c r="O97" s="1" t="n">
        <v>34</v>
      </c>
      <c r="P97" s="6" t="n">
        <f aca="false">IF(O97=0,0,L97/O97)</f>
        <v>245.811007540179</v>
      </c>
      <c r="Q97" s="1" t="n">
        <f aca="false">IF(P97&lt;=45,1,0)</f>
        <v>0</v>
      </c>
      <c r="R97" s="1" t="n">
        <f aca="false">IF(AND(P97&gt;45,P97&lt;90),1,0)</f>
        <v>0</v>
      </c>
      <c r="S97" s="1" t="n">
        <f aca="false">IF(P97&gt;90,1,0)</f>
        <v>1</v>
      </c>
      <c r="T97" s="1" t="s">
        <v>58</v>
      </c>
      <c r="U97" s="4" t="n">
        <v>8213.83219298879</v>
      </c>
      <c r="V97" s="1" t="n">
        <v>8</v>
      </c>
      <c r="W97" s="1" t="n">
        <f aca="false">IF(V97&lt;=6,1,0)</f>
        <v>0</v>
      </c>
      <c r="X97" s="1" t="n">
        <f aca="false">IF(AND(V97&gt;6,V97&lt;=12),1,0)</f>
        <v>1</v>
      </c>
      <c r="Y97" s="1" t="n">
        <f aca="false">IF(V97&gt;12,1,0)</f>
        <v>0</v>
      </c>
      <c r="Z97" s="1" t="n">
        <v>9</v>
      </c>
      <c r="AA97" s="1" t="s">
        <v>59</v>
      </c>
      <c r="AB97" s="1" t="s">
        <v>59</v>
      </c>
      <c r="AC97" s="1" t="s">
        <v>59</v>
      </c>
      <c r="AD97" s="1" t="s">
        <v>59</v>
      </c>
      <c r="AE97" s="1" t="s">
        <v>59</v>
      </c>
      <c r="AF97" s="1" t="s">
        <v>59</v>
      </c>
      <c r="AG97" s="1" t="s">
        <v>59</v>
      </c>
      <c r="AH97" s="1" t="s">
        <v>70</v>
      </c>
      <c r="AI97" s="1" t="s">
        <v>59</v>
      </c>
      <c r="AJ97" s="1" t="s">
        <v>59</v>
      </c>
      <c r="AK97" s="1" t="s">
        <v>59</v>
      </c>
      <c r="AL97" s="1" t="s">
        <v>59</v>
      </c>
      <c r="AM97" s="1" t="n">
        <v>6</v>
      </c>
      <c r="AN97" s="1" t="n">
        <v>0</v>
      </c>
      <c r="AO97" s="1" t="n">
        <v>2</v>
      </c>
      <c r="AP97" s="1" t="n">
        <v>6</v>
      </c>
      <c r="AQ97" s="1" t="n">
        <v>17</v>
      </c>
      <c r="AR97" s="1" t="n">
        <v>0</v>
      </c>
      <c r="AS97" s="1" t="n">
        <v>4</v>
      </c>
      <c r="AT97" s="1" t="n">
        <v>5</v>
      </c>
    </row>
    <row r="98" customFormat="false" ht="12.75" hidden="false" customHeight="true" outlineLevel="0" collapsed="false">
      <c r="A98" s="1" t="s">
        <v>590</v>
      </c>
      <c r="B98" s="3" t="s">
        <v>61</v>
      </c>
      <c r="C98" s="1" t="s">
        <v>591</v>
      </c>
      <c r="D98" s="3" t="s">
        <v>586</v>
      </c>
      <c r="E98" s="3" t="s">
        <v>191</v>
      </c>
      <c r="F98" s="3" t="s">
        <v>191</v>
      </c>
      <c r="G98" s="1" t="s">
        <v>592</v>
      </c>
      <c r="H98" s="1" t="s">
        <v>105</v>
      </c>
      <c r="I98" s="1" t="s">
        <v>588</v>
      </c>
      <c r="J98" s="1" t="s">
        <v>176</v>
      </c>
      <c r="K98" s="4" t="n">
        <v>1142</v>
      </c>
      <c r="L98" s="4" t="n">
        <v>3534.1231817288</v>
      </c>
      <c r="M98" s="5" t="s">
        <v>593</v>
      </c>
      <c r="N98" s="5" t="s">
        <v>132</v>
      </c>
      <c r="O98" s="1" t="n">
        <v>56</v>
      </c>
      <c r="P98" s="6" t="n">
        <f aca="false">IF(O98=0,0,L98/O98)</f>
        <v>63.1093425308714</v>
      </c>
      <c r="Q98" s="1" t="n">
        <f aca="false">IF(P98&lt;=45,1,0)</f>
        <v>0</v>
      </c>
      <c r="R98" s="1" t="n">
        <f aca="false">IF(AND(P98&gt;45,P98&lt;90),1,0)</f>
        <v>1</v>
      </c>
      <c r="S98" s="1" t="n">
        <f aca="false">IF(P98&gt;90,1,0)</f>
        <v>0</v>
      </c>
      <c r="T98" s="1" t="s">
        <v>58</v>
      </c>
      <c r="U98" s="4" t="n">
        <v>3094.67879310753</v>
      </c>
      <c r="V98" s="1" t="n">
        <v>6</v>
      </c>
      <c r="W98" s="1" t="n">
        <f aca="false">IF(V98&lt;=6,1,0)</f>
        <v>1</v>
      </c>
      <c r="X98" s="1" t="n">
        <f aca="false">IF(AND(V98&gt;6,V98&lt;=12),1,0)</f>
        <v>0</v>
      </c>
      <c r="Y98" s="1" t="n">
        <f aca="false">IF(V98&gt;12,1,0)</f>
        <v>0</v>
      </c>
      <c r="Z98" s="1" t="n">
        <v>7</v>
      </c>
      <c r="AA98" s="1" t="s">
        <v>59</v>
      </c>
      <c r="AB98" s="1" t="s">
        <v>59</v>
      </c>
      <c r="AC98" s="1" t="s">
        <v>59</v>
      </c>
      <c r="AD98" s="1" t="s">
        <v>59</v>
      </c>
      <c r="AE98" s="1" t="s">
        <v>59</v>
      </c>
      <c r="AF98" s="1" t="s">
        <v>59</v>
      </c>
      <c r="AG98" s="1" t="s">
        <v>59</v>
      </c>
      <c r="AH98" s="1" t="s">
        <v>59</v>
      </c>
      <c r="AI98" s="1" t="s">
        <v>59</v>
      </c>
      <c r="AJ98" s="1" t="s">
        <v>59</v>
      </c>
      <c r="AK98" s="1" t="s">
        <v>59</v>
      </c>
      <c r="AL98" s="1" t="s">
        <v>59</v>
      </c>
      <c r="AM98" s="1" t="n">
        <v>2</v>
      </c>
      <c r="AN98" s="1" t="n">
        <v>4</v>
      </c>
      <c r="AO98" s="1" t="n">
        <v>2</v>
      </c>
      <c r="AP98" s="1" t="n">
        <v>6</v>
      </c>
      <c r="AQ98" s="1" t="n">
        <v>21</v>
      </c>
      <c r="AR98" s="1" t="n">
        <v>19</v>
      </c>
      <c r="AS98" s="1" t="n">
        <v>7</v>
      </c>
      <c r="AT98" s="1" t="n">
        <v>8</v>
      </c>
    </row>
    <row r="99" customFormat="false" ht="12.75" hidden="false" customHeight="true" outlineLevel="0" collapsed="false">
      <c r="A99" s="1" t="s">
        <v>594</v>
      </c>
      <c r="B99" s="3" t="s">
        <v>61</v>
      </c>
      <c r="C99" s="1" t="s">
        <v>595</v>
      </c>
      <c r="D99" s="3" t="s">
        <v>586</v>
      </c>
      <c r="E99" s="3" t="s">
        <v>191</v>
      </c>
      <c r="F99" s="3" t="s">
        <v>191</v>
      </c>
      <c r="G99" s="1" t="s">
        <v>596</v>
      </c>
      <c r="H99" s="1" t="s">
        <v>105</v>
      </c>
      <c r="I99" s="1" t="s">
        <v>326</v>
      </c>
      <c r="J99" s="1" t="s">
        <v>176</v>
      </c>
      <c r="K99" s="4" t="n">
        <v>1.17448275862069</v>
      </c>
      <c r="L99" s="4" t="n">
        <v>3765.75766438983</v>
      </c>
      <c r="M99" s="5" t="s">
        <v>597</v>
      </c>
      <c r="N99" s="5" t="s">
        <v>259</v>
      </c>
      <c r="O99" s="1" t="n">
        <v>55</v>
      </c>
      <c r="P99" s="6" t="n">
        <f aca="false">IF(O99=0,0,L99/O99)</f>
        <v>68.4683211707242</v>
      </c>
      <c r="Q99" s="1" t="n">
        <f aca="false">IF(P99&lt;=45,1,0)</f>
        <v>0</v>
      </c>
      <c r="R99" s="1" t="n">
        <f aca="false">IF(AND(P99&gt;45,P99&lt;90),1,0)</f>
        <v>1</v>
      </c>
      <c r="S99" s="1" t="n">
        <f aca="false">IF(P99&gt;90,1,0)</f>
        <v>0</v>
      </c>
      <c r="T99" s="1" t="s">
        <v>58</v>
      </c>
      <c r="U99" s="4" t="n">
        <v>3206.31157566956</v>
      </c>
      <c r="V99" s="1" t="n">
        <v>1</v>
      </c>
      <c r="W99" s="1" t="n">
        <f aca="false">IF(V99&lt;=6,1,0)</f>
        <v>1</v>
      </c>
      <c r="X99" s="1" t="n">
        <f aca="false">IF(AND(V99&gt;6,V99&lt;=12),1,0)</f>
        <v>0</v>
      </c>
      <c r="Y99" s="1" t="n">
        <f aca="false">IF(V99&gt;12,1,0)</f>
        <v>0</v>
      </c>
      <c r="Z99" s="1" t="n">
        <v>12</v>
      </c>
      <c r="AA99" s="1" t="s">
        <v>59</v>
      </c>
      <c r="AB99" s="1" t="s">
        <v>70</v>
      </c>
      <c r="AC99" s="1" t="s">
        <v>70</v>
      </c>
      <c r="AD99" s="1" t="s">
        <v>59</v>
      </c>
      <c r="AE99" s="1" t="s">
        <v>59</v>
      </c>
      <c r="AF99" s="1" t="s">
        <v>59</v>
      </c>
      <c r="AG99" s="1" t="s">
        <v>59</v>
      </c>
      <c r="AH99" s="1" t="s">
        <v>70</v>
      </c>
      <c r="AI99" s="1" t="s">
        <v>59</v>
      </c>
      <c r="AJ99" s="1" t="s">
        <v>59</v>
      </c>
      <c r="AK99" s="1" t="s">
        <v>59</v>
      </c>
      <c r="AL99" s="1" t="s">
        <v>59</v>
      </c>
      <c r="AM99" s="1" t="n">
        <v>1</v>
      </c>
      <c r="AN99" s="1" t="n">
        <v>6</v>
      </c>
      <c r="AO99" s="1" t="n">
        <v>3</v>
      </c>
      <c r="AP99" s="1" t="n">
        <v>2</v>
      </c>
      <c r="AQ99" s="1" t="n">
        <v>11</v>
      </c>
      <c r="AR99" s="1" t="n">
        <v>31</v>
      </c>
      <c r="AS99" s="1" t="n">
        <v>9</v>
      </c>
      <c r="AT99" s="1" t="n">
        <v>5</v>
      </c>
    </row>
    <row r="100" customFormat="false" ht="12.75" hidden="false" customHeight="true" outlineLevel="0" collapsed="false">
      <c r="A100" s="1" t="s">
        <v>598</v>
      </c>
      <c r="B100" s="3" t="s">
        <v>47</v>
      </c>
      <c r="C100" s="1" t="s">
        <v>599</v>
      </c>
      <c r="D100" s="3" t="s">
        <v>600</v>
      </c>
      <c r="E100" s="3" t="s">
        <v>50</v>
      </c>
      <c r="F100" s="3" t="s">
        <v>51</v>
      </c>
      <c r="G100" s="1" t="s">
        <v>601</v>
      </c>
      <c r="H100" s="1" t="s">
        <v>161</v>
      </c>
      <c r="I100" s="1" t="s">
        <v>602</v>
      </c>
      <c r="J100" s="1" t="s">
        <v>163</v>
      </c>
      <c r="K100" s="4" t="n">
        <v>0</v>
      </c>
      <c r="L100" s="4" t="n">
        <v>0</v>
      </c>
      <c r="M100" s="5" t="s">
        <v>603</v>
      </c>
      <c r="N100" s="5" t="s">
        <v>259</v>
      </c>
      <c r="O100" s="1" t="n">
        <v>0</v>
      </c>
      <c r="P100" s="7" t="n">
        <f aca="false">IF(O100=0,0,L100/O100)</f>
        <v>0</v>
      </c>
      <c r="Q100" s="1" t="n">
        <f aca="false">IF(P100&lt;=45,1,0)</f>
        <v>1</v>
      </c>
      <c r="R100" s="1" t="n">
        <f aca="false">IF(AND(P100&gt;45,P100&lt;90),1,0)</f>
        <v>0</v>
      </c>
      <c r="S100" s="1" t="n">
        <f aca="false">IF(P100&gt;90,1,0)</f>
        <v>0</v>
      </c>
      <c r="T100" s="1" t="s">
        <v>69</v>
      </c>
      <c r="U100" s="4" t="n">
        <v>5466.65179031768</v>
      </c>
      <c r="V100" s="1" t="n">
        <v>0</v>
      </c>
      <c r="W100" s="1" t="n">
        <f aca="false">IF(V100&lt;=6,1,0)</f>
        <v>1</v>
      </c>
      <c r="X100" s="1" t="n">
        <f aca="false">IF(AND(V100&gt;6,V100&lt;=12),1,0)</f>
        <v>0</v>
      </c>
      <c r="Y100" s="1" t="n">
        <f aca="false">IF(V100&gt;12,1,0)</f>
        <v>0</v>
      </c>
      <c r="Z100" s="1" t="n">
        <v>7</v>
      </c>
      <c r="AA100" s="1" t="s">
        <v>59</v>
      </c>
      <c r="AB100" s="1" t="s">
        <v>59</v>
      </c>
      <c r="AC100" s="1" t="s">
        <v>59</v>
      </c>
      <c r="AD100" s="1" t="s">
        <v>59</v>
      </c>
      <c r="AE100" s="1" t="s">
        <v>59</v>
      </c>
      <c r="AF100" s="1" t="s">
        <v>59</v>
      </c>
      <c r="AG100" s="1" t="s">
        <v>59</v>
      </c>
      <c r="AH100" s="1" t="s">
        <v>59</v>
      </c>
      <c r="AI100" s="1" t="s">
        <v>59</v>
      </c>
      <c r="AJ100" s="1" t="s">
        <v>59</v>
      </c>
      <c r="AK100" s="1" t="s">
        <v>70</v>
      </c>
      <c r="AL100" s="1" t="s">
        <v>59</v>
      </c>
      <c r="AM100" s="1" t="n">
        <v>6</v>
      </c>
      <c r="AN100" s="1" t="n">
        <v>4</v>
      </c>
      <c r="AO100" s="1" t="n">
        <v>4</v>
      </c>
      <c r="AP100" s="1" t="n">
        <v>0</v>
      </c>
      <c r="AQ100" s="1" t="n">
        <v>0</v>
      </c>
      <c r="AR100" s="1" t="n">
        <v>0</v>
      </c>
      <c r="AS100" s="1" t="n">
        <v>0</v>
      </c>
      <c r="AT100" s="1" t="n">
        <v>0</v>
      </c>
    </row>
    <row r="101" customFormat="false" ht="12.75" hidden="false" customHeight="true" outlineLevel="0" collapsed="false">
      <c r="A101" s="1" t="s">
        <v>604</v>
      </c>
      <c r="B101" s="3" t="s">
        <v>47</v>
      </c>
      <c r="C101" s="1" t="s">
        <v>605</v>
      </c>
      <c r="D101" s="3" t="s">
        <v>606</v>
      </c>
      <c r="E101" s="3" t="s">
        <v>50</v>
      </c>
      <c r="F101" s="3" t="s">
        <v>51</v>
      </c>
      <c r="G101" s="1" t="s">
        <v>607</v>
      </c>
      <c r="H101" s="1" t="s">
        <v>53</v>
      </c>
      <c r="I101" s="1" t="s">
        <v>65</v>
      </c>
      <c r="J101" s="1" t="s">
        <v>66</v>
      </c>
      <c r="K101" s="4" t="n">
        <v>0.509615384615385</v>
      </c>
      <c r="L101" s="4" t="n">
        <v>2707.09489184304</v>
      </c>
      <c r="M101" s="5" t="s">
        <v>608</v>
      </c>
      <c r="N101" s="5" t="s">
        <v>57</v>
      </c>
      <c r="O101" s="1" t="n">
        <v>48</v>
      </c>
      <c r="P101" s="6" t="n">
        <f aca="false">IF(O101=0,0,L101/O101)</f>
        <v>56.39781024673</v>
      </c>
      <c r="Q101" s="1" t="n">
        <f aca="false">IF(P101&lt;=45,1,0)</f>
        <v>0</v>
      </c>
      <c r="R101" s="1" t="n">
        <f aca="false">IF(AND(P101&gt;45,P101&lt;90),1,0)</f>
        <v>1</v>
      </c>
      <c r="S101" s="1" t="n">
        <f aca="false">IF(P101&gt;90,1,0)</f>
        <v>0</v>
      </c>
      <c r="T101" s="1" t="s">
        <v>58</v>
      </c>
      <c r="U101" s="4" t="n">
        <v>5312.03525946558</v>
      </c>
      <c r="V101" s="1" t="n">
        <v>9</v>
      </c>
      <c r="W101" s="1" t="n">
        <f aca="false">IF(V101&lt;=6,1,0)</f>
        <v>0</v>
      </c>
      <c r="X101" s="1" t="n">
        <f aca="false">IF(AND(V101&gt;6,V101&lt;=12),1,0)</f>
        <v>1</v>
      </c>
      <c r="Y101" s="1" t="n">
        <f aca="false">IF(V101&gt;12,1,0)</f>
        <v>0</v>
      </c>
      <c r="Z101" s="1" t="n">
        <v>13</v>
      </c>
      <c r="AA101" s="1" t="s">
        <v>70</v>
      </c>
      <c r="AB101" s="1" t="s">
        <v>59</v>
      </c>
      <c r="AC101" s="1" t="s">
        <v>59</v>
      </c>
      <c r="AD101" s="1" t="s">
        <v>59</v>
      </c>
      <c r="AE101" s="1" t="s">
        <v>59</v>
      </c>
      <c r="AF101" s="1" t="s">
        <v>59</v>
      </c>
      <c r="AG101" s="1" t="s">
        <v>59</v>
      </c>
      <c r="AH101" s="1" t="s">
        <v>59</v>
      </c>
      <c r="AI101" s="1" t="s">
        <v>59</v>
      </c>
      <c r="AJ101" s="1" t="s">
        <v>59</v>
      </c>
      <c r="AK101" s="1" t="s">
        <v>59</v>
      </c>
      <c r="AL101" s="1" t="s">
        <v>59</v>
      </c>
      <c r="AM101" s="1" t="n">
        <v>4</v>
      </c>
      <c r="AN101" s="1" t="n">
        <v>5</v>
      </c>
      <c r="AO101" s="1" t="n">
        <v>1</v>
      </c>
      <c r="AP101" s="1" t="n">
        <v>2</v>
      </c>
      <c r="AQ101" s="1" t="n">
        <v>0</v>
      </c>
      <c r="AR101" s="1" t="n">
        <v>0</v>
      </c>
      <c r="AS101" s="1" t="n">
        <v>0</v>
      </c>
      <c r="AT101" s="1" t="n">
        <v>0</v>
      </c>
    </row>
    <row r="102" customFormat="false" ht="12.75" hidden="false" customHeight="true" outlineLevel="0" collapsed="false">
      <c r="A102" s="1" t="s">
        <v>609</v>
      </c>
      <c r="B102" s="3" t="s">
        <v>61</v>
      </c>
      <c r="C102" s="1" t="s">
        <v>610</v>
      </c>
      <c r="D102" s="3" t="s">
        <v>611</v>
      </c>
      <c r="E102" s="3" t="s">
        <v>50</v>
      </c>
      <c r="F102" s="3" t="s">
        <v>51</v>
      </c>
      <c r="G102" s="1" t="s">
        <v>612</v>
      </c>
      <c r="H102" s="1" t="s">
        <v>53</v>
      </c>
      <c r="I102" s="1" t="s">
        <v>65</v>
      </c>
      <c r="J102" s="1" t="s">
        <v>66</v>
      </c>
      <c r="K102" s="4" t="n">
        <v>0.6168</v>
      </c>
      <c r="L102" s="4" t="n">
        <v>13614.4338435595</v>
      </c>
      <c r="M102" s="5" t="s">
        <v>613</v>
      </c>
      <c r="N102" s="5" t="s">
        <v>259</v>
      </c>
      <c r="O102" s="1" t="n">
        <v>220</v>
      </c>
      <c r="P102" s="6" t="n">
        <f aca="false">IF(O102=0,0,L102/O102)</f>
        <v>61.8837901979977</v>
      </c>
      <c r="Q102" s="1" t="n">
        <f aca="false">IF(P102&lt;=45,1,0)</f>
        <v>0</v>
      </c>
      <c r="R102" s="1" t="n">
        <f aca="false">IF(AND(P102&gt;45,P102&lt;90),1,0)</f>
        <v>1</v>
      </c>
      <c r="S102" s="1" t="n">
        <f aca="false">IF(P102&gt;90,1,0)</f>
        <v>0</v>
      </c>
      <c r="T102" s="1" t="s">
        <v>69</v>
      </c>
      <c r="U102" s="4" t="n">
        <v>22072.6878138124</v>
      </c>
      <c r="V102" s="1" t="n">
        <v>9</v>
      </c>
      <c r="W102" s="1" t="n">
        <f aca="false">IF(V102&lt;=6,1,0)</f>
        <v>0</v>
      </c>
      <c r="X102" s="1" t="n">
        <f aca="false">IF(AND(V102&gt;6,V102&lt;=12),1,0)</f>
        <v>1</v>
      </c>
      <c r="Y102" s="1" t="n">
        <f aca="false">IF(V102&gt;12,1,0)</f>
        <v>0</v>
      </c>
      <c r="Z102" s="1" t="n">
        <v>8</v>
      </c>
      <c r="AA102" s="1" t="s">
        <v>59</v>
      </c>
      <c r="AB102" s="1" t="s">
        <v>59</v>
      </c>
      <c r="AC102" s="1" t="s">
        <v>59</v>
      </c>
      <c r="AD102" s="1" t="s">
        <v>59</v>
      </c>
      <c r="AE102" s="1" t="s">
        <v>59</v>
      </c>
      <c r="AF102" s="1" t="s">
        <v>59</v>
      </c>
      <c r="AG102" s="1" t="s">
        <v>59</v>
      </c>
      <c r="AH102" s="1" t="s">
        <v>59</v>
      </c>
      <c r="AI102" s="1" t="s">
        <v>59</v>
      </c>
      <c r="AJ102" s="1" t="s">
        <v>59</v>
      </c>
      <c r="AK102" s="1" t="s">
        <v>59</v>
      </c>
      <c r="AL102" s="1" t="s">
        <v>70</v>
      </c>
      <c r="AM102" s="1" t="n">
        <v>1</v>
      </c>
      <c r="AN102" s="1" t="n">
        <v>5</v>
      </c>
      <c r="AO102" s="1" t="n">
        <v>1</v>
      </c>
      <c r="AP102" s="1" t="n">
        <v>1</v>
      </c>
      <c r="AQ102" s="1" t="n">
        <v>5</v>
      </c>
      <c r="AR102" s="1" t="n">
        <v>167</v>
      </c>
      <c r="AS102" s="1" t="n">
        <v>8</v>
      </c>
      <c r="AT102" s="1" t="n">
        <v>40</v>
      </c>
    </row>
    <row r="103" customFormat="false" ht="12.75" hidden="false" customHeight="true" outlineLevel="0" collapsed="false">
      <c r="A103" s="1" t="s">
        <v>614</v>
      </c>
      <c r="B103" s="3" t="s">
        <v>61</v>
      </c>
      <c r="C103" s="1" t="s">
        <v>615</v>
      </c>
      <c r="D103" s="3" t="s">
        <v>616</v>
      </c>
      <c r="E103" s="3" t="s">
        <v>50</v>
      </c>
      <c r="F103" s="3" t="s">
        <v>51</v>
      </c>
      <c r="G103" s="1" t="s">
        <v>617</v>
      </c>
      <c r="H103" s="1" t="s">
        <v>88</v>
      </c>
      <c r="I103" s="1" t="s">
        <v>618</v>
      </c>
      <c r="J103" s="1" t="s">
        <v>619</v>
      </c>
      <c r="K103" s="4" t="n">
        <v>1.01416666666667</v>
      </c>
      <c r="L103" s="4" t="n">
        <v>6232.27690707581</v>
      </c>
      <c r="M103" s="5" t="s">
        <v>620</v>
      </c>
      <c r="N103" s="5" t="s">
        <v>57</v>
      </c>
      <c r="O103" s="1" t="n">
        <v>76</v>
      </c>
      <c r="P103" s="6" t="n">
        <f aca="false">IF(O103=0,0,L103/O103)</f>
        <v>82.0036435141554</v>
      </c>
      <c r="Q103" s="1" t="n">
        <f aca="false">IF(P103&lt;=45,1,0)</f>
        <v>0</v>
      </c>
      <c r="R103" s="1" t="n">
        <f aca="false">IF(AND(P103&gt;45,P103&lt;90),1,0)</f>
        <v>1</v>
      </c>
      <c r="S103" s="1" t="n">
        <f aca="false">IF(P103&gt;90,1,0)</f>
        <v>0</v>
      </c>
      <c r="T103" s="1" t="s">
        <v>58</v>
      </c>
      <c r="U103" s="4" t="n">
        <v>6145.21962899834</v>
      </c>
      <c r="V103" s="1" t="n">
        <v>18</v>
      </c>
      <c r="W103" s="1" t="n">
        <f aca="false">IF(V103&lt;=6,1,0)</f>
        <v>0</v>
      </c>
      <c r="X103" s="1" t="n">
        <f aca="false">IF(AND(V103&gt;6,V103&lt;=12),1,0)</f>
        <v>0</v>
      </c>
      <c r="Y103" s="1" t="n">
        <f aca="false">IF(V103&gt;12,1,0)</f>
        <v>1</v>
      </c>
      <c r="Z103" s="1" t="n">
        <v>13</v>
      </c>
      <c r="AA103" s="1" t="s">
        <v>59</v>
      </c>
      <c r="AB103" s="1" t="s">
        <v>59</v>
      </c>
      <c r="AC103" s="1" t="s">
        <v>59</v>
      </c>
      <c r="AD103" s="1" t="s">
        <v>59</v>
      </c>
      <c r="AE103" s="1" t="s">
        <v>59</v>
      </c>
      <c r="AF103" s="1" t="s">
        <v>59</v>
      </c>
      <c r="AG103" s="1" t="s">
        <v>59</v>
      </c>
      <c r="AH103" s="1" t="s">
        <v>59</v>
      </c>
      <c r="AI103" s="1" t="s">
        <v>59</v>
      </c>
      <c r="AJ103" s="1" t="s">
        <v>59</v>
      </c>
      <c r="AK103" s="1" t="s">
        <v>59</v>
      </c>
      <c r="AL103" s="1" t="s">
        <v>59</v>
      </c>
      <c r="AM103" s="1" t="n">
        <v>2</v>
      </c>
      <c r="AN103" s="1" t="n">
        <v>6</v>
      </c>
      <c r="AO103" s="1" t="n">
        <v>1</v>
      </c>
      <c r="AP103" s="1" t="n">
        <v>10</v>
      </c>
      <c r="AQ103" s="1" t="n">
        <v>5</v>
      </c>
      <c r="AR103" s="1" t="n">
        <v>31</v>
      </c>
      <c r="AS103" s="1" t="n">
        <v>0</v>
      </c>
      <c r="AT103" s="1" t="n">
        <v>6</v>
      </c>
    </row>
    <row r="104" customFormat="false" ht="12.75" hidden="false" customHeight="true" outlineLevel="0" collapsed="false">
      <c r="A104" s="1" t="s">
        <v>621</v>
      </c>
      <c r="B104" s="3" t="s">
        <v>61</v>
      </c>
      <c r="C104" s="1" t="s">
        <v>622</v>
      </c>
      <c r="D104" s="3" t="s">
        <v>623</v>
      </c>
      <c r="E104" s="3" t="s">
        <v>191</v>
      </c>
      <c r="F104" s="3" t="s">
        <v>191</v>
      </c>
      <c r="G104" s="1" t="s">
        <v>624</v>
      </c>
      <c r="H104" s="1" t="s">
        <v>53</v>
      </c>
      <c r="I104" s="1" t="s">
        <v>625</v>
      </c>
      <c r="J104" s="1" t="s">
        <v>143</v>
      </c>
      <c r="K104" s="4" t="n">
        <v>1.30516666666667</v>
      </c>
      <c r="L104" s="4" t="n">
        <v>16529.9566772972</v>
      </c>
      <c r="M104" s="5" t="s">
        <v>626</v>
      </c>
      <c r="N104" s="5" t="s">
        <v>68</v>
      </c>
      <c r="O104" s="1" t="n">
        <v>228</v>
      </c>
      <c r="P104" s="6" t="n">
        <f aca="false">IF(O104=0,0,L104/O104)</f>
        <v>72.4998099881456</v>
      </c>
      <c r="Q104" s="1" t="n">
        <f aca="false">IF(P104&lt;=45,1,0)</f>
        <v>0</v>
      </c>
      <c r="R104" s="1" t="n">
        <f aca="false">IF(AND(P104&gt;45,P104&lt;90),1,0)</f>
        <v>1</v>
      </c>
      <c r="S104" s="1" t="n">
        <f aca="false">IF(P104&gt;90,1,0)</f>
        <v>0</v>
      </c>
      <c r="T104" s="1" t="s">
        <v>58</v>
      </c>
      <c r="U104" s="4" t="n">
        <v>12665.0159703465</v>
      </c>
      <c r="V104" s="1" t="n">
        <v>8</v>
      </c>
      <c r="W104" s="1" t="n">
        <f aca="false">IF(V104&lt;=6,1,0)</f>
        <v>0</v>
      </c>
      <c r="X104" s="1" t="n">
        <f aca="false">IF(AND(V104&gt;6,V104&lt;=12),1,0)</f>
        <v>1</v>
      </c>
      <c r="Y104" s="1" t="n">
        <f aca="false">IF(V104&gt;12,1,0)</f>
        <v>0</v>
      </c>
      <c r="Z104" s="1" t="n">
        <v>7</v>
      </c>
      <c r="AA104" s="1" t="s">
        <v>59</v>
      </c>
      <c r="AB104" s="1" t="s">
        <v>59</v>
      </c>
      <c r="AC104" s="1" t="s">
        <v>59</v>
      </c>
      <c r="AD104" s="1" t="s">
        <v>59</v>
      </c>
      <c r="AE104" s="1" t="s">
        <v>59</v>
      </c>
      <c r="AF104" s="1" t="s">
        <v>59</v>
      </c>
      <c r="AG104" s="1" t="s">
        <v>59</v>
      </c>
      <c r="AH104" s="1" t="s">
        <v>59</v>
      </c>
      <c r="AI104" s="1" t="s">
        <v>59</v>
      </c>
      <c r="AJ104" s="1" t="s">
        <v>59</v>
      </c>
      <c r="AK104" s="1" t="s">
        <v>59</v>
      </c>
      <c r="AL104" s="1" t="s">
        <v>59</v>
      </c>
      <c r="AM104" s="1" t="n">
        <v>1</v>
      </c>
      <c r="AN104" s="1" t="n">
        <v>3</v>
      </c>
      <c r="AO104" s="1" t="n">
        <v>2</v>
      </c>
      <c r="AP104" s="1" t="n">
        <v>1</v>
      </c>
      <c r="AQ104" s="1" t="n">
        <v>15</v>
      </c>
      <c r="AR104" s="1" t="n">
        <v>128</v>
      </c>
      <c r="AS104" s="1" t="n">
        <v>32</v>
      </c>
      <c r="AT104" s="1" t="n">
        <v>27</v>
      </c>
    </row>
    <row r="105" customFormat="false" ht="12.75" hidden="false" customHeight="true" outlineLevel="0" collapsed="false">
      <c r="A105" s="1" t="s">
        <v>627</v>
      </c>
      <c r="B105" s="3" t="s">
        <v>61</v>
      </c>
      <c r="C105" s="1" t="s">
        <v>628</v>
      </c>
      <c r="D105" s="3" t="s">
        <v>629</v>
      </c>
      <c r="E105" s="3" t="s">
        <v>50</v>
      </c>
      <c r="F105" s="3" t="s">
        <v>86</v>
      </c>
      <c r="G105" s="1" t="s">
        <v>630</v>
      </c>
      <c r="H105" s="1" t="s">
        <v>53</v>
      </c>
      <c r="I105" s="1" t="s">
        <v>113</v>
      </c>
      <c r="J105" s="1" t="s">
        <v>114</v>
      </c>
      <c r="K105" s="4" t="n">
        <v>0.37787037037037</v>
      </c>
      <c r="L105" s="4" t="n">
        <v>4311.03656998229</v>
      </c>
      <c r="M105" s="5" t="s">
        <v>631</v>
      </c>
      <c r="N105" s="5" t="s">
        <v>68</v>
      </c>
      <c r="O105" s="1" t="n">
        <v>83</v>
      </c>
      <c r="P105" s="6" t="n">
        <f aca="false">IF(O105=0,0,L105/O105)</f>
        <v>51.9401996383408</v>
      </c>
      <c r="Q105" s="1" t="n">
        <f aca="false">IF(P105&lt;=45,1,0)</f>
        <v>0</v>
      </c>
      <c r="R105" s="1" t="n">
        <f aca="false">IF(AND(P105&gt;45,P105&lt;90),1,0)</f>
        <v>1</v>
      </c>
      <c r="S105" s="1" t="n">
        <f aca="false">IF(P105&gt;90,1,0)</f>
        <v>0</v>
      </c>
      <c r="T105" s="1" t="s">
        <v>69</v>
      </c>
      <c r="U105" s="4" t="n">
        <v>11408.7711236973</v>
      </c>
      <c r="V105" s="1" t="n">
        <v>13</v>
      </c>
      <c r="W105" s="1" t="n">
        <f aca="false">IF(V105&lt;=6,1,0)</f>
        <v>0</v>
      </c>
      <c r="X105" s="1" t="n">
        <f aca="false">IF(AND(V105&gt;6,V105&lt;=12),1,0)</f>
        <v>0</v>
      </c>
      <c r="Y105" s="1" t="n">
        <f aca="false">IF(V105&gt;12,1,0)</f>
        <v>1</v>
      </c>
      <c r="Z105" s="1" t="n">
        <v>11</v>
      </c>
      <c r="AA105" s="1" t="s">
        <v>70</v>
      </c>
      <c r="AB105" s="1" t="s">
        <v>59</v>
      </c>
      <c r="AC105" s="1" t="s">
        <v>59</v>
      </c>
      <c r="AD105" s="1" t="s">
        <v>59</v>
      </c>
      <c r="AE105" s="1" t="s">
        <v>59</v>
      </c>
      <c r="AF105" s="1" t="s">
        <v>59</v>
      </c>
      <c r="AG105" s="1" t="s">
        <v>59</v>
      </c>
      <c r="AH105" s="1" t="s">
        <v>59</v>
      </c>
      <c r="AI105" s="1" t="s">
        <v>59</v>
      </c>
      <c r="AJ105" s="1" t="s">
        <v>59</v>
      </c>
      <c r="AK105" s="1" t="s">
        <v>59</v>
      </c>
      <c r="AL105" s="1" t="s">
        <v>59</v>
      </c>
      <c r="AM105" s="1" t="n">
        <v>4</v>
      </c>
      <c r="AN105" s="1" t="n">
        <v>3</v>
      </c>
      <c r="AO105" s="1" t="n">
        <v>1</v>
      </c>
      <c r="AP105" s="1" t="n">
        <v>3</v>
      </c>
      <c r="AQ105" s="1" t="n">
        <v>49</v>
      </c>
      <c r="AR105" s="1" t="n">
        <v>11</v>
      </c>
      <c r="AS105" s="1" t="n">
        <v>13</v>
      </c>
      <c r="AT105" s="1" t="n">
        <v>9</v>
      </c>
    </row>
    <row r="106" customFormat="false" ht="12.75" hidden="false" customHeight="true" outlineLevel="0" collapsed="false">
      <c r="A106" s="1" t="s">
        <v>632</v>
      </c>
      <c r="B106" s="3" t="s">
        <v>61</v>
      </c>
      <c r="C106" s="1" t="s">
        <v>633</v>
      </c>
      <c r="D106" s="3" t="s">
        <v>634</v>
      </c>
      <c r="E106" s="3" t="s">
        <v>50</v>
      </c>
      <c r="F106" s="3" t="s">
        <v>51</v>
      </c>
      <c r="G106" s="1" t="s">
        <v>635</v>
      </c>
      <c r="H106" s="1" t="s">
        <v>105</v>
      </c>
      <c r="I106" s="1" t="s">
        <v>525</v>
      </c>
      <c r="J106" s="1" t="s">
        <v>288</v>
      </c>
      <c r="K106" s="4" t="n">
        <v>0.251666666666667</v>
      </c>
      <c r="L106" s="4" t="n">
        <v>833.243964971418</v>
      </c>
      <c r="M106" s="5" t="s">
        <v>636</v>
      </c>
      <c r="N106" s="5" t="s">
        <v>259</v>
      </c>
      <c r="O106" s="1" t="n">
        <v>21</v>
      </c>
      <c r="P106" s="6" t="n">
        <f aca="false">IF(O106=0,0,L106/O106)</f>
        <v>39.678284046258</v>
      </c>
      <c r="Q106" s="1" t="n">
        <f aca="false">IF(P106&lt;=45,1,0)</f>
        <v>1</v>
      </c>
      <c r="R106" s="1" t="n">
        <f aca="false">IF(AND(P106&gt;45,P106&lt;90),1,0)</f>
        <v>0</v>
      </c>
      <c r="S106" s="1" t="n">
        <f aca="false">IF(P106&gt;90,1,0)</f>
        <v>0</v>
      </c>
      <c r="T106" s="1" t="s">
        <v>69</v>
      </c>
      <c r="U106" s="4" t="n">
        <v>3310.90317207186</v>
      </c>
      <c r="V106" s="1" t="n">
        <v>10</v>
      </c>
      <c r="W106" s="1" t="n">
        <f aca="false">IF(V106&lt;=6,1,0)</f>
        <v>0</v>
      </c>
      <c r="X106" s="1" t="n">
        <f aca="false">IF(AND(V106&gt;6,V106&lt;=12),1,0)</f>
        <v>1</v>
      </c>
      <c r="Y106" s="1" t="n">
        <f aca="false">IF(V106&gt;12,1,0)</f>
        <v>0</v>
      </c>
      <c r="Z106" s="1" t="n">
        <v>4</v>
      </c>
      <c r="AA106" s="1" t="s">
        <v>59</v>
      </c>
      <c r="AB106" s="1" t="s">
        <v>59</v>
      </c>
      <c r="AC106" s="1" t="s">
        <v>59</v>
      </c>
      <c r="AD106" s="1" t="s">
        <v>59</v>
      </c>
      <c r="AE106" s="1" t="s">
        <v>59</v>
      </c>
      <c r="AF106" s="1" t="s">
        <v>59</v>
      </c>
      <c r="AG106" s="1" t="s">
        <v>59</v>
      </c>
      <c r="AH106" s="1" t="s">
        <v>70</v>
      </c>
      <c r="AI106" s="1" t="s">
        <v>59</v>
      </c>
      <c r="AJ106" s="1" t="s">
        <v>59</v>
      </c>
      <c r="AK106" s="1" t="s">
        <v>59</v>
      </c>
      <c r="AL106" s="1" t="s">
        <v>59</v>
      </c>
      <c r="AM106" s="1" t="n">
        <v>1</v>
      </c>
      <c r="AN106" s="1" t="n">
        <v>3</v>
      </c>
      <c r="AO106" s="1" t="n">
        <v>0</v>
      </c>
      <c r="AP106" s="1" t="n">
        <v>0</v>
      </c>
      <c r="AQ106" s="1" t="n">
        <v>3</v>
      </c>
      <c r="AR106" s="1" t="n">
        <v>18</v>
      </c>
      <c r="AS106" s="1" t="n">
        <v>0</v>
      </c>
      <c r="AT106" s="1" t="n">
        <v>0</v>
      </c>
    </row>
    <row r="107" customFormat="false" ht="12.75" hidden="false" customHeight="true" outlineLevel="0" collapsed="false">
      <c r="A107" s="1" t="s">
        <v>637</v>
      </c>
      <c r="B107" s="3" t="s">
        <v>61</v>
      </c>
      <c r="C107" s="1" t="s">
        <v>638</v>
      </c>
      <c r="D107" s="3" t="s">
        <v>634</v>
      </c>
      <c r="E107" s="3" t="s">
        <v>50</v>
      </c>
      <c r="F107" s="3" t="s">
        <v>51</v>
      </c>
      <c r="G107" s="1" t="s">
        <v>635</v>
      </c>
      <c r="H107" s="1" t="s">
        <v>105</v>
      </c>
      <c r="I107" s="1" t="s">
        <v>525</v>
      </c>
      <c r="J107" s="1" t="s">
        <v>288</v>
      </c>
      <c r="K107" s="4" t="n">
        <v>0.175</v>
      </c>
      <c r="L107" s="4" t="n">
        <v>565.071322685582</v>
      </c>
      <c r="M107" s="5" t="s">
        <v>639</v>
      </c>
      <c r="N107" s="5" t="s">
        <v>68</v>
      </c>
      <c r="O107" s="1" t="n">
        <v>12</v>
      </c>
      <c r="P107" s="6" t="n">
        <f aca="false">IF(O107=0,0,L107/O107)</f>
        <v>47.0892768904652</v>
      </c>
      <c r="Q107" s="1" t="n">
        <f aca="false">IF(P107&lt;=45,1,0)</f>
        <v>0</v>
      </c>
      <c r="R107" s="1" t="n">
        <f aca="false">IF(AND(P107&gt;45,P107&lt;90),1,0)</f>
        <v>1</v>
      </c>
      <c r="S107" s="1" t="n">
        <f aca="false">IF(P107&gt;90,1,0)</f>
        <v>0</v>
      </c>
      <c r="T107" s="1" t="s">
        <v>69</v>
      </c>
      <c r="U107" s="4" t="n">
        <v>3228.97898677476</v>
      </c>
      <c r="V107" s="1" t="n">
        <v>5</v>
      </c>
      <c r="W107" s="1" t="n">
        <f aca="false">IF(V107&lt;=6,1,0)</f>
        <v>1</v>
      </c>
      <c r="X107" s="1" t="n">
        <f aca="false">IF(AND(V107&gt;6,V107&lt;=12),1,0)</f>
        <v>0</v>
      </c>
      <c r="Y107" s="1" t="n">
        <f aca="false">IF(V107&gt;12,1,0)</f>
        <v>0</v>
      </c>
      <c r="Z107" s="1" t="n">
        <v>12</v>
      </c>
      <c r="AA107" s="1" t="s">
        <v>59</v>
      </c>
      <c r="AB107" s="1" t="s">
        <v>59</v>
      </c>
      <c r="AC107" s="1" t="s">
        <v>59</v>
      </c>
      <c r="AD107" s="1" t="s">
        <v>59</v>
      </c>
      <c r="AE107" s="1" t="s">
        <v>59</v>
      </c>
      <c r="AF107" s="1" t="s">
        <v>59</v>
      </c>
      <c r="AG107" s="1" t="s">
        <v>59</v>
      </c>
      <c r="AH107" s="1" t="s">
        <v>70</v>
      </c>
      <c r="AI107" s="1" t="s">
        <v>59</v>
      </c>
      <c r="AJ107" s="1" t="s">
        <v>59</v>
      </c>
      <c r="AK107" s="1" t="s">
        <v>59</v>
      </c>
      <c r="AL107" s="1" t="s">
        <v>59</v>
      </c>
      <c r="AM107" s="1" t="n">
        <v>1</v>
      </c>
      <c r="AN107" s="1" t="n">
        <v>6</v>
      </c>
      <c r="AO107" s="1" t="n">
        <v>4</v>
      </c>
      <c r="AP107" s="1" t="n">
        <v>1</v>
      </c>
      <c r="AQ107" s="1" t="n">
        <v>0</v>
      </c>
      <c r="AR107" s="1" t="n">
        <v>11</v>
      </c>
      <c r="AS107" s="1" t="n">
        <v>0</v>
      </c>
      <c r="AT107" s="1" t="n">
        <v>1</v>
      </c>
    </row>
    <row r="108" customFormat="false" ht="12.75" hidden="false" customHeight="true" outlineLevel="0" collapsed="false">
      <c r="A108" s="1" t="s">
        <v>640</v>
      </c>
      <c r="B108" s="3" t="s">
        <v>61</v>
      </c>
      <c r="C108" s="1" t="s">
        <v>641</v>
      </c>
      <c r="D108" s="3" t="s">
        <v>221</v>
      </c>
      <c r="E108" s="3" t="s">
        <v>50</v>
      </c>
      <c r="F108" s="3" t="s">
        <v>51</v>
      </c>
      <c r="G108" s="1" t="s">
        <v>642</v>
      </c>
      <c r="H108" s="1" t="s">
        <v>53</v>
      </c>
      <c r="I108" s="1" t="s">
        <v>142</v>
      </c>
      <c r="J108" s="1" t="s">
        <v>143</v>
      </c>
      <c r="K108" s="4" t="n">
        <v>0.53695652173913</v>
      </c>
      <c r="L108" s="4" t="n">
        <v>2718.37821347173</v>
      </c>
      <c r="M108" s="5" t="s">
        <v>643</v>
      </c>
      <c r="N108" s="5" t="s">
        <v>259</v>
      </c>
      <c r="O108" s="1" t="n">
        <v>48</v>
      </c>
      <c r="P108" s="6" t="n">
        <f aca="false">IF(O108=0,0,L108/O108)</f>
        <v>56.6328794473277</v>
      </c>
      <c r="Q108" s="1" t="n">
        <f aca="false">IF(P108&lt;=45,1,0)</f>
        <v>0</v>
      </c>
      <c r="R108" s="1" t="n">
        <f aca="false">IF(AND(P108&gt;45,P108&lt;90),1,0)</f>
        <v>1</v>
      </c>
      <c r="S108" s="1" t="n">
        <f aca="false">IF(P108&gt;90,1,0)</f>
        <v>0</v>
      </c>
      <c r="T108" s="1" t="s">
        <v>69</v>
      </c>
      <c r="U108" s="4" t="n">
        <v>5062.56671334816</v>
      </c>
      <c r="V108" s="1" t="n">
        <v>4</v>
      </c>
      <c r="W108" s="1" t="n">
        <f aca="false">IF(V108&lt;=6,1,0)</f>
        <v>1</v>
      </c>
      <c r="X108" s="1" t="n">
        <f aca="false">IF(AND(V108&gt;6,V108&lt;=12),1,0)</f>
        <v>0</v>
      </c>
      <c r="Y108" s="1" t="n">
        <f aca="false">IF(V108&gt;12,1,0)</f>
        <v>0</v>
      </c>
      <c r="Z108" s="1" t="n">
        <v>5</v>
      </c>
      <c r="AA108" s="1" t="s">
        <v>59</v>
      </c>
      <c r="AB108" s="1" t="s">
        <v>59</v>
      </c>
      <c r="AC108" s="1" t="s">
        <v>59</v>
      </c>
      <c r="AD108" s="1" t="s">
        <v>59</v>
      </c>
      <c r="AE108" s="1" t="s">
        <v>59</v>
      </c>
      <c r="AF108" s="1" t="s">
        <v>59</v>
      </c>
      <c r="AG108" s="1" t="s">
        <v>59</v>
      </c>
      <c r="AH108" s="1" t="s">
        <v>59</v>
      </c>
      <c r="AI108" s="1" t="s">
        <v>70</v>
      </c>
      <c r="AJ108" s="1" t="s">
        <v>59</v>
      </c>
      <c r="AK108" s="1" t="s">
        <v>59</v>
      </c>
      <c r="AL108" s="1" t="s">
        <v>59</v>
      </c>
      <c r="AM108" s="1" t="n">
        <v>2</v>
      </c>
      <c r="AN108" s="1" t="n">
        <v>0</v>
      </c>
      <c r="AO108" s="1" t="n">
        <v>0</v>
      </c>
      <c r="AP108" s="1" t="n">
        <v>6</v>
      </c>
      <c r="AQ108" s="1" t="n">
        <v>41</v>
      </c>
      <c r="AR108" s="1" t="n">
        <v>0</v>
      </c>
      <c r="AS108" s="1" t="n">
        <v>0</v>
      </c>
      <c r="AT108" s="1" t="n">
        <v>7</v>
      </c>
    </row>
    <row r="109" customFormat="false" ht="12.75" hidden="false" customHeight="true" outlineLevel="0" collapsed="false">
      <c r="A109" s="1" t="s">
        <v>644</v>
      </c>
      <c r="B109" s="3" t="s">
        <v>61</v>
      </c>
      <c r="C109" s="1" t="s">
        <v>645</v>
      </c>
      <c r="D109" s="3" t="s">
        <v>221</v>
      </c>
      <c r="E109" s="3" t="s">
        <v>50</v>
      </c>
      <c r="F109" s="3" t="s">
        <v>51</v>
      </c>
      <c r="G109" s="1" t="s">
        <v>646</v>
      </c>
      <c r="H109" s="1" t="s">
        <v>53</v>
      </c>
      <c r="I109" s="1" t="s">
        <v>142</v>
      </c>
      <c r="J109" s="1" t="s">
        <v>143</v>
      </c>
      <c r="K109" s="4" t="n">
        <v>535</v>
      </c>
      <c r="L109" s="4" t="n">
        <v>2278.05212155617</v>
      </c>
      <c r="M109" s="5" t="s">
        <v>647</v>
      </c>
      <c r="N109" s="5" t="s">
        <v>68</v>
      </c>
      <c r="O109" s="1" t="n">
        <v>40</v>
      </c>
      <c r="P109" s="6" t="n">
        <f aca="false">IF(O109=0,0,L109/O109)</f>
        <v>56.9513030389042</v>
      </c>
      <c r="Q109" s="1" t="n">
        <f aca="false">IF(P109&lt;=45,1,0)</f>
        <v>0</v>
      </c>
      <c r="R109" s="1" t="n">
        <f aca="false">IF(AND(P109&gt;45,P109&lt;90),1,0)</f>
        <v>1</v>
      </c>
      <c r="S109" s="1" t="n">
        <f aca="false">IF(P109&gt;90,1,0)</f>
        <v>0</v>
      </c>
      <c r="T109" s="1" t="s">
        <v>69</v>
      </c>
      <c r="U109" s="4" t="n">
        <v>4258.04134870312</v>
      </c>
      <c r="V109" s="1" t="n">
        <v>8</v>
      </c>
      <c r="W109" s="1" t="n">
        <f aca="false">IF(V109&lt;=6,1,0)</f>
        <v>0</v>
      </c>
      <c r="X109" s="1" t="n">
        <f aca="false">IF(AND(V109&gt;6,V109&lt;=12),1,0)</f>
        <v>1</v>
      </c>
      <c r="Y109" s="1" t="n">
        <f aca="false">IF(V109&gt;12,1,0)</f>
        <v>0</v>
      </c>
      <c r="Z109" s="1" t="n">
        <v>7</v>
      </c>
      <c r="AA109" s="1" t="s">
        <v>59</v>
      </c>
      <c r="AB109" s="1" t="s">
        <v>59</v>
      </c>
      <c r="AC109" s="1" t="s">
        <v>59</v>
      </c>
      <c r="AD109" s="1" t="s">
        <v>59</v>
      </c>
      <c r="AE109" s="1" t="s">
        <v>59</v>
      </c>
      <c r="AF109" s="1" t="s">
        <v>59</v>
      </c>
      <c r="AG109" s="1" t="s">
        <v>59</v>
      </c>
      <c r="AH109" s="1" t="s">
        <v>59</v>
      </c>
      <c r="AI109" s="1" t="s">
        <v>59</v>
      </c>
      <c r="AJ109" s="1" t="s">
        <v>59</v>
      </c>
      <c r="AK109" s="1" t="s">
        <v>59</v>
      </c>
      <c r="AL109" s="1" t="s">
        <v>59</v>
      </c>
      <c r="AM109" s="1" t="n">
        <v>2</v>
      </c>
      <c r="AN109" s="1" t="n">
        <v>2</v>
      </c>
      <c r="AO109" s="1" t="n">
        <v>0</v>
      </c>
      <c r="AP109" s="1" t="n">
        <v>6</v>
      </c>
      <c r="AQ109" s="1" t="n">
        <v>24</v>
      </c>
      <c r="AR109" s="1" t="n">
        <v>13</v>
      </c>
      <c r="AS109" s="1" t="n">
        <v>0</v>
      </c>
      <c r="AT109" s="1" t="n">
        <v>2</v>
      </c>
    </row>
    <row r="110" customFormat="false" ht="12.75" hidden="false" customHeight="true" outlineLevel="0" collapsed="false">
      <c r="A110" s="1" t="s">
        <v>648</v>
      </c>
      <c r="B110" s="3" t="s">
        <v>61</v>
      </c>
      <c r="C110" s="1" t="s">
        <v>649</v>
      </c>
      <c r="D110" s="3" t="s">
        <v>124</v>
      </c>
      <c r="E110" s="3" t="s">
        <v>50</v>
      </c>
      <c r="F110" s="3" t="s">
        <v>51</v>
      </c>
      <c r="G110" s="1" t="s">
        <v>650</v>
      </c>
      <c r="H110" s="1" t="s">
        <v>53</v>
      </c>
      <c r="I110" s="1" t="s">
        <v>65</v>
      </c>
      <c r="J110" s="1" t="s">
        <v>66</v>
      </c>
      <c r="K110" s="4" t="n">
        <v>3.60106666666667</v>
      </c>
      <c r="L110" s="4" t="n">
        <v>32664.9043114671</v>
      </c>
      <c r="M110" s="5" t="s">
        <v>651</v>
      </c>
      <c r="N110" s="5" t="s">
        <v>132</v>
      </c>
      <c r="O110" s="1" t="n">
        <v>940</v>
      </c>
      <c r="P110" s="6" t="n">
        <f aca="false">IF(O110=0,0,L110/O110)</f>
        <v>34.7498982036884</v>
      </c>
      <c r="Q110" s="1" t="n">
        <f aca="false">IF(P110&lt;=45,1,0)</f>
        <v>1</v>
      </c>
      <c r="R110" s="1" t="n">
        <f aca="false">IF(AND(P110&gt;45,P110&lt;90),1,0)</f>
        <v>0</v>
      </c>
      <c r="S110" s="1" t="n">
        <f aca="false">IF(P110&gt;90,1,0)</f>
        <v>0</v>
      </c>
      <c r="T110" s="1" t="s">
        <v>58</v>
      </c>
      <c r="U110" s="4" t="n">
        <v>9070.89685782002</v>
      </c>
      <c r="V110" s="1" t="n">
        <v>40</v>
      </c>
      <c r="W110" s="1" t="n">
        <f aca="false">IF(V110&lt;=6,1,0)</f>
        <v>0</v>
      </c>
      <c r="X110" s="1" t="n">
        <f aca="false">IF(AND(V110&gt;6,V110&lt;=12),1,0)</f>
        <v>0</v>
      </c>
      <c r="Y110" s="1" t="n">
        <f aca="false">IF(V110&gt;12,1,0)</f>
        <v>1</v>
      </c>
      <c r="Z110" s="1" t="n">
        <v>7</v>
      </c>
      <c r="AA110" s="1" t="s">
        <v>70</v>
      </c>
      <c r="AB110" s="1" t="s">
        <v>59</v>
      </c>
      <c r="AC110" s="1" t="s">
        <v>59</v>
      </c>
      <c r="AD110" s="1" t="s">
        <v>59</v>
      </c>
      <c r="AE110" s="1" t="s">
        <v>59</v>
      </c>
      <c r="AF110" s="1" t="s">
        <v>59</v>
      </c>
      <c r="AG110" s="1" t="s">
        <v>59</v>
      </c>
      <c r="AH110" s="1" t="s">
        <v>59</v>
      </c>
      <c r="AI110" s="1" t="s">
        <v>59</v>
      </c>
      <c r="AJ110" s="1" t="s">
        <v>59</v>
      </c>
      <c r="AK110" s="1" t="s">
        <v>59</v>
      </c>
      <c r="AL110" s="1" t="s">
        <v>59</v>
      </c>
      <c r="AM110" s="1" t="n">
        <v>4</v>
      </c>
      <c r="AN110" s="1" t="n">
        <v>2</v>
      </c>
      <c r="AO110" s="1" t="n">
        <v>0</v>
      </c>
      <c r="AP110" s="1" t="n">
        <v>8</v>
      </c>
      <c r="AQ110" s="1" t="n">
        <v>539</v>
      </c>
      <c r="AR110" s="1" t="n">
        <v>73</v>
      </c>
      <c r="AS110" s="1" t="n">
        <v>0</v>
      </c>
      <c r="AT110" s="1" t="n">
        <v>2</v>
      </c>
    </row>
    <row r="111" customFormat="false" ht="12.75" hidden="false" customHeight="true" outlineLevel="0" collapsed="false">
      <c r="A111" s="1" t="s">
        <v>652</v>
      </c>
      <c r="B111" s="3" t="s">
        <v>61</v>
      </c>
      <c r="C111" s="1" t="s">
        <v>653</v>
      </c>
      <c r="D111" s="3" t="s">
        <v>124</v>
      </c>
      <c r="E111" s="3" t="s">
        <v>50</v>
      </c>
      <c r="F111" s="3" t="s">
        <v>51</v>
      </c>
      <c r="G111" s="1" t="s">
        <v>654</v>
      </c>
      <c r="H111" s="1" t="s">
        <v>53</v>
      </c>
      <c r="I111" s="1" t="s">
        <v>65</v>
      </c>
      <c r="J111" s="1" t="s">
        <v>66</v>
      </c>
      <c r="K111" s="4" t="n">
        <v>2.0605</v>
      </c>
      <c r="L111" s="4" t="n">
        <v>28607.1562170193</v>
      </c>
      <c r="M111" s="5" t="s">
        <v>655</v>
      </c>
      <c r="N111" s="5" t="s">
        <v>100</v>
      </c>
      <c r="O111" s="1" t="n">
        <v>830</v>
      </c>
      <c r="P111" s="6" t="n">
        <f aca="false">IF(O111=0,0,L111/O111)</f>
        <v>34.4664532735172</v>
      </c>
      <c r="Q111" s="1" t="n">
        <f aca="false">IF(P111&lt;=45,1,0)</f>
        <v>1</v>
      </c>
      <c r="R111" s="1" t="n">
        <f aca="false">IF(AND(P111&gt;45,P111&lt;90),1,0)</f>
        <v>0</v>
      </c>
      <c r="S111" s="1" t="n">
        <f aca="false">IF(P111&gt;90,1,0)</f>
        <v>0</v>
      </c>
      <c r="T111" s="1" t="s">
        <v>58</v>
      </c>
      <c r="U111" s="4" t="n">
        <v>13883.5992317492</v>
      </c>
      <c r="V111" s="1" t="n">
        <v>33</v>
      </c>
      <c r="W111" s="1" t="n">
        <f aca="false">IF(V111&lt;=6,1,0)</f>
        <v>0</v>
      </c>
      <c r="X111" s="1" t="n">
        <f aca="false">IF(AND(V111&gt;6,V111&lt;=12),1,0)</f>
        <v>0</v>
      </c>
      <c r="Y111" s="1" t="n">
        <f aca="false">IF(V111&gt;12,1,0)</f>
        <v>1</v>
      </c>
      <c r="Z111" s="1" t="n">
        <v>8</v>
      </c>
      <c r="AA111" s="1" t="s">
        <v>59</v>
      </c>
      <c r="AB111" s="1" t="s">
        <v>59</v>
      </c>
      <c r="AC111" s="1" t="s">
        <v>59</v>
      </c>
      <c r="AD111" s="1" t="s">
        <v>59</v>
      </c>
      <c r="AE111" s="1" t="s">
        <v>59</v>
      </c>
      <c r="AF111" s="1" t="s">
        <v>59</v>
      </c>
      <c r="AG111" s="1" t="s">
        <v>59</v>
      </c>
      <c r="AH111" s="1" t="s">
        <v>59</v>
      </c>
      <c r="AI111" s="1" t="s">
        <v>59</v>
      </c>
      <c r="AJ111" s="1" t="s">
        <v>59</v>
      </c>
      <c r="AK111" s="1" t="s">
        <v>59</v>
      </c>
      <c r="AL111" s="1" t="s">
        <v>59</v>
      </c>
      <c r="AM111" s="1" t="n">
        <v>6</v>
      </c>
      <c r="AN111" s="1" t="n">
        <v>4</v>
      </c>
      <c r="AO111" s="1" t="n">
        <v>2</v>
      </c>
      <c r="AP111" s="1" t="n">
        <v>4</v>
      </c>
      <c r="AQ111" s="1" t="n">
        <v>422</v>
      </c>
      <c r="AR111" s="1" t="n">
        <v>253</v>
      </c>
      <c r="AS111" s="1" t="n">
        <v>27</v>
      </c>
      <c r="AT111" s="1" t="n">
        <v>7</v>
      </c>
    </row>
    <row r="112" customFormat="false" ht="12.75" hidden="false" customHeight="true" outlineLevel="0" collapsed="false">
      <c r="A112" s="1" t="s">
        <v>656</v>
      </c>
      <c r="B112" s="3" t="s">
        <v>61</v>
      </c>
      <c r="C112" s="1" t="s">
        <v>657</v>
      </c>
      <c r="D112" s="3" t="s">
        <v>124</v>
      </c>
      <c r="E112" s="3" t="s">
        <v>50</v>
      </c>
      <c r="F112" s="3" t="s">
        <v>51</v>
      </c>
      <c r="G112" s="1" t="s">
        <v>658</v>
      </c>
      <c r="H112" s="1" t="s">
        <v>53</v>
      </c>
      <c r="I112" s="1" t="s">
        <v>659</v>
      </c>
      <c r="J112" s="1" t="s">
        <v>66</v>
      </c>
      <c r="K112" s="4" t="n">
        <v>2.66941666666667</v>
      </c>
      <c r="L112" s="4" t="n">
        <v>35134.7200717298</v>
      </c>
      <c r="M112" s="5" t="s">
        <v>660</v>
      </c>
      <c r="N112" s="5" t="s">
        <v>259</v>
      </c>
      <c r="O112" s="1" t="n">
        <v>743</v>
      </c>
      <c r="P112" s="6" t="n">
        <f aca="false">IF(O112=0,0,L112/O112)</f>
        <v>47.2876447802554</v>
      </c>
      <c r="Q112" s="1" t="n">
        <f aca="false">IF(P112&lt;=45,1,0)</f>
        <v>0</v>
      </c>
      <c r="R112" s="1" t="n">
        <f aca="false">IF(AND(P112&gt;45,P112&lt;90),1,0)</f>
        <v>1</v>
      </c>
      <c r="S112" s="1" t="n">
        <f aca="false">IF(P112&gt;90,1,0)</f>
        <v>0</v>
      </c>
      <c r="T112" s="1" t="s">
        <v>58</v>
      </c>
      <c r="U112" s="4" t="n">
        <v>13161.9467692929</v>
      </c>
      <c r="V112" s="1" t="n">
        <v>23</v>
      </c>
      <c r="W112" s="1" t="n">
        <f aca="false">IF(V112&lt;=6,1,0)</f>
        <v>0</v>
      </c>
      <c r="X112" s="1" t="n">
        <f aca="false">IF(AND(V112&gt;6,V112&lt;=12),1,0)</f>
        <v>0</v>
      </c>
      <c r="Y112" s="1" t="n">
        <f aca="false">IF(V112&gt;12,1,0)</f>
        <v>1</v>
      </c>
      <c r="Z112" s="1" t="n">
        <v>28</v>
      </c>
      <c r="AA112" s="1" t="s">
        <v>59</v>
      </c>
      <c r="AB112" s="1" t="s">
        <v>59</v>
      </c>
      <c r="AC112" s="1" t="s">
        <v>59</v>
      </c>
      <c r="AD112" s="1" t="s">
        <v>59</v>
      </c>
      <c r="AE112" s="1" t="s">
        <v>59</v>
      </c>
      <c r="AF112" s="1" t="s">
        <v>59</v>
      </c>
      <c r="AG112" s="1" t="s">
        <v>59</v>
      </c>
      <c r="AH112" s="1" t="s">
        <v>59</v>
      </c>
      <c r="AI112" s="1" t="s">
        <v>59</v>
      </c>
      <c r="AJ112" s="1" t="s">
        <v>59</v>
      </c>
      <c r="AK112" s="1" t="s">
        <v>59</v>
      </c>
      <c r="AL112" s="1" t="s">
        <v>59</v>
      </c>
      <c r="AM112" s="1" t="n">
        <v>11</v>
      </c>
      <c r="AN112" s="1" t="n">
        <v>10</v>
      </c>
      <c r="AO112" s="1" t="n">
        <v>1</v>
      </c>
      <c r="AP112" s="1" t="n">
        <v>6</v>
      </c>
      <c r="AQ112" s="1" t="n">
        <v>352</v>
      </c>
      <c r="AR112" s="1" t="n">
        <v>263</v>
      </c>
      <c r="AS112" s="1" t="n">
        <v>43</v>
      </c>
      <c r="AT112" s="1" t="n">
        <v>31</v>
      </c>
    </row>
    <row r="113" customFormat="false" ht="12.75" hidden="false" customHeight="true" outlineLevel="0" collapsed="false">
      <c r="A113" s="1" t="s">
        <v>661</v>
      </c>
      <c r="B113" s="3" t="s">
        <v>61</v>
      </c>
      <c r="C113" s="1" t="s">
        <v>662</v>
      </c>
      <c r="D113" s="3" t="s">
        <v>124</v>
      </c>
      <c r="E113" s="3" t="s">
        <v>50</v>
      </c>
      <c r="F113" s="3" t="s">
        <v>51</v>
      </c>
      <c r="G113" s="1" t="s">
        <v>663</v>
      </c>
      <c r="H113" s="1" t="s">
        <v>53</v>
      </c>
      <c r="I113" s="1" t="s">
        <v>659</v>
      </c>
      <c r="J113" s="1" t="s">
        <v>66</v>
      </c>
      <c r="K113" s="4" t="n">
        <v>2.04991666666667</v>
      </c>
      <c r="L113" s="4" t="n">
        <v>26019.366692454</v>
      </c>
      <c r="M113" s="5" t="s">
        <v>664</v>
      </c>
      <c r="N113" s="5" t="s">
        <v>68</v>
      </c>
      <c r="O113" s="1" t="n">
        <v>670</v>
      </c>
      <c r="P113" s="6" t="n">
        <f aca="false">IF(O113=0,0,L113/O113)</f>
        <v>38.8348756603791</v>
      </c>
      <c r="Q113" s="1" t="n">
        <f aca="false">IF(P113&lt;=45,1,0)</f>
        <v>1</v>
      </c>
      <c r="R113" s="1" t="n">
        <f aca="false">IF(AND(P113&gt;45,P113&lt;90),1,0)</f>
        <v>0</v>
      </c>
      <c r="S113" s="1" t="n">
        <f aca="false">IF(P113&gt;90,1,0)</f>
        <v>0</v>
      </c>
      <c r="T113" s="1" t="s">
        <v>58</v>
      </c>
      <c r="U113" s="4" t="n">
        <v>12692.8899674559</v>
      </c>
      <c r="V113" s="1" t="n">
        <v>18</v>
      </c>
      <c r="W113" s="1" t="n">
        <f aca="false">IF(V113&lt;=6,1,0)</f>
        <v>0</v>
      </c>
      <c r="X113" s="1" t="n">
        <f aca="false">IF(AND(V113&gt;6,V113&lt;=12),1,0)</f>
        <v>0</v>
      </c>
      <c r="Y113" s="1" t="n">
        <f aca="false">IF(V113&gt;12,1,0)</f>
        <v>1</v>
      </c>
      <c r="Z113" s="1" t="n">
        <v>17</v>
      </c>
      <c r="AA113" s="1" t="s">
        <v>59</v>
      </c>
      <c r="AB113" s="1" t="s">
        <v>59</v>
      </c>
      <c r="AC113" s="1" t="s">
        <v>59</v>
      </c>
      <c r="AD113" s="1" t="s">
        <v>59</v>
      </c>
      <c r="AE113" s="1" t="s">
        <v>59</v>
      </c>
      <c r="AF113" s="1" t="s">
        <v>59</v>
      </c>
      <c r="AG113" s="1" t="s">
        <v>59</v>
      </c>
      <c r="AH113" s="1" t="s">
        <v>59</v>
      </c>
      <c r="AI113" s="1" t="s">
        <v>59</v>
      </c>
      <c r="AJ113" s="1" t="s">
        <v>59</v>
      </c>
      <c r="AK113" s="1" t="s">
        <v>59</v>
      </c>
      <c r="AL113" s="1" t="s">
        <v>59</v>
      </c>
      <c r="AM113" s="1" t="n">
        <v>5</v>
      </c>
      <c r="AN113" s="1" t="n">
        <v>5</v>
      </c>
      <c r="AO113" s="1" t="n">
        <v>3</v>
      </c>
      <c r="AP113" s="1" t="n">
        <v>4</v>
      </c>
      <c r="AQ113" s="1" t="n">
        <v>417</v>
      </c>
      <c r="AR113" s="1" t="n">
        <v>155</v>
      </c>
      <c r="AS113" s="1" t="n">
        <v>48</v>
      </c>
      <c r="AT113" s="1" t="n">
        <v>10</v>
      </c>
    </row>
    <row r="114" customFormat="false" ht="12.75" hidden="false" customHeight="true" outlineLevel="0" collapsed="false">
      <c r="A114" s="1" t="s">
        <v>665</v>
      </c>
      <c r="B114" s="3" t="s">
        <v>61</v>
      </c>
      <c r="C114" s="1" t="s">
        <v>666</v>
      </c>
      <c r="D114" s="3" t="s">
        <v>124</v>
      </c>
      <c r="E114" s="3" t="s">
        <v>50</v>
      </c>
      <c r="F114" s="3" t="s">
        <v>51</v>
      </c>
      <c r="G114" s="1" t="s">
        <v>667</v>
      </c>
      <c r="H114" s="1" t="s">
        <v>53</v>
      </c>
      <c r="I114" s="1" t="s">
        <v>659</v>
      </c>
      <c r="J114" s="1" t="s">
        <v>66</v>
      </c>
      <c r="K114" s="4" t="n">
        <v>5.65666666666667</v>
      </c>
      <c r="L114" s="4" t="n">
        <v>52053.6674718573</v>
      </c>
      <c r="M114" s="5" t="s">
        <v>668</v>
      </c>
      <c r="N114" s="5" t="s">
        <v>57</v>
      </c>
      <c r="O114" s="1" t="n">
        <v>995</v>
      </c>
      <c r="P114" s="6" t="n">
        <f aca="false">IF(O114=0,0,L114/O114)</f>
        <v>52.3152436903088</v>
      </c>
      <c r="Q114" s="1" t="n">
        <f aca="false">IF(P114&lt;=45,1,0)</f>
        <v>0</v>
      </c>
      <c r="R114" s="1" t="n">
        <f aca="false">IF(AND(P114&gt;45,P114&lt;90),1,0)</f>
        <v>1</v>
      </c>
      <c r="S114" s="1" t="n">
        <f aca="false">IF(P114&gt;90,1,0)</f>
        <v>0</v>
      </c>
      <c r="T114" s="1" t="s">
        <v>58</v>
      </c>
      <c r="U114" s="4" t="n">
        <v>9202.18046055226</v>
      </c>
      <c r="V114" s="1" t="n">
        <v>21</v>
      </c>
      <c r="W114" s="1" t="n">
        <f aca="false">IF(V114&lt;=6,1,0)</f>
        <v>0</v>
      </c>
      <c r="X114" s="1" t="n">
        <f aca="false">IF(AND(V114&gt;6,V114&lt;=12),1,0)</f>
        <v>0</v>
      </c>
      <c r="Y114" s="1" t="n">
        <f aca="false">IF(V114&gt;12,1,0)</f>
        <v>1</v>
      </c>
      <c r="Z114" s="1" t="n">
        <v>8</v>
      </c>
      <c r="AA114" s="1" t="s">
        <v>59</v>
      </c>
      <c r="AB114" s="1" t="s">
        <v>59</v>
      </c>
      <c r="AC114" s="1" t="s">
        <v>59</v>
      </c>
      <c r="AD114" s="1" t="s">
        <v>59</v>
      </c>
      <c r="AE114" s="1" t="s">
        <v>59</v>
      </c>
      <c r="AF114" s="1" t="s">
        <v>59</v>
      </c>
      <c r="AG114" s="1" t="s">
        <v>59</v>
      </c>
      <c r="AH114" s="1" t="s">
        <v>59</v>
      </c>
      <c r="AI114" s="1" t="s">
        <v>59</v>
      </c>
      <c r="AJ114" s="1" t="s">
        <v>59</v>
      </c>
      <c r="AK114" s="1" t="s">
        <v>59</v>
      </c>
      <c r="AL114" s="1" t="s">
        <v>59</v>
      </c>
      <c r="AM114" s="1" t="n">
        <v>3</v>
      </c>
      <c r="AN114" s="1" t="n">
        <v>1</v>
      </c>
      <c r="AO114" s="1" t="n">
        <v>2</v>
      </c>
      <c r="AP114" s="1" t="n">
        <v>2</v>
      </c>
      <c r="AQ114" s="1" t="n">
        <v>494</v>
      </c>
      <c r="AR114" s="1" t="n">
        <v>56</v>
      </c>
      <c r="AS114" s="1" t="n">
        <v>397</v>
      </c>
      <c r="AT114" s="1" t="n">
        <v>13</v>
      </c>
    </row>
    <row r="115" customFormat="false" ht="12.75" hidden="false" customHeight="true" outlineLevel="0" collapsed="false">
      <c r="A115" s="1" t="s">
        <v>669</v>
      </c>
      <c r="B115" s="3" t="s">
        <v>61</v>
      </c>
      <c r="C115" s="1" t="s">
        <v>670</v>
      </c>
      <c r="D115" s="3" t="s">
        <v>124</v>
      </c>
      <c r="E115" s="3" t="s">
        <v>50</v>
      </c>
      <c r="F115" s="3" t="s">
        <v>51</v>
      </c>
      <c r="G115" s="1" t="s">
        <v>671</v>
      </c>
      <c r="H115" s="1" t="s">
        <v>53</v>
      </c>
      <c r="I115" s="1" t="s">
        <v>659</v>
      </c>
      <c r="J115" s="1" t="s">
        <v>66</v>
      </c>
      <c r="K115" s="4" t="n">
        <v>1.68061111111111</v>
      </c>
      <c r="L115" s="4" t="n">
        <v>33446.2522329585</v>
      </c>
      <c r="M115" s="5" t="s">
        <v>672</v>
      </c>
      <c r="N115" s="5" t="s">
        <v>259</v>
      </c>
      <c r="O115" s="1" t="n">
        <v>525</v>
      </c>
      <c r="P115" s="6" t="n">
        <f aca="false">IF(O115=0,0,L115/O115)</f>
        <v>63.7071471103971</v>
      </c>
      <c r="Q115" s="1" t="n">
        <f aca="false">IF(P115&lt;=45,1,0)</f>
        <v>0</v>
      </c>
      <c r="R115" s="1" t="n">
        <f aca="false">IF(AND(P115&gt;45,P115&lt;90),1,0)</f>
        <v>1</v>
      </c>
      <c r="S115" s="1" t="n">
        <f aca="false">IF(P115&gt;90,1,0)</f>
        <v>0</v>
      </c>
      <c r="T115" s="1" t="s">
        <v>58</v>
      </c>
      <c r="U115" s="4" t="n">
        <v>19901.2442627766</v>
      </c>
      <c r="V115" s="1" t="n">
        <v>20</v>
      </c>
      <c r="W115" s="1" t="n">
        <f aca="false">IF(V115&lt;=6,1,0)</f>
        <v>0</v>
      </c>
      <c r="X115" s="1" t="n">
        <f aca="false">IF(AND(V115&gt;6,V115&lt;=12),1,0)</f>
        <v>0</v>
      </c>
      <c r="Y115" s="1" t="n">
        <f aca="false">IF(V115&gt;12,1,0)</f>
        <v>1</v>
      </c>
      <c r="Z115" s="1" t="n">
        <v>11</v>
      </c>
      <c r="AA115" s="1" t="s">
        <v>59</v>
      </c>
      <c r="AB115" s="1" t="s">
        <v>59</v>
      </c>
      <c r="AC115" s="1" t="s">
        <v>59</v>
      </c>
      <c r="AD115" s="1" t="s">
        <v>59</v>
      </c>
      <c r="AE115" s="1" t="s">
        <v>59</v>
      </c>
      <c r="AF115" s="1" t="s">
        <v>59</v>
      </c>
      <c r="AG115" s="1" t="s">
        <v>59</v>
      </c>
      <c r="AH115" s="1" t="s">
        <v>59</v>
      </c>
      <c r="AI115" s="1" t="s">
        <v>59</v>
      </c>
      <c r="AJ115" s="1" t="s">
        <v>59</v>
      </c>
      <c r="AK115" s="1" t="s">
        <v>59</v>
      </c>
      <c r="AL115" s="1" t="s">
        <v>59</v>
      </c>
      <c r="AM115" s="1" t="n">
        <v>0</v>
      </c>
      <c r="AN115" s="1" t="n">
        <v>2</v>
      </c>
      <c r="AO115" s="1" t="n">
        <v>4</v>
      </c>
      <c r="AP115" s="1" t="n">
        <v>5</v>
      </c>
      <c r="AQ115" s="1" t="n">
        <v>0</v>
      </c>
      <c r="AR115" s="1" t="n">
        <v>267</v>
      </c>
      <c r="AS115" s="1" t="n">
        <v>129</v>
      </c>
      <c r="AT115" s="1" t="n">
        <v>35</v>
      </c>
    </row>
    <row r="116" customFormat="false" ht="12.75" hidden="false" customHeight="true" outlineLevel="0" collapsed="false">
      <c r="A116" s="1" t="s">
        <v>673</v>
      </c>
      <c r="B116" s="3" t="s">
        <v>61</v>
      </c>
      <c r="C116" s="1" t="s">
        <v>674</v>
      </c>
      <c r="D116" s="3" t="s">
        <v>675</v>
      </c>
      <c r="E116" s="3" t="s">
        <v>50</v>
      </c>
      <c r="F116" s="3" t="s">
        <v>86</v>
      </c>
      <c r="G116" s="1" t="s">
        <v>676</v>
      </c>
      <c r="H116" s="1" t="s">
        <v>105</v>
      </c>
      <c r="I116" s="1" t="s">
        <v>326</v>
      </c>
      <c r="J116" s="1" t="s">
        <v>176</v>
      </c>
      <c r="K116" s="4" t="n">
        <v>1.1942164256844</v>
      </c>
      <c r="L116" s="4" t="n">
        <v>36039.9998619475</v>
      </c>
      <c r="M116" s="5" t="s">
        <v>677</v>
      </c>
      <c r="N116" s="5" t="s">
        <v>132</v>
      </c>
      <c r="O116" s="1" t="n">
        <v>434</v>
      </c>
      <c r="P116" s="6" t="n">
        <f aca="false">IF(O116=0,0,L116/O116)</f>
        <v>83.0414743362846</v>
      </c>
      <c r="Q116" s="1" t="n">
        <f aca="false">IF(P116&lt;=45,1,0)</f>
        <v>0</v>
      </c>
      <c r="R116" s="1" t="n">
        <f aca="false">IF(AND(P116&gt;45,P116&lt;90),1,0)</f>
        <v>1</v>
      </c>
      <c r="S116" s="1" t="n">
        <f aca="false">IF(P116&gt;90,1,0)</f>
        <v>0</v>
      </c>
      <c r="T116" s="1" t="s">
        <v>58</v>
      </c>
      <c r="U116" s="4" t="n">
        <v>30178.7842528569</v>
      </c>
      <c r="V116" s="1" t="n">
        <v>32</v>
      </c>
      <c r="W116" s="1" t="n">
        <f aca="false">IF(V116&lt;=6,1,0)</f>
        <v>0</v>
      </c>
      <c r="X116" s="1" t="n">
        <f aca="false">IF(AND(V116&gt;6,V116&lt;=12),1,0)</f>
        <v>0</v>
      </c>
      <c r="Y116" s="1" t="n">
        <f aca="false">IF(V116&gt;12,1,0)</f>
        <v>1</v>
      </c>
      <c r="Z116" s="1" t="n">
        <v>12</v>
      </c>
      <c r="AA116" s="1" t="s">
        <v>59</v>
      </c>
      <c r="AB116" s="1" t="s">
        <v>59</v>
      </c>
      <c r="AC116" s="1" t="s">
        <v>59</v>
      </c>
      <c r="AD116" s="1" t="s">
        <v>59</v>
      </c>
      <c r="AE116" s="1" t="s">
        <v>59</v>
      </c>
      <c r="AF116" s="1" t="s">
        <v>59</v>
      </c>
      <c r="AG116" s="1" t="s">
        <v>59</v>
      </c>
      <c r="AH116" s="1" t="s">
        <v>59</v>
      </c>
      <c r="AI116" s="1" t="s">
        <v>59</v>
      </c>
      <c r="AJ116" s="1" t="s">
        <v>59</v>
      </c>
      <c r="AK116" s="1" t="s">
        <v>70</v>
      </c>
      <c r="AL116" s="1" t="s">
        <v>70</v>
      </c>
      <c r="AM116" s="1" t="n">
        <v>2</v>
      </c>
      <c r="AN116" s="1" t="n">
        <v>2</v>
      </c>
      <c r="AO116" s="1" t="n">
        <v>4</v>
      </c>
      <c r="AP116" s="1" t="n">
        <v>14</v>
      </c>
      <c r="AQ116" s="1" t="n">
        <v>9</v>
      </c>
      <c r="AR116" s="1" t="n">
        <v>275</v>
      </c>
      <c r="AS116" s="1" t="n">
        <v>109</v>
      </c>
      <c r="AT116" s="1" t="n">
        <v>50</v>
      </c>
    </row>
    <row r="117" customFormat="false" ht="12.75" hidden="false" customHeight="true" outlineLevel="0" collapsed="false">
      <c r="A117" s="1" t="s">
        <v>678</v>
      </c>
      <c r="B117" s="3" t="s">
        <v>61</v>
      </c>
      <c r="C117" s="1" t="s">
        <v>679</v>
      </c>
      <c r="D117" s="3" t="s">
        <v>675</v>
      </c>
      <c r="E117" s="3" t="s">
        <v>50</v>
      </c>
      <c r="F117" s="3" t="s">
        <v>86</v>
      </c>
      <c r="G117" s="1" t="s">
        <v>680</v>
      </c>
      <c r="H117" s="1" t="s">
        <v>105</v>
      </c>
      <c r="I117" s="1" t="s">
        <v>326</v>
      </c>
      <c r="J117" s="1" t="s">
        <v>176</v>
      </c>
      <c r="K117" s="4" t="n">
        <v>1.68305263157895</v>
      </c>
      <c r="L117" s="4" t="n">
        <v>17596.8215608095</v>
      </c>
      <c r="M117" s="5" t="s">
        <v>681</v>
      </c>
      <c r="N117" s="5" t="s">
        <v>259</v>
      </c>
      <c r="O117" s="1" t="n">
        <v>368</v>
      </c>
      <c r="P117" s="6" t="n">
        <f aca="false">IF(O117=0,0,L117/O117)</f>
        <v>47.8174498935041</v>
      </c>
      <c r="Q117" s="1" t="n">
        <f aca="false">IF(P117&lt;=45,1,0)</f>
        <v>0</v>
      </c>
      <c r="R117" s="1" t="n">
        <f aca="false">IF(AND(P117&gt;45,P117&lt;90),1,0)</f>
        <v>1</v>
      </c>
      <c r="S117" s="1" t="n">
        <f aca="false">IF(P117&gt;90,1,0)</f>
        <v>0</v>
      </c>
      <c r="T117" s="1" t="s">
        <v>58</v>
      </c>
      <c r="U117" s="4" t="n">
        <v>10455.3008210451</v>
      </c>
      <c r="V117" s="1" t="n">
        <v>14</v>
      </c>
      <c r="W117" s="1" t="n">
        <f aca="false">IF(V117&lt;=6,1,0)</f>
        <v>0</v>
      </c>
      <c r="X117" s="1" t="n">
        <f aca="false">IF(AND(V117&gt;6,V117&lt;=12),1,0)</f>
        <v>0</v>
      </c>
      <c r="Y117" s="1" t="n">
        <f aca="false">IF(V117&gt;12,1,0)</f>
        <v>1</v>
      </c>
      <c r="Z117" s="1" t="n">
        <v>13</v>
      </c>
      <c r="AA117" s="1" t="s">
        <v>70</v>
      </c>
      <c r="AB117" s="1" t="s">
        <v>59</v>
      </c>
      <c r="AC117" s="1" t="s">
        <v>59</v>
      </c>
      <c r="AD117" s="1" t="s">
        <v>59</v>
      </c>
      <c r="AE117" s="1" t="s">
        <v>59</v>
      </c>
      <c r="AF117" s="1" t="s">
        <v>59</v>
      </c>
      <c r="AG117" s="1" t="s">
        <v>59</v>
      </c>
      <c r="AH117" s="1" t="s">
        <v>59</v>
      </c>
      <c r="AI117" s="1" t="s">
        <v>59</v>
      </c>
      <c r="AJ117" s="1" t="s">
        <v>59</v>
      </c>
      <c r="AK117" s="1" t="s">
        <v>59</v>
      </c>
      <c r="AL117" s="1" t="s">
        <v>59</v>
      </c>
      <c r="AM117" s="1" t="n">
        <v>3</v>
      </c>
      <c r="AN117" s="1" t="n">
        <v>2</v>
      </c>
      <c r="AO117" s="1" t="n">
        <v>3</v>
      </c>
      <c r="AP117" s="1" t="n">
        <v>5</v>
      </c>
      <c r="AQ117" s="1" t="n">
        <v>184</v>
      </c>
      <c r="AR117" s="1" t="n">
        <v>29</v>
      </c>
      <c r="AS117" s="1" t="n">
        <v>14</v>
      </c>
      <c r="AT117" s="1" t="n">
        <v>46</v>
      </c>
    </row>
    <row r="118" customFormat="false" ht="12.75" hidden="false" customHeight="true" outlineLevel="0" collapsed="false">
      <c r="A118" s="1" t="s">
        <v>682</v>
      </c>
      <c r="B118" s="3" t="s">
        <v>61</v>
      </c>
      <c r="C118" s="1" t="s">
        <v>683</v>
      </c>
      <c r="D118" s="3" t="s">
        <v>675</v>
      </c>
      <c r="E118" s="3" t="s">
        <v>50</v>
      </c>
      <c r="F118" s="3" t="s">
        <v>86</v>
      </c>
      <c r="G118" s="1" t="s">
        <v>684</v>
      </c>
      <c r="H118" s="1" t="s">
        <v>105</v>
      </c>
      <c r="I118" s="1" t="s">
        <v>326</v>
      </c>
      <c r="J118" s="1" t="s">
        <v>176</v>
      </c>
      <c r="K118" s="4" t="n">
        <v>1.12392183007625</v>
      </c>
      <c r="L118" s="4" t="n">
        <v>30651.985974477</v>
      </c>
      <c r="M118" s="5" t="s">
        <v>685</v>
      </c>
      <c r="N118" s="5" t="s">
        <v>100</v>
      </c>
      <c r="O118" s="1" t="n">
        <v>342</v>
      </c>
      <c r="P118" s="6" t="n">
        <f aca="false">IF(O118=0,0,L118/O118)</f>
        <v>89.6256899838509</v>
      </c>
      <c r="Q118" s="1" t="n">
        <f aca="false">IF(P118&lt;=45,1,0)</f>
        <v>0</v>
      </c>
      <c r="R118" s="1" t="n">
        <f aca="false">IF(AND(P118&gt;45,P118&lt;90),1,0)</f>
        <v>1</v>
      </c>
      <c r="S118" s="1" t="n">
        <f aca="false">IF(P118&gt;90,1,0)</f>
        <v>0</v>
      </c>
      <c r="T118" s="1" t="s">
        <v>58</v>
      </c>
      <c r="U118" s="4" t="n">
        <v>27272.3468431941</v>
      </c>
      <c r="V118" s="1" t="n">
        <v>12</v>
      </c>
      <c r="W118" s="1" t="n">
        <f aca="false">IF(V118&lt;=6,1,0)</f>
        <v>0</v>
      </c>
      <c r="X118" s="1" t="n">
        <f aca="false">IF(AND(V118&gt;6,V118&lt;=12),1,0)</f>
        <v>1</v>
      </c>
      <c r="Y118" s="1" t="n">
        <f aca="false">IF(V118&gt;12,1,0)</f>
        <v>0</v>
      </c>
      <c r="Z118" s="1" t="n">
        <v>14</v>
      </c>
      <c r="AA118" s="1" t="s">
        <v>70</v>
      </c>
      <c r="AB118" s="1" t="s">
        <v>59</v>
      </c>
      <c r="AC118" s="1" t="s">
        <v>59</v>
      </c>
      <c r="AD118" s="1" t="s">
        <v>59</v>
      </c>
      <c r="AE118" s="1" t="s">
        <v>59</v>
      </c>
      <c r="AF118" s="1" t="s">
        <v>59</v>
      </c>
      <c r="AG118" s="1" t="s">
        <v>59</v>
      </c>
      <c r="AH118" s="1" t="s">
        <v>59</v>
      </c>
      <c r="AI118" s="1" t="s">
        <v>59</v>
      </c>
      <c r="AJ118" s="1" t="s">
        <v>59</v>
      </c>
      <c r="AK118" s="1" t="s">
        <v>70</v>
      </c>
      <c r="AL118" s="1" t="s">
        <v>70</v>
      </c>
      <c r="AM118" s="1" t="n">
        <v>2</v>
      </c>
      <c r="AN118" s="1" t="n">
        <v>6</v>
      </c>
      <c r="AO118" s="1" t="n">
        <v>6</v>
      </c>
      <c r="AP118" s="1" t="n">
        <v>12</v>
      </c>
      <c r="AQ118" s="1" t="n">
        <v>4</v>
      </c>
      <c r="AR118" s="1" t="n">
        <v>249</v>
      </c>
      <c r="AS118" s="1" t="n">
        <v>67</v>
      </c>
      <c r="AT118" s="1" t="n">
        <v>36</v>
      </c>
    </row>
    <row r="119" customFormat="false" ht="12.75" hidden="false" customHeight="true" outlineLevel="0" collapsed="false">
      <c r="A119" s="1" t="s">
        <v>686</v>
      </c>
      <c r="B119" s="3" t="s">
        <v>47</v>
      </c>
      <c r="C119" s="1" t="s">
        <v>687</v>
      </c>
      <c r="D119" s="3" t="s">
        <v>688</v>
      </c>
      <c r="E119" s="3" t="s">
        <v>191</v>
      </c>
      <c r="F119" s="3" t="s">
        <v>191</v>
      </c>
      <c r="G119" s="1" t="s">
        <v>689</v>
      </c>
      <c r="H119" s="1" t="s">
        <v>53</v>
      </c>
      <c r="I119" s="1" t="s">
        <v>690</v>
      </c>
      <c r="J119" s="1" t="s">
        <v>66</v>
      </c>
      <c r="K119" s="4" t="n">
        <v>0.0104</v>
      </c>
      <c r="L119" s="4" t="n">
        <v>286.967159538646</v>
      </c>
      <c r="M119" s="5" t="s">
        <v>691</v>
      </c>
      <c r="N119" s="5" t="s">
        <v>121</v>
      </c>
      <c r="O119" s="1" t="n">
        <v>6</v>
      </c>
      <c r="P119" s="6" t="n">
        <f aca="false">IF(O119=0,0,L119/O119)</f>
        <v>47.8278599231077</v>
      </c>
      <c r="Q119" s="1" t="n">
        <f aca="false">IF(P119&lt;=45,1,0)</f>
        <v>0</v>
      </c>
      <c r="R119" s="1" t="n">
        <f aca="false">IF(AND(P119&gt;45,P119&lt;90),1,0)</f>
        <v>1</v>
      </c>
      <c r="S119" s="1" t="n">
        <f aca="false">IF(P119&gt;90,1,0)</f>
        <v>0</v>
      </c>
      <c r="T119" s="1" t="s">
        <v>58</v>
      </c>
      <c r="U119" s="4" t="n">
        <v>27592.9961094852</v>
      </c>
      <c r="V119" s="1" t="n">
        <v>0</v>
      </c>
      <c r="W119" s="1" t="n">
        <f aca="false">IF(V119&lt;=6,1,0)</f>
        <v>1</v>
      </c>
      <c r="X119" s="1" t="n">
        <f aca="false">IF(AND(V119&gt;6,V119&lt;=12),1,0)</f>
        <v>0</v>
      </c>
      <c r="Y119" s="1" t="n">
        <f aca="false">IF(V119&gt;12,1,0)</f>
        <v>0</v>
      </c>
      <c r="Z119" s="1" t="n">
        <v>7</v>
      </c>
      <c r="AA119" s="1" t="s">
        <v>59</v>
      </c>
      <c r="AB119" s="1" t="s">
        <v>59</v>
      </c>
      <c r="AC119" s="1" t="s">
        <v>59</v>
      </c>
      <c r="AD119" s="1" t="s">
        <v>59</v>
      </c>
      <c r="AE119" s="1" t="s">
        <v>59</v>
      </c>
      <c r="AF119" s="1" t="s">
        <v>59</v>
      </c>
      <c r="AG119" s="1" t="s">
        <v>59</v>
      </c>
      <c r="AH119" s="1" t="s">
        <v>70</v>
      </c>
      <c r="AI119" s="1" t="s">
        <v>59</v>
      </c>
      <c r="AJ119" s="1" t="s">
        <v>59</v>
      </c>
      <c r="AK119" s="1" t="s">
        <v>59</v>
      </c>
      <c r="AL119" s="1" t="s">
        <v>59</v>
      </c>
      <c r="AM119" s="1" t="n">
        <v>2</v>
      </c>
      <c r="AN119" s="1" t="n">
        <v>2</v>
      </c>
      <c r="AO119" s="1" t="n">
        <v>2</v>
      </c>
      <c r="AP119" s="1" t="n">
        <v>4</v>
      </c>
      <c r="AQ119" s="1" t="n">
        <v>0</v>
      </c>
      <c r="AR119" s="1" t="n">
        <v>0</v>
      </c>
      <c r="AS119" s="1" t="n">
        <v>0</v>
      </c>
      <c r="AT119" s="1" t="n">
        <v>0</v>
      </c>
    </row>
    <row r="120" customFormat="false" ht="12.75" hidden="false" customHeight="true" outlineLevel="0" collapsed="false">
      <c r="A120" s="1" t="s">
        <v>692</v>
      </c>
      <c r="B120" s="3" t="s">
        <v>61</v>
      </c>
      <c r="C120" s="1" t="s">
        <v>693</v>
      </c>
      <c r="D120" s="3" t="s">
        <v>694</v>
      </c>
      <c r="E120" s="3" t="s">
        <v>50</v>
      </c>
      <c r="F120" s="3" t="s">
        <v>86</v>
      </c>
      <c r="G120" s="1" t="s">
        <v>695</v>
      </c>
      <c r="H120" s="1" t="s">
        <v>53</v>
      </c>
      <c r="I120" s="1" t="s">
        <v>113</v>
      </c>
      <c r="J120" s="1" t="s">
        <v>114</v>
      </c>
      <c r="K120" s="4" t="n">
        <v>1.06411764705882</v>
      </c>
      <c r="L120" s="4" t="n">
        <v>9748.99975025647</v>
      </c>
      <c r="M120" s="5" t="s">
        <v>696</v>
      </c>
      <c r="N120" s="5" t="s">
        <v>68</v>
      </c>
      <c r="O120" s="1" t="n">
        <v>163</v>
      </c>
      <c r="P120" s="6" t="n">
        <f aca="false">IF(O120=0,0,L120/O120)</f>
        <v>59.8098144187513</v>
      </c>
      <c r="Q120" s="1" t="n">
        <f aca="false">IF(P120&lt;=45,1,0)</f>
        <v>0</v>
      </c>
      <c r="R120" s="1" t="n">
        <f aca="false">IF(AND(P120&gt;45,P120&lt;90),1,0)</f>
        <v>1</v>
      </c>
      <c r="S120" s="1" t="n">
        <f aca="false">IF(P120&gt;90,1,0)</f>
        <v>0</v>
      </c>
      <c r="T120" s="1" t="s">
        <v>58</v>
      </c>
      <c r="U120" s="4" t="n">
        <v>9161.58074927363</v>
      </c>
      <c r="V120" s="1" t="n">
        <v>7</v>
      </c>
      <c r="W120" s="1" t="n">
        <f aca="false">IF(V120&lt;=6,1,0)</f>
        <v>0</v>
      </c>
      <c r="X120" s="1" t="n">
        <f aca="false">IF(AND(V120&gt;6,V120&lt;=12),1,0)</f>
        <v>1</v>
      </c>
      <c r="Y120" s="1" t="n">
        <f aca="false">IF(V120&gt;12,1,0)</f>
        <v>0</v>
      </c>
      <c r="Z120" s="1" t="n">
        <v>16</v>
      </c>
      <c r="AA120" s="1" t="s">
        <v>59</v>
      </c>
      <c r="AB120" s="1" t="s">
        <v>59</v>
      </c>
      <c r="AC120" s="1" t="s">
        <v>59</v>
      </c>
      <c r="AD120" s="1" t="s">
        <v>59</v>
      </c>
      <c r="AE120" s="1" t="s">
        <v>59</v>
      </c>
      <c r="AF120" s="1" t="s">
        <v>59</v>
      </c>
      <c r="AG120" s="1" t="s">
        <v>59</v>
      </c>
      <c r="AH120" s="1" t="s">
        <v>59</v>
      </c>
      <c r="AI120" s="1" t="s">
        <v>59</v>
      </c>
      <c r="AJ120" s="1" t="s">
        <v>59</v>
      </c>
      <c r="AK120" s="1" t="s">
        <v>59</v>
      </c>
      <c r="AL120" s="1" t="s">
        <v>59</v>
      </c>
      <c r="AM120" s="1" t="n">
        <v>2</v>
      </c>
      <c r="AN120" s="1" t="n">
        <v>5</v>
      </c>
      <c r="AO120" s="1" t="n">
        <v>2</v>
      </c>
      <c r="AP120" s="1" t="n">
        <v>7</v>
      </c>
      <c r="AQ120" s="1" t="n">
        <v>68</v>
      </c>
      <c r="AR120" s="1" t="n">
        <v>74</v>
      </c>
      <c r="AS120" s="1" t="n">
        <v>3</v>
      </c>
      <c r="AT120" s="1" t="n">
        <v>20</v>
      </c>
    </row>
    <row r="121" customFormat="false" ht="12.75" hidden="false" customHeight="true" outlineLevel="0" collapsed="false">
      <c r="A121" s="1" t="s">
        <v>697</v>
      </c>
      <c r="B121" s="3" t="s">
        <v>61</v>
      </c>
      <c r="C121" s="1" t="s">
        <v>698</v>
      </c>
      <c r="D121" s="3" t="s">
        <v>230</v>
      </c>
      <c r="E121" s="3" t="s">
        <v>50</v>
      </c>
      <c r="F121" s="3" t="s">
        <v>51</v>
      </c>
      <c r="G121" s="1" t="s">
        <v>699</v>
      </c>
      <c r="H121" s="1" t="s">
        <v>53</v>
      </c>
      <c r="I121" s="1" t="s">
        <v>65</v>
      </c>
      <c r="J121" s="1" t="s">
        <v>66</v>
      </c>
      <c r="K121" s="4" t="n">
        <v>0.89825</v>
      </c>
      <c r="L121" s="4" t="n">
        <v>3792.11686512123</v>
      </c>
      <c r="M121" s="5" t="s">
        <v>700</v>
      </c>
      <c r="N121" s="5" t="s">
        <v>68</v>
      </c>
      <c r="O121" s="1" t="n">
        <v>75</v>
      </c>
      <c r="P121" s="6" t="n">
        <f aca="false">IF(O121=0,0,L121/O121)</f>
        <v>50.5615582016164</v>
      </c>
      <c r="Q121" s="1" t="n">
        <f aca="false">IF(P121&lt;=45,1,0)</f>
        <v>0</v>
      </c>
      <c r="R121" s="1" t="n">
        <f aca="false">IF(AND(P121&gt;45,P121&lt;90),1,0)</f>
        <v>1</v>
      </c>
      <c r="S121" s="1" t="n">
        <f aca="false">IF(P121&gt;90,1,0)</f>
        <v>0</v>
      </c>
      <c r="T121" s="1" t="s">
        <v>69</v>
      </c>
      <c r="U121" s="4" t="n">
        <v>4221.67199011548</v>
      </c>
      <c r="V121" s="1" t="n">
        <v>11</v>
      </c>
      <c r="W121" s="1" t="n">
        <f aca="false">IF(V121&lt;=6,1,0)</f>
        <v>0</v>
      </c>
      <c r="X121" s="1" t="n">
        <f aca="false">IF(AND(V121&gt;6,V121&lt;=12),1,0)</f>
        <v>1</v>
      </c>
      <c r="Y121" s="1" t="n">
        <f aca="false">IF(V121&gt;12,1,0)</f>
        <v>0</v>
      </c>
      <c r="Z121" s="1" t="n">
        <v>7</v>
      </c>
      <c r="AA121" s="1" t="s">
        <v>59</v>
      </c>
      <c r="AB121" s="1" t="s">
        <v>59</v>
      </c>
      <c r="AC121" s="1" t="s">
        <v>59</v>
      </c>
      <c r="AD121" s="1" t="s">
        <v>59</v>
      </c>
      <c r="AE121" s="1" t="s">
        <v>59</v>
      </c>
      <c r="AF121" s="1" t="s">
        <v>59</v>
      </c>
      <c r="AG121" s="1" t="s">
        <v>59</v>
      </c>
      <c r="AH121" s="1" t="s">
        <v>59</v>
      </c>
      <c r="AI121" s="1" t="s">
        <v>59</v>
      </c>
      <c r="AJ121" s="1" t="s">
        <v>59</v>
      </c>
      <c r="AK121" s="1" t="s">
        <v>59</v>
      </c>
      <c r="AL121" s="1" t="s">
        <v>59</v>
      </c>
      <c r="AM121" s="1" t="n">
        <v>1</v>
      </c>
      <c r="AN121" s="1" t="n">
        <v>2</v>
      </c>
      <c r="AO121" s="1" t="n">
        <v>2</v>
      </c>
      <c r="AP121" s="1" t="n">
        <v>2</v>
      </c>
      <c r="AQ121" s="1" t="n">
        <v>7</v>
      </c>
      <c r="AR121" s="1" t="n">
        <v>53</v>
      </c>
      <c r="AS121" s="1" t="n">
        <v>13</v>
      </c>
      <c r="AT121" s="1" t="n">
        <v>1</v>
      </c>
    </row>
    <row r="122" customFormat="false" ht="12.75" hidden="false" customHeight="true" outlineLevel="0" collapsed="false">
      <c r="A122" s="1" t="s">
        <v>701</v>
      </c>
      <c r="B122" s="3" t="s">
        <v>61</v>
      </c>
      <c r="C122" s="1" t="s">
        <v>702</v>
      </c>
      <c r="D122" s="3" t="s">
        <v>703</v>
      </c>
      <c r="E122" s="3" t="s">
        <v>50</v>
      </c>
      <c r="F122" s="3" t="s">
        <v>51</v>
      </c>
      <c r="G122" s="1" t="s">
        <v>704</v>
      </c>
      <c r="H122" s="1" t="s">
        <v>88</v>
      </c>
      <c r="I122" s="1" t="s">
        <v>280</v>
      </c>
      <c r="J122" s="1" t="s">
        <v>281</v>
      </c>
      <c r="K122" s="4" t="n">
        <v>0.4625</v>
      </c>
      <c r="L122" s="4" t="n">
        <v>1552.55072354015</v>
      </c>
      <c r="M122" s="5" t="s">
        <v>705</v>
      </c>
      <c r="N122" s="5" t="s">
        <v>57</v>
      </c>
      <c r="O122" s="1" t="n">
        <v>33</v>
      </c>
      <c r="P122" s="6" t="n">
        <f aca="false">IF(O122=0,0,L122/O122)</f>
        <v>47.0469916224288</v>
      </c>
      <c r="Q122" s="1" t="n">
        <f aca="false">IF(P122&lt;=45,1,0)</f>
        <v>0</v>
      </c>
      <c r="R122" s="1" t="n">
        <f aca="false">IF(AND(P122&gt;45,P122&lt;90),1,0)</f>
        <v>1</v>
      </c>
      <c r="S122" s="1" t="n">
        <f aca="false">IF(P122&gt;90,1,0)</f>
        <v>0</v>
      </c>
      <c r="T122" s="1" t="s">
        <v>69</v>
      </c>
      <c r="U122" s="4" t="n">
        <v>3356.866429276</v>
      </c>
      <c r="V122" s="1" t="n">
        <v>6</v>
      </c>
      <c r="W122" s="1" t="n">
        <f aca="false">IF(V122&lt;=6,1,0)</f>
        <v>1</v>
      </c>
      <c r="X122" s="1" t="n">
        <f aca="false">IF(AND(V122&gt;6,V122&lt;=12),1,0)</f>
        <v>0</v>
      </c>
      <c r="Y122" s="1" t="n">
        <f aca="false">IF(V122&gt;12,1,0)</f>
        <v>0</v>
      </c>
      <c r="Z122" s="1" t="n">
        <v>5</v>
      </c>
      <c r="AA122" s="1" t="s">
        <v>59</v>
      </c>
      <c r="AB122" s="1" t="s">
        <v>59</v>
      </c>
      <c r="AC122" s="1" t="s">
        <v>59</v>
      </c>
      <c r="AD122" s="1" t="s">
        <v>59</v>
      </c>
      <c r="AE122" s="1" t="s">
        <v>59</v>
      </c>
      <c r="AF122" s="1" t="s">
        <v>59</v>
      </c>
      <c r="AG122" s="1" t="s">
        <v>59</v>
      </c>
      <c r="AH122" s="1" t="s">
        <v>59</v>
      </c>
      <c r="AI122" s="1" t="s">
        <v>59</v>
      </c>
      <c r="AJ122" s="1" t="s">
        <v>59</v>
      </c>
      <c r="AK122" s="1" t="s">
        <v>59</v>
      </c>
      <c r="AL122" s="1" t="s">
        <v>59</v>
      </c>
      <c r="AM122" s="1" t="n">
        <v>2</v>
      </c>
      <c r="AN122" s="1" t="n">
        <v>3</v>
      </c>
      <c r="AO122" s="1" t="n">
        <v>0</v>
      </c>
      <c r="AP122" s="1" t="n">
        <v>0</v>
      </c>
      <c r="AQ122" s="1" t="n">
        <v>14</v>
      </c>
      <c r="AR122" s="1" t="n">
        <v>17</v>
      </c>
      <c r="AS122" s="1" t="n">
        <v>0</v>
      </c>
      <c r="AT122" s="1" t="n">
        <v>0</v>
      </c>
    </row>
    <row r="123" customFormat="false" ht="12.75" hidden="false" customHeight="true" outlineLevel="0" collapsed="false">
      <c r="A123" s="1" t="s">
        <v>706</v>
      </c>
      <c r="B123" s="3" t="s">
        <v>61</v>
      </c>
      <c r="C123" s="1" t="s">
        <v>707</v>
      </c>
      <c r="D123" s="3" t="s">
        <v>708</v>
      </c>
      <c r="E123" s="3" t="s">
        <v>50</v>
      </c>
      <c r="F123" s="3" t="s">
        <v>51</v>
      </c>
      <c r="G123" s="1" t="s">
        <v>709</v>
      </c>
      <c r="H123" s="1" t="s">
        <v>53</v>
      </c>
      <c r="I123" s="1" t="s">
        <v>65</v>
      </c>
      <c r="J123" s="1" t="s">
        <v>66</v>
      </c>
      <c r="K123" s="4" t="n">
        <v>1.39195348837209</v>
      </c>
      <c r="L123" s="4" t="n">
        <v>61394.6428960563</v>
      </c>
      <c r="M123" s="5" t="s">
        <v>710</v>
      </c>
      <c r="N123" s="5" t="s">
        <v>57</v>
      </c>
      <c r="O123" s="1" t="n">
        <v>796</v>
      </c>
      <c r="P123" s="6" t="n">
        <f aca="false">IF(O123=0,0,L123/O123)</f>
        <v>77.1289483618798</v>
      </c>
      <c r="Q123" s="1" t="n">
        <f aca="false">IF(P123&lt;=45,1,0)</f>
        <v>0</v>
      </c>
      <c r="R123" s="1" t="n">
        <f aca="false">IF(AND(P123&gt;45,P123&lt;90),1,0)</f>
        <v>1</v>
      </c>
      <c r="S123" s="1" t="n">
        <f aca="false">IF(P123&gt;90,1,0)</f>
        <v>0</v>
      </c>
      <c r="T123" s="1" t="s">
        <v>58</v>
      </c>
      <c r="U123" s="4" t="n">
        <v>44106.8206724767</v>
      </c>
      <c r="V123" s="1" t="n">
        <v>7</v>
      </c>
      <c r="W123" s="1" t="n">
        <f aca="false">IF(V123&lt;=6,1,0)</f>
        <v>0</v>
      </c>
      <c r="X123" s="1" t="n">
        <f aca="false">IF(AND(V123&gt;6,V123&lt;=12),1,0)</f>
        <v>1</v>
      </c>
      <c r="Y123" s="1" t="n">
        <f aca="false">IF(V123&gt;12,1,0)</f>
        <v>0</v>
      </c>
      <c r="Z123" s="1" t="n">
        <v>15</v>
      </c>
      <c r="AA123" s="1" t="s">
        <v>70</v>
      </c>
      <c r="AB123" s="1" t="s">
        <v>59</v>
      </c>
      <c r="AC123" s="1" t="s">
        <v>59</v>
      </c>
      <c r="AD123" s="1" t="s">
        <v>59</v>
      </c>
      <c r="AE123" s="1" t="s">
        <v>59</v>
      </c>
      <c r="AF123" s="1" t="s">
        <v>59</v>
      </c>
      <c r="AG123" s="1" t="s">
        <v>59</v>
      </c>
      <c r="AH123" s="1" t="s">
        <v>59</v>
      </c>
      <c r="AI123" s="1" t="s">
        <v>59</v>
      </c>
      <c r="AJ123" s="1" t="s">
        <v>59</v>
      </c>
      <c r="AK123" s="1" t="s">
        <v>59</v>
      </c>
      <c r="AL123" s="1" t="s">
        <v>59</v>
      </c>
      <c r="AM123" s="1" t="n">
        <v>0</v>
      </c>
      <c r="AN123" s="1" t="n">
        <v>3</v>
      </c>
      <c r="AO123" s="1" t="n">
        <v>5</v>
      </c>
      <c r="AP123" s="1" t="n">
        <v>6</v>
      </c>
      <c r="AQ123" s="1" t="n">
        <v>0</v>
      </c>
      <c r="AR123" s="1" t="n">
        <v>435</v>
      </c>
      <c r="AS123" s="1" t="n">
        <v>139</v>
      </c>
      <c r="AT123" s="1" t="n">
        <v>230</v>
      </c>
    </row>
    <row r="124" customFormat="false" ht="12.75" hidden="false" customHeight="true" outlineLevel="0" collapsed="false">
      <c r="A124" s="1" t="s">
        <v>711</v>
      </c>
      <c r="B124" s="3" t="s">
        <v>61</v>
      </c>
      <c r="C124" s="1" t="s">
        <v>712</v>
      </c>
      <c r="D124" s="3" t="s">
        <v>713</v>
      </c>
      <c r="E124" s="3" t="s">
        <v>50</v>
      </c>
      <c r="F124" s="3" t="s">
        <v>51</v>
      </c>
      <c r="G124" s="1" t="s">
        <v>714</v>
      </c>
      <c r="H124" s="1" t="s">
        <v>105</v>
      </c>
      <c r="I124" s="1" t="s">
        <v>169</v>
      </c>
      <c r="J124" s="1" t="s">
        <v>107</v>
      </c>
      <c r="K124" s="4" t="n">
        <v>1.13085714285714</v>
      </c>
      <c r="L124" s="4" t="n">
        <v>42133.3191454174</v>
      </c>
      <c r="M124" s="5" t="s">
        <v>647</v>
      </c>
      <c r="N124" s="5" t="s">
        <v>68</v>
      </c>
      <c r="O124" s="1" t="n">
        <v>434</v>
      </c>
      <c r="P124" s="6" t="n">
        <f aca="false">IF(O124=0,0,L124/O124)</f>
        <v>97.0813805193949</v>
      </c>
      <c r="Q124" s="1" t="n">
        <f aca="false">IF(P124&lt;=45,1,0)</f>
        <v>0</v>
      </c>
      <c r="R124" s="1" t="n">
        <f aca="false">IF(AND(P124&gt;45,P124&lt;90),1,0)</f>
        <v>0</v>
      </c>
      <c r="S124" s="1" t="n">
        <f aca="false">IF(P124&gt;90,1,0)</f>
        <v>1</v>
      </c>
      <c r="T124" s="1" t="s">
        <v>58</v>
      </c>
      <c r="U124" s="4" t="n">
        <v>37257.8618011523</v>
      </c>
      <c r="V124" s="1" t="n">
        <v>3</v>
      </c>
      <c r="W124" s="1" t="n">
        <f aca="false">IF(V124&lt;=6,1,0)</f>
        <v>1</v>
      </c>
      <c r="X124" s="1" t="n">
        <f aca="false">IF(AND(V124&gt;6,V124&lt;=12),1,0)</f>
        <v>0</v>
      </c>
      <c r="Y124" s="1" t="n">
        <f aca="false">IF(V124&gt;12,1,0)</f>
        <v>0</v>
      </c>
      <c r="Z124" s="1" t="n">
        <v>4</v>
      </c>
      <c r="AA124" s="1" t="s">
        <v>59</v>
      </c>
      <c r="AB124" s="1" t="s">
        <v>70</v>
      </c>
      <c r="AC124" s="1" t="s">
        <v>70</v>
      </c>
      <c r="AD124" s="1" t="s">
        <v>59</v>
      </c>
      <c r="AE124" s="1" t="s">
        <v>59</v>
      </c>
      <c r="AF124" s="1" t="s">
        <v>59</v>
      </c>
      <c r="AG124" s="1" t="s">
        <v>59</v>
      </c>
      <c r="AH124" s="1" t="s">
        <v>59</v>
      </c>
      <c r="AI124" s="1" t="s">
        <v>70</v>
      </c>
      <c r="AJ124" s="1" t="s">
        <v>59</v>
      </c>
      <c r="AK124" s="1" t="s">
        <v>59</v>
      </c>
      <c r="AL124" s="1" t="s">
        <v>59</v>
      </c>
      <c r="AM124" s="1" t="n">
        <v>1</v>
      </c>
      <c r="AN124" s="1" t="n">
        <v>1</v>
      </c>
      <c r="AO124" s="1" t="n">
        <v>1</v>
      </c>
      <c r="AP124" s="1" t="n">
        <v>1</v>
      </c>
      <c r="AQ124" s="1" t="n">
        <v>56</v>
      </c>
      <c r="AR124" s="1" t="n">
        <v>224</v>
      </c>
      <c r="AS124" s="1" t="n">
        <v>72</v>
      </c>
      <c r="AT124" s="1" t="n">
        <v>52</v>
      </c>
    </row>
    <row r="125" customFormat="false" ht="12.75" hidden="false" customHeight="true" outlineLevel="0" collapsed="false">
      <c r="A125" s="1" t="s">
        <v>715</v>
      </c>
      <c r="B125" s="3" t="s">
        <v>61</v>
      </c>
      <c r="C125" s="1" t="s">
        <v>716</v>
      </c>
      <c r="D125" s="3" t="s">
        <v>717</v>
      </c>
      <c r="E125" s="3" t="s">
        <v>50</v>
      </c>
      <c r="F125" s="3" t="s">
        <v>51</v>
      </c>
      <c r="G125" s="1" t="s">
        <v>718</v>
      </c>
      <c r="H125" s="1" t="s">
        <v>53</v>
      </c>
      <c r="I125" s="1" t="s">
        <v>142</v>
      </c>
      <c r="J125" s="1" t="s">
        <v>143</v>
      </c>
      <c r="K125" s="4" t="n">
        <v>1.01823529411765</v>
      </c>
      <c r="L125" s="4" t="n">
        <v>10556.791356603</v>
      </c>
      <c r="M125" s="5" t="s">
        <v>719</v>
      </c>
      <c r="N125" s="5" t="s">
        <v>132</v>
      </c>
      <c r="O125" s="1" t="n">
        <v>75</v>
      </c>
      <c r="P125" s="6" t="n">
        <f aca="false">IF(O125=0,0,L125/O125)</f>
        <v>140.75721808804</v>
      </c>
      <c r="Q125" s="1" t="n">
        <f aca="false">IF(P125&lt;=45,1,0)</f>
        <v>0</v>
      </c>
      <c r="R125" s="1" t="n">
        <f aca="false">IF(AND(P125&gt;45,P125&lt;90),1,0)</f>
        <v>0</v>
      </c>
      <c r="S125" s="1" t="n">
        <f aca="false">IF(P125&gt;90,1,0)</f>
        <v>1</v>
      </c>
      <c r="T125" s="1" t="s">
        <v>58</v>
      </c>
      <c r="U125" s="4" t="n">
        <v>10367.7327014587</v>
      </c>
      <c r="V125" s="1" t="n">
        <v>16</v>
      </c>
      <c r="W125" s="1" t="n">
        <f aca="false">IF(V125&lt;=6,1,0)</f>
        <v>0</v>
      </c>
      <c r="X125" s="1" t="n">
        <f aca="false">IF(AND(V125&gt;6,V125&lt;=12),1,0)</f>
        <v>0</v>
      </c>
      <c r="Y125" s="1" t="n">
        <f aca="false">IF(V125&gt;12,1,0)</f>
        <v>1</v>
      </c>
      <c r="Z125" s="1" t="n">
        <v>6</v>
      </c>
      <c r="AA125" s="1" t="s">
        <v>59</v>
      </c>
      <c r="AB125" s="1" t="s">
        <v>59</v>
      </c>
      <c r="AC125" s="1" t="s">
        <v>59</v>
      </c>
      <c r="AD125" s="1" t="s">
        <v>59</v>
      </c>
      <c r="AE125" s="1" t="s">
        <v>59</v>
      </c>
      <c r="AF125" s="1" t="s">
        <v>59</v>
      </c>
      <c r="AG125" s="1" t="s">
        <v>59</v>
      </c>
      <c r="AH125" s="1" t="s">
        <v>70</v>
      </c>
      <c r="AI125" s="1" t="s">
        <v>59</v>
      </c>
      <c r="AJ125" s="1" t="s">
        <v>59</v>
      </c>
      <c r="AK125" s="1" t="s">
        <v>59</v>
      </c>
      <c r="AL125" s="1" t="s">
        <v>59</v>
      </c>
      <c r="AM125" s="1" t="n">
        <v>4</v>
      </c>
      <c r="AN125" s="1" t="n">
        <v>6</v>
      </c>
      <c r="AO125" s="1" t="n">
        <v>0</v>
      </c>
      <c r="AP125" s="1" t="n">
        <v>2</v>
      </c>
      <c r="AQ125" s="1" t="n">
        <v>13</v>
      </c>
      <c r="AR125" s="1" t="n">
        <v>51</v>
      </c>
      <c r="AS125" s="1" t="n">
        <v>0</v>
      </c>
      <c r="AT125" s="1" t="n">
        <v>0</v>
      </c>
    </row>
    <row r="126" customFormat="false" ht="12.75" hidden="false" customHeight="true" outlineLevel="0" collapsed="false">
      <c r="A126" s="1" t="s">
        <v>720</v>
      </c>
      <c r="B126" s="3" t="s">
        <v>47</v>
      </c>
      <c r="C126" s="1" t="s">
        <v>721</v>
      </c>
      <c r="D126" s="3" t="s">
        <v>722</v>
      </c>
      <c r="E126" s="3" t="s">
        <v>50</v>
      </c>
      <c r="F126" s="3" t="s">
        <v>51</v>
      </c>
      <c r="G126" s="1" t="s">
        <v>723</v>
      </c>
      <c r="H126" s="1" t="s">
        <v>53</v>
      </c>
      <c r="I126" s="1" t="s">
        <v>65</v>
      </c>
      <c r="J126" s="1" t="s">
        <v>66</v>
      </c>
      <c r="K126" s="4" t="n">
        <v>0.446875</v>
      </c>
      <c r="L126" s="4" t="n">
        <v>3679.85454708889</v>
      </c>
      <c r="M126" s="5" t="s">
        <v>724</v>
      </c>
      <c r="N126" s="5" t="s">
        <v>57</v>
      </c>
      <c r="O126" s="1" t="n">
        <v>103</v>
      </c>
      <c r="P126" s="6" t="n">
        <f aca="false">IF(O126=0,0,L126/O126)</f>
        <v>35.7267431756203</v>
      </c>
      <c r="Q126" s="1" t="n">
        <f aca="false">IF(P126&lt;=45,1,0)</f>
        <v>1</v>
      </c>
      <c r="R126" s="1" t="n">
        <f aca="false">IF(AND(P126&gt;45,P126&lt;90),1,0)</f>
        <v>0</v>
      </c>
      <c r="S126" s="1" t="n">
        <f aca="false">IF(P126&gt;90,1,0)</f>
        <v>0</v>
      </c>
      <c r="T126" s="1" t="s">
        <v>58</v>
      </c>
      <c r="U126" s="4" t="n">
        <v>8234.63954593317</v>
      </c>
      <c r="V126" s="1" t="n">
        <v>8</v>
      </c>
      <c r="W126" s="1" t="n">
        <f aca="false">IF(V126&lt;=6,1,0)</f>
        <v>0</v>
      </c>
      <c r="X126" s="1" t="n">
        <f aca="false">IF(AND(V126&gt;6,V126&lt;=12),1,0)</f>
        <v>1</v>
      </c>
      <c r="Y126" s="1" t="n">
        <f aca="false">IF(V126&gt;12,1,0)</f>
        <v>0</v>
      </c>
      <c r="Z126" s="1" t="n">
        <v>10</v>
      </c>
      <c r="AA126" s="1" t="s">
        <v>59</v>
      </c>
      <c r="AB126" s="1" t="s">
        <v>59</v>
      </c>
      <c r="AC126" s="1" t="s">
        <v>59</v>
      </c>
      <c r="AD126" s="1" t="s">
        <v>59</v>
      </c>
      <c r="AE126" s="1" t="s">
        <v>59</v>
      </c>
      <c r="AF126" s="1" t="s">
        <v>59</v>
      </c>
      <c r="AG126" s="1" t="s">
        <v>59</v>
      </c>
      <c r="AH126" s="1" t="s">
        <v>59</v>
      </c>
      <c r="AI126" s="1" t="s">
        <v>59</v>
      </c>
      <c r="AJ126" s="1" t="s">
        <v>59</v>
      </c>
      <c r="AK126" s="1" t="s">
        <v>59</v>
      </c>
      <c r="AL126" s="1" t="s">
        <v>59</v>
      </c>
      <c r="AM126" s="1" t="n">
        <v>3</v>
      </c>
      <c r="AN126" s="1" t="n">
        <v>3</v>
      </c>
      <c r="AO126" s="1" t="n">
        <v>1</v>
      </c>
      <c r="AP126" s="1" t="n">
        <v>3</v>
      </c>
      <c r="AQ126" s="1" t="n">
        <v>0</v>
      </c>
      <c r="AR126" s="1" t="n">
        <v>0</v>
      </c>
      <c r="AS126" s="1" t="n">
        <v>0</v>
      </c>
      <c r="AT126" s="1" t="n">
        <v>0</v>
      </c>
    </row>
    <row r="127" customFormat="false" ht="12.75" hidden="false" customHeight="true" outlineLevel="0" collapsed="false">
      <c r="A127" s="1" t="s">
        <v>725</v>
      </c>
      <c r="B127" s="3" t="s">
        <v>47</v>
      </c>
      <c r="C127" s="1" t="s">
        <v>726</v>
      </c>
      <c r="D127" s="3" t="s">
        <v>727</v>
      </c>
      <c r="E127" s="3" t="s">
        <v>50</v>
      </c>
      <c r="F127" s="3" t="s">
        <v>51</v>
      </c>
      <c r="G127" s="1" t="s">
        <v>728</v>
      </c>
      <c r="H127" s="1" t="s">
        <v>53</v>
      </c>
      <c r="I127" s="1" t="s">
        <v>142</v>
      </c>
      <c r="J127" s="1" t="s">
        <v>143</v>
      </c>
      <c r="K127" s="4" t="n">
        <v>0</v>
      </c>
      <c r="L127" s="4" t="n">
        <v>0</v>
      </c>
      <c r="M127" s="5" t="s">
        <v>729</v>
      </c>
      <c r="N127" s="5" t="s">
        <v>68</v>
      </c>
      <c r="O127" s="1" t="n">
        <v>0</v>
      </c>
      <c r="P127" s="7" t="n">
        <f aca="false">IF(O127=0,0,L127/O127)</f>
        <v>0</v>
      </c>
      <c r="Q127" s="1" t="n">
        <f aca="false">IF(P127&lt;=45,1,0)</f>
        <v>1</v>
      </c>
      <c r="R127" s="1" t="n">
        <f aca="false">IF(AND(P127&gt;45,P127&lt;90),1,0)</f>
        <v>0</v>
      </c>
      <c r="S127" s="1" t="n">
        <f aca="false">IF(P127&gt;90,1,0)</f>
        <v>0</v>
      </c>
      <c r="T127" s="1" t="s">
        <v>69</v>
      </c>
      <c r="U127" s="4" t="n">
        <v>3147.99608812301</v>
      </c>
      <c r="V127" s="1" t="n">
        <v>0</v>
      </c>
      <c r="W127" s="1" t="n">
        <f aca="false">IF(V127&lt;=6,1,0)</f>
        <v>1</v>
      </c>
      <c r="X127" s="1" t="n">
        <f aca="false">IF(AND(V127&gt;6,V127&lt;=12),1,0)</f>
        <v>0</v>
      </c>
      <c r="Y127" s="1" t="n">
        <f aca="false">IF(V127&gt;12,1,0)</f>
        <v>0</v>
      </c>
      <c r="Z127" s="1" t="n">
        <v>3</v>
      </c>
      <c r="AA127" s="1" t="s">
        <v>59</v>
      </c>
      <c r="AB127" s="1" t="s">
        <v>59</v>
      </c>
      <c r="AC127" s="1" t="s">
        <v>59</v>
      </c>
      <c r="AD127" s="1" t="s">
        <v>59</v>
      </c>
      <c r="AE127" s="1" t="s">
        <v>59</v>
      </c>
      <c r="AF127" s="1" t="s">
        <v>59</v>
      </c>
      <c r="AG127" s="1" t="s">
        <v>59</v>
      </c>
      <c r="AH127" s="1" t="s">
        <v>59</v>
      </c>
      <c r="AI127" s="1" t="s">
        <v>59</v>
      </c>
      <c r="AJ127" s="1" t="s">
        <v>59</v>
      </c>
      <c r="AK127" s="1" t="s">
        <v>59</v>
      </c>
      <c r="AL127" s="1" t="s">
        <v>59</v>
      </c>
      <c r="AM127" s="1" t="n">
        <v>1</v>
      </c>
      <c r="AN127" s="1" t="n">
        <v>2</v>
      </c>
      <c r="AO127" s="1" t="n">
        <v>0</v>
      </c>
      <c r="AP127" s="1" t="n">
        <v>0</v>
      </c>
      <c r="AQ127" s="1" t="n">
        <v>0</v>
      </c>
      <c r="AR127" s="1" t="n">
        <v>0</v>
      </c>
      <c r="AS127" s="1" t="n">
        <v>0</v>
      </c>
      <c r="AT127" s="1" t="n">
        <v>0</v>
      </c>
    </row>
    <row r="128" customFormat="false" ht="12.75" hidden="false" customHeight="true" outlineLevel="0" collapsed="false">
      <c r="A128" s="1" t="s">
        <v>730</v>
      </c>
      <c r="B128" s="3" t="s">
        <v>47</v>
      </c>
      <c r="C128" s="1" t="s">
        <v>731</v>
      </c>
      <c r="D128" s="3" t="s">
        <v>732</v>
      </c>
      <c r="E128" s="3" t="s">
        <v>50</v>
      </c>
      <c r="F128" s="3" t="s">
        <v>51</v>
      </c>
      <c r="G128" s="1" t="s">
        <v>733</v>
      </c>
      <c r="H128" s="1" t="s">
        <v>53</v>
      </c>
      <c r="I128" s="1" t="s">
        <v>142</v>
      </c>
      <c r="J128" s="1" t="s">
        <v>143</v>
      </c>
      <c r="K128" s="4" t="n">
        <v>0.057</v>
      </c>
      <c r="L128" s="4" t="n">
        <v>398.843006458993</v>
      </c>
      <c r="M128" s="5" t="s">
        <v>734</v>
      </c>
      <c r="N128" s="5" t="s">
        <v>121</v>
      </c>
      <c r="O128" s="1" t="n">
        <v>4</v>
      </c>
      <c r="P128" s="6" t="n">
        <f aca="false">IF(O128=0,0,L128/O128)</f>
        <v>99.7107516147483</v>
      </c>
      <c r="Q128" s="1" t="n">
        <f aca="false">IF(P128&lt;=45,1,0)</f>
        <v>0</v>
      </c>
      <c r="R128" s="1" t="n">
        <f aca="false">IF(AND(P128&gt;45,P128&lt;90),1,0)</f>
        <v>0</v>
      </c>
      <c r="S128" s="1" t="n">
        <f aca="false">IF(P128&gt;90,1,0)</f>
        <v>1</v>
      </c>
      <c r="T128" s="1" t="s">
        <v>58</v>
      </c>
      <c r="U128" s="4" t="n">
        <v>6997.24572735075</v>
      </c>
      <c r="V128" s="1" t="n">
        <v>2</v>
      </c>
      <c r="W128" s="1" t="n">
        <f aca="false">IF(V128&lt;=6,1,0)</f>
        <v>1</v>
      </c>
      <c r="X128" s="1" t="n">
        <f aca="false">IF(AND(V128&gt;6,V128&lt;=12),1,0)</f>
        <v>0</v>
      </c>
      <c r="Y128" s="1" t="n">
        <f aca="false">IF(V128&gt;12,1,0)</f>
        <v>0</v>
      </c>
      <c r="Z128" s="1" t="n">
        <v>6</v>
      </c>
      <c r="AA128" s="1" t="s">
        <v>59</v>
      </c>
      <c r="AB128" s="1" t="s">
        <v>59</v>
      </c>
      <c r="AC128" s="1" t="s">
        <v>59</v>
      </c>
      <c r="AD128" s="1" t="s">
        <v>59</v>
      </c>
      <c r="AE128" s="1" t="s">
        <v>59</v>
      </c>
      <c r="AF128" s="1" t="s">
        <v>59</v>
      </c>
      <c r="AG128" s="1" t="s">
        <v>59</v>
      </c>
      <c r="AH128" s="1" t="s">
        <v>70</v>
      </c>
      <c r="AI128" s="1" t="s">
        <v>59</v>
      </c>
      <c r="AJ128" s="1" t="s">
        <v>59</v>
      </c>
      <c r="AK128" s="1" t="s">
        <v>59</v>
      </c>
      <c r="AL128" s="1" t="s">
        <v>59</v>
      </c>
      <c r="AM128" s="1" t="n">
        <v>4</v>
      </c>
      <c r="AN128" s="1" t="n">
        <v>4</v>
      </c>
      <c r="AO128" s="1" t="n">
        <v>2</v>
      </c>
      <c r="AP128" s="1" t="n">
        <v>2</v>
      </c>
      <c r="AQ128" s="1" t="n">
        <v>0</v>
      </c>
      <c r="AR128" s="1" t="n">
        <v>0</v>
      </c>
      <c r="AS128" s="1" t="n">
        <v>0</v>
      </c>
      <c r="AT128" s="1" t="n">
        <v>0</v>
      </c>
    </row>
    <row r="129" customFormat="false" ht="12.75" hidden="false" customHeight="true" outlineLevel="0" collapsed="false">
      <c r="A129" s="1" t="s">
        <v>735</v>
      </c>
      <c r="B129" s="3" t="s">
        <v>61</v>
      </c>
      <c r="C129" s="1" t="s">
        <v>736</v>
      </c>
      <c r="D129" s="3" t="s">
        <v>737</v>
      </c>
      <c r="E129" s="3" t="s">
        <v>50</v>
      </c>
      <c r="F129" s="3" t="s">
        <v>51</v>
      </c>
      <c r="G129" s="1" t="s">
        <v>738</v>
      </c>
      <c r="H129" s="1" t="s">
        <v>53</v>
      </c>
      <c r="I129" s="1" t="s">
        <v>739</v>
      </c>
      <c r="J129" s="1" t="s">
        <v>66</v>
      </c>
      <c r="K129" s="4" t="n">
        <v>0.0981818181818182</v>
      </c>
      <c r="L129" s="4" t="n">
        <v>565.564773739291</v>
      </c>
      <c r="M129" s="5" t="s">
        <v>740</v>
      </c>
      <c r="N129" s="5" t="s">
        <v>68</v>
      </c>
      <c r="O129" s="1" t="n">
        <v>30</v>
      </c>
      <c r="P129" s="6" t="n">
        <f aca="false">IF(O129=0,0,L129/O129)</f>
        <v>18.852159124643</v>
      </c>
      <c r="Q129" s="1" t="n">
        <f aca="false">IF(P129&lt;=45,1,0)</f>
        <v>1</v>
      </c>
      <c r="R129" s="1" t="n">
        <f aca="false">IF(AND(P129&gt;45,P129&lt;90),1,0)</f>
        <v>0</v>
      </c>
      <c r="S129" s="1" t="n">
        <f aca="false">IF(P129&gt;90,1,0)</f>
        <v>0</v>
      </c>
      <c r="T129" s="1" t="s">
        <v>69</v>
      </c>
      <c r="U129" s="4" t="n">
        <v>5760.38195475204</v>
      </c>
      <c r="V129" s="1" t="n">
        <v>8</v>
      </c>
      <c r="W129" s="1" t="n">
        <f aca="false">IF(V129&lt;=6,1,0)</f>
        <v>0</v>
      </c>
      <c r="X129" s="1" t="n">
        <f aca="false">IF(AND(V129&gt;6,V129&lt;=12),1,0)</f>
        <v>1</v>
      </c>
      <c r="Y129" s="1" t="n">
        <f aca="false">IF(V129&gt;12,1,0)</f>
        <v>0</v>
      </c>
      <c r="Z129" s="1" t="n">
        <v>9</v>
      </c>
      <c r="AA129" s="1" t="s">
        <v>59</v>
      </c>
      <c r="AB129" s="1" t="s">
        <v>59</v>
      </c>
      <c r="AC129" s="1" t="s">
        <v>59</v>
      </c>
      <c r="AD129" s="1" t="s">
        <v>59</v>
      </c>
      <c r="AE129" s="1" t="s">
        <v>59</v>
      </c>
      <c r="AF129" s="1" t="s">
        <v>59</v>
      </c>
      <c r="AG129" s="1" t="s">
        <v>59</v>
      </c>
      <c r="AH129" s="1" t="s">
        <v>59</v>
      </c>
      <c r="AI129" s="1" t="s">
        <v>70</v>
      </c>
      <c r="AJ129" s="1" t="s">
        <v>59</v>
      </c>
      <c r="AK129" s="1" t="s">
        <v>59</v>
      </c>
      <c r="AL129" s="1" t="s">
        <v>70</v>
      </c>
      <c r="AM129" s="1" t="n">
        <v>11</v>
      </c>
      <c r="AN129" s="1" t="n">
        <v>6</v>
      </c>
      <c r="AO129" s="1" t="n">
        <v>0</v>
      </c>
      <c r="AP129" s="1" t="n">
        <v>0</v>
      </c>
      <c r="AQ129" s="1" t="n">
        <v>27</v>
      </c>
      <c r="AR129" s="1" t="n">
        <v>5</v>
      </c>
      <c r="AS129" s="1" t="n">
        <v>0</v>
      </c>
      <c r="AT129" s="1" t="n">
        <v>0</v>
      </c>
    </row>
    <row r="130" customFormat="false" ht="12.75" hidden="false" customHeight="true" outlineLevel="0" collapsed="false">
      <c r="A130" s="1" t="s">
        <v>741</v>
      </c>
      <c r="B130" s="3" t="s">
        <v>47</v>
      </c>
      <c r="C130" s="1" t="s">
        <v>742</v>
      </c>
      <c r="D130" s="3" t="s">
        <v>743</v>
      </c>
      <c r="E130" s="3" t="s">
        <v>50</v>
      </c>
      <c r="F130" s="3" t="s">
        <v>51</v>
      </c>
      <c r="G130" s="1" t="s">
        <v>744</v>
      </c>
      <c r="H130" s="1" t="s">
        <v>161</v>
      </c>
      <c r="I130" s="1" t="s">
        <v>447</v>
      </c>
      <c r="J130" s="1" t="s">
        <v>448</v>
      </c>
      <c r="K130" s="4" t="n">
        <v>0</v>
      </c>
      <c r="L130" s="4" t="n">
        <v>0</v>
      </c>
      <c r="M130" s="5" t="s">
        <v>745</v>
      </c>
      <c r="N130" s="5" t="s">
        <v>68</v>
      </c>
      <c r="O130" s="1" t="n">
        <v>0</v>
      </c>
      <c r="P130" s="7" t="n">
        <f aca="false">IF(O130=0,0,L130/O130)</f>
        <v>0</v>
      </c>
      <c r="Q130" s="1" t="n">
        <f aca="false">IF(P130&lt;=45,1,0)</f>
        <v>1</v>
      </c>
      <c r="R130" s="1" t="n">
        <f aca="false">IF(AND(P130&gt;45,P130&lt;90),1,0)</f>
        <v>0</v>
      </c>
      <c r="S130" s="1" t="n">
        <f aca="false">IF(P130&gt;90,1,0)</f>
        <v>0</v>
      </c>
      <c r="T130" s="1" t="s">
        <v>58</v>
      </c>
      <c r="U130" s="4" t="n">
        <v>10554.1799752887</v>
      </c>
      <c r="V130" s="1" t="n">
        <v>0</v>
      </c>
      <c r="W130" s="1" t="n">
        <f aca="false">IF(V130&lt;=6,1,0)</f>
        <v>1</v>
      </c>
      <c r="X130" s="1" t="n">
        <f aca="false">IF(AND(V130&gt;6,V130&lt;=12),1,0)</f>
        <v>0</v>
      </c>
      <c r="Y130" s="1" t="n">
        <f aca="false">IF(V130&gt;12,1,0)</f>
        <v>0</v>
      </c>
      <c r="Z130" s="1" t="n">
        <v>6</v>
      </c>
      <c r="AA130" s="1" t="s">
        <v>59</v>
      </c>
      <c r="AB130" s="1" t="s">
        <v>59</v>
      </c>
      <c r="AC130" s="1" t="s">
        <v>59</v>
      </c>
      <c r="AD130" s="1" t="s">
        <v>59</v>
      </c>
      <c r="AE130" s="1" t="s">
        <v>59</v>
      </c>
      <c r="AF130" s="1" t="s">
        <v>59</v>
      </c>
      <c r="AG130" s="1" t="s">
        <v>59</v>
      </c>
      <c r="AH130" s="1" t="s">
        <v>70</v>
      </c>
      <c r="AI130" s="1" t="s">
        <v>59</v>
      </c>
      <c r="AJ130" s="1" t="s">
        <v>59</v>
      </c>
      <c r="AK130" s="1" t="s">
        <v>70</v>
      </c>
      <c r="AL130" s="1" t="s">
        <v>59</v>
      </c>
      <c r="AM130" s="1" t="n">
        <v>2</v>
      </c>
      <c r="AN130" s="1" t="n">
        <v>1</v>
      </c>
      <c r="AO130" s="1" t="n">
        <v>1</v>
      </c>
      <c r="AP130" s="1" t="n">
        <v>2</v>
      </c>
      <c r="AQ130" s="1" t="n">
        <v>0</v>
      </c>
      <c r="AR130" s="1" t="n">
        <v>0</v>
      </c>
      <c r="AS130" s="1" t="n">
        <v>0</v>
      </c>
      <c r="AT130" s="1" t="n">
        <v>0</v>
      </c>
    </row>
    <row r="131" customFormat="false" ht="12.75" hidden="false" customHeight="true" outlineLevel="0" collapsed="false">
      <c r="A131" s="1" t="s">
        <v>746</v>
      </c>
      <c r="B131" s="3" t="s">
        <v>47</v>
      </c>
      <c r="C131" s="1" t="s">
        <v>747</v>
      </c>
      <c r="D131" s="3" t="s">
        <v>743</v>
      </c>
      <c r="E131" s="3" t="s">
        <v>50</v>
      </c>
      <c r="F131" s="3" t="s">
        <v>51</v>
      </c>
      <c r="G131" s="1" t="s">
        <v>748</v>
      </c>
      <c r="H131" s="1" t="s">
        <v>161</v>
      </c>
      <c r="I131" s="1" t="s">
        <v>447</v>
      </c>
      <c r="J131" s="1" t="s">
        <v>448</v>
      </c>
      <c r="K131" s="4" t="n">
        <v>8</v>
      </c>
      <c r="L131" s="4" t="n">
        <v>81.6093673880682</v>
      </c>
      <c r="M131" s="5" t="s">
        <v>749</v>
      </c>
      <c r="N131" s="5" t="s">
        <v>57</v>
      </c>
      <c r="O131" s="1" t="n">
        <v>3</v>
      </c>
      <c r="P131" s="6" t="n">
        <f aca="false">IF(O131=0,0,L131/O131)</f>
        <v>27.2031224626894</v>
      </c>
      <c r="Q131" s="1" t="n">
        <f aca="false">IF(P131&lt;=45,1,0)</f>
        <v>1</v>
      </c>
      <c r="R131" s="1" t="n">
        <f aca="false">IF(AND(P131&gt;45,P131&lt;90),1,0)</f>
        <v>0</v>
      </c>
      <c r="S131" s="1" t="n">
        <f aca="false">IF(P131&gt;90,1,0)</f>
        <v>0</v>
      </c>
      <c r="T131" s="1" t="s">
        <v>58</v>
      </c>
      <c r="U131" s="4" t="n">
        <v>10201.1709235085</v>
      </c>
      <c r="V131" s="1" t="n">
        <v>0</v>
      </c>
      <c r="W131" s="1" t="n">
        <f aca="false">IF(V131&lt;=6,1,0)</f>
        <v>1</v>
      </c>
      <c r="X131" s="1" t="n">
        <f aca="false">IF(AND(V131&gt;6,V131&lt;=12),1,0)</f>
        <v>0</v>
      </c>
      <c r="Y131" s="1" t="n">
        <f aca="false">IF(V131&gt;12,1,0)</f>
        <v>0</v>
      </c>
      <c r="Z131" s="1" t="n">
        <v>6</v>
      </c>
      <c r="AA131" s="1" t="s">
        <v>59</v>
      </c>
      <c r="AB131" s="1" t="s">
        <v>59</v>
      </c>
      <c r="AC131" s="1" t="s">
        <v>59</v>
      </c>
      <c r="AD131" s="1" t="s">
        <v>59</v>
      </c>
      <c r="AE131" s="1" t="s">
        <v>59</v>
      </c>
      <c r="AF131" s="1" t="s">
        <v>59</v>
      </c>
      <c r="AG131" s="1" t="s">
        <v>59</v>
      </c>
      <c r="AH131" s="1" t="s">
        <v>70</v>
      </c>
      <c r="AI131" s="1" t="s">
        <v>59</v>
      </c>
      <c r="AJ131" s="1" t="s">
        <v>59</v>
      </c>
      <c r="AK131" s="1" t="s">
        <v>70</v>
      </c>
      <c r="AL131" s="1" t="s">
        <v>59</v>
      </c>
      <c r="AM131" s="1" t="n">
        <v>2</v>
      </c>
      <c r="AN131" s="1" t="n">
        <v>1</v>
      </c>
      <c r="AO131" s="1" t="n">
        <v>1</v>
      </c>
      <c r="AP131" s="1" t="n">
        <v>2</v>
      </c>
      <c r="AQ131" s="1" t="n">
        <v>0</v>
      </c>
      <c r="AR131" s="1" t="n">
        <v>0</v>
      </c>
      <c r="AS131" s="1" t="n">
        <v>0</v>
      </c>
      <c r="AT131" s="1" t="n">
        <v>0</v>
      </c>
    </row>
    <row r="132" customFormat="false" ht="12.75" hidden="false" customHeight="true" outlineLevel="0" collapsed="false">
      <c r="A132" s="1" t="s">
        <v>750</v>
      </c>
      <c r="B132" s="3" t="s">
        <v>61</v>
      </c>
      <c r="C132" s="1" t="s">
        <v>751</v>
      </c>
      <c r="D132" s="3" t="s">
        <v>752</v>
      </c>
      <c r="E132" s="3" t="s">
        <v>50</v>
      </c>
      <c r="F132" s="3" t="s">
        <v>51</v>
      </c>
      <c r="G132" s="1" t="s">
        <v>753</v>
      </c>
      <c r="H132" s="1" t="s">
        <v>53</v>
      </c>
      <c r="I132" s="1" t="s">
        <v>65</v>
      </c>
      <c r="J132" s="1" t="s">
        <v>66</v>
      </c>
      <c r="K132" s="4" t="n">
        <v>1.01159574468085</v>
      </c>
      <c r="L132" s="4" t="n">
        <v>50179.8486925102</v>
      </c>
      <c r="M132" s="5" t="s">
        <v>754</v>
      </c>
      <c r="N132" s="5" t="s">
        <v>68</v>
      </c>
      <c r="O132" s="1" t="n">
        <v>405</v>
      </c>
      <c r="P132" s="6" t="n">
        <f aca="false">IF(O132=0,0,L132/O132)</f>
        <v>123.900860969161</v>
      </c>
      <c r="Q132" s="1" t="n">
        <f aca="false">IF(P132&lt;=45,1,0)</f>
        <v>0</v>
      </c>
      <c r="R132" s="1" t="n">
        <f aca="false">IF(AND(P132&gt;45,P132&lt;90),1,0)</f>
        <v>0</v>
      </c>
      <c r="S132" s="1" t="n">
        <f aca="false">IF(P132&gt;90,1,0)</f>
        <v>1</v>
      </c>
      <c r="T132" s="1" t="s">
        <v>69</v>
      </c>
      <c r="U132" s="4" t="n">
        <v>49604.6458838569</v>
      </c>
      <c r="V132" s="1" t="n">
        <v>51</v>
      </c>
      <c r="W132" s="1" t="n">
        <f aca="false">IF(V132&lt;=6,1,0)</f>
        <v>0</v>
      </c>
      <c r="X132" s="1" t="n">
        <f aca="false">IF(AND(V132&gt;6,V132&lt;=12),1,0)</f>
        <v>0</v>
      </c>
      <c r="Y132" s="1" t="n">
        <f aca="false">IF(V132&gt;12,1,0)</f>
        <v>1</v>
      </c>
      <c r="Z132" s="1" t="n">
        <v>11</v>
      </c>
      <c r="AA132" s="1" t="s">
        <v>59</v>
      </c>
      <c r="AB132" s="1" t="s">
        <v>70</v>
      </c>
      <c r="AC132" s="1" t="s">
        <v>59</v>
      </c>
      <c r="AD132" s="1" t="s">
        <v>59</v>
      </c>
      <c r="AE132" s="1" t="s">
        <v>59</v>
      </c>
      <c r="AF132" s="1" t="s">
        <v>59</v>
      </c>
      <c r="AG132" s="1" t="s">
        <v>59</v>
      </c>
      <c r="AH132" s="1" t="s">
        <v>70</v>
      </c>
      <c r="AI132" s="1" t="s">
        <v>59</v>
      </c>
      <c r="AJ132" s="1" t="s">
        <v>59</v>
      </c>
      <c r="AK132" s="1" t="s">
        <v>59</v>
      </c>
      <c r="AL132" s="1" t="s">
        <v>59</v>
      </c>
      <c r="AM132" s="1" t="n">
        <v>0</v>
      </c>
      <c r="AN132" s="1" t="n">
        <v>1</v>
      </c>
      <c r="AO132" s="1" t="n">
        <v>2</v>
      </c>
      <c r="AP132" s="1" t="n">
        <v>8</v>
      </c>
      <c r="AQ132" s="1" t="n">
        <v>0</v>
      </c>
      <c r="AR132" s="1" t="n">
        <v>152</v>
      </c>
      <c r="AS132" s="1" t="n">
        <v>58</v>
      </c>
      <c r="AT132" s="1" t="n">
        <v>154</v>
      </c>
    </row>
    <row r="133" customFormat="false" ht="12.75" hidden="false" customHeight="true" outlineLevel="0" collapsed="false">
      <c r="A133" s="1" t="s">
        <v>755</v>
      </c>
      <c r="B133" s="3" t="s">
        <v>61</v>
      </c>
      <c r="C133" s="1" t="s">
        <v>756</v>
      </c>
      <c r="D133" s="3" t="s">
        <v>752</v>
      </c>
      <c r="E133" s="3" t="s">
        <v>50</v>
      </c>
      <c r="F133" s="3" t="s">
        <v>51</v>
      </c>
      <c r="G133" s="1" t="s">
        <v>757</v>
      </c>
      <c r="H133" s="1" t="s">
        <v>53</v>
      </c>
      <c r="I133" s="1" t="s">
        <v>65</v>
      </c>
      <c r="J133" s="1" t="s">
        <v>66</v>
      </c>
      <c r="K133" s="4" t="n">
        <v>1.13194444444444</v>
      </c>
      <c r="L133" s="4" t="n">
        <v>54351.5564370239</v>
      </c>
      <c r="M133" s="5" t="s">
        <v>758</v>
      </c>
      <c r="N133" s="5" t="s">
        <v>121</v>
      </c>
      <c r="O133" s="1" t="n">
        <v>358</v>
      </c>
      <c r="P133" s="6" t="n">
        <f aca="false">IF(O133=0,0,L133/O133)</f>
        <v>151.819990047553</v>
      </c>
      <c r="Q133" s="1" t="n">
        <f aca="false">IF(P133&lt;=45,1,0)</f>
        <v>0</v>
      </c>
      <c r="R133" s="1" t="n">
        <f aca="false">IF(AND(P133&gt;45,P133&lt;90),1,0)</f>
        <v>0</v>
      </c>
      <c r="S133" s="1" t="n">
        <f aca="false">IF(P133&gt;90,1,0)</f>
        <v>1</v>
      </c>
      <c r="T133" s="1" t="s">
        <v>58</v>
      </c>
      <c r="U133" s="4" t="n">
        <v>48016.0989382297</v>
      </c>
      <c r="V133" s="1" t="n">
        <v>160</v>
      </c>
      <c r="W133" s="1" t="n">
        <f aca="false">IF(V133&lt;=6,1,0)</f>
        <v>0</v>
      </c>
      <c r="X133" s="1" t="n">
        <f aca="false">IF(AND(V133&gt;6,V133&lt;=12),1,0)</f>
        <v>0</v>
      </c>
      <c r="Y133" s="1" t="n">
        <f aca="false">IF(V133&gt;12,1,0)</f>
        <v>1</v>
      </c>
      <c r="Z133" s="1" t="n">
        <v>14</v>
      </c>
      <c r="AA133" s="1" t="s">
        <v>59</v>
      </c>
      <c r="AB133" s="1" t="s">
        <v>59</v>
      </c>
      <c r="AC133" s="1" t="s">
        <v>59</v>
      </c>
      <c r="AD133" s="1" t="s">
        <v>59</v>
      </c>
      <c r="AE133" s="1" t="s">
        <v>59</v>
      </c>
      <c r="AF133" s="1" t="s">
        <v>59</v>
      </c>
      <c r="AG133" s="1" t="s">
        <v>59</v>
      </c>
      <c r="AH133" s="1" t="s">
        <v>59</v>
      </c>
      <c r="AI133" s="1" t="s">
        <v>59</v>
      </c>
      <c r="AJ133" s="1" t="s">
        <v>59</v>
      </c>
      <c r="AK133" s="1" t="s">
        <v>59</v>
      </c>
      <c r="AL133" s="1" t="s">
        <v>59</v>
      </c>
      <c r="AM133" s="1" t="n">
        <v>4</v>
      </c>
      <c r="AN133" s="1" t="n">
        <v>4</v>
      </c>
      <c r="AO133" s="1" t="n">
        <v>4</v>
      </c>
      <c r="AP133" s="1" t="n">
        <v>12</v>
      </c>
      <c r="AQ133" s="1" t="n">
        <v>38</v>
      </c>
      <c r="AR133" s="1" t="n">
        <v>134</v>
      </c>
      <c r="AS133" s="1" t="n">
        <v>104</v>
      </c>
      <c r="AT133" s="1" t="n">
        <v>70</v>
      </c>
    </row>
    <row r="134" customFormat="false" ht="12.75" hidden="false" customHeight="true" outlineLevel="0" collapsed="false">
      <c r="A134" s="1" t="s">
        <v>759</v>
      </c>
      <c r="B134" s="3" t="s">
        <v>47</v>
      </c>
      <c r="C134" s="1" t="s">
        <v>760</v>
      </c>
      <c r="D134" s="3" t="s">
        <v>761</v>
      </c>
      <c r="E134" s="3" t="s">
        <v>191</v>
      </c>
      <c r="F134" s="3" t="s">
        <v>191</v>
      </c>
      <c r="G134" s="1" t="s">
        <v>762</v>
      </c>
      <c r="H134" s="1" t="s">
        <v>53</v>
      </c>
      <c r="I134" s="1" t="s">
        <v>65</v>
      </c>
      <c r="J134" s="1" t="s">
        <v>66</v>
      </c>
      <c r="K134" s="4" t="n">
        <v>0.122914285714286</v>
      </c>
      <c r="L134" s="4" t="n">
        <v>4402.60101421743</v>
      </c>
      <c r="M134" s="5" t="s">
        <v>763</v>
      </c>
      <c r="N134" s="5" t="s">
        <v>57</v>
      </c>
      <c r="O134" s="1" t="n">
        <v>43</v>
      </c>
      <c r="P134" s="6" t="n">
        <f aca="false">IF(O134=0,0,L134/O134)</f>
        <v>102.38607009808</v>
      </c>
      <c r="Q134" s="1" t="n">
        <f aca="false">IF(P134&lt;=45,1,0)</f>
        <v>0</v>
      </c>
      <c r="R134" s="1" t="n">
        <f aca="false">IF(AND(P134&gt;45,P134&lt;90),1,0)</f>
        <v>0</v>
      </c>
      <c r="S134" s="1" t="n">
        <f aca="false">IF(P134&gt;90,1,0)</f>
        <v>1</v>
      </c>
      <c r="T134" s="1" t="s">
        <v>58</v>
      </c>
      <c r="U134" s="4" t="n">
        <v>35818.4647832659</v>
      </c>
      <c r="V134" s="1" t="n">
        <v>0</v>
      </c>
      <c r="W134" s="1" t="n">
        <f aca="false">IF(V134&lt;=6,1,0)</f>
        <v>1</v>
      </c>
      <c r="X134" s="1" t="n">
        <f aca="false">IF(AND(V134&gt;6,V134&lt;=12),1,0)</f>
        <v>0</v>
      </c>
      <c r="Y134" s="1" t="n">
        <f aca="false">IF(V134&gt;12,1,0)</f>
        <v>0</v>
      </c>
      <c r="Z134" s="1" t="n">
        <v>6</v>
      </c>
      <c r="AA134" s="1" t="s">
        <v>59</v>
      </c>
      <c r="AB134" s="1" t="s">
        <v>70</v>
      </c>
      <c r="AC134" s="1" t="s">
        <v>70</v>
      </c>
      <c r="AD134" s="1" t="s">
        <v>59</v>
      </c>
      <c r="AE134" s="1" t="s">
        <v>59</v>
      </c>
      <c r="AF134" s="1" t="s">
        <v>59</v>
      </c>
      <c r="AG134" s="1" t="s">
        <v>59</v>
      </c>
      <c r="AH134" s="1" t="s">
        <v>59</v>
      </c>
      <c r="AI134" s="1" t="s">
        <v>59</v>
      </c>
      <c r="AJ134" s="1" t="s">
        <v>59</v>
      </c>
      <c r="AK134" s="1" t="s">
        <v>59</v>
      </c>
      <c r="AL134" s="1" t="s">
        <v>59</v>
      </c>
      <c r="AM134" s="1" t="n">
        <v>0</v>
      </c>
      <c r="AN134" s="1" t="n">
        <v>1</v>
      </c>
      <c r="AO134" s="1" t="n">
        <v>0</v>
      </c>
      <c r="AP134" s="1" t="n">
        <v>2</v>
      </c>
      <c r="AQ134" s="1" t="n">
        <v>0</v>
      </c>
      <c r="AR134" s="1" t="n">
        <v>0</v>
      </c>
      <c r="AS134" s="1" t="n">
        <v>0</v>
      </c>
      <c r="AT134" s="1" t="n">
        <v>0</v>
      </c>
    </row>
    <row r="135" customFormat="false" ht="12.75" hidden="false" customHeight="true" outlineLevel="0" collapsed="false">
      <c r="A135" s="1" t="s">
        <v>764</v>
      </c>
      <c r="B135" s="3" t="s">
        <v>61</v>
      </c>
      <c r="C135" s="1" t="s">
        <v>765</v>
      </c>
      <c r="D135" s="3" t="s">
        <v>766</v>
      </c>
      <c r="E135" s="3" t="s">
        <v>50</v>
      </c>
      <c r="F135" s="3" t="s">
        <v>51</v>
      </c>
      <c r="G135" s="1" t="s">
        <v>767</v>
      </c>
      <c r="H135" s="1" t="s">
        <v>88</v>
      </c>
      <c r="I135" s="1" t="s">
        <v>430</v>
      </c>
      <c r="J135" s="1" t="s">
        <v>431</v>
      </c>
      <c r="K135" s="4" t="n">
        <v>1.33745454545455</v>
      </c>
      <c r="L135" s="4" t="n">
        <v>16605.5577172347</v>
      </c>
      <c r="M135" s="5" t="s">
        <v>768</v>
      </c>
      <c r="N135" s="5" t="s">
        <v>100</v>
      </c>
      <c r="O135" s="1" t="n">
        <v>215</v>
      </c>
      <c r="P135" s="6" t="n">
        <f aca="false">IF(O135=0,0,L135/O135)</f>
        <v>77.2351521731847</v>
      </c>
      <c r="Q135" s="1" t="n">
        <f aca="false">IF(P135&lt;=45,1,0)</f>
        <v>0</v>
      </c>
      <c r="R135" s="1" t="n">
        <f aca="false">IF(AND(P135&gt;45,P135&lt;90),1,0)</f>
        <v>1</v>
      </c>
      <c r="S135" s="1" t="n">
        <f aca="false">IF(P135&gt;90,1,0)</f>
        <v>0</v>
      </c>
      <c r="T135" s="1" t="s">
        <v>69</v>
      </c>
      <c r="U135" s="4" t="n">
        <v>12415.7922029352</v>
      </c>
      <c r="V135" s="1" t="n">
        <v>30</v>
      </c>
      <c r="W135" s="1" t="n">
        <f aca="false">IF(V135&lt;=6,1,0)</f>
        <v>0</v>
      </c>
      <c r="X135" s="1" t="n">
        <f aca="false">IF(AND(V135&gt;6,V135&lt;=12),1,0)</f>
        <v>0</v>
      </c>
      <c r="Y135" s="1" t="n">
        <f aca="false">IF(V135&gt;12,1,0)</f>
        <v>1</v>
      </c>
      <c r="Z135" s="1" t="n">
        <v>7</v>
      </c>
      <c r="AA135" s="1" t="s">
        <v>59</v>
      </c>
      <c r="AB135" s="1" t="s">
        <v>59</v>
      </c>
      <c r="AC135" s="1" t="s">
        <v>59</v>
      </c>
      <c r="AD135" s="1" t="s">
        <v>59</v>
      </c>
      <c r="AE135" s="1" t="s">
        <v>59</v>
      </c>
      <c r="AF135" s="1" t="s">
        <v>59</v>
      </c>
      <c r="AG135" s="1" t="s">
        <v>59</v>
      </c>
      <c r="AH135" s="1" t="s">
        <v>59</v>
      </c>
      <c r="AI135" s="1" t="s">
        <v>59</v>
      </c>
      <c r="AJ135" s="1" t="s">
        <v>59</v>
      </c>
      <c r="AK135" s="1" t="s">
        <v>59</v>
      </c>
      <c r="AL135" s="1" t="s">
        <v>59</v>
      </c>
      <c r="AM135" s="1" t="n">
        <v>2</v>
      </c>
      <c r="AN135" s="1" t="n">
        <v>4</v>
      </c>
      <c r="AO135" s="1" t="n">
        <v>2</v>
      </c>
      <c r="AP135" s="1" t="n">
        <v>6</v>
      </c>
      <c r="AQ135" s="1" t="n">
        <v>9</v>
      </c>
      <c r="AR135" s="1" t="n">
        <v>134</v>
      </c>
      <c r="AS135" s="1" t="n">
        <v>18</v>
      </c>
      <c r="AT135" s="1" t="n">
        <v>18</v>
      </c>
    </row>
    <row r="136" customFormat="false" ht="12.75" hidden="false" customHeight="true" outlineLevel="0" collapsed="false">
      <c r="A136" s="1" t="s">
        <v>769</v>
      </c>
      <c r="B136" s="3" t="s">
        <v>47</v>
      </c>
      <c r="C136" s="1" t="s">
        <v>770</v>
      </c>
      <c r="D136" s="3" t="s">
        <v>771</v>
      </c>
      <c r="E136" s="3" t="s">
        <v>191</v>
      </c>
      <c r="F136" s="3" t="s">
        <v>191</v>
      </c>
      <c r="G136" s="1" t="s">
        <v>772</v>
      </c>
      <c r="H136" s="1" t="s">
        <v>53</v>
      </c>
      <c r="I136" s="1" t="s">
        <v>142</v>
      </c>
      <c r="J136" s="1" t="s">
        <v>143</v>
      </c>
      <c r="K136" s="4" t="n">
        <v>0.154699635441433</v>
      </c>
      <c r="L136" s="4" t="n">
        <v>2148.28917922948</v>
      </c>
      <c r="M136" s="5" t="s">
        <v>773</v>
      </c>
      <c r="N136" s="5" t="s">
        <v>259</v>
      </c>
      <c r="O136" s="1" t="n">
        <v>30</v>
      </c>
      <c r="P136" s="6" t="n">
        <f aca="false">IF(O136=0,0,L136/O136)</f>
        <v>71.6096393076493</v>
      </c>
      <c r="Q136" s="1" t="n">
        <f aca="false">IF(P136&lt;=45,1,0)</f>
        <v>0</v>
      </c>
      <c r="R136" s="1" t="n">
        <f aca="false">IF(AND(P136&gt;45,P136&lt;90),1,0)</f>
        <v>1</v>
      </c>
      <c r="S136" s="1" t="n">
        <f aca="false">IF(P136&gt;90,1,0)</f>
        <v>0</v>
      </c>
      <c r="T136" s="1" t="s">
        <v>58</v>
      </c>
      <c r="U136" s="4" t="n">
        <v>13886.8406063102</v>
      </c>
      <c r="V136" s="1" t="n">
        <v>0</v>
      </c>
      <c r="W136" s="1" t="n">
        <f aca="false">IF(V136&lt;=6,1,0)</f>
        <v>1</v>
      </c>
      <c r="X136" s="1" t="n">
        <f aca="false">IF(AND(V136&gt;6,V136&lt;=12),1,0)</f>
        <v>0</v>
      </c>
      <c r="Y136" s="1" t="n">
        <f aca="false">IF(V136&gt;12,1,0)</f>
        <v>0</v>
      </c>
      <c r="Z136" s="1" t="n">
        <v>10</v>
      </c>
      <c r="AA136" s="1" t="s">
        <v>59</v>
      </c>
      <c r="AB136" s="1" t="s">
        <v>59</v>
      </c>
      <c r="AC136" s="1" t="s">
        <v>59</v>
      </c>
      <c r="AD136" s="1" t="s">
        <v>59</v>
      </c>
      <c r="AE136" s="1" t="s">
        <v>59</v>
      </c>
      <c r="AF136" s="1" t="s">
        <v>59</v>
      </c>
      <c r="AG136" s="1" t="s">
        <v>59</v>
      </c>
      <c r="AH136" s="1" t="s">
        <v>59</v>
      </c>
      <c r="AI136" s="1" t="s">
        <v>59</v>
      </c>
      <c r="AJ136" s="1" t="s">
        <v>59</v>
      </c>
      <c r="AK136" s="1" t="s">
        <v>59</v>
      </c>
      <c r="AL136" s="1" t="s">
        <v>59</v>
      </c>
      <c r="AM136" s="1" t="n">
        <v>2</v>
      </c>
      <c r="AN136" s="1" t="n">
        <v>5</v>
      </c>
      <c r="AO136" s="1" t="n">
        <v>2</v>
      </c>
      <c r="AP136" s="1" t="n">
        <v>2</v>
      </c>
      <c r="AQ136" s="1" t="n">
        <v>0</v>
      </c>
      <c r="AR136" s="1" t="n">
        <v>0</v>
      </c>
      <c r="AS136" s="1" t="n">
        <v>0</v>
      </c>
      <c r="AT136" s="1" t="n">
        <v>0</v>
      </c>
    </row>
    <row r="137" customFormat="false" ht="12.75" hidden="false" customHeight="true" outlineLevel="0" collapsed="false">
      <c r="A137" s="1" t="s">
        <v>774</v>
      </c>
      <c r="B137" s="3" t="s">
        <v>47</v>
      </c>
      <c r="C137" s="1" t="s">
        <v>775</v>
      </c>
      <c r="D137" s="3" t="s">
        <v>776</v>
      </c>
      <c r="E137" s="3" t="s">
        <v>191</v>
      </c>
      <c r="F137" s="3" t="s">
        <v>191</v>
      </c>
      <c r="G137" s="1" t="s">
        <v>777</v>
      </c>
      <c r="H137" s="1" t="s">
        <v>53</v>
      </c>
      <c r="I137" s="1" t="s">
        <v>778</v>
      </c>
      <c r="J137" s="1" t="s">
        <v>66</v>
      </c>
      <c r="K137" s="4" t="n">
        <v>0.01</v>
      </c>
      <c r="L137" s="4" t="n">
        <v>397.738297225631</v>
      </c>
      <c r="M137" s="5" t="s">
        <v>779</v>
      </c>
      <c r="N137" s="5" t="s">
        <v>100</v>
      </c>
      <c r="O137" s="1" t="n">
        <v>5</v>
      </c>
      <c r="P137" s="6" t="n">
        <f aca="false">IF(O137=0,0,L137/O137)</f>
        <v>79.5476594451262</v>
      </c>
      <c r="Q137" s="1" t="n">
        <f aca="false">IF(P137&lt;=45,1,0)</f>
        <v>0</v>
      </c>
      <c r="R137" s="1" t="n">
        <f aca="false">IF(AND(P137&gt;45,P137&lt;90),1,0)</f>
        <v>1</v>
      </c>
      <c r="S137" s="1" t="n">
        <f aca="false">IF(P137&gt;90,1,0)</f>
        <v>0</v>
      </c>
      <c r="T137" s="1" t="s">
        <v>58</v>
      </c>
      <c r="U137" s="4" t="n">
        <v>39773.8297225631</v>
      </c>
      <c r="V137" s="1" t="n">
        <v>2</v>
      </c>
      <c r="W137" s="1" t="n">
        <f aca="false">IF(V137&lt;=6,1,0)</f>
        <v>1</v>
      </c>
      <c r="X137" s="1" t="n">
        <f aca="false">IF(AND(V137&gt;6,V137&lt;=12),1,0)</f>
        <v>0</v>
      </c>
      <c r="Y137" s="1" t="n">
        <f aca="false">IF(V137&gt;12,1,0)</f>
        <v>0</v>
      </c>
      <c r="Z137" s="1" t="n">
        <v>10</v>
      </c>
      <c r="AA137" s="1" t="s">
        <v>59</v>
      </c>
      <c r="AB137" s="1" t="s">
        <v>59</v>
      </c>
      <c r="AC137" s="1" t="s">
        <v>59</v>
      </c>
      <c r="AD137" s="1" t="s">
        <v>59</v>
      </c>
      <c r="AE137" s="1" t="s">
        <v>59</v>
      </c>
      <c r="AF137" s="1" t="s">
        <v>59</v>
      </c>
      <c r="AG137" s="1" t="s">
        <v>59</v>
      </c>
      <c r="AH137" s="1" t="s">
        <v>70</v>
      </c>
      <c r="AI137" s="1" t="s">
        <v>70</v>
      </c>
      <c r="AJ137" s="1" t="s">
        <v>59</v>
      </c>
      <c r="AK137" s="1" t="s">
        <v>59</v>
      </c>
      <c r="AL137" s="1" t="s">
        <v>59</v>
      </c>
      <c r="AM137" s="1" t="n">
        <v>2</v>
      </c>
      <c r="AN137" s="1" t="n">
        <v>4</v>
      </c>
      <c r="AO137" s="1" t="n">
        <v>4</v>
      </c>
      <c r="AP137" s="1" t="n">
        <v>10</v>
      </c>
      <c r="AQ137" s="1" t="n">
        <v>0</v>
      </c>
      <c r="AR137" s="1" t="n">
        <v>0</v>
      </c>
      <c r="AS137" s="1" t="n">
        <v>0</v>
      </c>
      <c r="AT137" s="1" t="n">
        <v>0</v>
      </c>
    </row>
    <row r="138" customFormat="false" ht="12.75" hidden="false" customHeight="true" outlineLevel="0" collapsed="false">
      <c r="A138" s="1" t="s">
        <v>780</v>
      </c>
      <c r="B138" s="3" t="s">
        <v>61</v>
      </c>
      <c r="C138" s="1" t="s">
        <v>781</v>
      </c>
      <c r="D138" s="3" t="s">
        <v>782</v>
      </c>
      <c r="E138" s="3" t="s">
        <v>50</v>
      </c>
      <c r="F138" s="3" t="s">
        <v>51</v>
      </c>
      <c r="G138" s="1" t="s">
        <v>783</v>
      </c>
      <c r="H138" s="1" t="s">
        <v>53</v>
      </c>
      <c r="I138" s="1" t="s">
        <v>65</v>
      </c>
      <c r="J138" s="1" t="s">
        <v>66</v>
      </c>
      <c r="K138" s="4" t="n">
        <v>1.13266666666667</v>
      </c>
      <c r="L138" s="4" t="n">
        <v>24252.9122500006</v>
      </c>
      <c r="M138" s="5" t="s">
        <v>784</v>
      </c>
      <c r="N138" s="5" t="s">
        <v>238</v>
      </c>
      <c r="O138" s="1" t="n">
        <v>221</v>
      </c>
      <c r="P138" s="6" t="n">
        <f aca="false">IF(O138=0,0,L138/O138)</f>
        <v>109.741684389143</v>
      </c>
      <c r="Q138" s="1" t="n">
        <f aca="false">IF(P138&lt;=45,1,0)</f>
        <v>0</v>
      </c>
      <c r="R138" s="1" t="n">
        <f aca="false">IF(AND(P138&gt;45,P138&lt;90),1,0)</f>
        <v>0</v>
      </c>
      <c r="S138" s="1" t="n">
        <f aca="false">IF(P138&gt;90,1,0)</f>
        <v>1</v>
      </c>
      <c r="T138" s="1" t="s">
        <v>58</v>
      </c>
      <c r="U138" s="4" t="n">
        <v>21412.2238816956</v>
      </c>
      <c r="V138" s="1" t="n">
        <v>33</v>
      </c>
      <c r="W138" s="1" t="n">
        <f aca="false">IF(V138&lt;=6,1,0)</f>
        <v>0</v>
      </c>
      <c r="X138" s="1" t="n">
        <f aca="false">IF(AND(V138&gt;6,V138&lt;=12),1,0)</f>
        <v>0</v>
      </c>
      <c r="Y138" s="1" t="n">
        <f aca="false">IF(V138&gt;12,1,0)</f>
        <v>1</v>
      </c>
      <c r="Z138" s="1" t="n">
        <v>10</v>
      </c>
      <c r="AA138" s="1" t="s">
        <v>59</v>
      </c>
      <c r="AB138" s="1" t="s">
        <v>59</v>
      </c>
      <c r="AC138" s="1" t="s">
        <v>59</v>
      </c>
      <c r="AD138" s="1" t="s">
        <v>59</v>
      </c>
      <c r="AE138" s="1" t="s">
        <v>59</v>
      </c>
      <c r="AF138" s="1" t="s">
        <v>59</v>
      </c>
      <c r="AG138" s="1" t="s">
        <v>59</v>
      </c>
      <c r="AH138" s="1" t="s">
        <v>59</v>
      </c>
      <c r="AI138" s="1" t="s">
        <v>59</v>
      </c>
      <c r="AJ138" s="1" t="s">
        <v>59</v>
      </c>
      <c r="AK138" s="1" t="s">
        <v>59</v>
      </c>
      <c r="AL138" s="1" t="s">
        <v>59</v>
      </c>
      <c r="AM138" s="1" t="n">
        <v>2</v>
      </c>
      <c r="AN138" s="1" t="n">
        <v>2</v>
      </c>
      <c r="AO138" s="1" t="n">
        <v>4</v>
      </c>
      <c r="AP138" s="1" t="n">
        <v>10</v>
      </c>
      <c r="AQ138" s="1" t="n">
        <v>10</v>
      </c>
      <c r="AR138" s="1" t="n">
        <v>21</v>
      </c>
      <c r="AS138" s="1" t="n">
        <v>148</v>
      </c>
      <c r="AT138" s="1" t="n">
        <v>25</v>
      </c>
    </row>
    <row r="139" customFormat="false" ht="12.75" hidden="false" customHeight="true" outlineLevel="0" collapsed="false">
      <c r="A139" s="1" t="s">
        <v>785</v>
      </c>
      <c r="B139" s="3" t="s">
        <v>61</v>
      </c>
      <c r="C139" s="1" t="s">
        <v>786</v>
      </c>
      <c r="D139" s="3" t="s">
        <v>787</v>
      </c>
      <c r="E139" s="3" t="s">
        <v>50</v>
      </c>
      <c r="F139" s="3" t="s">
        <v>51</v>
      </c>
      <c r="G139" s="1" t="s">
        <v>788</v>
      </c>
      <c r="H139" s="1" t="s">
        <v>161</v>
      </c>
      <c r="I139" s="1" t="s">
        <v>789</v>
      </c>
      <c r="J139" s="1" t="s">
        <v>217</v>
      </c>
      <c r="K139" s="4" t="n">
        <v>3.49642857142857</v>
      </c>
      <c r="L139" s="4" t="n">
        <v>30296.9053845227</v>
      </c>
      <c r="M139" s="5" t="s">
        <v>790</v>
      </c>
      <c r="N139" s="5" t="s">
        <v>132</v>
      </c>
      <c r="O139" s="1" t="n">
        <v>540</v>
      </c>
      <c r="P139" s="6" t="n">
        <f aca="false">IF(O139=0,0,L139/O139)</f>
        <v>56.1053803417087</v>
      </c>
      <c r="Q139" s="1" t="n">
        <f aca="false">IF(P139&lt;=45,1,0)</f>
        <v>0</v>
      </c>
      <c r="R139" s="1" t="n">
        <f aca="false">IF(AND(P139&gt;45,P139&lt;90),1,0)</f>
        <v>1</v>
      </c>
      <c r="S139" s="1" t="n">
        <f aca="false">IF(P139&gt;90,1,0)</f>
        <v>0</v>
      </c>
      <c r="T139" s="1" t="s">
        <v>58</v>
      </c>
      <c r="U139" s="4" t="n">
        <v>8665.10062070109</v>
      </c>
      <c r="V139" s="1" t="n">
        <v>14</v>
      </c>
      <c r="W139" s="1" t="n">
        <f aca="false">IF(V139&lt;=6,1,0)</f>
        <v>0</v>
      </c>
      <c r="X139" s="1" t="n">
        <f aca="false">IF(AND(V139&gt;6,V139&lt;=12),1,0)</f>
        <v>0</v>
      </c>
      <c r="Y139" s="1" t="n">
        <f aca="false">IF(V139&gt;12,1,0)</f>
        <v>1</v>
      </c>
      <c r="Z139" s="1" t="n">
        <v>9</v>
      </c>
      <c r="AA139" s="1" t="s">
        <v>59</v>
      </c>
      <c r="AB139" s="1" t="s">
        <v>59</v>
      </c>
      <c r="AC139" s="1" t="s">
        <v>59</v>
      </c>
      <c r="AD139" s="1" t="s">
        <v>59</v>
      </c>
      <c r="AE139" s="1" t="s">
        <v>59</v>
      </c>
      <c r="AF139" s="1" t="s">
        <v>59</v>
      </c>
      <c r="AG139" s="1" t="s">
        <v>59</v>
      </c>
      <c r="AH139" s="1" t="s">
        <v>59</v>
      </c>
      <c r="AI139" s="1" t="s">
        <v>59</v>
      </c>
      <c r="AJ139" s="1" t="s">
        <v>59</v>
      </c>
      <c r="AK139" s="1" t="s">
        <v>59</v>
      </c>
      <c r="AL139" s="1" t="s">
        <v>59</v>
      </c>
      <c r="AM139" s="1" t="n">
        <v>4</v>
      </c>
      <c r="AN139" s="1" t="n">
        <v>4</v>
      </c>
      <c r="AO139" s="1" t="n">
        <v>4</v>
      </c>
      <c r="AP139" s="1" t="n">
        <v>4</v>
      </c>
      <c r="AQ139" s="1" t="n">
        <v>7</v>
      </c>
      <c r="AR139" s="1" t="n">
        <v>392</v>
      </c>
      <c r="AS139" s="1" t="n">
        <v>113</v>
      </c>
      <c r="AT139" s="1" t="n">
        <v>7</v>
      </c>
    </row>
    <row r="140" customFormat="false" ht="12.75" hidden="false" customHeight="true" outlineLevel="0" collapsed="false">
      <c r="A140" s="1" t="s">
        <v>791</v>
      </c>
      <c r="B140" s="3" t="s">
        <v>47</v>
      </c>
      <c r="C140" s="1" t="s">
        <v>792</v>
      </c>
      <c r="D140" s="3" t="s">
        <v>793</v>
      </c>
      <c r="E140" s="3" t="s">
        <v>50</v>
      </c>
      <c r="F140" s="3" t="s">
        <v>51</v>
      </c>
      <c r="G140" s="1" t="s">
        <v>794</v>
      </c>
      <c r="H140" s="1" t="s">
        <v>547</v>
      </c>
      <c r="I140" s="1" t="s">
        <v>795</v>
      </c>
      <c r="J140" s="1" t="s">
        <v>796</v>
      </c>
      <c r="K140" s="4" t="n">
        <v>0.005</v>
      </c>
      <c r="L140" s="4" t="n">
        <v>145.565896527086</v>
      </c>
      <c r="M140" s="5" t="s">
        <v>797</v>
      </c>
      <c r="N140" s="5" t="s">
        <v>132</v>
      </c>
      <c r="O140" s="1" t="n">
        <v>2</v>
      </c>
      <c r="P140" s="6" t="n">
        <f aca="false">IF(O140=0,0,L140/O140)</f>
        <v>72.782948263543</v>
      </c>
      <c r="Q140" s="1" t="n">
        <f aca="false">IF(P140&lt;=45,1,0)</f>
        <v>0</v>
      </c>
      <c r="R140" s="1" t="n">
        <f aca="false">IF(AND(P140&gt;45,P140&lt;90),1,0)</f>
        <v>1</v>
      </c>
      <c r="S140" s="1" t="n">
        <f aca="false">IF(P140&gt;90,1,0)</f>
        <v>0</v>
      </c>
      <c r="T140" s="1" t="s">
        <v>58</v>
      </c>
      <c r="U140" s="4" t="n">
        <v>29113.1793054172</v>
      </c>
      <c r="V140" s="1" t="n">
        <v>0</v>
      </c>
      <c r="W140" s="1" t="n">
        <f aca="false">IF(V140&lt;=6,1,0)</f>
        <v>1</v>
      </c>
      <c r="X140" s="1" t="n">
        <f aca="false">IF(AND(V140&gt;6,V140&lt;=12),1,0)</f>
        <v>0</v>
      </c>
      <c r="Y140" s="1" t="n">
        <f aca="false">IF(V140&gt;12,1,0)</f>
        <v>0</v>
      </c>
      <c r="Z140" s="1" t="n">
        <v>21</v>
      </c>
      <c r="AA140" s="1" t="s">
        <v>59</v>
      </c>
      <c r="AB140" s="1" t="s">
        <v>59</v>
      </c>
      <c r="AC140" s="1" t="s">
        <v>59</v>
      </c>
      <c r="AD140" s="1" t="s">
        <v>59</v>
      </c>
      <c r="AE140" s="1" t="s">
        <v>59</v>
      </c>
      <c r="AF140" s="1" t="s">
        <v>59</v>
      </c>
      <c r="AG140" s="1" t="s">
        <v>59</v>
      </c>
      <c r="AH140" s="1" t="s">
        <v>59</v>
      </c>
      <c r="AI140" s="1" t="s">
        <v>59</v>
      </c>
      <c r="AJ140" s="1" t="s">
        <v>59</v>
      </c>
      <c r="AK140" s="1" t="s">
        <v>59</v>
      </c>
      <c r="AL140" s="1" t="s">
        <v>59</v>
      </c>
      <c r="AM140" s="1" t="n">
        <v>0</v>
      </c>
      <c r="AN140" s="1" t="n">
        <v>6</v>
      </c>
      <c r="AO140" s="1" t="n">
        <v>0</v>
      </c>
      <c r="AP140" s="1" t="n">
        <v>36</v>
      </c>
      <c r="AQ140" s="1" t="n">
        <v>0</v>
      </c>
      <c r="AR140" s="1" t="n">
        <v>0</v>
      </c>
      <c r="AS140" s="1" t="n">
        <v>0</v>
      </c>
      <c r="AT140" s="1" t="n">
        <v>0</v>
      </c>
    </row>
    <row r="141" customFormat="false" ht="12.75" hidden="false" customHeight="true" outlineLevel="0" collapsed="false">
      <c r="A141" s="1" t="s">
        <v>798</v>
      </c>
      <c r="B141" s="3" t="s">
        <v>61</v>
      </c>
      <c r="C141" s="1" t="s">
        <v>799</v>
      </c>
      <c r="D141" s="3" t="s">
        <v>800</v>
      </c>
      <c r="E141" s="3" t="s">
        <v>50</v>
      </c>
      <c r="F141" s="3" t="s">
        <v>51</v>
      </c>
      <c r="G141" s="1" t="s">
        <v>801</v>
      </c>
      <c r="H141" s="1" t="s">
        <v>53</v>
      </c>
      <c r="I141" s="1" t="s">
        <v>142</v>
      </c>
      <c r="J141" s="1" t="s">
        <v>143</v>
      </c>
      <c r="K141" s="4" t="n">
        <v>1.0445</v>
      </c>
      <c r="L141" s="4" t="n">
        <v>16543.0631432663</v>
      </c>
      <c r="M141" s="5" t="s">
        <v>802</v>
      </c>
      <c r="N141" s="5" t="s">
        <v>100</v>
      </c>
      <c r="O141" s="1" t="n">
        <v>82</v>
      </c>
      <c r="P141" s="6" t="n">
        <f aca="false">IF(O141=0,0,L141/O141)</f>
        <v>201.744672478857</v>
      </c>
      <c r="Q141" s="1" t="n">
        <f aca="false">IF(P141&lt;=45,1,0)</f>
        <v>0</v>
      </c>
      <c r="R141" s="1" t="n">
        <f aca="false">IF(AND(P141&gt;45,P141&lt;90),1,0)</f>
        <v>0</v>
      </c>
      <c r="S141" s="1" t="n">
        <f aca="false">IF(P141&gt;90,1,0)</f>
        <v>1</v>
      </c>
      <c r="T141" s="1" t="s">
        <v>58</v>
      </c>
      <c r="U141" s="4" t="n">
        <v>15838.2605488428</v>
      </c>
      <c r="V141" s="1" t="n">
        <v>13</v>
      </c>
      <c r="W141" s="1" t="n">
        <f aca="false">IF(V141&lt;=6,1,0)</f>
        <v>0</v>
      </c>
      <c r="X141" s="1" t="n">
        <f aca="false">IF(AND(V141&gt;6,V141&lt;=12),1,0)</f>
        <v>0</v>
      </c>
      <c r="Y141" s="1" t="n">
        <f aca="false">IF(V141&gt;12,1,0)</f>
        <v>1</v>
      </c>
      <c r="Z141" s="1" t="n">
        <v>14</v>
      </c>
      <c r="AA141" s="1" t="s">
        <v>59</v>
      </c>
      <c r="AB141" s="1" t="s">
        <v>59</v>
      </c>
      <c r="AC141" s="1" t="s">
        <v>59</v>
      </c>
      <c r="AD141" s="1" t="s">
        <v>59</v>
      </c>
      <c r="AE141" s="1" t="s">
        <v>59</v>
      </c>
      <c r="AF141" s="1" t="s">
        <v>59</v>
      </c>
      <c r="AG141" s="1" t="s">
        <v>59</v>
      </c>
      <c r="AH141" s="1" t="s">
        <v>59</v>
      </c>
      <c r="AI141" s="1" t="s">
        <v>59</v>
      </c>
      <c r="AJ141" s="1" t="s">
        <v>59</v>
      </c>
      <c r="AK141" s="1" t="s">
        <v>59</v>
      </c>
      <c r="AL141" s="1" t="s">
        <v>59</v>
      </c>
      <c r="AM141" s="1" t="n">
        <v>4</v>
      </c>
      <c r="AN141" s="1" t="n">
        <v>10</v>
      </c>
      <c r="AO141" s="1" t="n">
        <v>4</v>
      </c>
      <c r="AP141" s="1" t="n">
        <v>10</v>
      </c>
      <c r="AQ141" s="1" t="n">
        <v>23</v>
      </c>
      <c r="AR141" s="1" t="n">
        <v>29</v>
      </c>
      <c r="AS141" s="1" t="n">
        <v>5</v>
      </c>
      <c r="AT141" s="1" t="n">
        <v>18</v>
      </c>
    </row>
    <row r="142" customFormat="false" ht="12.75" hidden="false" customHeight="true" outlineLevel="0" collapsed="false">
      <c r="A142" s="1" t="s">
        <v>803</v>
      </c>
      <c r="B142" s="3" t="s">
        <v>61</v>
      </c>
      <c r="C142" s="1" t="s">
        <v>804</v>
      </c>
      <c r="D142" s="3" t="s">
        <v>805</v>
      </c>
      <c r="E142" s="3" t="s">
        <v>191</v>
      </c>
      <c r="F142" s="3" t="s">
        <v>191</v>
      </c>
      <c r="G142" s="1" t="s">
        <v>806</v>
      </c>
      <c r="H142" s="1" t="s">
        <v>53</v>
      </c>
      <c r="I142" s="1" t="s">
        <v>807</v>
      </c>
      <c r="J142" s="1" t="s">
        <v>66</v>
      </c>
      <c r="K142" s="4" t="n">
        <v>0.111111111111111</v>
      </c>
      <c r="L142" s="4" t="n">
        <v>204.492899123384</v>
      </c>
      <c r="M142" s="5" t="s">
        <v>808</v>
      </c>
      <c r="N142" s="5" t="s">
        <v>57</v>
      </c>
      <c r="O142" s="1" t="n">
        <v>7</v>
      </c>
      <c r="P142" s="6" t="n">
        <f aca="false">IF(O142=0,0,L142/O142)</f>
        <v>29.2132713033406</v>
      </c>
      <c r="Q142" s="1" t="n">
        <f aca="false">IF(P142&lt;=45,1,0)</f>
        <v>1</v>
      </c>
      <c r="R142" s="1" t="n">
        <f aca="false">IF(AND(P142&gt;45,P142&lt;90),1,0)</f>
        <v>0</v>
      </c>
      <c r="S142" s="1" t="n">
        <f aca="false">IF(P142&gt;90,1,0)</f>
        <v>0</v>
      </c>
      <c r="T142" s="1" t="s">
        <v>69</v>
      </c>
      <c r="U142" s="4" t="n">
        <v>1840.43609211045</v>
      </c>
      <c r="V142" s="1" t="n">
        <v>1</v>
      </c>
      <c r="W142" s="1" t="n">
        <f aca="false">IF(V142&lt;=6,1,0)</f>
        <v>1</v>
      </c>
      <c r="X142" s="1" t="n">
        <f aca="false">IF(AND(V142&gt;6,V142&lt;=12),1,0)</f>
        <v>0</v>
      </c>
      <c r="Y142" s="1" t="n">
        <f aca="false">IF(V142&gt;12,1,0)</f>
        <v>0</v>
      </c>
      <c r="Z142" s="1" t="n">
        <v>5</v>
      </c>
      <c r="AA142" s="1" t="s">
        <v>59</v>
      </c>
      <c r="AB142" s="1" t="s">
        <v>59</v>
      </c>
      <c r="AC142" s="1" t="s">
        <v>59</v>
      </c>
      <c r="AD142" s="1" t="s">
        <v>59</v>
      </c>
      <c r="AE142" s="1" t="s">
        <v>59</v>
      </c>
      <c r="AF142" s="1" t="s">
        <v>59</v>
      </c>
      <c r="AG142" s="1" t="s">
        <v>59</v>
      </c>
      <c r="AH142" s="1" t="s">
        <v>59</v>
      </c>
      <c r="AI142" s="1" t="s">
        <v>59</v>
      </c>
      <c r="AJ142" s="1" t="s">
        <v>59</v>
      </c>
      <c r="AK142" s="1" t="s">
        <v>59</v>
      </c>
      <c r="AL142" s="1" t="s">
        <v>59</v>
      </c>
      <c r="AM142" s="1" t="n">
        <v>2</v>
      </c>
      <c r="AN142" s="1" t="n">
        <v>2</v>
      </c>
      <c r="AO142" s="1" t="n">
        <v>1</v>
      </c>
      <c r="AP142" s="1" t="n">
        <v>0</v>
      </c>
      <c r="AQ142" s="1" t="n">
        <v>6</v>
      </c>
      <c r="AR142" s="1" t="n">
        <v>1</v>
      </c>
      <c r="AS142" s="1" t="n">
        <v>0</v>
      </c>
      <c r="AT142" s="1" t="n">
        <v>0</v>
      </c>
    </row>
    <row r="143" customFormat="false" ht="12.75" hidden="false" customHeight="true" outlineLevel="0" collapsed="false">
      <c r="A143" s="1" t="s">
        <v>809</v>
      </c>
      <c r="B143" s="3" t="s">
        <v>61</v>
      </c>
      <c r="C143" s="1" t="s">
        <v>810</v>
      </c>
      <c r="D143" s="3" t="s">
        <v>811</v>
      </c>
      <c r="E143" s="3" t="s">
        <v>50</v>
      </c>
      <c r="F143" s="3" t="s">
        <v>51</v>
      </c>
      <c r="G143" s="1" t="s">
        <v>812</v>
      </c>
      <c r="H143" s="1" t="s">
        <v>53</v>
      </c>
      <c r="I143" s="1" t="s">
        <v>65</v>
      </c>
      <c r="J143" s="1" t="s">
        <v>66</v>
      </c>
      <c r="K143" s="4" t="n">
        <v>1.05525510204082</v>
      </c>
      <c r="L143" s="4" t="n">
        <v>58714.5391287718</v>
      </c>
      <c r="M143" s="5" t="s">
        <v>813</v>
      </c>
      <c r="N143" s="5" t="s">
        <v>238</v>
      </c>
      <c r="O143" s="1" t="n">
        <v>330</v>
      </c>
      <c r="P143" s="6" t="n">
        <f aca="false">IF(O143=0,0,L143/O143)</f>
        <v>177.922845844763</v>
      </c>
      <c r="Q143" s="1" t="n">
        <f aca="false">IF(P143&lt;=45,1,0)</f>
        <v>0</v>
      </c>
      <c r="R143" s="1" t="n">
        <f aca="false">IF(AND(P143&gt;45,P143&lt;90),1,0)</f>
        <v>0</v>
      </c>
      <c r="S143" s="1" t="n">
        <f aca="false">IF(P143&gt;90,1,0)</f>
        <v>1</v>
      </c>
      <c r="T143" s="1" t="s">
        <v>58</v>
      </c>
      <c r="U143" s="4" t="n">
        <v>55640.1376455992</v>
      </c>
      <c r="V143" s="1" t="n">
        <v>14</v>
      </c>
      <c r="W143" s="1" t="n">
        <f aca="false">IF(V143&lt;=6,1,0)</f>
        <v>0</v>
      </c>
      <c r="X143" s="1" t="n">
        <f aca="false">IF(AND(V143&gt;6,V143&lt;=12),1,0)</f>
        <v>0</v>
      </c>
      <c r="Y143" s="1" t="n">
        <f aca="false">IF(V143&gt;12,1,0)</f>
        <v>1</v>
      </c>
      <c r="Z143" s="1" t="n">
        <v>19</v>
      </c>
      <c r="AA143" s="1" t="s">
        <v>59</v>
      </c>
      <c r="AB143" s="1" t="s">
        <v>59</v>
      </c>
      <c r="AC143" s="1" t="s">
        <v>59</v>
      </c>
      <c r="AD143" s="1" t="s">
        <v>59</v>
      </c>
      <c r="AE143" s="1" t="s">
        <v>59</v>
      </c>
      <c r="AF143" s="1" t="s">
        <v>59</v>
      </c>
      <c r="AG143" s="1" t="s">
        <v>59</v>
      </c>
      <c r="AH143" s="1" t="s">
        <v>59</v>
      </c>
      <c r="AI143" s="1" t="s">
        <v>59</v>
      </c>
      <c r="AJ143" s="1" t="s">
        <v>59</v>
      </c>
      <c r="AK143" s="1" t="s">
        <v>59</v>
      </c>
      <c r="AL143" s="1" t="s">
        <v>59</v>
      </c>
      <c r="AM143" s="1" t="n">
        <v>2</v>
      </c>
      <c r="AN143" s="1" t="n">
        <v>4</v>
      </c>
      <c r="AO143" s="1" t="n">
        <v>2</v>
      </c>
      <c r="AP143" s="1" t="n">
        <v>18</v>
      </c>
      <c r="AQ143" s="1" t="n">
        <v>11</v>
      </c>
      <c r="AR143" s="1" t="n">
        <v>72</v>
      </c>
      <c r="AS143" s="1" t="n">
        <v>100</v>
      </c>
      <c r="AT143" s="1" t="n">
        <v>159</v>
      </c>
    </row>
    <row r="144" customFormat="false" ht="12.75" hidden="false" customHeight="true" outlineLevel="0" collapsed="false">
      <c r="A144" s="1" t="s">
        <v>814</v>
      </c>
      <c r="B144" s="3" t="s">
        <v>61</v>
      </c>
      <c r="C144" s="1" t="s">
        <v>815</v>
      </c>
      <c r="D144" s="3" t="s">
        <v>816</v>
      </c>
      <c r="E144" s="3" t="s">
        <v>50</v>
      </c>
      <c r="F144" s="3" t="s">
        <v>86</v>
      </c>
      <c r="G144" s="1" t="s">
        <v>817</v>
      </c>
      <c r="H144" s="1" t="s">
        <v>53</v>
      </c>
      <c r="I144" s="1" t="s">
        <v>65</v>
      </c>
      <c r="J144" s="1" t="s">
        <v>66</v>
      </c>
      <c r="K144" s="4" t="n">
        <v>0.161473684210526</v>
      </c>
      <c r="L144" s="4" t="n">
        <v>1609.67533306023</v>
      </c>
      <c r="M144" s="5" t="s">
        <v>818</v>
      </c>
      <c r="N144" s="5" t="s">
        <v>68</v>
      </c>
      <c r="O144" s="1" t="n">
        <v>27</v>
      </c>
      <c r="P144" s="6" t="n">
        <f aca="false">IF(O144=0,0,L144/O144)</f>
        <v>59.6176049281567</v>
      </c>
      <c r="Q144" s="1" t="n">
        <f aca="false">IF(P144&lt;=45,1,0)</f>
        <v>0</v>
      </c>
      <c r="R144" s="1" t="n">
        <f aca="false">IF(AND(P144&gt;45,P144&lt;90),1,0)</f>
        <v>1</v>
      </c>
      <c r="S144" s="1" t="n">
        <f aca="false">IF(P144&gt;90,1,0)</f>
        <v>0</v>
      </c>
      <c r="T144" s="1" t="s">
        <v>69</v>
      </c>
      <c r="U144" s="4" t="n">
        <v>9968.65427905619</v>
      </c>
      <c r="V144" s="1" t="n">
        <v>2</v>
      </c>
      <c r="W144" s="1" t="n">
        <f aca="false">IF(V144&lt;=6,1,0)</f>
        <v>1</v>
      </c>
      <c r="X144" s="1" t="n">
        <f aca="false">IF(AND(V144&gt;6,V144&lt;=12),1,0)</f>
        <v>0</v>
      </c>
      <c r="Y144" s="1" t="n">
        <f aca="false">IF(V144&gt;12,1,0)</f>
        <v>0</v>
      </c>
      <c r="Z144" s="1" t="n">
        <v>8</v>
      </c>
      <c r="AA144" s="1" t="s">
        <v>70</v>
      </c>
      <c r="AB144" s="1" t="s">
        <v>59</v>
      </c>
      <c r="AC144" s="1" t="s">
        <v>59</v>
      </c>
      <c r="AD144" s="1" t="s">
        <v>59</v>
      </c>
      <c r="AE144" s="1" t="s">
        <v>59</v>
      </c>
      <c r="AF144" s="1" t="s">
        <v>59</v>
      </c>
      <c r="AG144" s="1" t="s">
        <v>59</v>
      </c>
      <c r="AH144" s="1" t="s">
        <v>59</v>
      </c>
      <c r="AI144" s="1" t="s">
        <v>59</v>
      </c>
      <c r="AJ144" s="1" t="s">
        <v>59</v>
      </c>
      <c r="AK144" s="1" t="s">
        <v>59</v>
      </c>
      <c r="AL144" s="1" t="s">
        <v>59</v>
      </c>
      <c r="AM144" s="1" t="n">
        <v>1</v>
      </c>
      <c r="AN144" s="1" t="n">
        <v>3</v>
      </c>
      <c r="AO144" s="1" t="n">
        <v>1</v>
      </c>
      <c r="AP144" s="1" t="n">
        <v>3</v>
      </c>
      <c r="AQ144" s="1" t="n">
        <v>5</v>
      </c>
      <c r="AR144" s="1" t="n">
        <v>17</v>
      </c>
      <c r="AS144" s="1" t="n">
        <v>3</v>
      </c>
      <c r="AT144" s="1" t="n">
        <v>2</v>
      </c>
    </row>
    <row r="145" customFormat="false" ht="12.75" hidden="false" customHeight="true" outlineLevel="0" collapsed="false">
      <c r="A145" s="1" t="s">
        <v>819</v>
      </c>
      <c r="B145" s="3" t="s">
        <v>61</v>
      </c>
      <c r="C145" s="1" t="s">
        <v>820</v>
      </c>
      <c r="D145" s="3" t="s">
        <v>821</v>
      </c>
      <c r="E145" s="3" t="s">
        <v>50</v>
      </c>
      <c r="F145" s="3" t="s">
        <v>86</v>
      </c>
      <c r="G145" s="1" t="s">
        <v>822</v>
      </c>
      <c r="H145" s="1" t="s">
        <v>105</v>
      </c>
      <c r="I145" s="1" t="s">
        <v>525</v>
      </c>
      <c r="J145" s="1" t="s">
        <v>288</v>
      </c>
      <c r="K145" s="4" t="n">
        <v>1.18206896551724</v>
      </c>
      <c r="L145" s="4" t="n">
        <v>10853.9186865869</v>
      </c>
      <c r="M145" s="5" t="s">
        <v>700</v>
      </c>
      <c r="N145" s="5" t="s">
        <v>68</v>
      </c>
      <c r="O145" s="1" t="n">
        <v>149</v>
      </c>
      <c r="P145" s="6" t="n">
        <f aca="false">IF(O145=0,0,L145/O145)</f>
        <v>72.8450918562879</v>
      </c>
      <c r="Q145" s="1" t="n">
        <f aca="false">IF(P145&lt;=45,1,0)</f>
        <v>0</v>
      </c>
      <c r="R145" s="1" t="n">
        <f aca="false">IF(AND(P145&gt;45,P145&lt;90),1,0)</f>
        <v>1</v>
      </c>
      <c r="S145" s="1" t="n">
        <f aca="false">IF(P145&gt;90,1,0)</f>
        <v>0</v>
      </c>
      <c r="T145" s="1" t="s">
        <v>58</v>
      </c>
      <c r="U145" s="4" t="n">
        <v>9182.13657850118</v>
      </c>
      <c r="V145" s="1" t="n">
        <v>12</v>
      </c>
      <c r="W145" s="1" t="n">
        <f aca="false">IF(V145&lt;=6,1,0)</f>
        <v>0</v>
      </c>
      <c r="X145" s="1" t="n">
        <f aca="false">IF(AND(V145&gt;6,V145&lt;=12),1,0)</f>
        <v>1</v>
      </c>
      <c r="Y145" s="1" t="n">
        <f aca="false">IF(V145&gt;12,1,0)</f>
        <v>0</v>
      </c>
      <c r="Z145" s="1" t="n">
        <v>11</v>
      </c>
      <c r="AA145" s="1" t="s">
        <v>59</v>
      </c>
      <c r="AB145" s="1" t="s">
        <v>59</v>
      </c>
      <c r="AC145" s="1" t="s">
        <v>59</v>
      </c>
      <c r="AD145" s="1" t="s">
        <v>59</v>
      </c>
      <c r="AE145" s="1" t="s">
        <v>59</v>
      </c>
      <c r="AF145" s="1" t="s">
        <v>59</v>
      </c>
      <c r="AG145" s="1" t="s">
        <v>59</v>
      </c>
      <c r="AH145" s="1" t="s">
        <v>59</v>
      </c>
      <c r="AI145" s="1" t="s">
        <v>59</v>
      </c>
      <c r="AJ145" s="1" t="s">
        <v>59</v>
      </c>
      <c r="AK145" s="1" t="s">
        <v>59</v>
      </c>
      <c r="AL145" s="1" t="s">
        <v>59</v>
      </c>
      <c r="AM145" s="1" t="n">
        <v>1</v>
      </c>
      <c r="AN145" s="1" t="n">
        <v>4</v>
      </c>
      <c r="AO145" s="1" t="n">
        <v>2</v>
      </c>
      <c r="AP145" s="1" t="n">
        <v>4</v>
      </c>
      <c r="AQ145" s="1" t="n">
        <v>10</v>
      </c>
      <c r="AR145" s="1" t="n">
        <v>45</v>
      </c>
      <c r="AS145" s="1" t="n">
        <v>45</v>
      </c>
      <c r="AT145" s="1" t="n">
        <v>12</v>
      </c>
    </row>
    <row r="146" customFormat="false" ht="12.75" hidden="false" customHeight="true" outlineLevel="0" collapsed="false">
      <c r="A146" s="1" t="s">
        <v>823</v>
      </c>
      <c r="B146" s="3" t="s">
        <v>61</v>
      </c>
      <c r="C146" s="1" t="s">
        <v>824</v>
      </c>
      <c r="D146" s="3" t="s">
        <v>821</v>
      </c>
      <c r="E146" s="3" t="s">
        <v>50</v>
      </c>
      <c r="F146" s="3" t="s">
        <v>86</v>
      </c>
      <c r="G146" s="1" t="s">
        <v>825</v>
      </c>
      <c r="H146" s="1" t="s">
        <v>105</v>
      </c>
      <c r="I146" s="1" t="s">
        <v>525</v>
      </c>
      <c r="J146" s="1" t="s">
        <v>288</v>
      </c>
      <c r="K146" s="4" t="n">
        <v>0.789608177172061</v>
      </c>
      <c r="L146" s="4" t="n">
        <v>4734.8621976198</v>
      </c>
      <c r="M146" s="5" t="s">
        <v>826</v>
      </c>
      <c r="N146" s="5" t="s">
        <v>57</v>
      </c>
      <c r="O146" s="1" t="n">
        <v>83</v>
      </c>
      <c r="P146" s="6" t="n">
        <f aca="false">IF(O146=0,0,L146/O146)</f>
        <v>57.0465325014434</v>
      </c>
      <c r="Q146" s="1" t="n">
        <f aca="false">IF(P146&lt;=45,1,0)</f>
        <v>0</v>
      </c>
      <c r="R146" s="1" t="n">
        <f aca="false">IF(AND(P146&gt;45,P146&lt;90),1,0)</f>
        <v>1</v>
      </c>
      <c r="S146" s="1" t="n">
        <f aca="false">IF(P146&gt;90,1,0)</f>
        <v>0</v>
      </c>
      <c r="T146" s="1" t="s">
        <v>69</v>
      </c>
      <c r="U146" s="4" t="n">
        <v>5996.47057174288</v>
      </c>
      <c r="V146" s="1" t="n">
        <v>7</v>
      </c>
      <c r="W146" s="1" t="n">
        <f aca="false">IF(V146&lt;=6,1,0)</f>
        <v>0</v>
      </c>
      <c r="X146" s="1" t="n">
        <f aca="false">IF(AND(V146&gt;6,V146&lt;=12),1,0)</f>
        <v>1</v>
      </c>
      <c r="Y146" s="1" t="n">
        <f aca="false">IF(V146&gt;12,1,0)</f>
        <v>0</v>
      </c>
      <c r="Z146" s="1" t="n">
        <v>12</v>
      </c>
      <c r="AA146" s="1" t="s">
        <v>59</v>
      </c>
      <c r="AB146" s="1" t="s">
        <v>59</v>
      </c>
      <c r="AC146" s="1" t="s">
        <v>59</v>
      </c>
      <c r="AD146" s="1" t="s">
        <v>59</v>
      </c>
      <c r="AE146" s="1" t="s">
        <v>59</v>
      </c>
      <c r="AF146" s="1" t="s">
        <v>59</v>
      </c>
      <c r="AG146" s="1" t="s">
        <v>70</v>
      </c>
      <c r="AH146" s="1" t="s">
        <v>59</v>
      </c>
      <c r="AI146" s="1" t="s">
        <v>59</v>
      </c>
      <c r="AJ146" s="1" t="s">
        <v>59</v>
      </c>
      <c r="AK146" s="1" t="s">
        <v>59</v>
      </c>
      <c r="AL146" s="1" t="s">
        <v>59</v>
      </c>
      <c r="AM146" s="1" t="n">
        <v>1</v>
      </c>
      <c r="AN146" s="1" t="n">
        <v>4</v>
      </c>
      <c r="AO146" s="1" t="n">
        <v>2</v>
      </c>
      <c r="AP146" s="1" t="n">
        <v>5</v>
      </c>
      <c r="AQ146" s="1" t="n">
        <v>5</v>
      </c>
      <c r="AR146" s="1" t="n">
        <v>41</v>
      </c>
      <c r="AS146" s="1" t="n">
        <v>16</v>
      </c>
      <c r="AT146" s="1" t="n">
        <v>4</v>
      </c>
    </row>
    <row r="147" customFormat="false" ht="12.75" hidden="false" customHeight="true" outlineLevel="0" collapsed="false">
      <c r="A147" s="1" t="s">
        <v>827</v>
      </c>
      <c r="B147" s="3" t="s">
        <v>61</v>
      </c>
      <c r="C147" s="1" t="s">
        <v>828</v>
      </c>
      <c r="D147" s="3" t="s">
        <v>829</v>
      </c>
      <c r="E147" s="3" t="s">
        <v>50</v>
      </c>
      <c r="F147" s="3" t="s">
        <v>51</v>
      </c>
      <c r="G147" s="1" t="s">
        <v>830</v>
      </c>
      <c r="H147" s="1" t="s">
        <v>53</v>
      </c>
      <c r="I147" s="1" t="s">
        <v>341</v>
      </c>
      <c r="J147" s="1" t="s">
        <v>143</v>
      </c>
      <c r="K147" s="4" t="n">
        <v>1.16745454545455</v>
      </c>
      <c r="L147" s="4" t="n">
        <v>14494.8730427358</v>
      </c>
      <c r="M147" s="5" t="s">
        <v>831</v>
      </c>
      <c r="N147" s="5" t="s">
        <v>100</v>
      </c>
      <c r="O147" s="1" t="n">
        <v>207</v>
      </c>
      <c r="P147" s="6" t="n">
        <f aca="false">IF(O147=0,0,L147/O147)</f>
        <v>70.0235412692551</v>
      </c>
      <c r="Q147" s="1" t="n">
        <f aca="false">IF(P147&lt;=45,1,0)</f>
        <v>0</v>
      </c>
      <c r="R147" s="1" t="n">
        <f aca="false">IF(AND(P147&gt;45,P147&lt;90),1,0)</f>
        <v>1</v>
      </c>
      <c r="S147" s="1" t="n">
        <f aca="false">IF(P147&gt;90,1,0)</f>
        <v>0</v>
      </c>
      <c r="T147" s="1" t="s">
        <v>58</v>
      </c>
      <c r="U147" s="4" t="n">
        <v>12415.7922029352</v>
      </c>
      <c r="V147" s="1" t="n">
        <v>24</v>
      </c>
      <c r="W147" s="1" t="n">
        <f aca="false">IF(V147&lt;=6,1,0)</f>
        <v>0</v>
      </c>
      <c r="X147" s="1" t="n">
        <f aca="false">IF(AND(V147&gt;6,V147&lt;=12),1,0)</f>
        <v>0</v>
      </c>
      <c r="Y147" s="1" t="n">
        <f aca="false">IF(V147&gt;12,1,0)</f>
        <v>1</v>
      </c>
      <c r="Z147" s="1" t="n">
        <v>11</v>
      </c>
      <c r="AA147" s="1" t="s">
        <v>59</v>
      </c>
      <c r="AB147" s="1" t="s">
        <v>59</v>
      </c>
      <c r="AC147" s="1" t="s">
        <v>59</v>
      </c>
      <c r="AD147" s="1" t="s">
        <v>59</v>
      </c>
      <c r="AE147" s="1" t="s">
        <v>59</v>
      </c>
      <c r="AF147" s="1" t="s">
        <v>59</v>
      </c>
      <c r="AG147" s="1" t="s">
        <v>59</v>
      </c>
      <c r="AH147" s="1" t="s">
        <v>59</v>
      </c>
      <c r="AI147" s="1" t="s">
        <v>59</v>
      </c>
      <c r="AJ147" s="1" t="s">
        <v>59</v>
      </c>
      <c r="AK147" s="1" t="s">
        <v>59</v>
      </c>
      <c r="AL147" s="1" t="s">
        <v>59</v>
      </c>
      <c r="AM147" s="1" t="n">
        <v>2</v>
      </c>
      <c r="AN147" s="1" t="n">
        <v>2</v>
      </c>
      <c r="AO147" s="1" t="n">
        <v>4</v>
      </c>
      <c r="AP147" s="1" t="n">
        <v>12</v>
      </c>
      <c r="AQ147" s="1" t="n">
        <v>3</v>
      </c>
      <c r="AR147" s="1" t="n">
        <v>114</v>
      </c>
      <c r="AS147" s="1" t="n">
        <v>41</v>
      </c>
      <c r="AT147" s="1" t="n">
        <v>10</v>
      </c>
    </row>
    <row r="148" customFormat="false" ht="12.75" hidden="false" customHeight="true" outlineLevel="0" collapsed="false">
      <c r="A148" s="1" t="s">
        <v>832</v>
      </c>
      <c r="B148" s="3" t="s">
        <v>47</v>
      </c>
      <c r="C148" s="1" t="s">
        <v>833</v>
      </c>
      <c r="D148" s="3" t="s">
        <v>834</v>
      </c>
      <c r="E148" s="3" t="s">
        <v>50</v>
      </c>
      <c r="F148" s="3" t="s">
        <v>51</v>
      </c>
      <c r="G148" s="1" t="s">
        <v>835</v>
      </c>
      <c r="H148" s="1" t="s">
        <v>105</v>
      </c>
      <c r="I148" s="1" t="s">
        <v>836</v>
      </c>
      <c r="J148" s="1" t="s">
        <v>176</v>
      </c>
      <c r="K148" s="4" t="n">
        <v>0.13625</v>
      </c>
      <c r="L148" s="4" t="n">
        <v>1807.32907251138</v>
      </c>
      <c r="M148" s="5" t="s">
        <v>837</v>
      </c>
      <c r="N148" s="5" t="s">
        <v>259</v>
      </c>
      <c r="O148" s="1" t="n">
        <v>23</v>
      </c>
      <c r="P148" s="6" t="n">
        <f aca="false">IF(O148=0,0,L148/O148)</f>
        <v>78.5795248917991</v>
      </c>
      <c r="Q148" s="1" t="n">
        <f aca="false">IF(P148&lt;=45,1,0)</f>
        <v>0</v>
      </c>
      <c r="R148" s="1" t="n">
        <f aca="false">IF(AND(P148&gt;45,P148&lt;90),1,0)</f>
        <v>1</v>
      </c>
      <c r="S148" s="1" t="n">
        <f aca="false">IF(P148&gt;90,1,0)</f>
        <v>0</v>
      </c>
      <c r="T148" s="1" t="s">
        <v>58</v>
      </c>
      <c r="U148" s="4" t="n">
        <v>13264.8005321936</v>
      </c>
      <c r="V148" s="1" t="n">
        <v>2</v>
      </c>
      <c r="W148" s="1" t="n">
        <f aca="false">IF(V148&lt;=6,1,0)</f>
        <v>1</v>
      </c>
      <c r="X148" s="1" t="n">
        <f aca="false">IF(AND(V148&gt;6,V148&lt;=12),1,0)</f>
        <v>0</v>
      </c>
      <c r="Y148" s="1" t="n">
        <f aca="false">IF(V148&gt;12,1,0)</f>
        <v>0</v>
      </c>
      <c r="Z148" s="1" t="n">
        <v>11</v>
      </c>
      <c r="AA148" s="1" t="s">
        <v>59</v>
      </c>
      <c r="AB148" s="1" t="s">
        <v>59</v>
      </c>
      <c r="AC148" s="1" t="s">
        <v>59</v>
      </c>
      <c r="AD148" s="1" t="s">
        <v>59</v>
      </c>
      <c r="AE148" s="1" t="s">
        <v>59</v>
      </c>
      <c r="AF148" s="1" t="s">
        <v>59</v>
      </c>
      <c r="AG148" s="1" t="s">
        <v>59</v>
      </c>
      <c r="AH148" s="1" t="s">
        <v>70</v>
      </c>
      <c r="AI148" s="1" t="s">
        <v>70</v>
      </c>
      <c r="AJ148" s="1" t="s">
        <v>59</v>
      </c>
      <c r="AK148" s="1" t="s">
        <v>59</v>
      </c>
      <c r="AL148" s="1" t="s">
        <v>59</v>
      </c>
      <c r="AM148" s="1" t="n">
        <v>2</v>
      </c>
      <c r="AN148" s="1" t="n">
        <v>4</v>
      </c>
      <c r="AO148" s="1" t="n">
        <v>4</v>
      </c>
      <c r="AP148" s="1" t="n">
        <v>8</v>
      </c>
      <c r="AQ148" s="1" t="n">
        <v>0</v>
      </c>
      <c r="AR148" s="1" t="n">
        <v>0</v>
      </c>
      <c r="AS148" s="1" t="n">
        <v>0</v>
      </c>
      <c r="AT148" s="1" t="n">
        <v>0</v>
      </c>
    </row>
    <row r="149" customFormat="false" ht="12.75" hidden="false" customHeight="true" outlineLevel="0" collapsed="false">
      <c r="A149" s="1" t="s">
        <v>838</v>
      </c>
      <c r="B149" s="3" t="s">
        <v>61</v>
      </c>
      <c r="C149" s="1" t="s">
        <v>839</v>
      </c>
      <c r="D149" s="3" t="s">
        <v>840</v>
      </c>
      <c r="E149" s="3" t="s">
        <v>50</v>
      </c>
      <c r="F149" s="3" t="s">
        <v>51</v>
      </c>
      <c r="G149" s="1" t="s">
        <v>841</v>
      </c>
      <c r="H149" s="1" t="s">
        <v>161</v>
      </c>
      <c r="I149" s="1" t="s">
        <v>447</v>
      </c>
      <c r="J149" s="1" t="s">
        <v>448</v>
      </c>
      <c r="K149" s="4" t="n">
        <v>1.13041666666667</v>
      </c>
      <c r="L149" s="4" t="n">
        <v>14945.4904355281</v>
      </c>
      <c r="M149" s="5" t="s">
        <v>842</v>
      </c>
      <c r="N149" s="5" t="s">
        <v>259</v>
      </c>
      <c r="O149" s="1" t="n">
        <v>169</v>
      </c>
      <c r="P149" s="6" t="n">
        <f aca="false">IF(O149=0,0,L149/O149)</f>
        <v>88.4348546480953</v>
      </c>
      <c r="Q149" s="1" t="n">
        <f aca="false">IF(P149&lt;=45,1,0)</f>
        <v>0</v>
      </c>
      <c r="R149" s="1" t="n">
        <f aca="false">IF(AND(P149&gt;45,P149&lt;90),1,0)</f>
        <v>1</v>
      </c>
      <c r="S149" s="1" t="n">
        <f aca="false">IF(P149&gt;90,1,0)</f>
        <v>0</v>
      </c>
      <c r="T149" s="1" t="s">
        <v>58</v>
      </c>
      <c r="U149" s="4" t="n">
        <v>13221.2226484583</v>
      </c>
      <c r="V149" s="1" t="n">
        <v>8</v>
      </c>
      <c r="W149" s="1" t="n">
        <f aca="false">IF(V149&lt;=6,1,0)</f>
        <v>0</v>
      </c>
      <c r="X149" s="1" t="n">
        <f aca="false">IF(AND(V149&gt;6,V149&lt;=12),1,0)</f>
        <v>1</v>
      </c>
      <c r="Y149" s="1" t="n">
        <f aca="false">IF(V149&gt;12,1,0)</f>
        <v>0</v>
      </c>
      <c r="Z149" s="1" t="n">
        <v>9</v>
      </c>
      <c r="AA149" s="1" t="s">
        <v>59</v>
      </c>
      <c r="AB149" s="1" t="s">
        <v>70</v>
      </c>
      <c r="AC149" s="1" t="s">
        <v>59</v>
      </c>
      <c r="AD149" s="1" t="s">
        <v>59</v>
      </c>
      <c r="AE149" s="1" t="s">
        <v>59</v>
      </c>
      <c r="AF149" s="1" t="s">
        <v>59</v>
      </c>
      <c r="AG149" s="1" t="s">
        <v>70</v>
      </c>
      <c r="AH149" s="1" t="s">
        <v>59</v>
      </c>
      <c r="AI149" s="1" t="s">
        <v>59</v>
      </c>
      <c r="AJ149" s="1" t="s">
        <v>59</v>
      </c>
      <c r="AK149" s="1" t="s">
        <v>59</v>
      </c>
      <c r="AL149" s="1" t="s">
        <v>59</v>
      </c>
      <c r="AM149" s="1" t="n">
        <v>0</v>
      </c>
      <c r="AN149" s="1" t="n">
        <v>2</v>
      </c>
      <c r="AO149" s="1" t="n">
        <v>4</v>
      </c>
      <c r="AP149" s="1" t="n">
        <v>3</v>
      </c>
      <c r="AQ149" s="1" t="n">
        <v>0</v>
      </c>
      <c r="AR149" s="1" t="n">
        <v>107</v>
      </c>
      <c r="AS149" s="1" t="n">
        <v>37</v>
      </c>
      <c r="AT149" s="1" t="n">
        <v>26</v>
      </c>
    </row>
    <row r="150" customFormat="false" ht="12.75" hidden="false" customHeight="true" outlineLevel="0" collapsed="false">
      <c r="A150" s="1" t="s">
        <v>843</v>
      </c>
      <c r="B150" s="3" t="s">
        <v>47</v>
      </c>
      <c r="C150" s="1" t="s">
        <v>844</v>
      </c>
      <c r="D150" s="3" t="s">
        <v>845</v>
      </c>
      <c r="E150" s="3" t="s">
        <v>191</v>
      </c>
      <c r="F150" s="3" t="s">
        <v>191</v>
      </c>
      <c r="G150" s="1" t="s">
        <v>846</v>
      </c>
      <c r="H150" s="1" t="s">
        <v>105</v>
      </c>
      <c r="I150" s="1" t="s">
        <v>326</v>
      </c>
      <c r="J150" s="1" t="s">
        <v>176</v>
      </c>
      <c r="K150" s="4" t="n">
        <v>0.081875</v>
      </c>
      <c r="L150" s="4" t="n">
        <v>691.298788381411</v>
      </c>
      <c r="M150" s="5" t="s">
        <v>847</v>
      </c>
      <c r="N150" s="5" t="s">
        <v>68</v>
      </c>
      <c r="O150" s="1" t="n">
        <v>8</v>
      </c>
      <c r="P150" s="6" t="n">
        <f aca="false">IF(O150=0,0,L150/O150)</f>
        <v>86.4123485476764</v>
      </c>
      <c r="Q150" s="1" t="n">
        <f aca="false">IF(P150&lt;=45,1,0)</f>
        <v>0</v>
      </c>
      <c r="R150" s="1" t="n">
        <f aca="false">IF(AND(P150&gt;45,P150&lt;90),1,0)</f>
        <v>1</v>
      </c>
      <c r="S150" s="1" t="n">
        <f aca="false">IF(P150&gt;90,1,0)</f>
        <v>0</v>
      </c>
      <c r="T150" s="1" t="s">
        <v>58</v>
      </c>
      <c r="U150" s="4" t="n">
        <v>8443.34398023097</v>
      </c>
      <c r="V150" s="1" t="n">
        <v>0</v>
      </c>
      <c r="W150" s="1" t="n">
        <f aca="false">IF(V150&lt;=6,1,0)</f>
        <v>1</v>
      </c>
      <c r="X150" s="1" t="n">
        <f aca="false">IF(AND(V150&gt;6,V150&lt;=12),1,0)</f>
        <v>0</v>
      </c>
      <c r="Y150" s="1" t="n">
        <f aca="false">IF(V150&gt;12,1,0)</f>
        <v>0</v>
      </c>
      <c r="Z150" s="1" t="n">
        <v>8</v>
      </c>
      <c r="AA150" s="1" t="s">
        <v>59</v>
      </c>
      <c r="AB150" s="1" t="s">
        <v>59</v>
      </c>
      <c r="AC150" s="1" t="s">
        <v>59</v>
      </c>
      <c r="AD150" s="1" t="s">
        <v>59</v>
      </c>
      <c r="AE150" s="1" t="s">
        <v>59</v>
      </c>
      <c r="AF150" s="1" t="s">
        <v>59</v>
      </c>
      <c r="AG150" s="1" t="s">
        <v>59</v>
      </c>
      <c r="AH150" s="1" t="s">
        <v>59</v>
      </c>
      <c r="AI150" s="1" t="s">
        <v>59</v>
      </c>
      <c r="AJ150" s="1" t="s">
        <v>59</v>
      </c>
      <c r="AK150" s="1" t="s">
        <v>59</v>
      </c>
      <c r="AL150" s="1" t="s">
        <v>59</v>
      </c>
      <c r="AM150" s="1" t="n">
        <v>2</v>
      </c>
      <c r="AN150" s="1" t="n">
        <v>3</v>
      </c>
      <c r="AO150" s="1" t="n">
        <v>0</v>
      </c>
      <c r="AP150" s="1" t="n">
        <v>3</v>
      </c>
      <c r="AQ150" s="1" t="n">
        <v>0</v>
      </c>
      <c r="AR150" s="1" t="n">
        <v>0</v>
      </c>
      <c r="AS150" s="1" t="n">
        <v>0</v>
      </c>
      <c r="AT150" s="1" t="n">
        <v>0</v>
      </c>
    </row>
    <row r="151" customFormat="false" ht="12.75" hidden="false" customHeight="true" outlineLevel="0" collapsed="false">
      <c r="A151" s="1" t="s">
        <v>848</v>
      </c>
      <c r="B151" s="3" t="s">
        <v>61</v>
      </c>
      <c r="C151" s="1" t="s">
        <v>849</v>
      </c>
      <c r="D151" s="3" t="s">
        <v>850</v>
      </c>
      <c r="E151" s="3" t="s">
        <v>50</v>
      </c>
      <c r="F151" s="3" t="s">
        <v>86</v>
      </c>
      <c r="G151" s="1" t="s">
        <v>851</v>
      </c>
      <c r="H151" s="1" t="s">
        <v>53</v>
      </c>
      <c r="I151" s="1" t="s">
        <v>113</v>
      </c>
      <c r="J151" s="1" t="s">
        <v>114</v>
      </c>
      <c r="K151" s="4" t="n">
        <v>1.62305555555556</v>
      </c>
      <c r="L151" s="4" t="n">
        <v>33512.5743301684</v>
      </c>
      <c r="M151" s="5" t="s">
        <v>852</v>
      </c>
      <c r="N151" s="5" t="s">
        <v>100</v>
      </c>
      <c r="O151" s="1" t="n">
        <v>536</v>
      </c>
      <c r="P151" s="6" t="n">
        <f aca="false">IF(O151=0,0,L151/O151)</f>
        <v>62.5234595712097</v>
      </c>
      <c r="Q151" s="1" t="n">
        <f aca="false">IF(P151&lt;=45,1,0)</f>
        <v>0</v>
      </c>
      <c r="R151" s="1" t="n">
        <f aca="false">IF(AND(P151&gt;45,P151&lt;90),1,0)</f>
        <v>1</v>
      </c>
      <c r="S151" s="1" t="n">
        <f aca="false">IF(P151&gt;90,1,0)</f>
        <v>0</v>
      </c>
      <c r="T151" s="1" t="s">
        <v>58</v>
      </c>
      <c r="U151" s="4" t="n">
        <v>20647.8294692121</v>
      </c>
      <c r="V151" s="1" t="n">
        <v>14</v>
      </c>
      <c r="W151" s="1" t="n">
        <f aca="false">IF(V151&lt;=6,1,0)</f>
        <v>0</v>
      </c>
      <c r="X151" s="1" t="n">
        <f aca="false">IF(AND(V151&gt;6,V151&lt;=12),1,0)</f>
        <v>0</v>
      </c>
      <c r="Y151" s="1" t="n">
        <f aca="false">IF(V151&gt;12,1,0)</f>
        <v>1</v>
      </c>
      <c r="Z151" s="1" t="n">
        <v>13</v>
      </c>
      <c r="AA151" s="1" t="s">
        <v>59</v>
      </c>
      <c r="AB151" s="1" t="s">
        <v>59</v>
      </c>
      <c r="AC151" s="1" t="s">
        <v>59</v>
      </c>
      <c r="AD151" s="1" t="s">
        <v>59</v>
      </c>
      <c r="AE151" s="1" t="s">
        <v>59</v>
      </c>
      <c r="AF151" s="1" t="s">
        <v>59</v>
      </c>
      <c r="AG151" s="1" t="s">
        <v>59</v>
      </c>
      <c r="AH151" s="1" t="s">
        <v>59</v>
      </c>
      <c r="AI151" s="1" t="s">
        <v>59</v>
      </c>
      <c r="AJ151" s="1" t="s">
        <v>59</v>
      </c>
      <c r="AK151" s="1" t="s">
        <v>59</v>
      </c>
      <c r="AL151" s="1" t="s">
        <v>59</v>
      </c>
      <c r="AM151" s="1" t="n">
        <v>2</v>
      </c>
      <c r="AN151" s="1" t="n">
        <v>10</v>
      </c>
      <c r="AO151" s="1" t="n">
        <v>4</v>
      </c>
      <c r="AP151" s="1" t="n">
        <v>10</v>
      </c>
      <c r="AQ151" s="1" t="n">
        <v>108</v>
      </c>
      <c r="AR151" s="1" t="n">
        <v>253</v>
      </c>
      <c r="AS151" s="1" t="n">
        <v>65</v>
      </c>
      <c r="AT151" s="1" t="n">
        <v>114</v>
      </c>
    </row>
    <row r="152" customFormat="false" ht="12.75" hidden="false" customHeight="true" outlineLevel="0" collapsed="false">
      <c r="A152" s="1" t="s">
        <v>853</v>
      </c>
      <c r="B152" s="3" t="s">
        <v>47</v>
      </c>
      <c r="C152" s="1" t="s">
        <v>854</v>
      </c>
      <c r="D152" s="3" t="s">
        <v>855</v>
      </c>
      <c r="E152" s="3" t="s">
        <v>50</v>
      </c>
      <c r="F152" s="3" t="s">
        <v>51</v>
      </c>
      <c r="G152" s="1" t="s">
        <v>856</v>
      </c>
      <c r="H152" s="1" t="s">
        <v>105</v>
      </c>
      <c r="I152" s="1" t="s">
        <v>525</v>
      </c>
      <c r="J152" s="1" t="s">
        <v>288</v>
      </c>
      <c r="K152" s="4" t="n">
        <v>0.6</v>
      </c>
      <c r="L152" s="4" t="n">
        <v>2880.29752303688</v>
      </c>
      <c r="M152" s="5" t="s">
        <v>857</v>
      </c>
      <c r="N152" s="5" t="s">
        <v>116</v>
      </c>
      <c r="O152" s="1" t="n">
        <v>24</v>
      </c>
      <c r="P152" s="6" t="n">
        <f aca="false">IF(O152=0,0,L152/O152)</f>
        <v>120.012396793203</v>
      </c>
      <c r="Q152" s="1" t="n">
        <f aca="false">IF(P152&lt;=45,1,0)</f>
        <v>0</v>
      </c>
      <c r="R152" s="1" t="n">
        <f aca="false">IF(AND(P152&gt;45,P152&lt;90),1,0)</f>
        <v>0</v>
      </c>
      <c r="S152" s="1" t="n">
        <f aca="false">IF(P152&gt;90,1,0)</f>
        <v>1</v>
      </c>
      <c r="T152" s="1" t="s">
        <v>58</v>
      </c>
      <c r="U152" s="4" t="n">
        <v>4800.49587172813</v>
      </c>
      <c r="V152" s="1" t="n">
        <v>2</v>
      </c>
      <c r="W152" s="1" t="n">
        <f aca="false">IF(V152&lt;=6,1,0)</f>
        <v>1</v>
      </c>
      <c r="X152" s="1" t="n">
        <f aca="false">IF(AND(V152&gt;6,V152&lt;=12),1,0)</f>
        <v>0</v>
      </c>
      <c r="Y152" s="1" t="n">
        <f aca="false">IF(V152&gt;12,1,0)</f>
        <v>0</v>
      </c>
      <c r="Z152" s="1" t="n">
        <v>9</v>
      </c>
      <c r="AA152" s="1" t="s">
        <v>59</v>
      </c>
      <c r="AB152" s="1" t="s">
        <v>59</v>
      </c>
      <c r="AC152" s="1" t="s">
        <v>59</v>
      </c>
      <c r="AD152" s="1" t="s">
        <v>59</v>
      </c>
      <c r="AE152" s="1" t="s">
        <v>59</v>
      </c>
      <c r="AF152" s="1" t="s">
        <v>59</v>
      </c>
      <c r="AG152" s="1" t="s">
        <v>59</v>
      </c>
      <c r="AH152" s="1" t="s">
        <v>59</v>
      </c>
      <c r="AI152" s="1" t="s">
        <v>59</v>
      </c>
      <c r="AJ152" s="1" t="s">
        <v>59</v>
      </c>
      <c r="AK152" s="1" t="s">
        <v>59</v>
      </c>
      <c r="AL152" s="1" t="s">
        <v>59</v>
      </c>
      <c r="AM152" s="1" t="n">
        <v>2</v>
      </c>
      <c r="AN152" s="1" t="n">
        <v>2</v>
      </c>
      <c r="AO152" s="1" t="n">
        <v>2</v>
      </c>
      <c r="AP152" s="1" t="n">
        <v>8</v>
      </c>
      <c r="AQ152" s="1" t="n">
        <v>0</v>
      </c>
      <c r="AR152" s="1" t="n">
        <v>0</v>
      </c>
      <c r="AS152" s="1" t="n">
        <v>0</v>
      </c>
      <c r="AT152" s="1" t="n">
        <v>0</v>
      </c>
    </row>
    <row r="153" customFormat="false" ht="12.75" hidden="false" customHeight="true" outlineLevel="0" collapsed="false">
      <c r="A153" s="1" t="s">
        <v>858</v>
      </c>
      <c r="B153" s="3" t="s">
        <v>47</v>
      </c>
      <c r="C153" s="1" t="s">
        <v>859</v>
      </c>
      <c r="D153" s="3" t="s">
        <v>860</v>
      </c>
      <c r="E153" s="3" t="s">
        <v>50</v>
      </c>
      <c r="F153" s="3" t="s">
        <v>51</v>
      </c>
      <c r="G153" s="1" t="s">
        <v>861</v>
      </c>
      <c r="H153" s="1" t="s">
        <v>53</v>
      </c>
      <c r="I153" s="1" t="s">
        <v>65</v>
      </c>
      <c r="J153" s="1" t="s">
        <v>66</v>
      </c>
      <c r="K153" s="4" t="n">
        <v>0.3767</v>
      </c>
      <c r="L153" s="4" t="n">
        <v>10086.8871119287</v>
      </c>
      <c r="M153" s="5" t="s">
        <v>862</v>
      </c>
      <c r="N153" s="5" t="s">
        <v>121</v>
      </c>
      <c r="O153" s="1" t="n">
        <v>189</v>
      </c>
      <c r="P153" s="6" t="n">
        <f aca="false">IF(O153=0,0,L153/O153)</f>
        <v>53.3697730789878</v>
      </c>
      <c r="Q153" s="1" t="n">
        <f aca="false">IF(P153&lt;=45,1,0)</f>
        <v>0</v>
      </c>
      <c r="R153" s="1" t="n">
        <f aca="false">IF(AND(P153&gt;45,P153&lt;90),1,0)</f>
        <v>1</v>
      </c>
      <c r="S153" s="1" t="n">
        <f aca="false">IF(P153&gt;90,1,0)</f>
        <v>0</v>
      </c>
      <c r="T153" s="1" t="s">
        <v>58</v>
      </c>
      <c r="U153" s="4" t="n">
        <v>26776.9766709017</v>
      </c>
      <c r="V153" s="1" t="n">
        <v>4</v>
      </c>
      <c r="W153" s="1" t="n">
        <f aca="false">IF(V153&lt;=6,1,0)</f>
        <v>1</v>
      </c>
      <c r="X153" s="1" t="n">
        <f aca="false">IF(AND(V153&gt;6,V153&lt;=12),1,0)</f>
        <v>0</v>
      </c>
      <c r="Y153" s="1" t="n">
        <f aca="false">IF(V153&gt;12,1,0)</f>
        <v>0</v>
      </c>
      <c r="Z153" s="1" t="n">
        <v>12</v>
      </c>
      <c r="AA153" s="1" t="s">
        <v>59</v>
      </c>
      <c r="AB153" s="1" t="s">
        <v>70</v>
      </c>
      <c r="AC153" s="1" t="s">
        <v>59</v>
      </c>
      <c r="AD153" s="1" t="s">
        <v>59</v>
      </c>
      <c r="AE153" s="1" t="s">
        <v>59</v>
      </c>
      <c r="AF153" s="1" t="s">
        <v>59</v>
      </c>
      <c r="AG153" s="1" t="s">
        <v>59</v>
      </c>
      <c r="AH153" s="1" t="s">
        <v>70</v>
      </c>
      <c r="AI153" s="1" t="s">
        <v>59</v>
      </c>
      <c r="AJ153" s="1" t="s">
        <v>59</v>
      </c>
      <c r="AK153" s="1" t="s">
        <v>59</v>
      </c>
      <c r="AL153" s="1" t="s">
        <v>59</v>
      </c>
      <c r="AM153" s="1" t="n">
        <v>4</v>
      </c>
      <c r="AN153" s="1" t="n">
        <v>4</v>
      </c>
      <c r="AO153" s="1" t="n">
        <v>2</v>
      </c>
      <c r="AP153" s="1" t="n">
        <v>14</v>
      </c>
      <c r="AQ153" s="1" t="n">
        <v>0</v>
      </c>
      <c r="AR153" s="1" t="n">
        <v>0</v>
      </c>
      <c r="AS153" s="1" t="n">
        <v>0</v>
      </c>
      <c r="AT153" s="1" t="n">
        <v>0</v>
      </c>
    </row>
    <row r="154" customFormat="false" ht="12.75" hidden="false" customHeight="true" outlineLevel="0" collapsed="false">
      <c r="A154" s="1" t="s">
        <v>863</v>
      </c>
      <c r="B154" s="3" t="s">
        <v>47</v>
      </c>
      <c r="C154" s="1" t="s">
        <v>864</v>
      </c>
      <c r="D154" s="3" t="s">
        <v>865</v>
      </c>
      <c r="E154" s="3" t="s">
        <v>50</v>
      </c>
      <c r="F154" s="3" t="s">
        <v>86</v>
      </c>
      <c r="G154" s="1" t="s">
        <v>866</v>
      </c>
      <c r="H154" s="1" t="s">
        <v>88</v>
      </c>
      <c r="I154" s="1" t="s">
        <v>867</v>
      </c>
      <c r="J154" s="1" t="s">
        <v>868</v>
      </c>
      <c r="K154" s="4" t="n">
        <v>0</v>
      </c>
      <c r="L154" s="4" t="n">
        <v>0</v>
      </c>
      <c r="M154" s="5" t="s">
        <v>700</v>
      </c>
      <c r="N154" s="5" t="s">
        <v>68</v>
      </c>
      <c r="O154" s="1" t="n">
        <v>0</v>
      </c>
      <c r="P154" s="7" t="n">
        <f aca="false">IF(O154=0,0,L154/O154)</f>
        <v>0</v>
      </c>
      <c r="Q154" s="1" t="n">
        <f aca="false">IF(P154&lt;=45,1,0)</f>
        <v>1</v>
      </c>
      <c r="R154" s="1" t="n">
        <f aca="false">IF(AND(P154&gt;45,P154&lt;90),1,0)</f>
        <v>0</v>
      </c>
      <c r="S154" s="1" t="n">
        <f aca="false">IF(P154&gt;90,1,0)</f>
        <v>0</v>
      </c>
      <c r="T154" s="1" t="s">
        <v>69</v>
      </c>
      <c r="U154" s="4" t="n">
        <v>10554.1799752887</v>
      </c>
      <c r="V154" s="1" t="n">
        <v>0</v>
      </c>
      <c r="W154" s="1" t="n">
        <f aca="false">IF(V154&lt;=6,1,0)</f>
        <v>1</v>
      </c>
      <c r="X154" s="1" t="n">
        <f aca="false">IF(AND(V154&gt;6,V154&lt;=12),1,0)</f>
        <v>0</v>
      </c>
      <c r="Y154" s="1" t="n">
        <f aca="false">IF(V154&gt;12,1,0)</f>
        <v>0</v>
      </c>
      <c r="Z154" s="1" t="n">
        <v>1</v>
      </c>
      <c r="AA154" s="1" t="s">
        <v>59</v>
      </c>
      <c r="AB154" s="1" t="s">
        <v>59</v>
      </c>
      <c r="AC154" s="1" t="s">
        <v>59</v>
      </c>
      <c r="AD154" s="1" t="s">
        <v>59</v>
      </c>
      <c r="AE154" s="1" t="s">
        <v>59</v>
      </c>
      <c r="AF154" s="1" t="s">
        <v>59</v>
      </c>
      <c r="AG154" s="1" t="s">
        <v>59</v>
      </c>
      <c r="AH154" s="1" t="s">
        <v>59</v>
      </c>
      <c r="AI154" s="1" t="s">
        <v>59</v>
      </c>
      <c r="AJ154" s="1" t="s">
        <v>59</v>
      </c>
      <c r="AK154" s="1" t="s">
        <v>59</v>
      </c>
      <c r="AL154" s="1" t="s">
        <v>59</v>
      </c>
      <c r="AM154" s="1" t="n">
        <v>1</v>
      </c>
      <c r="AN154" s="1" t="n">
        <v>0</v>
      </c>
      <c r="AO154" s="1" t="n">
        <v>0</v>
      </c>
      <c r="AP154" s="1" t="n">
        <v>0</v>
      </c>
      <c r="AQ154" s="1" t="n">
        <v>0</v>
      </c>
      <c r="AR154" s="1" t="n">
        <v>0</v>
      </c>
      <c r="AS154" s="1" t="n">
        <v>0</v>
      </c>
      <c r="AT154" s="1" t="n">
        <v>0</v>
      </c>
    </row>
    <row r="155" customFormat="false" ht="12.75" hidden="false" customHeight="true" outlineLevel="0" collapsed="false">
      <c r="A155" s="1" t="s">
        <v>869</v>
      </c>
      <c r="B155" s="3" t="s">
        <v>47</v>
      </c>
      <c r="C155" s="1" t="s">
        <v>870</v>
      </c>
      <c r="D155" s="3" t="s">
        <v>871</v>
      </c>
      <c r="E155" s="3" t="s">
        <v>191</v>
      </c>
      <c r="F155" s="3" t="s">
        <v>191</v>
      </c>
      <c r="G155" s="1" t="s">
        <v>872</v>
      </c>
      <c r="H155" s="1" t="s">
        <v>105</v>
      </c>
      <c r="I155" s="1" t="s">
        <v>169</v>
      </c>
      <c r="J155" s="1" t="s">
        <v>107</v>
      </c>
      <c r="K155" s="4" t="n">
        <v>0.0977688643770368</v>
      </c>
      <c r="L155" s="4" t="n">
        <v>2578.13841644937</v>
      </c>
      <c r="M155" s="5" t="s">
        <v>873</v>
      </c>
      <c r="N155" s="5" t="s">
        <v>259</v>
      </c>
      <c r="O155" s="1" t="n">
        <v>34</v>
      </c>
      <c r="P155" s="6" t="n">
        <f aca="false">IF(O155=0,0,L155/O155)</f>
        <v>75.827600483805</v>
      </c>
      <c r="Q155" s="1" t="n">
        <f aca="false">IF(P155&lt;=45,1,0)</f>
        <v>0</v>
      </c>
      <c r="R155" s="1" t="n">
        <f aca="false">IF(AND(P155&gt;45,P155&lt;90),1,0)</f>
        <v>1</v>
      </c>
      <c r="S155" s="1" t="n">
        <f aca="false">IF(P155&gt;90,1,0)</f>
        <v>0</v>
      </c>
      <c r="T155" s="1" t="s">
        <v>58</v>
      </c>
      <c r="U155" s="4" t="n">
        <v>26369.7285723501</v>
      </c>
      <c r="V155" s="1" t="n">
        <v>0</v>
      </c>
      <c r="W155" s="1" t="n">
        <f aca="false">IF(V155&lt;=6,1,0)</f>
        <v>1</v>
      </c>
      <c r="X155" s="1" t="n">
        <f aca="false">IF(AND(V155&gt;6,V155&lt;=12),1,0)</f>
        <v>0</v>
      </c>
      <c r="Y155" s="1" t="n">
        <f aca="false">IF(V155&gt;12,1,0)</f>
        <v>0</v>
      </c>
      <c r="Z155" s="1" t="n">
        <v>7</v>
      </c>
      <c r="AA155" s="1" t="s">
        <v>59</v>
      </c>
      <c r="AB155" s="1" t="s">
        <v>59</v>
      </c>
      <c r="AC155" s="1" t="s">
        <v>59</v>
      </c>
      <c r="AD155" s="1" t="s">
        <v>59</v>
      </c>
      <c r="AE155" s="1" t="s">
        <v>59</v>
      </c>
      <c r="AF155" s="1" t="s">
        <v>59</v>
      </c>
      <c r="AG155" s="1" t="s">
        <v>59</v>
      </c>
      <c r="AH155" s="1" t="s">
        <v>59</v>
      </c>
      <c r="AI155" s="1" t="s">
        <v>59</v>
      </c>
      <c r="AJ155" s="1" t="s">
        <v>59</v>
      </c>
      <c r="AK155" s="1" t="s">
        <v>59</v>
      </c>
      <c r="AL155" s="1" t="s">
        <v>59</v>
      </c>
      <c r="AM155" s="1" t="n">
        <v>1</v>
      </c>
      <c r="AN155" s="1" t="n">
        <v>0</v>
      </c>
      <c r="AO155" s="1" t="n">
        <v>2</v>
      </c>
      <c r="AP155" s="1" t="n">
        <v>2</v>
      </c>
      <c r="AQ155" s="1" t="n">
        <v>0</v>
      </c>
      <c r="AR155" s="1" t="n">
        <v>0</v>
      </c>
      <c r="AS155" s="1" t="n">
        <v>0</v>
      </c>
      <c r="AT155" s="1" t="n">
        <v>0</v>
      </c>
    </row>
    <row r="156" customFormat="false" ht="12.75" hidden="false" customHeight="true" outlineLevel="0" collapsed="false">
      <c r="A156" s="1" t="s">
        <v>874</v>
      </c>
      <c r="B156" s="3" t="s">
        <v>61</v>
      </c>
      <c r="C156" s="1" t="s">
        <v>875</v>
      </c>
      <c r="D156" s="3" t="s">
        <v>351</v>
      </c>
      <c r="E156" s="3" t="s">
        <v>191</v>
      </c>
      <c r="F156" s="3" t="s">
        <v>191</v>
      </c>
      <c r="G156" s="1" t="s">
        <v>876</v>
      </c>
      <c r="H156" s="1" t="s">
        <v>53</v>
      </c>
      <c r="I156" s="1" t="s">
        <v>142</v>
      </c>
      <c r="J156" s="1" t="s">
        <v>143</v>
      </c>
      <c r="K156" s="4" t="n">
        <v>0.780833333333333</v>
      </c>
      <c r="L156" s="4" t="n">
        <v>4822.41078408712</v>
      </c>
      <c r="M156" s="5" t="s">
        <v>877</v>
      </c>
      <c r="N156" s="5" t="s">
        <v>57</v>
      </c>
      <c r="O156" s="1" t="n">
        <v>42</v>
      </c>
      <c r="P156" s="6" t="n">
        <f aca="false">IF(O156=0,0,L156/O156)</f>
        <v>114.819304383027</v>
      </c>
      <c r="Q156" s="1" t="n">
        <f aca="false">IF(P156&lt;=45,1,0)</f>
        <v>0</v>
      </c>
      <c r="R156" s="1" t="n">
        <f aca="false">IF(AND(P156&gt;45,P156&lt;90),1,0)</f>
        <v>0</v>
      </c>
      <c r="S156" s="1" t="n">
        <f aca="false">IF(P156&gt;90,1,0)</f>
        <v>1</v>
      </c>
      <c r="T156" s="1" t="s">
        <v>69</v>
      </c>
      <c r="U156" s="4" t="n">
        <v>6175.97965944988</v>
      </c>
      <c r="V156" s="1" t="n">
        <v>2</v>
      </c>
      <c r="W156" s="1" t="n">
        <f aca="false">IF(V156&lt;=6,1,0)</f>
        <v>1</v>
      </c>
      <c r="X156" s="1" t="n">
        <f aca="false">IF(AND(V156&gt;6,V156&lt;=12),1,0)</f>
        <v>0</v>
      </c>
      <c r="Y156" s="1" t="n">
        <f aca="false">IF(V156&gt;12,1,0)</f>
        <v>0</v>
      </c>
      <c r="Z156" s="1" t="n">
        <v>7</v>
      </c>
      <c r="AA156" s="1" t="s">
        <v>59</v>
      </c>
      <c r="AB156" s="1" t="s">
        <v>59</v>
      </c>
      <c r="AC156" s="1" t="s">
        <v>59</v>
      </c>
      <c r="AD156" s="1" t="s">
        <v>70</v>
      </c>
      <c r="AE156" s="1" t="s">
        <v>59</v>
      </c>
      <c r="AF156" s="1" t="s">
        <v>59</v>
      </c>
      <c r="AG156" s="1" t="s">
        <v>59</v>
      </c>
      <c r="AH156" s="1" t="s">
        <v>59</v>
      </c>
      <c r="AI156" s="1" t="s">
        <v>59</v>
      </c>
      <c r="AJ156" s="1" t="s">
        <v>59</v>
      </c>
      <c r="AK156" s="1" t="s">
        <v>59</v>
      </c>
      <c r="AL156" s="1" t="s">
        <v>59</v>
      </c>
      <c r="AM156" s="1" t="n">
        <v>2</v>
      </c>
      <c r="AN156" s="1" t="n">
        <v>2</v>
      </c>
      <c r="AO156" s="1" t="n">
        <v>4</v>
      </c>
      <c r="AP156" s="1" t="n">
        <v>6</v>
      </c>
      <c r="AQ156" s="1" t="n">
        <v>9</v>
      </c>
      <c r="AR156" s="1" t="n">
        <v>1</v>
      </c>
      <c r="AS156" s="1" t="n">
        <v>11</v>
      </c>
      <c r="AT156" s="1" t="n">
        <v>8</v>
      </c>
    </row>
    <row r="157" customFormat="false" ht="12.75" hidden="false" customHeight="true" outlineLevel="0" collapsed="false">
      <c r="A157" s="1" t="s">
        <v>878</v>
      </c>
      <c r="B157" s="3" t="s">
        <v>47</v>
      </c>
      <c r="C157" s="1" t="s">
        <v>879</v>
      </c>
      <c r="D157" s="3" t="s">
        <v>880</v>
      </c>
      <c r="E157" s="3" t="s">
        <v>50</v>
      </c>
      <c r="F157" s="3" t="s">
        <v>51</v>
      </c>
      <c r="G157" s="1" t="s">
        <v>881</v>
      </c>
      <c r="H157" s="1" t="s">
        <v>88</v>
      </c>
      <c r="I157" s="1" t="s">
        <v>536</v>
      </c>
      <c r="J157" s="1" t="s">
        <v>420</v>
      </c>
      <c r="K157" s="4" t="n">
        <v>0.487142857142857</v>
      </c>
      <c r="L157" s="4" t="n">
        <v>1743.30196502685</v>
      </c>
      <c r="M157" s="5" t="s">
        <v>882</v>
      </c>
      <c r="N157" s="5" t="s">
        <v>57</v>
      </c>
      <c r="O157" s="1" t="n">
        <v>32</v>
      </c>
      <c r="P157" s="6" t="n">
        <f aca="false">IF(O157=0,0,L157/O157)</f>
        <v>54.4781864070891</v>
      </c>
      <c r="Q157" s="1" t="n">
        <f aca="false">IF(P157&lt;=45,1,0)</f>
        <v>0</v>
      </c>
      <c r="R157" s="1" t="n">
        <f aca="false">IF(AND(P157&gt;45,P157&lt;90),1,0)</f>
        <v>1</v>
      </c>
      <c r="S157" s="1" t="n">
        <f aca="false">IF(P157&gt;90,1,0)</f>
        <v>0</v>
      </c>
      <c r="T157" s="1" t="s">
        <v>58</v>
      </c>
      <c r="U157" s="4" t="n">
        <v>3578.62573465921</v>
      </c>
      <c r="V157" s="1" t="n">
        <v>2</v>
      </c>
      <c r="W157" s="1" t="n">
        <f aca="false">IF(V157&lt;=6,1,0)</f>
        <v>1</v>
      </c>
      <c r="X157" s="1" t="n">
        <f aca="false">IF(AND(V157&gt;6,V157&lt;=12),1,0)</f>
        <v>0</v>
      </c>
      <c r="Y157" s="1" t="n">
        <f aca="false">IF(V157&gt;12,1,0)</f>
        <v>0</v>
      </c>
      <c r="Z157" s="1" t="n">
        <v>7</v>
      </c>
      <c r="AA157" s="1" t="s">
        <v>59</v>
      </c>
      <c r="AB157" s="1" t="s">
        <v>59</v>
      </c>
      <c r="AC157" s="1" t="s">
        <v>59</v>
      </c>
      <c r="AD157" s="1" t="s">
        <v>59</v>
      </c>
      <c r="AE157" s="1" t="s">
        <v>59</v>
      </c>
      <c r="AF157" s="1" t="s">
        <v>59</v>
      </c>
      <c r="AG157" s="1" t="s">
        <v>59</v>
      </c>
      <c r="AH157" s="1" t="s">
        <v>59</v>
      </c>
      <c r="AI157" s="1" t="s">
        <v>59</v>
      </c>
      <c r="AJ157" s="1" t="s">
        <v>59</v>
      </c>
      <c r="AK157" s="1" t="s">
        <v>70</v>
      </c>
      <c r="AL157" s="1" t="s">
        <v>59</v>
      </c>
      <c r="AM157" s="1" t="n">
        <v>1</v>
      </c>
      <c r="AN157" s="1" t="n">
        <v>2</v>
      </c>
      <c r="AO157" s="1" t="n">
        <v>1</v>
      </c>
      <c r="AP157" s="1" t="n">
        <v>2</v>
      </c>
      <c r="AQ157" s="1" t="n">
        <v>0</v>
      </c>
      <c r="AR157" s="1" t="n">
        <v>0</v>
      </c>
      <c r="AS157" s="1" t="n">
        <v>0</v>
      </c>
      <c r="AT157" s="1" t="n">
        <v>0</v>
      </c>
    </row>
    <row r="158" customFormat="false" ht="12.75" hidden="false" customHeight="true" outlineLevel="0" collapsed="false">
      <c r="A158" s="1" t="s">
        <v>883</v>
      </c>
      <c r="B158" s="3" t="s">
        <v>61</v>
      </c>
      <c r="C158" s="1" t="s">
        <v>884</v>
      </c>
      <c r="D158" s="3" t="s">
        <v>885</v>
      </c>
      <c r="E158" s="3" t="s">
        <v>50</v>
      </c>
      <c r="F158" s="3" t="s">
        <v>51</v>
      </c>
      <c r="G158" s="1" t="s">
        <v>886</v>
      </c>
      <c r="H158" s="1" t="s">
        <v>53</v>
      </c>
      <c r="I158" s="1" t="s">
        <v>65</v>
      </c>
      <c r="J158" s="1" t="s">
        <v>66</v>
      </c>
      <c r="K158" s="4" t="n">
        <v>1.08524590163934</v>
      </c>
      <c r="L158" s="4" t="n">
        <v>6986.86714364113</v>
      </c>
      <c r="M158" s="5" t="s">
        <v>887</v>
      </c>
      <c r="N158" s="5" t="s">
        <v>68</v>
      </c>
      <c r="O158" s="1" t="n">
        <v>124</v>
      </c>
      <c r="P158" s="6" t="n">
        <f aca="false">IF(O158=0,0,L158/O158)</f>
        <v>56.3457027712994</v>
      </c>
      <c r="Q158" s="1" t="n">
        <f aca="false">IF(P158&lt;=45,1,0)</f>
        <v>0</v>
      </c>
      <c r="R158" s="1" t="n">
        <f aca="false">IF(AND(P158&gt;45,P158&lt;90),1,0)</f>
        <v>1</v>
      </c>
      <c r="S158" s="1" t="n">
        <f aca="false">IF(P158&gt;90,1,0)</f>
        <v>0</v>
      </c>
      <c r="T158" s="1" t="s">
        <v>58</v>
      </c>
      <c r="U158" s="4" t="n">
        <v>6438.04978492611</v>
      </c>
      <c r="V158" s="1" t="n">
        <v>5</v>
      </c>
      <c r="W158" s="1" t="n">
        <f aca="false">IF(V158&lt;=6,1,0)</f>
        <v>1</v>
      </c>
      <c r="X158" s="1" t="n">
        <f aca="false">IF(AND(V158&gt;6,V158&lt;=12),1,0)</f>
        <v>0</v>
      </c>
      <c r="Y158" s="1" t="n">
        <f aca="false">IF(V158&gt;12,1,0)</f>
        <v>0</v>
      </c>
      <c r="Z158" s="1" t="n">
        <v>14</v>
      </c>
      <c r="AA158" s="1" t="s">
        <v>59</v>
      </c>
      <c r="AB158" s="1" t="s">
        <v>59</v>
      </c>
      <c r="AC158" s="1" t="s">
        <v>59</v>
      </c>
      <c r="AD158" s="1" t="s">
        <v>59</v>
      </c>
      <c r="AE158" s="1" t="s">
        <v>59</v>
      </c>
      <c r="AF158" s="1" t="s">
        <v>59</v>
      </c>
      <c r="AG158" s="1" t="s">
        <v>59</v>
      </c>
      <c r="AH158" s="1" t="s">
        <v>70</v>
      </c>
      <c r="AI158" s="1" t="s">
        <v>70</v>
      </c>
      <c r="AJ158" s="1" t="s">
        <v>59</v>
      </c>
      <c r="AK158" s="1" t="s">
        <v>59</v>
      </c>
      <c r="AL158" s="1" t="s">
        <v>59</v>
      </c>
      <c r="AM158" s="1" t="n">
        <v>4</v>
      </c>
      <c r="AN158" s="1" t="n">
        <v>3</v>
      </c>
      <c r="AO158" s="1" t="n">
        <v>1</v>
      </c>
      <c r="AP158" s="1" t="n">
        <v>6</v>
      </c>
      <c r="AQ158" s="1" t="n">
        <v>59</v>
      </c>
      <c r="AR158" s="1" t="n">
        <v>23</v>
      </c>
      <c r="AS158" s="1" t="n">
        <v>4</v>
      </c>
      <c r="AT158" s="1" t="n">
        <v>19</v>
      </c>
    </row>
    <row r="159" customFormat="false" ht="12.75" hidden="false" customHeight="true" outlineLevel="0" collapsed="false">
      <c r="A159" s="1" t="s">
        <v>888</v>
      </c>
      <c r="B159" s="3" t="s">
        <v>61</v>
      </c>
      <c r="C159" s="1" t="s">
        <v>889</v>
      </c>
      <c r="D159" s="3" t="s">
        <v>890</v>
      </c>
      <c r="E159" s="3" t="s">
        <v>50</v>
      </c>
      <c r="F159" s="3" t="s">
        <v>51</v>
      </c>
      <c r="G159" s="1" t="s">
        <v>891</v>
      </c>
      <c r="H159" s="1" t="s">
        <v>53</v>
      </c>
      <c r="I159" s="1" t="s">
        <v>315</v>
      </c>
      <c r="J159" s="1" t="s">
        <v>114</v>
      </c>
      <c r="K159" s="4" t="n">
        <v>1.20416666666667</v>
      </c>
      <c r="L159" s="4" t="n">
        <v>7803.6961191757</v>
      </c>
      <c r="M159" s="5" t="s">
        <v>892</v>
      </c>
      <c r="N159" s="5" t="s">
        <v>68</v>
      </c>
      <c r="O159" s="1" t="n">
        <v>144</v>
      </c>
      <c r="P159" s="6" t="n">
        <f aca="false">IF(O159=0,0,L159/O159)</f>
        <v>54.1923341609424</v>
      </c>
      <c r="Q159" s="1" t="n">
        <f aca="false">IF(P159&lt;=45,1,0)</f>
        <v>0</v>
      </c>
      <c r="R159" s="1" t="n">
        <f aca="false">IF(AND(P159&gt;45,P159&lt;90),1,0)</f>
        <v>1</v>
      </c>
      <c r="S159" s="1" t="n">
        <f aca="false">IF(P159&gt;90,1,0)</f>
        <v>0</v>
      </c>
      <c r="T159" s="1" t="s">
        <v>58</v>
      </c>
      <c r="U159" s="4" t="n">
        <v>6480.57809204903</v>
      </c>
      <c r="V159" s="1" t="n">
        <v>7</v>
      </c>
      <c r="W159" s="1" t="n">
        <f aca="false">IF(V159&lt;=6,1,0)</f>
        <v>0</v>
      </c>
      <c r="X159" s="1" t="n">
        <f aca="false">IF(AND(V159&gt;6,V159&lt;=12),1,0)</f>
        <v>1</v>
      </c>
      <c r="Y159" s="1" t="n">
        <f aca="false">IF(V159&gt;12,1,0)</f>
        <v>0</v>
      </c>
      <c r="Z159" s="1" t="n">
        <v>9</v>
      </c>
      <c r="AA159" s="1" t="s">
        <v>59</v>
      </c>
      <c r="AB159" s="1" t="s">
        <v>59</v>
      </c>
      <c r="AC159" s="1" t="s">
        <v>59</v>
      </c>
      <c r="AD159" s="1" t="s">
        <v>59</v>
      </c>
      <c r="AE159" s="1" t="s">
        <v>59</v>
      </c>
      <c r="AF159" s="1" t="s">
        <v>59</v>
      </c>
      <c r="AG159" s="1" t="s">
        <v>59</v>
      </c>
      <c r="AH159" s="1" t="s">
        <v>59</v>
      </c>
      <c r="AI159" s="1" t="s">
        <v>59</v>
      </c>
      <c r="AJ159" s="1" t="s">
        <v>59</v>
      </c>
      <c r="AK159" s="1" t="s">
        <v>59</v>
      </c>
      <c r="AL159" s="1" t="s">
        <v>59</v>
      </c>
      <c r="AM159" s="1" t="n">
        <v>1</v>
      </c>
      <c r="AN159" s="1" t="n">
        <v>12</v>
      </c>
      <c r="AO159" s="1" t="n">
        <v>0</v>
      </c>
      <c r="AP159" s="1" t="n">
        <v>4</v>
      </c>
      <c r="AQ159" s="1" t="n">
        <v>16</v>
      </c>
      <c r="AR159" s="1" t="n">
        <v>58</v>
      </c>
      <c r="AS159" s="1" t="n">
        <v>0</v>
      </c>
      <c r="AT159" s="1" t="n">
        <v>0</v>
      </c>
    </row>
    <row r="160" customFormat="false" ht="12.75" hidden="false" customHeight="true" outlineLevel="0" collapsed="false">
      <c r="A160" s="1" t="s">
        <v>893</v>
      </c>
      <c r="B160" s="3" t="s">
        <v>61</v>
      </c>
      <c r="C160" s="1" t="s">
        <v>894</v>
      </c>
      <c r="D160" s="3" t="s">
        <v>167</v>
      </c>
      <c r="E160" s="3" t="s">
        <v>50</v>
      </c>
      <c r="F160" s="3" t="s">
        <v>51</v>
      </c>
      <c r="G160" s="1" t="s">
        <v>895</v>
      </c>
      <c r="H160" s="1" t="s">
        <v>105</v>
      </c>
      <c r="I160" s="1" t="s">
        <v>169</v>
      </c>
      <c r="J160" s="1" t="s">
        <v>107</v>
      </c>
      <c r="K160" s="4" t="n">
        <v>1.301375</v>
      </c>
      <c r="L160" s="4" t="n">
        <v>11698.2866552468</v>
      </c>
      <c r="M160" s="5" t="s">
        <v>896</v>
      </c>
      <c r="N160" s="5" t="s">
        <v>100</v>
      </c>
      <c r="O160" s="1" t="n">
        <v>254</v>
      </c>
      <c r="P160" s="6" t="n">
        <f aca="false">IF(O160=0,0,L160/O160)</f>
        <v>46.0562466742</v>
      </c>
      <c r="Q160" s="1" t="n">
        <f aca="false">IF(P160&lt;=45,1,0)</f>
        <v>0</v>
      </c>
      <c r="R160" s="1" t="n">
        <f aca="false">IF(AND(P160&gt;45,P160&lt;90),1,0)</f>
        <v>1</v>
      </c>
      <c r="S160" s="1" t="n">
        <f aca="false">IF(P160&gt;90,1,0)</f>
        <v>0</v>
      </c>
      <c r="T160" s="1" t="s">
        <v>58</v>
      </c>
      <c r="U160" s="4" t="n">
        <v>8989.17426202805</v>
      </c>
      <c r="V160" s="1" t="n">
        <v>6</v>
      </c>
      <c r="W160" s="1" t="n">
        <f aca="false">IF(V160&lt;=6,1,0)</f>
        <v>1</v>
      </c>
      <c r="X160" s="1" t="n">
        <f aca="false">IF(AND(V160&gt;6,V160&lt;=12),1,0)</f>
        <v>0</v>
      </c>
      <c r="Y160" s="1" t="n">
        <f aca="false">IF(V160&gt;12,1,0)</f>
        <v>0</v>
      </c>
      <c r="Z160" s="1" t="n">
        <v>10</v>
      </c>
      <c r="AA160" s="1" t="s">
        <v>59</v>
      </c>
      <c r="AB160" s="1" t="s">
        <v>59</v>
      </c>
      <c r="AC160" s="1" t="s">
        <v>59</v>
      </c>
      <c r="AD160" s="1" t="s">
        <v>59</v>
      </c>
      <c r="AE160" s="1" t="s">
        <v>59</v>
      </c>
      <c r="AF160" s="1" t="s">
        <v>59</v>
      </c>
      <c r="AG160" s="1" t="s">
        <v>59</v>
      </c>
      <c r="AH160" s="1" t="s">
        <v>59</v>
      </c>
      <c r="AI160" s="1" t="s">
        <v>59</v>
      </c>
      <c r="AJ160" s="1" t="s">
        <v>59</v>
      </c>
      <c r="AK160" s="1" t="s">
        <v>59</v>
      </c>
      <c r="AL160" s="1" t="s">
        <v>59</v>
      </c>
      <c r="AM160" s="1" t="n">
        <v>4</v>
      </c>
      <c r="AN160" s="1" t="n">
        <v>4</v>
      </c>
      <c r="AO160" s="1" t="n">
        <v>4</v>
      </c>
      <c r="AP160" s="1" t="n">
        <v>8</v>
      </c>
      <c r="AQ160" s="1" t="n">
        <v>171</v>
      </c>
      <c r="AR160" s="1" t="n">
        <v>59</v>
      </c>
      <c r="AS160" s="1" t="n">
        <v>17</v>
      </c>
      <c r="AT160" s="1" t="n">
        <v>23</v>
      </c>
    </row>
    <row r="161" customFormat="false" ht="12.75" hidden="false" customHeight="true" outlineLevel="0" collapsed="false">
      <c r="A161" s="1" t="s">
        <v>897</v>
      </c>
      <c r="B161" s="3" t="s">
        <v>61</v>
      </c>
      <c r="C161" s="1" t="s">
        <v>898</v>
      </c>
      <c r="D161" s="3" t="s">
        <v>899</v>
      </c>
      <c r="E161" s="3" t="s">
        <v>191</v>
      </c>
      <c r="F161" s="3" t="s">
        <v>191</v>
      </c>
      <c r="G161" s="1" t="s">
        <v>900</v>
      </c>
      <c r="H161" s="1" t="s">
        <v>53</v>
      </c>
      <c r="I161" s="1" t="s">
        <v>65</v>
      </c>
      <c r="J161" s="1" t="s">
        <v>66</v>
      </c>
      <c r="K161" s="4" t="n">
        <v>1.60311538461538</v>
      </c>
      <c r="L161" s="4" t="n">
        <v>42617.3426418088</v>
      </c>
      <c r="M161" s="5" t="s">
        <v>901</v>
      </c>
      <c r="N161" s="5" t="s">
        <v>57</v>
      </c>
      <c r="O161" s="1" t="n">
        <v>689</v>
      </c>
      <c r="P161" s="6" t="n">
        <f aca="false">IF(O161=0,0,L161/O161)</f>
        <v>61.8539080432639</v>
      </c>
      <c r="Q161" s="1" t="n">
        <f aca="false">IF(P161&lt;=45,1,0)</f>
        <v>0</v>
      </c>
      <c r="R161" s="1" t="n">
        <f aca="false">IF(AND(P161&gt;45,P161&lt;90),1,0)</f>
        <v>1</v>
      </c>
      <c r="S161" s="1" t="n">
        <f aca="false">IF(P161&gt;90,1,0)</f>
        <v>0</v>
      </c>
      <c r="T161" s="1" t="s">
        <v>58</v>
      </c>
      <c r="U161" s="4" t="n">
        <v>26584.0768860399</v>
      </c>
      <c r="V161" s="1" t="n">
        <v>7</v>
      </c>
      <c r="W161" s="1" t="n">
        <f aca="false">IF(V161&lt;=6,1,0)</f>
        <v>0</v>
      </c>
      <c r="X161" s="1" t="n">
        <f aca="false">IF(AND(V161&gt;6,V161&lt;=12),1,0)</f>
        <v>1</v>
      </c>
      <c r="Y161" s="1" t="n">
        <f aca="false">IF(V161&gt;12,1,0)</f>
        <v>0</v>
      </c>
      <c r="Z161" s="1" t="n">
        <v>12</v>
      </c>
      <c r="AA161" s="1" t="s">
        <v>59</v>
      </c>
      <c r="AB161" s="1" t="s">
        <v>59</v>
      </c>
      <c r="AC161" s="1" t="s">
        <v>59</v>
      </c>
      <c r="AD161" s="1" t="s">
        <v>59</v>
      </c>
      <c r="AE161" s="1" t="s">
        <v>59</v>
      </c>
      <c r="AF161" s="1" t="s">
        <v>59</v>
      </c>
      <c r="AG161" s="1" t="s">
        <v>59</v>
      </c>
      <c r="AH161" s="1" t="s">
        <v>59</v>
      </c>
      <c r="AI161" s="1" t="s">
        <v>59</v>
      </c>
      <c r="AJ161" s="1" t="s">
        <v>59</v>
      </c>
      <c r="AK161" s="1" t="s">
        <v>59</v>
      </c>
      <c r="AL161" s="1" t="s">
        <v>59</v>
      </c>
      <c r="AM161" s="1" t="n">
        <v>1</v>
      </c>
      <c r="AN161" s="1" t="n">
        <v>3</v>
      </c>
      <c r="AO161" s="1" t="n">
        <v>2</v>
      </c>
      <c r="AP161" s="1" t="n">
        <v>6</v>
      </c>
      <c r="AQ161" s="1" t="n">
        <v>36</v>
      </c>
      <c r="AR161" s="1" t="n">
        <v>505</v>
      </c>
      <c r="AS161" s="1" t="n">
        <v>94</v>
      </c>
      <c r="AT161" s="1" t="n">
        <v>62</v>
      </c>
    </row>
    <row r="162" customFormat="false" ht="12.75" hidden="false" customHeight="true" outlineLevel="0" collapsed="false">
      <c r="A162" s="1" t="s">
        <v>902</v>
      </c>
      <c r="B162" s="3" t="s">
        <v>61</v>
      </c>
      <c r="C162" s="1" t="s">
        <v>903</v>
      </c>
      <c r="D162" s="3" t="s">
        <v>904</v>
      </c>
      <c r="E162" s="3" t="s">
        <v>191</v>
      </c>
      <c r="F162" s="3" t="s">
        <v>191</v>
      </c>
      <c r="G162" s="1" t="s">
        <v>905</v>
      </c>
      <c r="H162" s="1" t="s">
        <v>53</v>
      </c>
      <c r="I162" s="1" t="s">
        <v>142</v>
      </c>
      <c r="J162" s="1" t="s">
        <v>143</v>
      </c>
      <c r="K162" s="4" t="n">
        <v>1.1175</v>
      </c>
      <c r="L162" s="4" t="n">
        <v>11415.76808164</v>
      </c>
      <c r="M162" s="5" t="s">
        <v>906</v>
      </c>
      <c r="N162" s="5" t="s">
        <v>57</v>
      </c>
      <c r="O162" s="1" t="n">
        <v>214</v>
      </c>
      <c r="P162" s="6" t="n">
        <f aca="false">IF(O162=0,0,L162/O162)</f>
        <v>53.3447106618692</v>
      </c>
      <c r="Q162" s="1" t="n">
        <f aca="false">IF(P162&lt;=45,1,0)</f>
        <v>0</v>
      </c>
      <c r="R162" s="1" t="n">
        <f aca="false">IF(AND(P162&gt;45,P162&lt;90),1,0)</f>
        <v>1</v>
      </c>
      <c r="S162" s="1" t="n">
        <f aca="false">IF(P162&gt;90,1,0)</f>
        <v>0</v>
      </c>
      <c r="T162" s="1" t="s">
        <v>58</v>
      </c>
      <c r="U162" s="4" t="n">
        <v>10215.4524220492</v>
      </c>
      <c r="V162" s="1" t="n">
        <v>7</v>
      </c>
      <c r="W162" s="1" t="n">
        <f aca="false">IF(V162&lt;=6,1,0)</f>
        <v>0</v>
      </c>
      <c r="X162" s="1" t="n">
        <f aca="false">IF(AND(V162&gt;6,V162&lt;=12),1,0)</f>
        <v>1</v>
      </c>
      <c r="Y162" s="1" t="n">
        <f aca="false">IF(V162&gt;12,1,0)</f>
        <v>0</v>
      </c>
      <c r="Z162" s="1" t="n">
        <v>15</v>
      </c>
      <c r="AA162" s="1" t="s">
        <v>70</v>
      </c>
      <c r="AB162" s="1" t="s">
        <v>59</v>
      </c>
      <c r="AC162" s="1" t="s">
        <v>59</v>
      </c>
      <c r="AD162" s="1" t="s">
        <v>59</v>
      </c>
      <c r="AE162" s="1" t="s">
        <v>59</v>
      </c>
      <c r="AF162" s="1" t="s">
        <v>59</v>
      </c>
      <c r="AG162" s="1" t="s">
        <v>59</v>
      </c>
      <c r="AH162" s="1" t="s">
        <v>59</v>
      </c>
      <c r="AI162" s="1" t="s">
        <v>59</v>
      </c>
      <c r="AJ162" s="1" t="s">
        <v>59</v>
      </c>
      <c r="AK162" s="1" t="s">
        <v>70</v>
      </c>
      <c r="AL162" s="1" t="s">
        <v>70</v>
      </c>
      <c r="AM162" s="1" t="n">
        <v>3</v>
      </c>
      <c r="AN162" s="1" t="n">
        <v>4</v>
      </c>
      <c r="AO162" s="1" t="n">
        <v>4</v>
      </c>
      <c r="AP162" s="1" t="n">
        <v>4</v>
      </c>
      <c r="AQ162" s="1" t="n">
        <v>18</v>
      </c>
      <c r="AR162" s="1" t="n">
        <v>115</v>
      </c>
      <c r="AS162" s="1" t="n">
        <v>39</v>
      </c>
      <c r="AT162" s="1" t="n">
        <v>12</v>
      </c>
    </row>
    <row r="163" customFormat="false" ht="12.75" hidden="false" customHeight="true" outlineLevel="0" collapsed="false">
      <c r="A163" s="1" t="s">
        <v>907</v>
      </c>
      <c r="B163" s="3" t="s">
        <v>61</v>
      </c>
      <c r="C163" s="1" t="s">
        <v>908</v>
      </c>
      <c r="D163" s="3" t="s">
        <v>909</v>
      </c>
      <c r="E163" s="3" t="s">
        <v>50</v>
      </c>
      <c r="F163" s="3" t="s">
        <v>86</v>
      </c>
      <c r="G163" s="1" t="s">
        <v>910</v>
      </c>
      <c r="H163" s="1" t="s">
        <v>53</v>
      </c>
      <c r="I163" s="1" t="s">
        <v>65</v>
      </c>
      <c r="J163" s="1" t="s">
        <v>66</v>
      </c>
      <c r="K163" s="4" t="n">
        <v>0.0659615384615385</v>
      </c>
      <c r="L163" s="4" t="n">
        <v>1751.95009038144</v>
      </c>
      <c r="M163" s="5" t="s">
        <v>911</v>
      </c>
      <c r="N163" s="5" t="s">
        <v>57</v>
      </c>
      <c r="O163" s="1" t="n">
        <v>22</v>
      </c>
      <c r="P163" s="6" t="n">
        <f aca="false">IF(O163=0,0,L163/O163)</f>
        <v>79.6340950173382</v>
      </c>
      <c r="Q163" s="1" t="n">
        <f aca="false">IF(P163&lt;=45,1,0)</f>
        <v>0</v>
      </c>
      <c r="R163" s="1" t="n">
        <f aca="false">IF(AND(P163&gt;45,P163&lt;90),1,0)</f>
        <v>1</v>
      </c>
      <c r="S163" s="1" t="n">
        <f aca="false">IF(P163&gt;90,1,0)</f>
        <v>0</v>
      </c>
      <c r="T163" s="1" t="s">
        <v>69</v>
      </c>
      <c r="U163" s="4" t="n">
        <v>26560.1762973279</v>
      </c>
      <c r="V163" s="1" t="n">
        <v>0</v>
      </c>
      <c r="W163" s="1" t="n">
        <f aca="false">IF(V163&lt;=6,1,0)</f>
        <v>1</v>
      </c>
      <c r="X163" s="1" t="n">
        <f aca="false">IF(AND(V163&gt;6,V163&lt;=12),1,0)</f>
        <v>0</v>
      </c>
      <c r="Y163" s="1" t="n">
        <f aca="false">IF(V163&gt;12,1,0)</f>
        <v>0</v>
      </c>
      <c r="Z163" s="1" t="n">
        <v>6</v>
      </c>
      <c r="AA163" s="1" t="s">
        <v>70</v>
      </c>
      <c r="AB163" s="1" t="s">
        <v>59</v>
      </c>
      <c r="AC163" s="1" t="s">
        <v>59</v>
      </c>
      <c r="AD163" s="1" t="s">
        <v>59</v>
      </c>
      <c r="AE163" s="1" t="s">
        <v>59</v>
      </c>
      <c r="AF163" s="1" t="s">
        <v>59</v>
      </c>
      <c r="AG163" s="1" t="s">
        <v>59</v>
      </c>
      <c r="AH163" s="1" t="s">
        <v>59</v>
      </c>
      <c r="AI163" s="1" t="s">
        <v>59</v>
      </c>
      <c r="AJ163" s="1" t="s">
        <v>59</v>
      </c>
      <c r="AK163" s="1" t="s">
        <v>59</v>
      </c>
      <c r="AL163" s="1" t="s">
        <v>59</v>
      </c>
      <c r="AM163" s="1" t="n">
        <v>0</v>
      </c>
      <c r="AN163" s="1" t="n">
        <v>2</v>
      </c>
      <c r="AO163" s="1" t="n">
        <v>1</v>
      </c>
      <c r="AP163" s="1" t="n">
        <v>3</v>
      </c>
      <c r="AQ163" s="1" t="n">
        <v>0</v>
      </c>
      <c r="AR163" s="1" t="n">
        <v>7</v>
      </c>
      <c r="AS163" s="1" t="n">
        <v>5</v>
      </c>
      <c r="AT163" s="1" t="n">
        <v>6</v>
      </c>
    </row>
    <row r="164" customFormat="false" ht="12.75" hidden="false" customHeight="true" outlineLevel="0" collapsed="false">
      <c r="A164" s="1" t="s">
        <v>912</v>
      </c>
      <c r="B164" s="3" t="s">
        <v>61</v>
      </c>
      <c r="C164" s="1" t="s">
        <v>913</v>
      </c>
      <c r="D164" s="3" t="s">
        <v>273</v>
      </c>
      <c r="E164" s="3" t="s">
        <v>50</v>
      </c>
      <c r="F164" s="3" t="s">
        <v>51</v>
      </c>
      <c r="G164" s="1" t="s">
        <v>914</v>
      </c>
      <c r="H164" s="1" t="s">
        <v>53</v>
      </c>
      <c r="I164" s="1" t="s">
        <v>65</v>
      </c>
      <c r="J164" s="1" t="s">
        <v>66</v>
      </c>
      <c r="K164" s="4" t="n">
        <v>1.275</v>
      </c>
      <c r="L164" s="4" t="n">
        <v>25085.3595777213</v>
      </c>
      <c r="M164" s="5" t="s">
        <v>915</v>
      </c>
      <c r="N164" s="5" t="s">
        <v>132</v>
      </c>
      <c r="O164" s="1" t="n">
        <v>249</v>
      </c>
      <c r="P164" s="6" t="n">
        <f aca="false">IF(O164=0,0,L164/O164)</f>
        <v>100.744415974784</v>
      </c>
      <c r="Q164" s="1" t="n">
        <f aca="false">IF(P164&lt;=45,1,0)</f>
        <v>0</v>
      </c>
      <c r="R164" s="1" t="n">
        <f aca="false">IF(AND(P164&gt;45,P164&lt;90),1,0)</f>
        <v>0</v>
      </c>
      <c r="S164" s="1" t="n">
        <f aca="false">IF(P164&gt;90,1,0)</f>
        <v>1</v>
      </c>
      <c r="T164" s="1" t="s">
        <v>58</v>
      </c>
      <c r="U164" s="4" t="n">
        <v>19674.7918256637</v>
      </c>
      <c r="V164" s="1" t="n">
        <v>31</v>
      </c>
      <c r="W164" s="1" t="n">
        <f aca="false">IF(V164&lt;=6,1,0)</f>
        <v>0</v>
      </c>
      <c r="X164" s="1" t="n">
        <f aca="false">IF(AND(V164&gt;6,V164&lt;=12),1,0)</f>
        <v>0</v>
      </c>
      <c r="Y164" s="1" t="n">
        <f aca="false">IF(V164&gt;12,1,0)</f>
        <v>1</v>
      </c>
      <c r="Z164" s="1" t="n">
        <v>9</v>
      </c>
      <c r="AA164" s="1" t="s">
        <v>59</v>
      </c>
      <c r="AB164" s="1" t="s">
        <v>59</v>
      </c>
      <c r="AC164" s="1" t="s">
        <v>59</v>
      </c>
      <c r="AD164" s="1" t="s">
        <v>59</v>
      </c>
      <c r="AE164" s="1" t="s">
        <v>59</v>
      </c>
      <c r="AF164" s="1" t="s">
        <v>59</v>
      </c>
      <c r="AG164" s="1" t="s">
        <v>59</v>
      </c>
      <c r="AH164" s="1" t="s">
        <v>70</v>
      </c>
      <c r="AI164" s="1" t="s">
        <v>59</v>
      </c>
      <c r="AJ164" s="1" t="s">
        <v>59</v>
      </c>
      <c r="AK164" s="1" t="s">
        <v>59</v>
      </c>
      <c r="AL164" s="1" t="s">
        <v>59</v>
      </c>
      <c r="AM164" s="1" t="n">
        <v>2</v>
      </c>
      <c r="AN164" s="1" t="n">
        <v>0</v>
      </c>
      <c r="AO164" s="1" t="n">
        <v>4</v>
      </c>
      <c r="AP164" s="1" t="n">
        <v>8</v>
      </c>
      <c r="AQ164" s="1" t="n">
        <v>14</v>
      </c>
      <c r="AR164" s="1" t="n">
        <v>0</v>
      </c>
      <c r="AS164" s="1" t="n">
        <v>138</v>
      </c>
      <c r="AT164" s="1" t="n">
        <v>55</v>
      </c>
    </row>
    <row r="165" customFormat="false" ht="12.75" hidden="false" customHeight="true" outlineLevel="0" collapsed="false">
      <c r="A165" s="1" t="s">
        <v>916</v>
      </c>
      <c r="B165" s="3" t="s">
        <v>61</v>
      </c>
      <c r="C165" s="1" t="s">
        <v>917</v>
      </c>
      <c r="D165" s="3" t="s">
        <v>918</v>
      </c>
      <c r="E165" s="3" t="s">
        <v>50</v>
      </c>
      <c r="F165" s="3" t="s">
        <v>51</v>
      </c>
      <c r="G165" s="1" t="s">
        <v>919</v>
      </c>
      <c r="H165" s="1" t="s">
        <v>105</v>
      </c>
      <c r="I165" s="1" t="s">
        <v>326</v>
      </c>
      <c r="J165" s="1" t="s">
        <v>176</v>
      </c>
      <c r="K165" s="4" t="n">
        <v>1502</v>
      </c>
      <c r="L165" s="4" t="n">
        <v>20347.7609674118</v>
      </c>
      <c r="M165" s="5" t="s">
        <v>920</v>
      </c>
      <c r="N165" s="5" t="s">
        <v>121</v>
      </c>
      <c r="O165" s="1" t="n">
        <v>295</v>
      </c>
      <c r="P165" s="6" t="n">
        <f aca="false">IF(O165=0,0,L165/O165)</f>
        <v>68.9754609064807</v>
      </c>
      <c r="Q165" s="1" t="n">
        <f aca="false">IF(P165&lt;=45,1,0)</f>
        <v>0</v>
      </c>
      <c r="R165" s="1" t="n">
        <f aca="false">IF(AND(P165&gt;45,P165&lt;90),1,0)</f>
        <v>1</v>
      </c>
      <c r="S165" s="1" t="n">
        <f aca="false">IF(P165&gt;90,1,0)</f>
        <v>0</v>
      </c>
      <c r="T165" s="1" t="s">
        <v>58</v>
      </c>
      <c r="U165" s="4" t="n">
        <v>13547.11116339</v>
      </c>
      <c r="V165" s="1" t="n">
        <v>11</v>
      </c>
      <c r="W165" s="1" t="n">
        <f aca="false">IF(V165&lt;=6,1,0)</f>
        <v>0</v>
      </c>
      <c r="X165" s="1" t="n">
        <f aca="false">IF(AND(V165&gt;6,V165&lt;=12),1,0)</f>
        <v>1</v>
      </c>
      <c r="Y165" s="1" t="n">
        <f aca="false">IF(V165&gt;12,1,0)</f>
        <v>0</v>
      </c>
      <c r="Z165" s="1" t="n">
        <v>10</v>
      </c>
      <c r="AA165" s="1" t="s">
        <v>59</v>
      </c>
      <c r="AB165" s="1" t="s">
        <v>59</v>
      </c>
      <c r="AC165" s="1" t="s">
        <v>59</v>
      </c>
      <c r="AD165" s="1" t="s">
        <v>59</v>
      </c>
      <c r="AE165" s="1" t="s">
        <v>59</v>
      </c>
      <c r="AF165" s="1" t="s">
        <v>59</v>
      </c>
      <c r="AG165" s="1" t="s">
        <v>59</v>
      </c>
      <c r="AH165" s="1" t="s">
        <v>59</v>
      </c>
      <c r="AI165" s="1" t="s">
        <v>59</v>
      </c>
      <c r="AJ165" s="1" t="s">
        <v>59</v>
      </c>
      <c r="AK165" s="1" t="s">
        <v>59</v>
      </c>
      <c r="AL165" s="1" t="s">
        <v>59</v>
      </c>
      <c r="AM165" s="1" t="n">
        <v>2</v>
      </c>
      <c r="AN165" s="1" t="n">
        <v>2</v>
      </c>
      <c r="AO165" s="1" t="n">
        <v>2</v>
      </c>
      <c r="AP165" s="1" t="n">
        <v>12</v>
      </c>
      <c r="AQ165" s="1" t="n">
        <v>1</v>
      </c>
      <c r="AR165" s="1" t="n">
        <v>165</v>
      </c>
      <c r="AS165" s="1" t="n">
        <v>70</v>
      </c>
      <c r="AT165" s="1" t="n">
        <v>60</v>
      </c>
    </row>
    <row r="166" customFormat="false" ht="12.75" hidden="false" customHeight="true" outlineLevel="0" collapsed="false">
      <c r="A166" s="1" t="s">
        <v>921</v>
      </c>
      <c r="B166" s="3" t="s">
        <v>61</v>
      </c>
      <c r="C166" s="1" t="s">
        <v>922</v>
      </c>
      <c r="D166" s="3" t="s">
        <v>923</v>
      </c>
      <c r="E166" s="3" t="s">
        <v>50</v>
      </c>
      <c r="F166" s="3" t="s">
        <v>51</v>
      </c>
      <c r="G166" s="1" t="s">
        <v>924</v>
      </c>
      <c r="H166" s="1" t="s">
        <v>105</v>
      </c>
      <c r="I166" s="1" t="s">
        <v>326</v>
      </c>
      <c r="J166" s="1" t="s">
        <v>176</v>
      </c>
      <c r="K166" s="4" t="n">
        <v>1.05790579057906</v>
      </c>
      <c r="L166" s="4" t="n">
        <v>12085.699767193</v>
      </c>
      <c r="M166" s="5" t="s">
        <v>211</v>
      </c>
      <c r="N166" s="5" t="s">
        <v>100</v>
      </c>
      <c r="O166" s="1" t="n">
        <v>218</v>
      </c>
      <c r="P166" s="6" t="n">
        <f aca="false">IF(O166=0,0,L166/O166)</f>
        <v>55.4389897577661</v>
      </c>
      <c r="Q166" s="1" t="n">
        <f aca="false">IF(P166&lt;=45,1,0)</f>
        <v>0</v>
      </c>
      <c r="R166" s="1" t="n">
        <f aca="false">IF(AND(P166&gt;45,P166&lt;90),1,0)</f>
        <v>1</v>
      </c>
      <c r="S166" s="1" t="n">
        <f aca="false">IF(P166&gt;90,1,0)</f>
        <v>0</v>
      </c>
      <c r="T166" s="1" t="s">
        <v>58</v>
      </c>
      <c r="U166" s="4" t="n">
        <v>11424.1739432939</v>
      </c>
      <c r="V166" s="1" t="n">
        <v>8</v>
      </c>
      <c r="W166" s="1" t="n">
        <f aca="false">IF(V166&lt;=6,1,0)</f>
        <v>0</v>
      </c>
      <c r="X166" s="1" t="n">
        <f aca="false">IF(AND(V166&gt;6,V166&lt;=12),1,0)</f>
        <v>1</v>
      </c>
      <c r="Y166" s="1" t="n">
        <f aca="false">IF(V166&gt;12,1,0)</f>
        <v>0</v>
      </c>
      <c r="Z166" s="1" t="n">
        <v>12</v>
      </c>
      <c r="AA166" s="1" t="s">
        <v>59</v>
      </c>
      <c r="AB166" s="1" t="s">
        <v>70</v>
      </c>
      <c r="AC166" s="1" t="s">
        <v>59</v>
      </c>
      <c r="AD166" s="1" t="s">
        <v>59</v>
      </c>
      <c r="AE166" s="1" t="s">
        <v>59</v>
      </c>
      <c r="AF166" s="1" t="s">
        <v>59</v>
      </c>
      <c r="AG166" s="1" t="s">
        <v>59</v>
      </c>
      <c r="AH166" s="1" t="s">
        <v>59</v>
      </c>
      <c r="AI166" s="1" t="s">
        <v>70</v>
      </c>
      <c r="AJ166" s="1" t="s">
        <v>59</v>
      </c>
      <c r="AK166" s="1" t="s">
        <v>59</v>
      </c>
      <c r="AL166" s="1" t="s">
        <v>59</v>
      </c>
      <c r="AM166" s="1" t="n">
        <v>4</v>
      </c>
      <c r="AN166" s="1" t="n">
        <v>4</v>
      </c>
      <c r="AO166" s="1" t="n">
        <v>2</v>
      </c>
      <c r="AP166" s="1" t="n">
        <v>12</v>
      </c>
      <c r="AQ166" s="1" t="n">
        <v>36</v>
      </c>
      <c r="AR166" s="1" t="n">
        <v>112</v>
      </c>
      <c r="AS166" s="1" t="n">
        <v>13</v>
      </c>
      <c r="AT166" s="1" t="n">
        <v>13</v>
      </c>
    </row>
    <row r="167" customFormat="false" ht="12.75" hidden="false" customHeight="true" outlineLevel="0" collapsed="false">
      <c r="A167" s="1" t="s">
        <v>925</v>
      </c>
      <c r="B167" s="3" t="s">
        <v>61</v>
      </c>
      <c r="C167" s="1" t="s">
        <v>926</v>
      </c>
      <c r="D167" s="3" t="s">
        <v>167</v>
      </c>
      <c r="E167" s="3" t="s">
        <v>50</v>
      </c>
      <c r="F167" s="3" t="s">
        <v>51</v>
      </c>
      <c r="G167" s="1" t="s">
        <v>927</v>
      </c>
      <c r="H167" s="1" t="s">
        <v>105</v>
      </c>
      <c r="I167" s="1" t="s">
        <v>169</v>
      </c>
      <c r="J167" s="1" t="s">
        <v>107</v>
      </c>
      <c r="K167" s="4" t="n">
        <v>1.1845</v>
      </c>
      <c r="L167" s="4" t="n">
        <v>7266.65517034944</v>
      </c>
      <c r="M167" s="5" t="s">
        <v>928</v>
      </c>
      <c r="N167" s="5" t="s">
        <v>57</v>
      </c>
      <c r="O167" s="1" t="n">
        <v>167</v>
      </c>
      <c r="P167" s="6" t="n">
        <f aca="false">IF(O167=0,0,L167/O167)</f>
        <v>43.5129052116733</v>
      </c>
      <c r="Q167" s="1" t="n">
        <f aca="false">IF(P167&lt;=45,1,0)</f>
        <v>1</v>
      </c>
      <c r="R167" s="1" t="n">
        <f aca="false">IF(AND(P167&gt;45,P167&lt;90),1,0)</f>
        <v>0</v>
      </c>
      <c r="S167" s="1" t="n">
        <f aca="false">IF(P167&gt;90,1,0)</f>
        <v>0</v>
      </c>
      <c r="T167" s="1" t="s">
        <v>58</v>
      </c>
      <c r="U167" s="4" t="n">
        <v>6134.78697370151</v>
      </c>
      <c r="V167" s="1" t="n">
        <v>5</v>
      </c>
      <c r="W167" s="1" t="n">
        <f aca="false">IF(V167&lt;=6,1,0)</f>
        <v>1</v>
      </c>
      <c r="X167" s="1" t="n">
        <f aca="false">IF(AND(V167&gt;6,V167&lt;=12),1,0)</f>
        <v>0</v>
      </c>
      <c r="Y167" s="1" t="n">
        <f aca="false">IF(V167&gt;12,1,0)</f>
        <v>0</v>
      </c>
      <c r="Z167" s="1" t="n">
        <v>6</v>
      </c>
      <c r="AA167" s="1" t="s">
        <v>59</v>
      </c>
      <c r="AB167" s="1" t="s">
        <v>59</v>
      </c>
      <c r="AC167" s="1" t="s">
        <v>59</v>
      </c>
      <c r="AD167" s="1" t="s">
        <v>59</v>
      </c>
      <c r="AE167" s="1" t="s">
        <v>59</v>
      </c>
      <c r="AF167" s="1" t="s">
        <v>59</v>
      </c>
      <c r="AG167" s="1" t="s">
        <v>59</v>
      </c>
      <c r="AH167" s="1" t="s">
        <v>59</v>
      </c>
      <c r="AI167" s="1" t="s">
        <v>70</v>
      </c>
      <c r="AJ167" s="1" t="s">
        <v>59</v>
      </c>
      <c r="AK167" s="1" t="s">
        <v>59</v>
      </c>
      <c r="AL167" s="1" t="s">
        <v>59</v>
      </c>
      <c r="AM167" s="1" t="n">
        <v>2</v>
      </c>
      <c r="AN167" s="1" t="n">
        <v>1</v>
      </c>
      <c r="AO167" s="1" t="n">
        <v>1</v>
      </c>
      <c r="AP167" s="1" t="n">
        <v>2</v>
      </c>
      <c r="AQ167" s="1" t="n">
        <v>101</v>
      </c>
      <c r="AR167" s="1" t="n">
        <v>39</v>
      </c>
      <c r="AS167" s="1" t="n">
        <v>14</v>
      </c>
      <c r="AT167" s="1" t="n">
        <v>11</v>
      </c>
    </row>
    <row r="168" customFormat="false" ht="12.75" hidden="false" customHeight="true" outlineLevel="0" collapsed="false">
      <c r="A168" s="1" t="s">
        <v>929</v>
      </c>
      <c r="B168" s="3" t="s">
        <v>61</v>
      </c>
      <c r="C168" s="1" t="s">
        <v>930</v>
      </c>
      <c r="D168" s="3" t="s">
        <v>931</v>
      </c>
      <c r="E168" s="3" t="s">
        <v>50</v>
      </c>
      <c r="F168" s="3" t="s">
        <v>51</v>
      </c>
      <c r="G168" s="1" t="s">
        <v>932</v>
      </c>
      <c r="H168" s="1" t="s">
        <v>53</v>
      </c>
      <c r="I168" s="1" t="s">
        <v>341</v>
      </c>
      <c r="J168" s="1" t="s">
        <v>143</v>
      </c>
      <c r="K168" s="4" t="n">
        <v>1.26973333333333</v>
      </c>
      <c r="L168" s="4" t="n">
        <v>50999.4297673994</v>
      </c>
      <c r="M168" s="5" t="s">
        <v>933</v>
      </c>
      <c r="N168" s="5" t="s">
        <v>121</v>
      </c>
      <c r="O168" s="1" t="n">
        <v>636</v>
      </c>
      <c r="P168" s="6" t="n">
        <f aca="false">IF(O168=0,0,L168/O168)</f>
        <v>80.1877826531437</v>
      </c>
      <c r="Q168" s="1" t="n">
        <f aca="false">IF(P168&lt;=45,1,0)</f>
        <v>0</v>
      </c>
      <c r="R168" s="1" t="n">
        <f aca="false">IF(AND(P168&gt;45,P168&lt;90),1,0)</f>
        <v>1</v>
      </c>
      <c r="S168" s="1" t="n">
        <f aca="false">IF(P168&gt;90,1,0)</f>
        <v>0</v>
      </c>
      <c r="T168" s="1" t="s">
        <v>58</v>
      </c>
      <c r="U168" s="4" t="n">
        <v>40165.4650063526</v>
      </c>
      <c r="V168" s="1" t="n">
        <v>56</v>
      </c>
      <c r="W168" s="1" t="n">
        <f aca="false">IF(V168&lt;=6,1,0)</f>
        <v>0</v>
      </c>
      <c r="X168" s="1" t="n">
        <f aca="false">IF(AND(V168&gt;6,V168&lt;=12),1,0)</f>
        <v>0</v>
      </c>
      <c r="Y168" s="1" t="n">
        <f aca="false">IF(V168&gt;12,1,0)</f>
        <v>1</v>
      </c>
      <c r="Z168" s="1" t="n">
        <v>15</v>
      </c>
      <c r="AA168" s="1" t="s">
        <v>59</v>
      </c>
      <c r="AB168" s="1" t="s">
        <v>70</v>
      </c>
      <c r="AC168" s="1" t="s">
        <v>59</v>
      </c>
      <c r="AD168" s="1" t="s">
        <v>59</v>
      </c>
      <c r="AE168" s="1" t="s">
        <v>59</v>
      </c>
      <c r="AF168" s="1" t="s">
        <v>59</v>
      </c>
      <c r="AG168" s="1" t="s">
        <v>59</v>
      </c>
      <c r="AH168" s="1" t="s">
        <v>70</v>
      </c>
      <c r="AI168" s="1" t="s">
        <v>59</v>
      </c>
      <c r="AJ168" s="1" t="s">
        <v>59</v>
      </c>
      <c r="AK168" s="1" t="s">
        <v>59</v>
      </c>
      <c r="AL168" s="1" t="s">
        <v>59</v>
      </c>
      <c r="AM168" s="1" t="n">
        <v>4</v>
      </c>
      <c r="AN168" s="1" t="n">
        <v>2</v>
      </c>
      <c r="AO168" s="1" t="n">
        <v>4</v>
      </c>
      <c r="AP168" s="1" t="n">
        <v>12</v>
      </c>
      <c r="AQ168" s="1" t="n">
        <v>80</v>
      </c>
      <c r="AR168" s="1" t="n">
        <v>30</v>
      </c>
      <c r="AS168" s="1" t="n">
        <v>310</v>
      </c>
      <c r="AT168" s="1" t="n">
        <v>145</v>
      </c>
    </row>
    <row r="169" customFormat="false" ht="12.75" hidden="false" customHeight="true" outlineLevel="0" collapsed="false">
      <c r="A169" s="1" t="s">
        <v>934</v>
      </c>
      <c r="B169" s="3" t="s">
        <v>61</v>
      </c>
      <c r="C169" s="1" t="s">
        <v>935</v>
      </c>
      <c r="D169" s="3" t="s">
        <v>936</v>
      </c>
      <c r="E169" s="3" t="s">
        <v>50</v>
      </c>
      <c r="F169" s="3" t="s">
        <v>51</v>
      </c>
      <c r="G169" s="1" t="s">
        <v>937</v>
      </c>
      <c r="H169" s="1" t="s">
        <v>53</v>
      </c>
      <c r="I169" s="1" t="s">
        <v>65</v>
      </c>
      <c r="J169" s="1" t="s">
        <v>66</v>
      </c>
      <c r="K169" s="4" t="n">
        <v>1.2116</v>
      </c>
      <c r="L169" s="4" t="n">
        <v>6674.51390036338</v>
      </c>
      <c r="M169" s="5" t="s">
        <v>842</v>
      </c>
      <c r="N169" s="5" t="s">
        <v>259</v>
      </c>
      <c r="O169" s="1" t="n">
        <v>124</v>
      </c>
      <c r="P169" s="6" t="n">
        <f aca="false">IF(O169=0,0,L169/O169)</f>
        <v>53.8267250029305</v>
      </c>
      <c r="Q169" s="1" t="n">
        <f aca="false">IF(P169&lt;=45,1,0)</f>
        <v>0</v>
      </c>
      <c r="R169" s="1" t="n">
        <f aca="false">IF(AND(P169&gt;45,P169&lt;90),1,0)</f>
        <v>1</v>
      </c>
      <c r="S169" s="1" t="n">
        <f aca="false">IF(P169&gt;90,1,0)</f>
        <v>0</v>
      </c>
      <c r="T169" s="1" t="s">
        <v>58</v>
      </c>
      <c r="U169" s="4" t="n">
        <v>5508.84277019097</v>
      </c>
      <c r="V169" s="1" t="n">
        <v>12</v>
      </c>
      <c r="W169" s="1" t="n">
        <f aca="false">IF(V169&lt;=6,1,0)</f>
        <v>0</v>
      </c>
      <c r="X169" s="1" t="n">
        <f aca="false">IF(AND(V169&gt;6,V169&lt;=12),1,0)</f>
        <v>1</v>
      </c>
      <c r="Y169" s="1" t="n">
        <f aca="false">IF(V169&gt;12,1,0)</f>
        <v>0</v>
      </c>
      <c r="Z169" s="1" t="n">
        <v>9</v>
      </c>
      <c r="AA169" s="1" t="s">
        <v>59</v>
      </c>
      <c r="AB169" s="1" t="s">
        <v>59</v>
      </c>
      <c r="AC169" s="1" t="s">
        <v>59</v>
      </c>
      <c r="AD169" s="1" t="s">
        <v>59</v>
      </c>
      <c r="AE169" s="1" t="s">
        <v>59</v>
      </c>
      <c r="AF169" s="1" t="s">
        <v>59</v>
      </c>
      <c r="AG169" s="1" t="s">
        <v>59</v>
      </c>
      <c r="AH169" s="1" t="s">
        <v>70</v>
      </c>
      <c r="AI169" s="1" t="s">
        <v>59</v>
      </c>
      <c r="AJ169" s="1" t="s">
        <v>59</v>
      </c>
      <c r="AK169" s="1" t="s">
        <v>59</v>
      </c>
      <c r="AL169" s="1" t="s">
        <v>59</v>
      </c>
      <c r="AM169" s="1" t="n">
        <v>1</v>
      </c>
      <c r="AN169" s="1" t="n">
        <v>4</v>
      </c>
      <c r="AO169" s="1" t="n">
        <v>2</v>
      </c>
      <c r="AP169" s="1" t="n">
        <v>2</v>
      </c>
      <c r="AQ169" s="1" t="n">
        <v>32</v>
      </c>
      <c r="AR169" s="1" t="n">
        <v>43</v>
      </c>
      <c r="AS169" s="1" t="n">
        <v>23</v>
      </c>
      <c r="AT169" s="1" t="n">
        <v>19</v>
      </c>
    </row>
    <row r="170" customFormat="false" ht="12.75" hidden="false" customHeight="true" outlineLevel="0" collapsed="false">
      <c r="A170" s="1" t="s">
        <v>938</v>
      </c>
      <c r="B170" s="3" t="s">
        <v>47</v>
      </c>
      <c r="C170" s="1" t="s">
        <v>939</v>
      </c>
      <c r="D170" s="3" t="s">
        <v>940</v>
      </c>
      <c r="E170" s="3" t="s">
        <v>50</v>
      </c>
      <c r="F170" s="3" t="s">
        <v>51</v>
      </c>
      <c r="G170" s="1" t="s">
        <v>941</v>
      </c>
      <c r="H170" s="1" t="s">
        <v>53</v>
      </c>
      <c r="I170" s="1" t="s">
        <v>65</v>
      </c>
      <c r="J170" s="1" t="s">
        <v>66</v>
      </c>
      <c r="K170" s="4" t="n">
        <v>0.11325</v>
      </c>
      <c r="L170" s="4" t="n">
        <v>2820.32075528363</v>
      </c>
      <c r="M170" s="5" t="s">
        <v>942</v>
      </c>
      <c r="N170" s="5" t="s">
        <v>132</v>
      </c>
      <c r="O170" s="1" t="n">
        <v>34</v>
      </c>
      <c r="P170" s="6" t="n">
        <f aca="false">IF(O170=0,0,L170/O170)</f>
        <v>82.9506104495185</v>
      </c>
      <c r="Q170" s="1" t="n">
        <f aca="false">IF(P170&lt;=45,1,0)</f>
        <v>0</v>
      </c>
      <c r="R170" s="1" t="n">
        <f aca="false">IF(AND(P170&gt;45,P170&lt;90),1,0)</f>
        <v>1</v>
      </c>
      <c r="S170" s="1" t="n">
        <f aca="false">IF(P170&gt;90,1,0)</f>
        <v>0</v>
      </c>
      <c r="T170" s="1" t="s">
        <v>58</v>
      </c>
      <c r="U170" s="4" t="n">
        <v>24903.4945278908</v>
      </c>
      <c r="V170" s="1" t="n">
        <v>4</v>
      </c>
      <c r="W170" s="1" t="n">
        <f aca="false">IF(V170&lt;=6,1,0)</f>
        <v>1</v>
      </c>
      <c r="X170" s="1" t="n">
        <f aca="false">IF(AND(V170&gt;6,V170&lt;=12),1,0)</f>
        <v>0</v>
      </c>
      <c r="Y170" s="1" t="n">
        <f aca="false">IF(V170&gt;12,1,0)</f>
        <v>0</v>
      </c>
      <c r="Z170" s="1" t="n">
        <v>10</v>
      </c>
      <c r="AA170" s="1" t="s">
        <v>59</v>
      </c>
      <c r="AB170" s="1" t="s">
        <v>59</v>
      </c>
      <c r="AC170" s="1" t="s">
        <v>59</v>
      </c>
      <c r="AD170" s="1" t="s">
        <v>59</v>
      </c>
      <c r="AE170" s="1" t="s">
        <v>59</v>
      </c>
      <c r="AF170" s="1" t="s">
        <v>59</v>
      </c>
      <c r="AG170" s="1" t="s">
        <v>70</v>
      </c>
      <c r="AH170" s="1" t="s">
        <v>59</v>
      </c>
      <c r="AI170" s="1" t="s">
        <v>70</v>
      </c>
      <c r="AJ170" s="1" t="s">
        <v>59</v>
      </c>
      <c r="AK170" s="1" t="s">
        <v>59</v>
      </c>
      <c r="AL170" s="1" t="s">
        <v>59</v>
      </c>
      <c r="AM170" s="1" t="n">
        <v>2</v>
      </c>
      <c r="AN170" s="1" t="n">
        <v>4</v>
      </c>
      <c r="AO170" s="1" t="n">
        <v>4</v>
      </c>
      <c r="AP170" s="1" t="n">
        <v>8</v>
      </c>
      <c r="AQ170" s="1" t="n">
        <v>0</v>
      </c>
      <c r="AR170" s="1" t="n">
        <v>0</v>
      </c>
      <c r="AS170" s="1" t="n">
        <v>0</v>
      </c>
      <c r="AT170" s="1" t="n">
        <v>0</v>
      </c>
    </row>
    <row r="171" customFormat="false" ht="12.75" hidden="false" customHeight="true" outlineLevel="0" collapsed="false">
      <c r="A171" s="1" t="s">
        <v>943</v>
      </c>
      <c r="B171" s="3" t="s">
        <v>61</v>
      </c>
      <c r="C171" s="1" t="s">
        <v>944</v>
      </c>
      <c r="D171" s="3" t="s">
        <v>945</v>
      </c>
      <c r="E171" s="3" t="s">
        <v>191</v>
      </c>
      <c r="F171" s="3" t="s">
        <v>191</v>
      </c>
      <c r="G171" s="1" t="s">
        <v>946</v>
      </c>
      <c r="H171" s="1" t="s">
        <v>53</v>
      </c>
      <c r="I171" s="1" t="s">
        <v>65</v>
      </c>
      <c r="J171" s="1" t="s">
        <v>66</v>
      </c>
      <c r="K171" s="4" t="n">
        <v>0.812533333333333</v>
      </c>
      <c r="L171" s="4" t="n">
        <v>6225.29670599678</v>
      </c>
      <c r="M171" s="5" t="s">
        <v>947</v>
      </c>
      <c r="N171" s="5" t="s">
        <v>57</v>
      </c>
      <c r="O171" s="1" t="n">
        <v>83</v>
      </c>
      <c r="P171" s="6" t="n">
        <f aca="false">IF(O171=0,0,L171/O171)</f>
        <v>75.0035747710455</v>
      </c>
      <c r="Q171" s="1" t="n">
        <f aca="false">IF(P171&lt;=45,1,0)</f>
        <v>0</v>
      </c>
      <c r="R171" s="1" t="n">
        <f aca="false">IF(AND(P171&gt;45,P171&lt;90),1,0)</f>
        <v>1</v>
      </c>
      <c r="S171" s="1" t="n">
        <f aca="false">IF(P171&gt;90,1,0)</f>
        <v>0</v>
      </c>
      <c r="T171" s="1" t="s">
        <v>69</v>
      </c>
      <c r="U171" s="4" t="n">
        <v>7661.5893165369</v>
      </c>
      <c r="V171" s="1" t="n">
        <v>15</v>
      </c>
      <c r="W171" s="1" t="n">
        <f aca="false">IF(V171&lt;=6,1,0)</f>
        <v>0</v>
      </c>
      <c r="X171" s="1" t="n">
        <f aca="false">IF(AND(V171&gt;6,V171&lt;=12),1,0)</f>
        <v>0</v>
      </c>
      <c r="Y171" s="1" t="n">
        <f aca="false">IF(V171&gt;12,1,0)</f>
        <v>1</v>
      </c>
      <c r="Z171" s="1" t="n">
        <v>7</v>
      </c>
      <c r="AA171" s="1" t="s">
        <v>59</v>
      </c>
      <c r="AB171" s="1" t="s">
        <v>59</v>
      </c>
      <c r="AC171" s="1" t="s">
        <v>59</v>
      </c>
      <c r="AD171" s="1" t="s">
        <v>59</v>
      </c>
      <c r="AE171" s="1" t="s">
        <v>59</v>
      </c>
      <c r="AF171" s="1" t="s">
        <v>59</v>
      </c>
      <c r="AG171" s="1" t="s">
        <v>59</v>
      </c>
      <c r="AH171" s="1" t="s">
        <v>59</v>
      </c>
      <c r="AI171" s="1" t="s">
        <v>59</v>
      </c>
      <c r="AJ171" s="1" t="s">
        <v>59</v>
      </c>
      <c r="AK171" s="1" t="s">
        <v>59</v>
      </c>
      <c r="AL171" s="1" t="s">
        <v>70</v>
      </c>
      <c r="AM171" s="1" t="n">
        <v>3</v>
      </c>
      <c r="AN171" s="1" t="n">
        <v>0</v>
      </c>
      <c r="AO171" s="1" t="n">
        <v>2</v>
      </c>
      <c r="AP171" s="1" t="n">
        <v>2</v>
      </c>
      <c r="AQ171" s="1" t="n">
        <v>14</v>
      </c>
      <c r="AR171" s="1" t="n">
        <v>0</v>
      </c>
      <c r="AS171" s="1" t="n">
        <v>58</v>
      </c>
      <c r="AT171" s="1" t="n">
        <v>10</v>
      </c>
    </row>
    <row r="172" customFormat="false" ht="12.75" hidden="false" customHeight="true" outlineLevel="0" collapsed="false">
      <c r="A172" s="1" t="s">
        <v>948</v>
      </c>
      <c r="B172" s="3" t="s">
        <v>61</v>
      </c>
      <c r="C172" s="1" t="s">
        <v>949</v>
      </c>
      <c r="D172" s="3" t="s">
        <v>950</v>
      </c>
      <c r="E172" s="3" t="s">
        <v>50</v>
      </c>
      <c r="F172" s="3" t="s">
        <v>51</v>
      </c>
      <c r="G172" s="1" t="s">
        <v>951</v>
      </c>
      <c r="H172" s="1" t="s">
        <v>53</v>
      </c>
      <c r="I172" s="1" t="s">
        <v>65</v>
      </c>
      <c r="J172" s="1" t="s">
        <v>66</v>
      </c>
      <c r="K172" s="4" t="n">
        <v>0.430384615384615</v>
      </c>
      <c r="L172" s="4" t="n">
        <v>6030.4757990807</v>
      </c>
      <c r="M172" s="5" t="s">
        <v>952</v>
      </c>
      <c r="N172" s="5" t="s">
        <v>68</v>
      </c>
      <c r="O172" s="1" t="n">
        <v>114</v>
      </c>
      <c r="P172" s="6" t="n">
        <f aca="false">IF(O172=0,0,L172/O172)</f>
        <v>52.8989105182518</v>
      </c>
      <c r="Q172" s="1" t="n">
        <f aca="false">IF(P172&lt;=45,1,0)</f>
        <v>0</v>
      </c>
      <c r="R172" s="1" t="n">
        <f aca="false">IF(AND(P172&gt;45,P172&lt;90),1,0)</f>
        <v>1</v>
      </c>
      <c r="S172" s="1" t="n">
        <f aca="false">IF(P172&gt;90,1,0)</f>
        <v>0</v>
      </c>
      <c r="T172" s="1" t="s">
        <v>69</v>
      </c>
      <c r="U172" s="4" t="n">
        <v>14011.829381242</v>
      </c>
      <c r="V172" s="1" t="n">
        <v>18</v>
      </c>
      <c r="W172" s="1" t="n">
        <f aca="false">IF(V172&lt;=6,1,0)</f>
        <v>0</v>
      </c>
      <c r="X172" s="1" t="n">
        <f aca="false">IF(AND(V172&gt;6,V172&lt;=12),1,0)</f>
        <v>0</v>
      </c>
      <c r="Y172" s="1" t="n">
        <f aca="false">IF(V172&gt;12,1,0)</f>
        <v>1</v>
      </c>
      <c r="Z172" s="1" t="n">
        <v>17</v>
      </c>
      <c r="AA172" s="1" t="s">
        <v>59</v>
      </c>
      <c r="AB172" s="1" t="s">
        <v>59</v>
      </c>
      <c r="AC172" s="1" t="s">
        <v>59</v>
      </c>
      <c r="AD172" s="1" t="s">
        <v>70</v>
      </c>
      <c r="AE172" s="1" t="s">
        <v>59</v>
      </c>
      <c r="AF172" s="1" t="s">
        <v>59</v>
      </c>
      <c r="AG172" s="1" t="s">
        <v>59</v>
      </c>
      <c r="AH172" s="1" t="s">
        <v>70</v>
      </c>
      <c r="AI172" s="1" t="s">
        <v>59</v>
      </c>
      <c r="AJ172" s="1" t="s">
        <v>59</v>
      </c>
      <c r="AK172" s="1" t="s">
        <v>59</v>
      </c>
      <c r="AL172" s="1" t="s">
        <v>59</v>
      </c>
      <c r="AM172" s="1" t="n">
        <v>1</v>
      </c>
      <c r="AN172" s="1" t="n">
        <v>3</v>
      </c>
      <c r="AO172" s="1" t="n">
        <v>4</v>
      </c>
      <c r="AP172" s="1" t="n">
        <v>9</v>
      </c>
      <c r="AQ172" s="1" t="n">
        <v>5</v>
      </c>
      <c r="AR172" s="1" t="n">
        <v>88</v>
      </c>
      <c r="AS172" s="1" t="n">
        <v>5</v>
      </c>
      <c r="AT172" s="1" t="n">
        <v>14</v>
      </c>
    </row>
    <row r="173" customFormat="false" ht="12.75" hidden="false" customHeight="true" outlineLevel="0" collapsed="false">
      <c r="A173" s="1" t="s">
        <v>953</v>
      </c>
      <c r="B173" s="3" t="s">
        <v>61</v>
      </c>
      <c r="C173" s="1" t="s">
        <v>954</v>
      </c>
      <c r="D173" s="3" t="s">
        <v>950</v>
      </c>
      <c r="E173" s="3" t="s">
        <v>50</v>
      </c>
      <c r="F173" s="3" t="s">
        <v>51</v>
      </c>
      <c r="G173" s="1" t="s">
        <v>955</v>
      </c>
      <c r="H173" s="1" t="s">
        <v>53</v>
      </c>
      <c r="I173" s="1" t="s">
        <v>65</v>
      </c>
      <c r="J173" s="1" t="s">
        <v>66</v>
      </c>
      <c r="K173" s="4" t="n">
        <v>1.16075</v>
      </c>
      <c r="L173" s="4" t="n">
        <v>9503.1503993545</v>
      </c>
      <c r="M173" s="5" t="s">
        <v>956</v>
      </c>
      <c r="N173" s="5" t="s">
        <v>57</v>
      </c>
      <c r="O173" s="1" t="n">
        <v>163</v>
      </c>
      <c r="P173" s="6" t="n">
        <f aca="false">IF(O173=0,0,L173/O173)</f>
        <v>58.3015361923589</v>
      </c>
      <c r="Q173" s="1" t="n">
        <f aca="false">IF(P173&lt;=45,1,0)</f>
        <v>0</v>
      </c>
      <c r="R173" s="1" t="n">
        <f aca="false">IF(AND(P173&gt;45,P173&lt;90),1,0)</f>
        <v>1</v>
      </c>
      <c r="S173" s="1" t="n">
        <f aca="false">IF(P173&gt;90,1,0)</f>
        <v>0</v>
      </c>
      <c r="T173" s="1" t="s">
        <v>58</v>
      </c>
      <c r="U173" s="4" t="n">
        <v>8187.0776647465</v>
      </c>
      <c r="V173" s="1" t="n">
        <v>10</v>
      </c>
      <c r="W173" s="1" t="n">
        <f aca="false">IF(V173&lt;=6,1,0)</f>
        <v>0</v>
      </c>
      <c r="X173" s="1" t="n">
        <f aca="false">IF(AND(V173&gt;6,V173&lt;=12),1,0)</f>
        <v>1</v>
      </c>
      <c r="Y173" s="1" t="n">
        <f aca="false">IF(V173&gt;12,1,0)</f>
        <v>0</v>
      </c>
      <c r="Z173" s="1" t="n">
        <v>20</v>
      </c>
      <c r="AA173" s="1" t="s">
        <v>70</v>
      </c>
      <c r="AB173" s="1" t="s">
        <v>59</v>
      </c>
      <c r="AC173" s="1" t="s">
        <v>59</v>
      </c>
      <c r="AD173" s="1" t="s">
        <v>70</v>
      </c>
      <c r="AE173" s="1" t="s">
        <v>59</v>
      </c>
      <c r="AF173" s="1" t="s">
        <v>59</v>
      </c>
      <c r="AG173" s="1" t="s">
        <v>59</v>
      </c>
      <c r="AH173" s="1" t="s">
        <v>70</v>
      </c>
      <c r="AI173" s="1" t="s">
        <v>59</v>
      </c>
      <c r="AJ173" s="1" t="s">
        <v>59</v>
      </c>
      <c r="AK173" s="1" t="s">
        <v>59</v>
      </c>
      <c r="AL173" s="1" t="s">
        <v>59</v>
      </c>
      <c r="AM173" s="1" t="n">
        <v>1</v>
      </c>
      <c r="AN173" s="1" t="n">
        <v>8</v>
      </c>
      <c r="AO173" s="1" t="n">
        <v>4</v>
      </c>
      <c r="AP173" s="1" t="n">
        <v>7</v>
      </c>
      <c r="AQ173" s="1" t="n">
        <v>10</v>
      </c>
      <c r="AR173" s="1" t="n">
        <v>82</v>
      </c>
      <c r="AS173" s="1" t="n">
        <v>4</v>
      </c>
      <c r="AT173" s="1" t="n">
        <v>6</v>
      </c>
    </row>
    <row r="174" customFormat="false" ht="12.75" hidden="false" customHeight="true" outlineLevel="0" collapsed="false">
      <c r="A174" s="1" t="s">
        <v>957</v>
      </c>
      <c r="B174" s="3" t="s">
        <v>61</v>
      </c>
      <c r="C174" s="1" t="s">
        <v>958</v>
      </c>
      <c r="D174" s="3" t="s">
        <v>959</v>
      </c>
      <c r="E174" s="3" t="s">
        <v>50</v>
      </c>
      <c r="F174" s="3" t="s">
        <v>86</v>
      </c>
      <c r="G174" s="1" t="s">
        <v>960</v>
      </c>
      <c r="H174" s="1" t="s">
        <v>53</v>
      </c>
      <c r="I174" s="1" t="s">
        <v>65</v>
      </c>
      <c r="J174" s="1" t="s">
        <v>66</v>
      </c>
      <c r="K174" s="4" t="n">
        <v>1.11727272727273</v>
      </c>
      <c r="L174" s="4" t="n">
        <v>7544.72811961989</v>
      </c>
      <c r="M174" s="5" t="s">
        <v>961</v>
      </c>
      <c r="N174" s="5" t="s">
        <v>132</v>
      </c>
      <c r="O174" s="1" t="n">
        <v>176</v>
      </c>
      <c r="P174" s="6" t="n">
        <f aca="false">IF(O174=0,0,L174/O174)</f>
        <v>42.8677734069312</v>
      </c>
      <c r="Q174" s="1" t="n">
        <f aca="false">IF(P174&lt;=45,1,0)</f>
        <v>1</v>
      </c>
      <c r="R174" s="1" t="n">
        <f aca="false">IF(AND(P174&gt;45,P174&lt;90),1,0)</f>
        <v>0</v>
      </c>
      <c r="S174" s="1" t="n">
        <f aca="false">IF(P174&gt;90,1,0)</f>
        <v>0</v>
      </c>
      <c r="T174" s="1" t="s">
        <v>58</v>
      </c>
      <c r="U174" s="4" t="n">
        <v>6752.80791829283</v>
      </c>
      <c r="V174" s="1" t="n">
        <v>6</v>
      </c>
      <c r="W174" s="1" t="n">
        <f aca="false">IF(V174&lt;=6,1,0)</f>
        <v>1</v>
      </c>
      <c r="X174" s="1" t="n">
        <f aca="false">IF(AND(V174&gt;6,V174&lt;=12),1,0)</f>
        <v>0</v>
      </c>
      <c r="Y174" s="1" t="n">
        <f aca="false">IF(V174&gt;12,1,0)</f>
        <v>0</v>
      </c>
      <c r="Z174" s="1" t="n">
        <v>6</v>
      </c>
      <c r="AA174" s="1" t="s">
        <v>59</v>
      </c>
      <c r="AB174" s="1" t="s">
        <v>59</v>
      </c>
      <c r="AC174" s="1" t="s">
        <v>59</v>
      </c>
      <c r="AD174" s="1" t="s">
        <v>59</v>
      </c>
      <c r="AE174" s="1" t="s">
        <v>59</v>
      </c>
      <c r="AF174" s="1" t="s">
        <v>59</v>
      </c>
      <c r="AG174" s="1" t="s">
        <v>59</v>
      </c>
      <c r="AH174" s="1" t="s">
        <v>59</v>
      </c>
      <c r="AI174" s="1" t="s">
        <v>59</v>
      </c>
      <c r="AJ174" s="1" t="s">
        <v>59</v>
      </c>
      <c r="AK174" s="1" t="s">
        <v>70</v>
      </c>
      <c r="AL174" s="1" t="s">
        <v>59</v>
      </c>
      <c r="AM174" s="1" t="n">
        <v>6</v>
      </c>
      <c r="AN174" s="1" t="n">
        <v>2</v>
      </c>
      <c r="AO174" s="1" t="n">
        <v>2</v>
      </c>
      <c r="AP174" s="1" t="n">
        <v>2</v>
      </c>
      <c r="AQ174" s="1" t="n">
        <v>88</v>
      </c>
      <c r="AR174" s="1" t="n">
        <v>26</v>
      </c>
      <c r="AS174" s="1" t="n">
        <v>18</v>
      </c>
      <c r="AT174" s="1" t="n">
        <v>1</v>
      </c>
    </row>
    <row r="175" customFormat="false" ht="12.75" hidden="false" customHeight="true" outlineLevel="0" collapsed="false">
      <c r="A175" s="1" t="s">
        <v>962</v>
      </c>
      <c r="B175" s="3" t="s">
        <v>47</v>
      </c>
      <c r="C175" s="1" t="s">
        <v>963</v>
      </c>
      <c r="D175" s="3" t="s">
        <v>964</v>
      </c>
      <c r="E175" s="3" t="s">
        <v>50</v>
      </c>
      <c r="F175" s="3" t="s">
        <v>51</v>
      </c>
      <c r="G175" s="1" t="s">
        <v>965</v>
      </c>
      <c r="H175" s="1" t="s">
        <v>53</v>
      </c>
      <c r="I175" s="1" t="s">
        <v>966</v>
      </c>
      <c r="J175" s="1" t="s">
        <v>66</v>
      </c>
      <c r="K175" s="4" t="n">
        <v>0.359071428571429</v>
      </c>
      <c r="L175" s="4" t="n">
        <v>5144.55492758508</v>
      </c>
      <c r="M175" s="5" t="s">
        <v>967</v>
      </c>
      <c r="N175" s="5" t="s">
        <v>57</v>
      </c>
      <c r="O175" s="1" t="n">
        <v>91</v>
      </c>
      <c r="P175" s="6" t="n">
        <f aca="false">IF(O175=0,0,L175/O175)</f>
        <v>56.5335706328031</v>
      </c>
      <c r="Q175" s="1" t="n">
        <f aca="false">IF(P175&lt;=45,1,0)</f>
        <v>0</v>
      </c>
      <c r="R175" s="1" t="n">
        <f aca="false">IF(AND(P175&gt;45,P175&lt;90),1,0)</f>
        <v>1</v>
      </c>
      <c r="S175" s="1" t="n">
        <f aca="false">IF(P175&gt;90,1,0)</f>
        <v>0</v>
      </c>
      <c r="T175" s="1" t="s">
        <v>58</v>
      </c>
      <c r="U175" s="4" t="n">
        <v>14327.3859133064</v>
      </c>
      <c r="V175" s="1" t="n">
        <v>7</v>
      </c>
      <c r="W175" s="1" t="n">
        <f aca="false">IF(V175&lt;=6,1,0)</f>
        <v>0</v>
      </c>
      <c r="X175" s="1" t="n">
        <f aca="false">IF(AND(V175&gt;6,V175&lt;=12),1,0)</f>
        <v>1</v>
      </c>
      <c r="Y175" s="1" t="n">
        <f aca="false">IF(V175&gt;12,1,0)</f>
        <v>0</v>
      </c>
      <c r="Z175" s="1" t="n">
        <v>13</v>
      </c>
      <c r="AA175" s="1" t="s">
        <v>70</v>
      </c>
      <c r="AB175" s="1" t="s">
        <v>59</v>
      </c>
      <c r="AC175" s="1" t="s">
        <v>59</v>
      </c>
      <c r="AD175" s="1" t="s">
        <v>59</v>
      </c>
      <c r="AE175" s="1" t="s">
        <v>59</v>
      </c>
      <c r="AF175" s="1" t="s">
        <v>59</v>
      </c>
      <c r="AG175" s="1" t="s">
        <v>59</v>
      </c>
      <c r="AH175" s="1" t="s">
        <v>59</v>
      </c>
      <c r="AI175" s="1" t="s">
        <v>59</v>
      </c>
      <c r="AJ175" s="1" t="s">
        <v>59</v>
      </c>
      <c r="AK175" s="1" t="s">
        <v>70</v>
      </c>
      <c r="AL175" s="1" t="s">
        <v>59</v>
      </c>
      <c r="AM175" s="1" t="n">
        <v>2</v>
      </c>
      <c r="AN175" s="1" t="n">
        <v>4</v>
      </c>
      <c r="AO175" s="1" t="n">
        <v>5</v>
      </c>
      <c r="AP175" s="1" t="n">
        <v>2</v>
      </c>
      <c r="AQ175" s="1" t="n">
        <v>0</v>
      </c>
      <c r="AR175" s="1" t="n">
        <v>0</v>
      </c>
      <c r="AS175" s="1" t="n">
        <v>0</v>
      </c>
      <c r="AT175" s="1" t="n">
        <v>0</v>
      </c>
    </row>
    <row r="176" customFormat="false" ht="12.75" hidden="false" customHeight="true" outlineLevel="0" collapsed="false">
      <c r="A176" s="1" t="s">
        <v>968</v>
      </c>
      <c r="B176" s="3" t="s">
        <v>61</v>
      </c>
      <c r="C176" s="1" t="s">
        <v>969</v>
      </c>
      <c r="D176" s="3" t="s">
        <v>970</v>
      </c>
      <c r="E176" s="3" t="s">
        <v>50</v>
      </c>
      <c r="F176" s="3" t="s">
        <v>86</v>
      </c>
      <c r="G176" s="1" t="s">
        <v>971</v>
      </c>
      <c r="H176" s="1" t="s">
        <v>53</v>
      </c>
      <c r="I176" s="1" t="s">
        <v>65</v>
      </c>
      <c r="J176" s="1" t="s">
        <v>66</v>
      </c>
      <c r="K176" s="4" t="n">
        <v>1.1232</v>
      </c>
      <c r="L176" s="4" t="n">
        <v>5736.99808022283</v>
      </c>
      <c r="M176" s="5" t="s">
        <v>972</v>
      </c>
      <c r="N176" s="5" t="s">
        <v>57</v>
      </c>
      <c r="O176" s="1" t="n">
        <v>82</v>
      </c>
      <c r="P176" s="6" t="n">
        <f aca="false">IF(O176=0,0,L176/O176)</f>
        <v>69.9633912222296</v>
      </c>
      <c r="Q176" s="1" t="n">
        <f aca="false">IF(P176&lt;=45,1,0)</f>
        <v>0</v>
      </c>
      <c r="R176" s="1" t="n">
        <f aca="false">IF(AND(P176&gt;45,P176&lt;90),1,0)</f>
        <v>1</v>
      </c>
      <c r="S176" s="1" t="n">
        <f aca="false">IF(P176&gt;90,1,0)</f>
        <v>0</v>
      </c>
      <c r="T176" s="1" t="s">
        <v>69</v>
      </c>
      <c r="U176" s="4" t="n">
        <v>5107.7262110246</v>
      </c>
      <c r="V176" s="1" t="n">
        <v>7</v>
      </c>
      <c r="W176" s="1" t="n">
        <f aca="false">IF(V176&lt;=6,1,0)</f>
        <v>0</v>
      </c>
      <c r="X176" s="1" t="n">
        <f aca="false">IF(AND(V176&gt;6,V176&lt;=12),1,0)</f>
        <v>1</v>
      </c>
      <c r="Y176" s="1" t="n">
        <f aca="false">IF(V176&gt;12,1,0)</f>
        <v>0</v>
      </c>
      <c r="Z176" s="1" t="n">
        <v>12</v>
      </c>
      <c r="AA176" s="1" t="s">
        <v>70</v>
      </c>
      <c r="AB176" s="1" t="s">
        <v>59</v>
      </c>
      <c r="AC176" s="1" t="s">
        <v>59</v>
      </c>
      <c r="AD176" s="1" t="s">
        <v>59</v>
      </c>
      <c r="AE176" s="1" t="s">
        <v>59</v>
      </c>
      <c r="AF176" s="1" t="s">
        <v>59</v>
      </c>
      <c r="AG176" s="1" t="s">
        <v>59</v>
      </c>
      <c r="AH176" s="1" t="s">
        <v>59</v>
      </c>
      <c r="AI176" s="1" t="s">
        <v>59</v>
      </c>
      <c r="AJ176" s="1" t="s">
        <v>59</v>
      </c>
      <c r="AK176" s="1" t="s">
        <v>59</v>
      </c>
      <c r="AL176" s="1" t="s">
        <v>59</v>
      </c>
      <c r="AM176" s="1" t="n">
        <v>1</v>
      </c>
      <c r="AN176" s="1" t="n">
        <v>8</v>
      </c>
      <c r="AO176" s="1" t="n">
        <v>1</v>
      </c>
      <c r="AP176" s="1" t="n">
        <v>2</v>
      </c>
      <c r="AQ176" s="1" t="n">
        <v>0</v>
      </c>
      <c r="AR176" s="1" t="n">
        <v>67</v>
      </c>
      <c r="AS176" s="1" t="n">
        <v>2</v>
      </c>
      <c r="AT176" s="1" t="n">
        <v>12</v>
      </c>
    </row>
    <row r="177" customFormat="false" ht="12.75" hidden="false" customHeight="true" outlineLevel="0" collapsed="false">
      <c r="A177" s="1" t="s">
        <v>973</v>
      </c>
      <c r="B177" s="3" t="s">
        <v>47</v>
      </c>
      <c r="C177" s="1" t="s">
        <v>974</v>
      </c>
      <c r="D177" s="3" t="s">
        <v>975</v>
      </c>
      <c r="E177" s="3" t="s">
        <v>50</v>
      </c>
      <c r="F177" s="3" t="s">
        <v>51</v>
      </c>
      <c r="G177" s="1" t="s">
        <v>976</v>
      </c>
      <c r="H177" s="1" t="s">
        <v>53</v>
      </c>
      <c r="I177" s="1" t="s">
        <v>142</v>
      </c>
      <c r="J177" s="1" t="s">
        <v>143</v>
      </c>
      <c r="K177" s="4" t="n">
        <v>0</v>
      </c>
      <c r="L177" s="4" t="n">
        <v>0</v>
      </c>
      <c r="M177" s="5" t="s">
        <v>977</v>
      </c>
      <c r="N177" s="5" t="s">
        <v>259</v>
      </c>
      <c r="O177" s="1" t="n">
        <v>0</v>
      </c>
      <c r="P177" s="7" t="n">
        <f aca="false">IF(O177=0,0,L177/O177)</f>
        <v>0</v>
      </c>
      <c r="Q177" s="1" t="n">
        <f aca="false">IF(P177&lt;=45,1,0)</f>
        <v>1</v>
      </c>
      <c r="R177" s="1" t="n">
        <f aca="false">IF(AND(P177&gt;45,P177&lt;90),1,0)</f>
        <v>0</v>
      </c>
      <c r="S177" s="1" t="n">
        <f aca="false">IF(P177&gt;90,1,0)</f>
        <v>0</v>
      </c>
      <c r="T177" s="1" t="s">
        <v>69</v>
      </c>
      <c r="U177" s="4" t="n">
        <v>5484.14448720536</v>
      </c>
      <c r="V177" s="1" t="n">
        <v>0</v>
      </c>
      <c r="W177" s="1" t="n">
        <f aca="false">IF(V177&lt;=6,1,0)</f>
        <v>1</v>
      </c>
      <c r="X177" s="1" t="n">
        <f aca="false">IF(AND(V177&gt;6,V177&lt;=12),1,0)</f>
        <v>0</v>
      </c>
      <c r="Y177" s="1" t="n">
        <f aca="false">IF(V177&gt;12,1,0)</f>
        <v>0</v>
      </c>
      <c r="Z177" s="1" t="n">
        <v>0</v>
      </c>
      <c r="AA177" s="1" t="s">
        <v>59</v>
      </c>
      <c r="AB177" s="1" t="s">
        <v>59</v>
      </c>
      <c r="AC177" s="1" t="s">
        <v>59</v>
      </c>
      <c r="AD177" s="1" t="s">
        <v>59</v>
      </c>
      <c r="AE177" s="1" t="s">
        <v>59</v>
      </c>
      <c r="AF177" s="1" t="s">
        <v>59</v>
      </c>
      <c r="AG177" s="1" t="s">
        <v>59</v>
      </c>
      <c r="AH177" s="1" t="s">
        <v>59</v>
      </c>
      <c r="AI177" s="1" t="s">
        <v>59</v>
      </c>
      <c r="AJ177" s="1" t="s">
        <v>59</v>
      </c>
      <c r="AK177" s="1" t="s">
        <v>70</v>
      </c>
      <c r="AL177" s="1" t="s">
        <v>59</v>
      </c>
      <c r="AM177" s="1" t="n">
        <v>0</v>
      </c>
      <c r="AN177" s="1" t="n">
        <v>0</v>
      </c>
      <c r="AO177" s="1" t="n">
        <v>0</v>
      </c>
      <c r="AP177" s="1" t="n">
        <v>0</v>
      </c>
      <c r="AQ177" s="1" t="n">
        <v>0</v>
      </c>
      <c r="AR177" s="1" t="n">
        <v>0</v>
      </c>
      <c r="AS177" s="1" t="n">
        <v>0</v>
      </c>
      <c r="AT177" s="1" t="n">
        <v>0</v>
      </c>
    </row>
    <row r="178" customFormat="false" ht="12.75" hidden="false" customHeight="true" outlineLevel="0" collapsed="false">
      <c r="A178" s="1" t="s">
        <v>978</v>
      </c>
      <c r="B178" s="3" t="s">
        <v>61</v>
      </c>
      <c r="C178" s="1" t="s">
        <v>979</v>
      </c>
      <c r="D178" s="3" t="s">
        <v>980</v>
      </c>
      <c r="E178" s="3" t="s">
        <v>50</v>
      </c>
      <c r="F178" s="3" t="s">
        <v>51</v>
      </c>
      <c r="G178" s="1" t="s">
        <v>981</v>
      </c>
      <c r="H178" s="1" t="s">
        <v>53</v>
      </c>
      <c r="I178" s="1" t="s">
        <v>65</v>
      </c>
      <c r="J178" s="1" t="s">
        <v>66</v>
      </c>
      <c r="K178" s="4" t="n">
        <v>1.12109090909091</v>
      </c>
      <c r="L178" s="4" t="n">
        <v>14267.7121438276</v>
      </c>
      <c r="M178" s="5" t="s">
        <v>982</v>
      </c>
      <c r="N178" s="5" t="s">
        <v>100</v>
      </c>
      <c r="O178" s="1" t="n">
        <v>234</v>
      </c>
      <c r="P178" s="6" t="n">
        <f aca="false">IF(O178=0,0,L178/O178)</f>
        <v>60.9731288197761</v>
      </c>
      <c r="Q178" s="1" t="n">
        <f aca="false">IF(P178&lt;=45,1,0)</f>
        <v>0</v>
      </c>
      <c r="R178" s="1" t="n">
        <f aca="false">IF(AND(P178&gt;45,P178&lt;90),1,0)</f>
        <v>1</v>
      </c>
      <c r="S178" s="1" t="n">
        <f aca="false">IF(P178&gt;90,1,0)</f>
        <v>0</v>
      </c>
      <c r="T178" s="1" t="s">
        <v>58</v>
      </c>
      <c r="U178" s="4" t="n">
        <v>12726.6326291035</v>
      </c>
      <c r="V178" s="1" t="n">
        <v>0</v>
      </c>
      <c r="W178" s="1" t="n">
        <f aca="false">IF(V178&lt;=6,1,0)</f>
        <v>1</v>
      </c>
      <c r="X178" s="1" t="n">
        <f aca="false">IF(AND(V178&gt;6,V178&lt;=12),1,0)</f>
        <v>0</v>
      </c>
      <c r="Y178" s="1" t="n">
        <f aca="false">IF(V178&gt;12,1,0)</f>
        <v>0</v>
      </c>
      <c r="Z178" s="1" t="n">
        <v>9</v>
      </c>
      <c r="AA178" s="1" t="s">
        <v>59</v>
      </c>
      <c r="AB178" s="1" t="s">
        <v>59</v>
      </c>
      <c r="AC178" s="1" t="s">
        <v>59</v>
      </c>
      <c r="AD178" s="1" t="s">
        <v>59</v>
      </c>
      <c r="AE178" s="1" t="s">
        <v>59</v>
      </c>
      <c r="AF178" s="1" t="s">
        <v>59</v>
      </c>
      <c r="AG178" s="1" t="s">
        <v>59</v>
      </c>
      <c r="AH178" s="1" t="s">
        <v>59</v>
      </c>
      <c r="AI178" s="1" t="s">
        <v>59</v>
      </c>
      <c r="AJ178" s="1" t="s">
        <v>59</v>
      </c>
      <c r="AK178" s="1" t="s">
        <v>59</v>
      </c>
      <c r="AL178" s="1" t="s">
        <v>59</v>
      </c>
      <c r="AM178" s="1" t="n">
        <v>2</v>
      </c>
      <c r="AN178" s="1" t="n">
        <v>6</v>
      </c>
      <c r="AO178" s="1" t="n">
        <v>2</v>
      </c>
      <c r="AP178" s="1" t="n">
        <v>8</v>
      </c>
      <c r="AQ178" s="1" t="n">
        <v>16</v>
      </c>
      <c r="AR178" s="1" t="n">
        <v>137</v>
      </c>
      <c r="AS178" s="1" t="n">
        <v>32</v>
      </c>
      <c r="AT178" s="1" t="n">
        <v>5</v>
      </c>
    </row>
    <row r="179" customFormat="false" ht="12.75" hidden="false" customHeight="true" outlineLevel="0" collapsed="false">
      <c r="A179" s="1" t="s">
        <v>983</v>
      </c>
      <c r="B179" s="3" t="s">
        <v>47</v>
      </c>
      <c r="C179" s="1" t="s">
        <v>984</v>
      </c>
      <c r="D179" s="3" t="s">
        <v>185</v>
      </c>
      <c r="E179" s="3" t="s">
        <v>50</v>
      </c>
      <c r="F179" s="3" t="s">
        <v>51</v>
      </c>
      <c r="G179" s="1" t="s">
        <v>985</v>
      </c>
      <c r="H179" s="1" t="s">
        <v>53</v>
      </c>
      <c r="I179" s="1" t="s">
        <v>65</v>
      </c>
      <c r="J179" s="1" t="s">
        <v>66</v>
      </c>
      <c r="K179" s="4" t="n">
        <v>0.269692307692308</v>
      </c>
      <c r="L179" s="4" t="n">
        <v>7690.96422885679</v>
      </c>
      <c r="M179" s="5" t="s">
        <v>986</v>
      </c>
      <c r="N179" s="5" t="s">
        <v>259</v>
      </c>
      <c r="O179" s="1" t="n">
        <v>101</v>
      </c>
      <c r="P179" s="6" t="n">
        <f aca="false">IF(O179=0,0,L179/O179)</f>
        <v>76.1481606817504</v>
      </c>
      <c r="Q179" s="1" t="n">
        <f aca="false">IF(P179&lt;=45,1,0)</f>
        <v>0</v>
      </c>
      <c r="R179" s="1" t="n">
        <f aca="false">IF(AND(P179&gt;45,P179&lt;90),1,0)</f>
        <v>1</v>
      </c>
      <c r="S179" s="1" t="n">
        <f aca="false">IF(P179&gt;90,1,0)</f>
        <v>0</v>
      </c>
      <c r="T179" s="1" t="s">
        <v>58</v>
      </c>
      <c r="U179" s="4" t="n">
        <v>28517.5513334679</v>
      </c>
      <c r="V179" s="1" t="n">
        <v>4</v>
      </c>
      <c r="W179" s="1" t="n">
        <f aca="false">IF(V179&lt;=6,1,0)</f>
        <v>1</v>
      </c>
      <c r="X179" s="1" t="n">
        <f aca="false">IF(AND(V179&gt;6,V179&lt;=12),1,0)</f>
        <v>0</v>
      </c>
      <c r="Y179" s="1" t="n">
        <f aca="false">IF(V179&gt;12,1,0)</f>
        <v>0</v>
      </c>
      <c r="Z179" s="1" t="n">
        <v>17</v>
      </c>
      <c r="AA179" s="1" t="s">
        <v>70</v>
      </c>
      <c r="AB179" s="1" t="s">
        <v>59</v>
      </c>
      <c r="AC179" s="1" t="s">
        <v>59</v>
      </c>
      <c r="AD179" s="1" t="s">
        <v>59</v>
      </c>
      <c r="AE179" s="1" t="s">
        <v>59</v>
      </c>
      <c r="AF179" s="1" t="s">
        <v>59</v>
      </c>
      <c r="AG179" s="1" t="s">
        <v>59</v>
      </c>
      <c r="AH179" s="1" t="s">
        <v>59</v>
      </c>
      <c r="AI179" s="1" t="s">
        <v>59</v>
      </c>
      <c r="AJ179" s="1" t="s">
        <v>59</v>
      </c>
      <c r="AK179" s="1" t="s">
        <v>59</v>
      </c>
      <c r="AL179" s="1" t="s">
        <v>70</v>
      </c>
      <c r="AM179" s="1" t="n">
        <v>3</v>
      </c>
      <c r="AN179" s="1" t="n">
        <v>4</v>
      </c>
      <c r="AO179" s="1" t="n">
        <v>2</v>
      </c>
      <c r="AP179" s="1" t="n">
        <v>7</v>
      </c>
      <c r="AQ179" s="1" t="n">
        <v>0</v>
      </c>
      <c r="AR179" s="1" t="n">
        <v>0</v>
      </c>
      <c r="AS179" s="1" t="n">
        <v>0</v>
      </c>
      <c r="AT179" s="1" t="n">
        <v>0</v>
      </c>
    </row>
    <row r="180" customFormat="false" ht="12.75" hidden="false" customHeight="true" outlineLevel="0" collapsed="false">
      <c r="A180" s="1" t="s">
        <v>987</v>
      </c>
      <c r="B180" s="3" t="s">
        <v>47</v>
      </c>
      <c r="C180" s="1" t="s">
        <v>988</v>
      </c>
      <c r="D180" s="3" t="s">
        <v>989</v>
      </c>
      <c r="E180" s="3" t="s">
        <v>50</v>
      </c>
      <c r="F180" s="3" t="s">
        <v>51</v>
      </c>
      <c r="G180" s="1" t="s">
        <v>990</v>
      </c>
      <c r="H180" s="1" t="s">
        <v>53</v>
      </c>
      <c r="I180" s="1" t="s">
        <v>991</v>
      </c>
      <c r="J180" s="1" t="s">
        <v>114</v>
      </c>
      <c r="K180" s="4" t="n">
        <v>0.281538461538461</v>
      </c>
      <c r="L180" s="4" t="n">
        <v>1978.55272590071</v>
      </c>
      <c r="M180" s="5" t="s">
        <v>992</v>
      </c>
      <c r="N180" s="5" t="s">
        <v>68</v>
      </c>
      <c r="O180" s="1" t="n">
        <v>27</v>
      </c>
      <c r="P180" s="6" t="n">
        <f aca="false">IF(O180=0,0,L180/O180)</f>
        <v>73.2797305889152</v>
      </c>
      <c r="Q180" s="1" t="n">
        <f aca="false">IF(P180&lt;=45,1,0)</f>
        <v>0</v>
      </c>
      <c r="R180" s="1" t="n">
        <f aca="false">IF(AND(P180&gt;45,P180&lt;90),1,0)</f>
        <v>1</v>
      </c>
      <c r="S180" s="1" t="n">
        <f aca="false">IF(P180&gt;90,1,0)</f>
        <v>0</v>
      </c>
      <c r="T180" s="1" t="s">
        <v>58</v>
      </c>
      <c r="U180" s="4" t="n">
        <v>7027.64629418284</v>
      </c>
      <c r="V180" s="1" t="n">
        <v>1</v>
      </c>
      <c r="W180" s="1" t="n">
        <f aca="false">IF(V180&lt;=6,1,0)</f>
        <v>1</v>
      </c>
      <c r="X180" s="1" t="n">
        <f aca="false">IF(AND(V180&gt;6,V180&lt;=12),1,0)</f>
        <v>0</v>
      </c>
      <c r="Y180" s="1" t="n">
        <f aca="false">IF(V180&gt;12,1,0)</f>
        <v>0</v>
      </c>
      <c r="Z180" s="1" t="n">
        <v>7</v>
      </c>
      <c r="AA180" s="1" t="s">
        <v>59</v>
      </c>
      <c r="AB180" s="1" t="s">
        <v>59</v>
      </c>
      <c r="AC180" s="1" t="s">
        <v>59</v>
      </c>
      <c r="AD180" s="1" t="s">
        <v>59</v>
      </c>
      <c r="AE180" s="1" t="s">
        <v>59</v>
      </c>
      <c r="AF180" s="1" t="s">
        <v>59</v>
      </c>
      <c r="AG180" s="1" t="s">
        <v>59</v>
      </c>
      <c r="AH180" s="1" t="s">
        <v>59</v>
      </c>
      <c r="AI180" s="1" t="s">
        <v>59</v>
      </c>
      <c r="AJ180" s="1" t="s">
        <v>59</v>
      </c>
      <c r="AK180" s="1" t="s">
        <v>59</v>
      </c>
      <c r="AL180" s="1" t="s">
        <v>59</v>
      </c>
      <c r="AM180" s="1" t="n">
        <v>3</v>
      </c>
      <c r="AN180" s="1" t="n">
        <v>2</v>
      </c>
      <c r="AO180" s="1" t="n">
        <v>0</v>
      </c>
      <c r="AP180" s="1" t="n">
        <v>2</v>
      </c>
      <c r="AQ180" s="1" t="n">
        <v>0</v>
      </c>
      <c r="AR180" s="1" t="n">
        <v>0</v>
      </c>
      <c r="AS180" s="1" t="n">
        <v>0</v>
      </c>
      <c r="AT180" s="1" t="n">
        <v>0</v>
      </c>
    </row>
    <row r="181" customFormat="false" ht="12.75" hidden="false" customHeight="true" outlineLevel="0" collapsed="false">
      <c r="A181" s="1" t="s">
        <v>993</v>
      </c>
      <c r="B181" s="3" t="s">
        <v>61</v>
      </c>
      <c r="C181" s="1" t="s">
        <v>988</v>
      </c>
      <c r="D181" s="3" t="s">
        <v>989</v>
      </c>
      <c r="E181" s="3" t="s">
        <v>50</v>
      </c>
      <c r="F181" s="3" t="s">
        <v>51</v>
      </c>
      <c r="G181" s="1" t="s">
        <v>990</v>
      </c>
      <c r="H181" s="1" t="s">
        <v>53</v>
      </c>
      <c r="I181" s="1" t="s">
        <v>65</v>
      </c>
      <c r="J181" s="1" t="s">
        <v>66</v>
      </c>
      <c r="K181" s="4" t="n">
        <v>0.466666666666667</v>
      </c>
      <c r="L181" s="4" t="n">
        <v>1512.13488814477</v>
      </c>
      <c r="M181" s="5" t="s">
        <v>994</v>
      </c>
      <c r="N181" s="5" t="s">
        <v>68</v>
      </c>
      <c r="O181" s="1" t="n">
        <v>14</v>
      </c>
      <c r="P181" s="6" t="n">
        <f aca="false">IF(O181=0,0,L181/O181)</f>
        <v>108.009634867484</v>
      </c>
      <c r="Q181" s="1" t="n">
        <f aca="false">IF(P181&lt;=45,1,0)</f>
        <v>0</v>
      </c>
      <c r="R181" s="1" t="n">
        <f aca="false">IF(AND(P181&gt;45,P181&lt;90),1,0)</f>
        <v>0</v>
      </c>
      <c r="S181" s="1" t="n">
        <f aca="false">IF(P181&gt;90,1,0)</f>
        <v>1</v>
      </c>
      <c r="T181" s="1" t="s">
        <v>69</v>
      </c>
      <c r="U181" s="4" t="n">
        <v>3240.28904602451</v>
      </c>
      <c r="V181" s="1" t="n">
        <v>0</v>
      </c>
      <c r="W181" s="1" t="n">
        <f aca="false">IF(V181&lt;=6,1,0)</f>
        <v>1</v>
      </c>
      <c r="X181" s="1" t="n">
        <f aca="false">IF(AND(V181&gt;6,V181&lt;=12),1,0)</f>
        <v>0</v>
      </c>
      <c r="Y181" s="1" t="n">
        <f aca="false">IF(V181&gt;12,1,0)</f>
        <v>0</v>
      </c>
      <c r="Z181" s="1" t="n">
        <v>7</v>
      </c>
      <c r="AA181" s="1" t="s">
        <v>59</v>
      </c>
      <c r="AB181" s="1" t="s">
        <v>59</v>
      </c>
      <c r="AC181" s="1" t="s">
        <v>59</v>
      </c>
      <c r="AD181" s="1" t="s">
        <v>59</v>
      </c>
      <c r="AE181" s="1" t="s">
        <v>59</v>
      </c>
      <c r="AF181" s="1" t="s">
        <v>59</v>
      </c>
      <c r="AG181" s="1" t="s">
        <v>59</v>
      </c>
      <c r="AH181" s="1" t="s">
        <v>59</v>
      </c>
      <c r="AI181" s="1" t="s">
        <v>59</v>
      </c>
      <c r="AJ181" s="1" t="s">
        <v>59</v>
      </c>
      <c r="AK181" s="1" t="s">
        <v>59</v>
      </c>
      <c r="AL181" s="1" t="s">
        <v>59</v>
      </c>
      <c r="AM181" s="1" t="n">
        <v>3</v>
      </c>
      <c r="AN181" s="1" t="n">
        <v>2</v>
      </c>
      <c r="AO181" s="1" t="n">
        <v>0</v>
      </c>
      <c r="AP181" s="1" t="n">
        <v>2</v>
      </c>
      <c r="AQ181" s="1" t="n">
        <v>3</v>
      </c>
      <c r="AR181" s="1" t="n">
        <v>5</v>
      </c>
      <c r="AS181" s="1" t="n">
        <v>0</v>
      </c>
      <c r="AT181" s="1" t="n">
        <v>6</v>
      </c>
    </row>
    <row r="182" customFormat="false" ht="12.75" hidden="false" customHeight="true" outlineLevel="0" collapsed="false">
      <c r="A182" s="1" t="s">
        <v>995</v>
      </c>
      <c r="B182" s="3" t="s">
        <v>61</v>
      </c>
      <c r="C182" s="1" t="s">
        <v>996</v>
      </c>
      <c r="D182" s="3" t="s">
        <v>997</v>
      </c>
      <c r="E182" s="3" t="s">
        <v>50</v>
      </c>
      <c r="F182" s="3" t="s">
        <v>51</v>
      </c>
      <c r="G182" s="1" t="s">
        <v>998</v>
      </c>
      <c r="H182" s="1" t="s">
        <v>53</v>
      </c>
      <c r="I182" s="1" t="s">
        <v>65</v>
      </c>
      <c r="J182" s="1" t="s">
        <v>66</v>
      </c>
      <c r="K182" s="4" t="n">
        <v>0.744736842105263</v>
      </c>
      <c r="L182" s="4" t="n">
        <v>7760.06444939558</v>
      </c>
      <c r="M182" s="5" t="s">
        <v>258</v>
      </c>
      <c r="N182" s="5" t="s">
        <v>259</v>
      </c>
      <c r="O182" s="1" t="n">
        <v>157</v>
      </c>
      <c r="P182" s="6" t="n">
        <f aca="false">IF(O182=0,0,L182/O182)</f>
        <v>49.427162098061</v>
      </c>
      <c r="Q182" s="1" t="n">
        <f aca="false">IF(P182&lt;=45,1,0)</f>
        <v>0</v>
      </c>
      <c r="R182" s="1" t="n">
        <f aca="false">IF(AND(P182&gt;45,P182&lt;90),1,0)</f>
        <v>1</v>
      </c>
      <c r="S182" s="1" t="n">
        <f aca="false">IF(P182&gt;90,1,0)</f>
        <v>0</v>
      </c>
      <c r="T182" s="1" t="s">
        <v>69</v>
      </c>
      <c r="U182" s="4" t="n">
        <v>10419.8745256902</v>
      </c>
      <c r="V182" s="1" t="n">
        <v>13</v>
      </c>
      <c r="W182" s="1" t="n">
        <f aca="false">IF(V182&lt;=6,1,0)</f>
        <v>0</v>
      </c>
      <c r="X182" s="1" t="n">
        <f aca="false">IF(AND(V182&gt;6,V182&lt;=12),1,0)</f>
        <v>0</v>
      </c>
      <c r="Y182" s="1" t="n">
        <f aca="false">IF(V182&gt;12,1,0)</f>
        <v>1</v>
      </c>
      <c r="Z182" s="1" t="n">
        <v>14</v>
      </c>
      <c r="AA182" s="1" t="s">
        <v>70</v>
      </c>
      <c r="AB182" s="1" t="s">
        <v>59</v>
      </c>
      <c r="AC182" s="1" t="s">
        <v>59</v>
      </c>
      <c r="AD182" s="1" t="s">
        <v>59</v>
      </c>
      <c r="AE182" s="1" t="s">
        <v>59</v>
      </c>
      <c r="AF182" s="1" t="s">
        <v>59</v>
      </c>
      <c r="AG182" s="1" t="s">
        <v>59</v>
      </c>
      <c r="AH182" s="1" t="s">
        <v>59</v>
      </c>
      <c r="AI182" s="1" t="s">
        <v>70</v>
      </c>
      <c r="AJ182" s="1" t="s">
        <v>59</v>
      </c>
      <c r="AK182" s="1" t="s">
        <v>59</v>
      </c>
      <c r="AL182" s="1" t="s">
        <v>59</v>
      </c>
      <c r="AM182" s="1" t="n">
        <v>3</v>
      </c>
      <c r="AN182" s="1" t="n">
        <v>4</v>
      </c>
      <c r="AO182" s="1" t="n">
        <v>2</v>
      </c>
      <c r="AP182" s="1" t="n">
        <v>5</v>
      </c>
      <c r="AQ182" s="1" t="n">
        <v>87</v>
      </c>
      <c r="AR182" s="1" t="n">
        <v>22</v>
      </c>
      <c r="AS182" s="1" t="n">
        <v>13</v>
      </c>
      <c r="AT182" s="1" t="n">
        <v>9</v>
      </c>
    </row>
    <row r="183" customFormat="false" ht="12.75" hidden="false" customHeight="true" outlineLevel="0" collapsed="false">
      <c r="A183" s="1" t="s">
        <v>999</v>
      </c>
      <c r="B183" s="3" t="s">
        <v>47</v>
      </c>
      <c r="C183" s="1" t="s">
        <v>1000</v>
      </c>
      <c r="D183" s="3" t="s">
        <v>1001</v>
      </c>
      <c r="E183" s="3" t="s">
        <v>50</v>
      </c>
      <c r="F183" s="3" t="s">
        <v>51</v>
      </c>
      <c r="G183" s="1" t="s">
        <v>1002</v>
      </c>
      <c r="H183" s="1" t="s">
        <v>53</v>
      </c>
      <c r="I183" s="1" t="s">
        <v>1003</v>
      </c>
      <c r="J183" s="1" t="s">
        <v>66</v>
      </c>
      <c r="K183" s="4" t="n">
        <v>0</v>
      </c>
      <c r="L183" s="4" t="n">
        <v>0</v>
      </c>
      <c r="M183" s="5" t="s">
        <v>1004</v>
      </c>
      <c r="N183" s="5" t="s">
        <v>100</v>
      </c>
      <c r="O183" s="1" t="n">
        <v>0</v>
      </c>
      <c r="P183" s="7" t="n">
        <f aca="false">IF(O183=0,0,L183/O183)</f>
        <v>0</v>
      </c>
      <c r="Q183" s="1" t="n">
        <f aca="false">IF(P183&lt;=45,1,0)</f>
        <v>1</v>
      </c>
      <c r="R183" s="1" t="n">
        <f aca="false">IF(AND(P183&gt;45,P183&lt;90),1,0)</f>
        <v>0</v>
      </c>
      <c r="S183" s="1" t="n">
        <f aca="false">IF(P183&gt;90,1,0)</f>
        <v>0</v>
      </c>
      <c r="T183" s="1" t="s">
        <v>58</v>
      </c>
      <c r="U183" s="4" t="n">
        <v>6222.17378704538</v>
      </c>
      <c r="V183" s="1" t="n">
        <v>0</v>
      </c>
      <c r="W183" s="1" t="n">
        <f aca="false">IF(V183&lt;=6,1,0)</f>
        <v>1</v>
      </c>
      <c r="X183" s="1" t="n">
        <f aca="false">IF(AND(V183&gt;6,V183&lt;=12),1,0)</f>
        <v>0</v>
      </c>
      <c r="Y183" s="1" t="n">
        <f aca="false">IF(V183&gt;12,1,0)</f>
        <v>0</v>
      </c>
      <c r="Z183" s="1" t="n">
        <v>8</v>
      </c>
      <c r="AA183" s="1" t="s">
        <v>59</v>
      </c>
      <c r="AB183" s="1" t="s">
        <v>59</v>
      </c>
      <c r="AC183" s="1" t="s">
        <v>59</v>
      </c>
      <c r="AD183" s="1" t="s">
        <v>59</v>
      </c>
      <c r="AE183" s="1" t="s">
        <v>59</v>
      </c>
      <c r="AF183" s="1" t="s">
        <v>59</v>
      </c>
      <c r="AG183" s="1" t="s">
        <v>59</v>
      </c>
      <c r="AH183" s="1" t="s">
        <v>59</v>
      </c>
      <c r="AI183" s="1" t="s">
        <v>70</v>
      </c>
      <c r="AJ183" s="1" t="s">
        <v>59</v>
      </c>
      <c r="AK183" s="1" t="s">
        <v>59</v>
      </c>
      <c r="AL183" s="1" t="s">
        <v>59</v>
      </c>
      <c r="AM183" s="1" t="n">
        <v>4</v>
      </c>
      <c r="AN183" s="1" t="n">
        <v>6</v>
      </c>
      <c r="AO183" s="1" t="n">
        <v>0</v>
      </c>
      <c r="AP183" s="1" t="n">
        <v>6</v>
      </c>
      <c r="AQ183" s="1" t="n">
        <v>0</v>
      </c>
      <c r="AR183" s="1" t="n">
        <v>0</v>
      </c>
      <c r="AS183" s="1" t="n">
        <v>0</v>
      </c>
      <c r="AT183" s="1" t="n">
        <v>0</v>
      </c>
    </row>
    <row r="184" customFormat="false" ht="12.75" hidden="false" customHeight="true" outlineLevel="0" collapsed="false">
      <c r="A184" s="1" t="s">
        <v>1005</v>
      </c>
      <c r="B184" s="3" t="s">
        <v>61</v>
      </c>
      <c r="C184" s="1" t="s">
        <v>1006</v>
      </c>
      <c r="D184" s="3" t="s">
        <v>1007</v>
      </c>
      <c r="E184" s="3" t="s">
        <v>50</v>
      </c>
      <c r="F184" s="3" t="s">
        <v>51</v>
      </c>
      <c r="G184" s="1" t="s">
        <v>1008</v>
      </c>
      <c r="H184" s="1" t="s">
        <v>53</v>
      </c>
      <c r="I184" s="1" t="s">
        <v>142</v>
      </c>
      <c r="J184" s="1" t="s">
        <v>143</v>
      </c>
      <c r="K184" s="4" t="n">
        <v>1.28233333333333</v>
      </c>
      <c r="L184" s="4" t="n">
        <v>21228.4075049341</v>
      </c>
      <c r="M184" s="5" t="s">
        <v>1009</v>
      </c>
      <c r="N184" s="5" t="s">
        <v>259</v>
      </c>
      <c r="O184" s="1" t="n">
        <v>268</v>
      </c>
      <c r="P184" s="6" t="n">
        <f aca="false">IF(O184=0,0,L184/O184)</f>
        <v>79.2104757646795</v>
      </c>
      <c r="Q184" s="1" t="n">
        <f aca="false">IF(P184&lt;=45,1,0)</f>
        <v>0</v>
      </c>
      <c r="R184" s="1" t="n">
        <f aca="false">IF(AND(P184&gt;45,P184&lt;90),1,0)</f>
        <v>1</v>
      </c>
      <c r="S184" s="1" t="n">
        <f aca="false">IF(P184&gt;90,1,0)</f>
        <v>0</v>
      </c>
      <c r="T184" s="1" t="s">
        <v>58</v>
      </c>
      <c r="U184" s="4" t="n">
        <v>16554.5158603593</v>
      </c>
      <c r="V184" s="1" t="n">
        <v>31</v>
      </c>
      <c r="W184" s="1" t="n">
        <f aca="false">IF(V184&lt;=6,1,0)</f>
        <v>0</v>
      </c>
      <c r="X184" s="1" t="n">
        <f aca="false">IF(AND(V184&gt;6,V184&lt;=12),1,0)</f>
        <v>0</v>
      </c>
      <c r="Y184" s="1" t="n">
        <f aca="false">IF(V184&gt;12,1,0)</f>
        <v>1</v>
      </c>
      <c r="Z184" s="1" t="n">
        <v>11</v>
      </c>
      <c r="AA184" s="1" t="s">
        <v>59</v>
      </c>
      <c r="AB184" s="1" t="s">
        <v>70</v>
      </c>
      <c r="AC184" s="1" t="s">
        <v>59</v>
      </c>
      <c r="AD184" s="1" t="s">
        <v>59</v>
      </c>
      <c r="AE184" s="1" t="s">
        <v>59</v>
      </c>
      <c r="AF184" s="1" t="s">
        <v>59</v>
      </c>
      <c r="AG184" s="1" t="s">
        <v>59</v>
      </c>
      <c r="AH184" s="1" t="s">
        <v>59</v>
      </c>
      <c r="AI184" s="1" t="s">
        <v>59</v>
      </c>
      <c r="AJ184" s="1" t="s">
        <v>59</v>
      </c>
      <c r="AK184" s="1" t="s">
        <v>59</v>
      </c>
      <c r="AL184" s="1" t="s">
        <v>59</v>
      </c>
      <c r="AM184" s="1" t="n">
        <v>1</v>
      </c>
      <c r="AN184" s="1" t="n">
        <v>2</v>
      </c>
      <c r="AO184" s="1" t="n">
        <v>1</v>
      </c>
      <c r="AP184" s="1" t="n">
        <v>7</v>
      </c>
      <c r="AQ184" s="1" t="n">
        <v>26</v>
      </c>
      <c r="AR184" s="1" t="n">
        <v>173</v>
      </c>
      <c r="AS184" s="1" t="n">
        <v>8</v>
      </c>
      <c r="AT184" s="1" t="n">
        <v>52</v>
      </c>
    </row>
    <row r="185" customFormat="false" ht="12.75" hidden="false" customHeight="true" outlineLevel="0" collapsed="false">
      <c r="A185" s="1" t="s">
        <v>1010</v>
      </c>
      <c r="B185" s="3" t="s">
        <v>61</v>
      </c>
      <c r="C185" s="1" t="s">
        <v>1011</v>
      </c>
      <c r="D185" s="3" t="s">
        <v>1012</v>
      </c>
      <c r="E185" s="3" t="s">
        <v>50</v>
      </c>
      <c r="F185" s="3" t="s">
        <v>51</v>
      </c>
      <c r="G185" s="1" t="s">
        <v>1013</v>
      </c>
      <c r="H185" s="1" t="s">
        <v>53</v>
      </c>
      <c r="I185" s="1" t="s">
        <v>65</v>
      </c>
      <c r="J185" s="1" t="s">
        <v>66</v>
      </c>
      <c r="K185" s="4" t="n">
        <v>419</v>
      </c>
      <c r="L185" s="4" t="n">
        <v>2211.10070482298</v>
      </c>
      <c r="M185" s="5" t="s">
        <v>1014</v>
      </c>
      <c r="N185" s="5" t="s">
        <v>68</v>
      </c>
      <c r="O185" s="1" t="n">
        <v>61</v>
      </c>
      <c r="P185" s="6" t="n">
        <f aca="false">IF(O185=0,0,L185/O185)</f>
        <v>36.2475525380816</v>
      </c>
      <c r="Q185" s="1" t="n">
        <f aca="false">IF(P185&lt;=45,1,0)</f>
        <v>1</v>
      </c>
      <c r="R185" s="1" t="n">
        <f aca="false">IF(AND(P185&gt;45,P185&lt;90),1,0)</f>
        <v>0</v>
      </c>
      <c r="S185" s="1" t="n">
        <f aca="false">IF(P185&gt;90,1,0)</f>
        <v>0</v>
      </c>
      <c r="T185" s="1" t="s">
        <v>69</v>
      </c>
      <c r="U185" s="4" t="n">
        <v>5277.08998764436</v>
      </c>
      <c r="V185" s="1" t="n">
        <v>24</v>
      </c>
      <c r="W185" s="1" t="n">
        <f aca="false">IF(V185&lt;=6,1,0)</f>
        <v>0</v>
      </c>
      <c r="X185" s="1" t="n">
        <f aca="false">IF(AND(V185&gt;6,V185&lt;=12),1,0)</f>
        <v>0</v>
      </c>
      <c r="Y185" s="1" t="n">
        <f aca="false">IF(V185&gt;12,1,0)</f>
        <v>1</v>
      </c>
      <c r="Z185" s="1" t="n">
        <v>9</v>
      </c>
      <c r="AA185" s="1" t="s">
        <v>59</v>
      </c>
      <c r="AB185" s="1" t="s">
        <v>59</v>
      </c>
      <c r="AC185" s="1" t="s">
        <v>59</v>
      </c>
      <c r="AD185" s="1" t="s">
        <v>59</v>
      </c>
      <c r="AE185" s="1" t="s">
        <v>59</v>
      </c>
      <c r="AF185" s="1" t="s">
        <v>59</v>
      </c>
      <c r="AG185" s="1" t="s">
        <v>59</v>
      </c>
      <c r="AH185" s="1" t="s">
        <v>59</v>
      </c>
      <c r="AI185" s="1" t="s">
        <v>59</v>
      </c>
      <c r="AJ185" s="1" t="s">
        <v>59</v>
      </c>
      <c r="AK185" s="1" t="s">
        <v>59</v>
      </c>
      <c r="AL185" s="1" t="s">
        <v>59</v>
      </c>
      <c r="AM185" s="1" t="n">
        <v>2</v>
      </c>
      <c r="AN185" s="1" t="n">
        <v>1</v>
      </c>
      <c r="AO185" s="1" t="n">
        <v>2</v>
      </c>
      <c r="AP185" s="1" t="n">
        <v>4</v>
      </c>
      <c r="AQ185" s="1" t="n">
        <v>51</v>
      </c>
      <c r="AR185" s="1" t="n">
        <v>5</v>
      </c>
      <c r="AS185" s="1" t="n">
        <v>5</v>
      </c>
      <c r="AT185" s="1" t="n">
        <v>2</v>
      </c>
    </row>
    <row r="186" customFormat="false" ht="12.75" hidden="false" customHeight="true" outlineLevel="0" collapsed="false">
      <c r="A186" s="1" t="s">
        <v>1015</v>
      </c>
      <c r="B186" s="3" t="s">
        <v>61</v>
      </c>
      <c r="C186" s="1" t="s">
        <v>1016</v>
      </c>
      <c r="D186" s="3" t="s">
        <v>154</v>
      </c>
      <c r="E186" s="3" t="s">
        <v>50</v>
      </c>
      <c r="F186" s="3" t="s">
        <v>51</v>
      </c>
      <c r="G186" s="1" t="s">
        <v>985</v>
      </c>
      <c r="H186" s="1" t="s">
        <v>53</v>
      </c>
      <c r="I186" s="1" t="s">
        <v>65</v>
      </c>
      <c r="J186" s="1" t="s">
        <v>66</v>
      </c>
      <c r="K186" s="4" t="n">
        <v>0.9976</v>
      </c>
      <c r="L186" s="4" t="n">
        <v>10941.9650808721</v>
      </c>
      <c r="M186" s="5" t="s">
        <v>1017</v>
      </c>
      <c r="N186" s="5" t="s">
        <v>259</v>
      </c>
      <c r="O186" s="1" t="n">
        <v>191</v>
      </c>
      <c r="P186" s="6" t="n">
        <f aca="false">IF(O186=0,0,L186/O186)</f>
        <v>57.2877752925241</v>
      </c>
      <c r="Q186" s="1" t="n">
        <f aca="false">IF(P186&lt;=45,1,0)</f>
        <v>0</v>
      </c>
      <c r="R186" s="1" t="n">
        <f aca="false">IF(AND(P186&gt;45,P186&lt;90),1,0)</f>
        <v>1</v>
      </c>
      <c r="S186" s="1" t="n">
        <f aca="false">IF(P186&gt;90,1,0)</f>
        <v>0</v>
      </c>
      <c r="T186" s="1" t="s">
        <v>69</v>
      </c>
      <c r="U186" s="4" t="n">
        <v>10968.2889744107</v>
      </c>
      <c r="V186" s="1" t="n">
        <v>9</v>
      </c>
      <c r="W186" s="1" t="n">
        <f aca="false">IF(V186&lt;=6,1,0)</f>
        <v>0</v>
      </c>
      <c r="X186" s="1" t="n">
        <f aca="false">IF(AND(V186&gt;6,V186&lt;=12),1,0)</f>
        <v>1</v>
      </c>
      <c r="Y186" s="1" t="n">
        <f aca="false">IF(V186&gt;12,1,0)</f>
        <v>0</v>
      </c>
      <c r="Z186" s="1" t="n">
        <v>10</v>
      </c>
      <c r="AA186" s="1" t="s">
        <v>70</v>
      </c>
      <c r="AB186" s="1" t="s">
        <v>59</v>
      </c>
      <c r="AC186" s="1" t="s">
        <v>59</v>
      </c>
      <c r="AD186" s="1" t="s">
        <v>59</v>
      </c>
      <c r="AE186" s="1" t="s">
        <v>59</v>
      </c>
      <c r="AF186" s="1" t="s">
        <v>59</v>
      </c>
      <c r="AG186" s="1" t="s">
        <v>59</v>
      </c>
      <c r="AH186" s="1" t="s">
        <v>59</v>
      </c>
      <c r="AI186" s="1" t="s">
        <v>59</v>
      </c>
      <c r="AJ186" s="1" t="s">
        <v>59</v>
      </c>
      <c r="AK186" s="1" t="s">
        <v>59</v>
      </c>
      <c r="AL186" s="1" t="s">
        <v>59</v>
      </c>
      <c r="AM186" s="1" t="n">
        <v>0</v>
      </c>
      <c r="AN186" s="1" t="n">
        <v>4</v>
      </c>
      <c r="AO186" s="1" t="n">
        <v>0</v>
      </c>
      <c r="AP186" s="1" t="n">
        <v>5</v>
      </c>
      <c r="AQ186" s="1" t="n">
        <v>0</v>
      </c>
      <c r="AR186" s="1" t="n">
        <v>181</v>
      </c>
      <c r="AS186" s="1" t="n">
        <v>0</v>
      </c>
      <c r="AT186" s="1" t="n">
        <v>9</v>
      </c>
    </row>
    <row r="187" customFormat="false" ht="12.75" hidden="false" customHeight="true" outlineLevel="0" collapsed="false">
      <c r="A187" s="1" t="s">
        <v>1018</v>
      </c>
      <c r="B187" s="3" t="s">
        <v>47</v>
      </c>
      <c r="C187" s="1" t="s">
        <v>1019</v>
      </c>
      <c r="D187" s="3" t="s">
        <v>1012</v>
      </c>
      <c r="E187" s="3" t="s">
        <v>50</v>
      </c>
      <c r="F187" s="3" t="s">
        <v>51</v>
      </c>
      <c r="G187" s="1" t="s">
        <v>1020</v>
      </c>
      <c r="H187" s="1" t="s">
        <v>53</v>
      </c>
      <c r="I187" s="1" t="s">
        <v>65</v>
      </c>
      <c r="J187" s="1" t="s">
        <v>66</v>
      </c>
      <c r="K187" s="4" t="n">
        <v>0.180833333333333</v>
      </c>
      <c r="L187" s="4" t="n">
        <v>1108.37658779234</v>
      </c>
      <c r="M187" s="5" t="s">
        <v>911</v>
      </c>
      <c r="N187" s="5" t="s">
        <v>57</v>
      </c>
      <c r="O187" s="1" t="n">
        <v>28</v>
      </c>
      <c r="P187" s="6" t="n">
        <f aca="false">IF(O187=0,0,L187/O187)</f>
        <v>39.5848781354407</v>
      </c>
      <c r="Q187" s="1" t="n">
        <f aca="false">IF(P187&lt;=45,1,0)</f>
        <v>1</v>
      </c>
      <c r="R187" s="1" t="n">
        <f aca="false">IF(AND(P187&gt;45,P187&lt;90),1,0)</f>
        <v>0</v>
      </c>
      <c r="S187" s="1" t="n">
        <f aca="false">IF(P187&gt;90,1,0)</f>
        <v>0</v>
      </c>
      <c r="T187" s="1" t="s">
        <v>58</v>
      </c>
      <c r="U187" s="4" t="n">
        <v>6129.27145322952</v>
      </c>
      <c r="V187" s="1" t="n">
        <v>2</v>
      </c>
      <c r="W187" s="1" t="n">
        <f aca="false">IF(V187&lt;=6,1,0)</f>
        <v>1</v>
      </c>
      <c r="X187" s="1" t="n">
        <f aca="false">IF(AND(V187&gt;6,V187&lt;=12),1,0)</f>
        <v>0</v>
      </c>
      <c r="Y187" s="1" t="n">
        <f aca="false">IF(V187&gt;12,1,0)</f>
        <v>0</v>
      </c>
      <c r="Z187" s="1" t="n">
        <v>8</v>
      </c>
      <c r="AA187" s="1" t="s">
        <v>59</v>
      </c>
      <c r="AB187" s="1" t="s">
        <v>59</v>
      </c>
      <c r="AC187" s="1" t="s">
        <v>59</v>
      </c>
      <c r="AD187" s="1" t="s">
        <v>59</v>
      </c>
      <c r="AE187" s="1" t="s">
        <v>59</v>
      </c>
      <c r="AF187" s="1" t="s">
        <v>59</v>
      </c>
      <c r="AG187" s="1" t="s">
        <v>59</v>
      </c>
      <c r="AH187" s="1" t="s">
        <v>59</v>
      </c>
      <c r="AI187" s="1" t="s">
        <v>70</v>
      </c>
      <c r="AJ187" s="1" t="s">
        <v>59</v>
      </c>
      <c r="AK187" s="1" t="s">
        <v>59</v>
      </c>
      <c r="AL187" s="1" t="s">
        <v>59</v>
      </c>
      <c r="AM187" s="1" t="n">
        <v>3</v>
      </c>
      <c r="AN187" s="1" t="n">
        <v>2</v>
      </c>
      <c r="AO187" s="1" t="n">
        <v>2</v>
      </c>
      <c r="AP187" s="1" t="n">
        <v>1</v>
      </c>
      <c r="AQ187" s="1" t="n">
        <v>0</v>
      </c>
      <c r="AR187" s="1" t="n">
        <v>0</v>
      </c>
      <c r="AS187" s="1" t="n">
        <v>0</v>
      </c>
      <c r="AT187" s="1" t="n">
        <v>0</v>
      </c>
    </row>
    <row r="188" customFormat="false" ht="12.75" hidden="false" customHeight="true" outlineLevel="0" collapsed="false">
      <c r="A188" s="1" t="s">
        <v>1021</v>
      </c>
      <c r="B188" s="3" t="s">
        <v>61</v>
      </c>
      <c r="C188" s="1" t="s">
        <v>1022</v>
      </c>
      <c r="D188" s="3" t="s">
        <v>1023</v>
      </c>
      <c r="E188" s="3" t="s">
        <v>50</v>
      </c>
      <c r="F188" s="3" t="s">
        <v>51</v>
      </c>
      <c r="G188" s="1" t="s">
        <v>1024</v>
      </c>
      <c r="H188" s="1" t="s">
        <v>53</v>
      </c>
      <c r="I188" s="1" t="s">
        <v>65</v>
      </c>
      <c r="J188" s="1" t="s">
        <v>66</v>
      </c>
      <c r="K188" s="4" t="n">
        <v>0.2875</v>
      </c>
      <c r="L188" s="4" t="n">
        <v>1900.55075571589</v>
      </c>
      <c r="M188" s="5" t="s">
        <v>1025</v>
      </c>
      <c r="N188" s="5" t="s">
        <v>259</v>
      </c>
      <c r="O188" s="1" t="n">
        <v>42</v>
      </c>
      <c r="P188" s="6" t="n">
        <f aca="false">IF(O188=0,0,L188/O188)</f>
        <v>45.251208469426</v>
      </c>
      <c r="Q188" s="1" t="n">
        <f aca="false">IF(P188&lt;=45,1,0)</f>
        <v>0</v>
      </c>
      <c r="R188" s="1" t="n">
        <f aca="false">IF(AND(P188&gt;45,P188&lt;90),1,0)</f>
        <v>1</v>
      </c>
      <c r="S188" s="1" t="n">
        <f aca="false">IF(P188&gt;90,1,0)</f>
        <v>0</v>
      </c>
      <c r="T188" s="1" t="s">
        <v>69</v>
      </c>
      <c r="U188" s="4" t="n">
        <v>6610.61132422917</v>
      </c>
      <c r="V188" s="1" t="n">
        <v>4</v>
      </c>
      <c r="W188" s="1" t="n">
        <f aca="false">IF(V188&lt;=6,1,0)</f>
        <v>1</v>
      </c>
      <c r="X188" s="1" t="n">
        <f aca="false">IF(AND(V188&gt;6,V188&lt;=12),1,0)</f>
        <v>0</v>
      </c>
      <c r="Y188" s="1" t="n">
        <f aca="false">IF(V188&gt;12,1,0)</f>
        <v>0</v>
      </c>
      <c r="Z188" s="1" t="n">
        <v>6</v>
      </c>
      <c r="AA188" s="1" t="s">
        <v>59</v>
      </c>
      <c r="AB188" s="1" t="s">
        <v>59</v>
      </c>
      <c r="AC188" s="1" t="s">
        <v>59</v>
      </c>
      <c r="AD188" s="1" t="s">
        <v>59</v>
      </c>
      <c r="AE188" s="1" t="s">
        <v>59</v>
      </c>
      <c r="AF188" s="1" t="s">
        <v>59</v>
      </c>
      <c r="AG188" s="1" t="s">
        <v>59</v>
      </c>
      <c r="AH188" s="1" t="s">
        <v>59</v>
      </c>
      <c r="AI188" s="1" t="s">
        <v>59</v>
      </c>
      <c r="AJ188" s="1" t="s">
        <v>59</v>
      </c>
      <c r="AK188" s="1" t="s">
        <v>59</v>
      </c>
      <c r="AL188" s="1" t="s">
        <v>59</v>
      </c>
      <c r="AM188" s="1" t="n">
        <v>4</v>
      </c>
      <c r="AN188" s="1" t="n">
        <v>1</v>
      </c>
      <c r="AO188" s="1" t="n">
        <v>0</v>
      </c>
      <c r="AP188" s="1" t="n">
        <v>3</v>
      </c>
      <c r="AQ188" s="1" t="n">
        <v>19</v>
      </c>
      <c r="AR188" s="1" t="n">
        <v>2</v>
      </c>
      <c r="AS188" s="1" t="n">
        <v>0</v>
      </c>
      <c r="AT188" s="1" t="n">
        <v>0</v>
      </c>
    </row>
    <row r="189" customFormat="false" ht="12.75" hidden="false" customHeight="true" outlineLevel="0" collapsed="false">
      <c r="A189" s="1" t="s">
        <v>1026</v>
      </c>
      <c r="B189" s="3" t="s">
        <v>61</v>
      </c>
      <c r="C189" s="1" t="s">
        <v>1027</v>
      </c>
      <c r="D189" s="3" t="s">
        <v>1028</v>
      </c>
      <c r="E189" s="3" t="s">
        <v>50</v>
      </c>
      <c r="F189" s="3" t="s">
        <v>86</v>
      </c>
      <c r="G189" s="1" t="s">
        <v>1029</v>
      </c>
      <c r="H189" s="1" t="s">
        <v>53</v>
      </c>
      <c r="I189" s="1" t="s">
        <v>113</v>
      </c>
      <c r="J189" s="1" t="s">
        <v>114</v>
      </c>
      <c r="K189" s="4" t="n">
        <v>1.08625</v>
      </c>
      <c r="L189" s="4" t="n">
        <v>9366.36902484563</v>
      </c>
      <c r="M189" s="5" t="s">
        <v>696</v>
      </c>
      <c r="N189" s="5" t="s">
        <v>68</v>
      </c>
      <c r="O189" s="1" t="n">
        <v>160</v>
      </c>
      <c r="P189" s="6" t="n">
        <f aca="false">IF(O189=0,0,L189/O189)</f>
        <v>58.5398064052852</v>
      </c>
      <c r="Q189" s="1" t="n">
        <f aca="false">IF(P189&lt;=45,1,0)</f>
        <v>0</v>
      </c>
      <c r="R189" s="1" t="n">
        <f aca="false">IF(AND(P189&gt;45,P189&lt;90),1,0)</f>
        <v>1</v>
      </c>
      <c r="S189" s="1" t="n">
        <f aca="false">IF(P189&gt;90,1,0)</f>
        <v>0</v>
      </c>
      <c r="T189" s="1" t="s">
        <v>58</v>
      </c>
      <c r="U189" s="4" t="n">
        <v>8622.66423461048</v>
      </c>
      <c r="V189" s="1" t="n">
        <v>3</v>
      </c>
      <c r="W189" s="1" t="n">
        <f aca="false">IF(V189&lt;=6,1,0)</f>
        <v>1</v>
      </c>
      <c r="X189" s="1" t="n">
        <f aca="false">IF(AND(V189&gt;6,V189&lt;=12),1,0)</f>
        <v>0</v>
      </c>
      <c r="Y189" s="1" t="n">
        <f aca="false">IF(V189&gt;12,1,0)</f>
        <v>0</v>
      </c>
      <c r="Z189" s="1" t="n">
        <v>4</v>
      </c>
      <c r="AA189" s="1" t="s">
        <v>59</v>
      </c>
      <c r="AB189" s="1" t="s">
        <v>59</v>
      </c>
      <c r="AC189" s="1" t="s">
        <v>59</v>
      </c>
      <c r="AD189" s="1" t="s">
        <v>59</v>
      </c>
      <c r="AE189" s="1" t="s">
        <v>59</v>
      </c>
      <c r="AF189" s="1" t="s">
        <v>59</v>
      </c>
      <c r="AG189" s="1" t="s">
        <v>59</v>
      </c>
      <c r="AH189" s="1" t="s">
        <v>59</v>
      </c>
      <c r="AI189" s="1" t="s">
        <v>59</v>
      </c>
      <c r="AJ189" s="1" t="s">
        <v>59</v>
      </c>
      <c r="AK189" s="1" t="s">
        <v>59</v>
      </c>
      <c r="AL189" s="1" t="s">
        <v>59</v>
      </c>
      <c r="AM189" s="1" t="n">
        <v>1</v>
      </c>
      <c r="AN189" s="1" t="n">
        <v>3</v>
      </c>
      <c r="AO189" s="1" t="n">
        <v>0</v>
      </c>
      <c r="AP189" s="1" t="n">
        <v>0</v>
      </c>
      <c r="AQ189" s="1" t="n">
        <v>26</v>
      </c>
      <c r="AR189" s="1" t="n">
        <v>108</v>
      </c>
      <c r="AS189" s="1" t="n">
        <v>0</v>
      </c>
      <c r="AT189" s="1" t="n">
        <v>0</v>
      </c>
    </row>
    <row r="190" customFormat="false" ht="12.75" hidden="false" customHeight="true" outlineLevel="0" collapsed="false">
      <c r="A190" s="1" t="s">
        <v>1030</v>
      </c>
      <c r="B190" s="3" t="s">
        <v>61</v>
      </c>
      <c r="C190" s="1" t="s">
        <v>1031</v>
      </c>
      <c r="D190" s="3" t="s">
        <v>1032</v>
      </c>
      <c r="E190" s="3" t="s">
        <v>50</v>
      </c>
      <c r="F190" s="3" t="s">
        <v>51</v>
      </c>
      <c r="G190" s="1" t="s">
        <v>1033</v>
      </c>
      <c r="H190" s="1" t="s">
        <v>53</v>
      </c>
      <c r="I190" s="1" t="s">
        <v>257</v>
      </c>
      <c r="J190" s="1" t="s">
        <v>66</v>
      </c>
      <c r="K190" s="4" t="n">
        <v>2.10916666666667</v>
      </c>
      <c r="L190" s="4" t="n">
        <v>12939.2881920321</v>
      </c>
      <c r="M190" s="5" t="s">
        <v>1034</v>
      </c>
      <c r="N190" s="5" t="s">
        <v>57</v>
      </c>
      <c r="O190" s="1" t="n">
        <v>179</v>
      </c>
      <c r="P190" s="6" t="n">
        <f aca="false">IF(O190=0,0,L190/O190)</f>
        <v>72.2865262124698</v>
      </c>
      <c r="Q190" s="1" t="n">
        <f aca="false">IF(P190&lt;=45,1,0)</f>
        <v>0</v>
      </c>
      <c r="R190" s="1" t="n">
        <f aca="false">IF(AND(P190&gt;45,P190&lt;90),1,0)</f>
        <v>1</v>
      </c>
      <c r="S190" s="1" t="n">
        <f aca="false">IF(P190&gt;90,1,0)</f>
        <v>0</v>
      </c>
      <c r="T190" s="1" t="s">
        <v>69</v>
      </c>
      <c r="U190" s="4" t="n">
        <v>6134.78697370151</v>
      </c>
      <c r="V190" s="1" t="n">
        <v>13</v>
      </c>
      <c r="W190" s="1" t="n">
        <f aca="false">IF(V190&lt;=6,1,0)</f>
        <v>0</v>
      </c>
      <c r="X190" s="1" t="n">
        <f aca="false">IF(AND(V190&gt;6,V190&lt;=12),1,0)</f>
        <v>0</v>
      </c>
      <c r="Y190" s="1" t="n">
        <f aca="false">IF(V190&gt;12,1,0)</f>
        <v>1</v>
      </c>
      <c r="Z190" s="1" t="n">
        <v>7</v>
      </c>
      <c r="AA190" s="1" t="s">
        <v>70</v>
      </c>
      <c r="AB190" s="1" t="s">
        <v>59</v>
      </c>
      <c r="AC190" s="1" t="s">
        <v>59</v>
      </c>
      <c r="AD190" s="1" t="s">
        <v>59</v>
      </c>
      <c r="AE190" s="1" t="s">
        <v>59</v>
      </c>
      <c r="AF190" s="1" t="s">
        <v>59</v>
      </c>
      <c r="AG190" s="1" t="s">
        <v>59</v>
      </c>
      <c r="AH190" s="1" t="s">
        <v>59</v>
      </c>
      <c r="AI190" s="1" t="s">
        <v>59</v>
      </c>
      <c r="AJ190" s="1" t="s">
        <v>59</v>
      </c>
      <c r="AK190" s="1" t="s">
        <v>59</v>
      </c>
      <c r="AL190" s="1" t="s">
        <v>59</v>
      </c>
      <c r="AM190" s="1" t="n">
        <v>1</v>
      </c>
      <c r="AN190" s="1" t="n">
        <v>3</v>
      </c>
      <c r="AO190" s="1" t="n">
        <v>0</v>
      </c>
      <c r="AP190" s="1" t="n">
        <v>3</v>
      </c>
      <c r="AQ190" s="1" t="n">
        <v>26</v>
      </c>
      <c r="AR190" s="1" t="n">
        <v>61</v>
      </c>
      <c r="AS190" s="1" t="n">
        <v>0</v>
      </c>
      <c r="AT190" s="1" t="n">
        <v>91</v>
      </c>
    </row>
    <row r="191" customFormat="false" ht="12.75" hidden="false" customHeight="true" outlineLevel="0" collapsed="false">
      <c r="A191" s="1" t="s">
        <v>1035</v>
      </c>
      <c r="B191" s="3" t="s">
        <v>61</v>
      </c>
      <c r="C191" s="1" t="s">
        <v>1036</v>
      </c>
      <c r="D191" s="3" t="s">
        <v>1037</v>
      </c>
      <c r="E191" s="3" t="s">
        <v>50</v>
      </c>
      <c r="F191" s="3" t="s">
        <v>86</v>
      </c>
      <c r="G191" s="1" t="s">
        <v>1038</v>
      </c>
      <c r="H191" s="1" t="s">
        <v>53</v>
      </c>
      <c r="I191" s="1" t="s">
        <v>65</v>
      </c>
      <c r="J191" s="1" t="s">
        <v>66</v>
      </c>
      <c r="K191" s="4" t="n">
        <v>1.37916666666667</v>
      </c>
      <c r="L191" s="4" t="n">
        <v>18807.3394830977</v>
      </c>
      <c r="M191" s="5" t="s">
        <v>1039</v>
      </c>
      <c r="N191" s="5" t="s">
        <v>100</v>
      </c>
      <c r="O191" s="1" t="n">
        <v>528</v>
      </c>
      <c r="P191" s="6" t="n">
        <f aca="false">IF(O191=0,0,L191/O191)</f>
        <v>35.6199611422305</v>
      </c>
      <c r="Q191" s="1" t="n">
        <f aca="false">IF(P191&lt;=45,1,0)</f>
        <v>1</v>
      </c>
      <c r="R191" s="1" t="n">
        <f aca="false">IF(AND(P191&gt;45,P191&lt;90),1,0)</f>
        <v>0</v>
      </c>
      <c r="S191" s="1" t="n">
        <f aca="false">IF(P191&gt;90,1,0)</f>
        <v>0</v>
      </c>
      <c r="T191" s="1" t="s">
        <v>58</v>
      </c>
      <c r="U191" s="4" t="n">
        <v>13636.7416191645</v>
      </c>
      <c r="V191" s="1" t="n">
        <v>23</v>
      </c>
      <c r="W191" s="1" t="n">
        <f aca="false">IF(V191&lt;=6,1,0)</f>
        <v>0</v>
      </c>
      <c r="X191" s="1" t="n">
        <f aca="false">IF(AND(V191&gt;6,V191&lt;=12),1,0)</f>
        <v>0</v>
      </c>
      <c r="Y191" s="1" t="n">
        <f aca="false">IF(V191&gt;12,1,0)</f>
        <v>1</v>
      </c>
      <c r="Z191" s="1" t="n">
        <v>8</v>
      </c>
      <c r="AA191" s="1" t="s">
        <v>59</v>
      </c>
      <c r="AB191" s="1" t="s">
        <v>59</v>
      </c>
      <c r="AC191" s="1" t="s">
        <v>59</v>
      </c>
      <c r="AD191" s="1" t="s">
        <v>59</v>
      </c>
      <c r="AE191" s="1" t="s">
        <v>59</v>
      </c>
      <c r="AF191" s="1" t="s">
        <v>59</v>
      </c>
      <c r="AG191" s="1" t="s">
        <v>59</v>
      </c>
      <c r="AH191" s="1" t="s">
        <v>59</v>
      </c>
      <c r="AI191" s="1" t="s">
        <v>59</v>
      </c>
      <c r="AJ191" s="1" t="s">
        <v>59</v>
      </c>
      <c r="AK191" s="1" t="s">
        <v>59</v>
      </c>
      <c r="AL191" s="1" t="s">
        <v>59</v>
      </c>
      <c r="AM191" s="1" t="n">
        <v>4</v>
      </c>
      <c r="AN191" s="1" t="n">
        <v>2</v>
      </c>
      <c r="AO191" s="1" t="n">
        <v>0</v>
      </c>
      <c r="AP191" s="1" t="n">
        <v>10</v>
      </c>
      <c r="AQ191" s="1" t="n">
        <v>396</v>
      </c>
      <c r="AR191" s="1" t="n">
        <v>94</v>
      </c>
      <c r="AS191" s="1" t="n">
        <v>0</v>
      </c>
      <c r="AT191" s="1" t="n">
        <v>37</v>
      </c>
    </row>
    <row r="192" customFormat="false" ht="12.75" hidden="false" customHeight="true" outlineLevel="0" collapsed="false">
      <c r="A192" s="1" t="s">
        <v>1040</v>
      </c>
      <c r="B192" s="3" t="s">
        <v>47</v>
      </c>
      <c r="C192" s="1" t="s">
        <v>1041</v>
      </c>
      <c r="D192" s="3" t="s">
        <v>1042</v>
      </c>
      <c r="E192" s="3" t="s">
        <v>191</v>
      </c>
      <c r="F192" s="3" t="s">
        <v>191</v>
      </c>
      <c r="G192" s="1" t="s">
        <v>1043</v>
      </c>
      <c r="H192" s="1" t="s">
        <v>88</v>
      </c>
      <c r="I192" s="1" t="s">
        <v>198</v>
      </c>
      <c r="J192" s="1" t="s">
        <v>199</v>
      </c>
      <c r="K192" s="4" t="n">
        <v>0.0365781710914454</v>
      </c>
      <c r="L192" s="4" t="n">
        <v>409.407568992504</v>
      </c>
      <c r="M192" s="5" t="s">
        <v>1044</v>
      </c>
      <c r="N192" s="5" t="s">
        <v>259</v>
      </c>
      <c r="O192" s="1" t="n">
        <v>11</v>
      </c>
      <c r="P192" s="6" t="n">
        <f aca="false">IF(O192=0,0,L192/O192)</f>
        <v>37.2188699084095</v>
      </c>
      <c r="Q192" s="1" t="n">
        <f aca="false">IF(P192&lt;=45,1,0)</f>
        <v>1</v>
      </c>
      <c r="R192" s="1" t="n">
        <f aca="false">IF(AND(P192&gt;45,P192&lt;90),1,0)</f>
        <v>0</v>
      </c>
      <c r="S192" s="1" t="n">
        <f aca="false">IF(P192&gt;90,1,0)</f>
        <v>0</v>
      </c>
      <c r="T192" s="1" t="s">
        <v>58</v>
      </c>
      <c r="U192" s="4" t="n">
        <v>11192.6746684241</v>
      </c>
      <c r="V192" s="1" t="n">
        <v>0</v>
      </c>
      <c r="W192" s="1" t="n">
        <f aca="false">IF(V192&lt;=6,1,0)</f>
        <v>1</v>
      </c>
      <c r="X192" s="1" t="n">
        <f aca="false">IF(AND(V192&gt;6,V192&lt;=12),1,0)</f>
        <v>0</v>
      </c>
      <c r="Y192" s="1" t="n">
        <f aca="false">IF(V192&gt;12,1,0)</f>
        <v>0</v>
      </c>
      <c r="Z192" s="1" t="n">
        <v>6</v>
      </c>
      <c r="AA192" s="1" t="s">
        <v>59</v>
      </c>
      <c r="AB192" s="1" t="s">
        <v>59</v>
      </c>
      <c r="AC192" s="1" t="s">
        <v>59</v>
      </c>
      <c r="AD192" s="1" t="s">
        <v>59</v>
      </c>
      <c r="AE192" s="1" t="s">
        <v>59</v>
      </c>
      <c r="AF192" s="1" t="s">
        <v>59</v>
      </c>
      <c r="AG192" s="1" t="s">
        <v>59</v>
      </c>
      <c r="AH192" s="1" t="s">
        <v>59</v>
      </c>
      <c r="AI192" s="1" t="s">
        <v>59</v>
      </c>
      <c r="AJ192" s="1" t="s">
        <v>59</v>
      </c>
      <c r="AK192" s="1" t="s">
        <v>59</v>
      </c>
      <c r="AL192" s="1" t="s">
        <v>59</v>
      </c>
      <c r="AM192" s="1" t="n">
        <v>2</v>
      </c>
      <c r="AN192" s="1" t="n">
        <v>2</v>
      </c>
      <c r="AO192" s="1" t="n">
        <v>2</v>
      </c>
      <c r="AP192" s="1" t="n">
        <v>0</v>
      </c>
      <c r="AQ192" s="1" t="n">
        <v>0</v>
      </c>
      <c r="AR192" s="1" t="n">
        <v>0</v>
      </c>
      <c r="AS192" s="1" t="n">
        <v>0</v>
      </c>
      <c r="AT192" s="1" t="n">
        <v>0</v>
      </c>
    </row>
    <row r="193" customFormat="false" ht="12.75" hidden="false" customHeight="true" outlineLevel="0" collapsed="false">
      <c r="A193" s="1" t="s">
        <v>1045</v>
      </c>
      <c r="B193" s="3" t="s">
        <v>61</v>
      </c>
      <c r="C193" s="1" t="s">
        <v>1046</v>
      </c>
      <c r="D193" s="3" t="s">
        <v>1047</v>
      </c>
      <c r="E193" s="3" t="s">
        <v>50</v>
      </c>
      <c r="F193" s="3" t="s">
        <v>51</v>
      </c>
      <c r="G193" s="1" t="s">
        <v>1048</v>
      </c>
      <c r="H193" s="1" t="s">
        <v>53</v>
      </c>
      <c r="I193" s="1" t="s">
        <v>561</v>
      </c>
      <c r="J193" s="1" t="s">
        <v>66</v>
      </c>
      <c r="K193" s="4" t="n">
        <v>1.19433333333333</v>
      </c>
      <c r="L193" s="4" t="n">
        <v>24269.6496492132</v>
      </c>
      <c r="M193" s="5" t="s">
        <v>1049</v>
      </c>
      <c r="N193" s="5" t="s">
        <v>121</v>
      </c>
      <c r="O193" s="1" t="n">
        <v>254</v>
      </c>
      <c r="P193" s="6" t="n">
        <f aca="false">IF(O193=0,0,L193/O193)</f>
        <v>95.5498017685559</v>
      </c>
      <c r="Q193" s="1" t="n">
        <f aca="false">IF(P193&lt;=45,1,0)</f>
        <v>0</v>
      </c>
      <c r="R193" s="1" t="n">
        <f aca="false">IF(AND(P193&gt;45,P193&lt;90),1,0)</f>
        <v>0</v>
      </c>
      <c r="S193" s="1" t="n">
        <f aca="false">IF(P193&gt;90,1,0)</f>
        <v>1</v>
      </c>
      <c r="T193" s="1" t="s">
        <v>58</v>
      </c>
      <c r="U193" s="4" t="n">
        <v>20320.666745085</v>
      </c>
      <c r="V193" s="1" t="n">
        <v>28</v>
      </c>
      <c r="W193" s="1" t="n">
        <f aca="false">IF(V193&lt;=6,1,0)</f>
        <v>0</v>
      </c>
      <c r="X193" s="1" t="n">
        <f aca="false">IF(AND(V193&gt;6,V193&lt;=12),1,0)</f>
        <v>0</v>
      </c>
      <c r="Y193" s="1" t="n">
        <f aca="false">IF(V193&gt;12,1,0)</f>
        <v>1</v>
      </c>
      <c r="Z193" s="1" t="n">
        <v>18</v>
      </c>
      <c r="AA193" s="1" t="s">
        <v>59</v>
      </c>
      <c r="AB193" s="1" t="s">
        <v>59</v>
      </c>
      <c r="AC193" s="1" t="s">
        <v>59</v>
      </c>
      <c r="AD193" s="1" t="s">
        <v>59</v>
      </c>
      <c r="AE193" s="1" t="s">
        <v>59</v>
      </c>
      <c r="AF193" s="1" t="s">
        <v>59</v>
      </c>
      <c r="AG193" s="1" t="s">
        <v>59</v>
      </c>
      <c r="AH193" s="1" t="s">
        <v>59</v>
      </c>
      <c r="AI193" s="1" t="s">
        <v>70</v>
      </c>
      <c r="AJ193" s="1" t="s">
        <v>59</v>
      </c>
      <c r="AK193" s="1" t="s">
        <v>59</v>
      </c>
      <c r="AL193" s="1" t="s">
        <v>59</v>
      </c>
      <c r="AM193" s="1" t="n">
        <v>2</v>
      </c>
      <c r="AN193" s="1" t="n">
        <v>4</v>
      </c>
      <c r="AO193" s="1" t="n">
        <v>4</v>
      </c>
      <c r="AP193" s="1" t="n">
        <v>20</v>
      </c>
      <c r="AQ193" s="1" t="n">
        <v>4</v>
      </c>
      <c r="AR193" s="1" t="n">
        <v>94</v>
      </c>
      <c r="AS193" s="1" t="n">
        <v>89</v>
      </c>
      <c r="AT193" s="1" t="n">
        <v>65</v>
      </c>
    </row>
    <row r="194" customFormat="false" ht="12.75" hidden="false" customHeight="true" outlineLevel="0" collapsed="false">
      <c r="A194" s="1" t="s">
        <v>1050</v>
      </c>
      <c r="B194" s="3" t="s">
        <v>61</v>
      </c>
      <c r="C194" s="1" t="s">
        <v>1051</v>
      </c>
      <c r="D194" s="3" t="s">
        <v>1052</v>
      </c>
      <c r="E194" s="3" t="s">
        <v>50</v>
      </c>
      <c r="F194" s="3" t="s">
        <v>51</v>
      </c>
      <c r="G194" s="1" t="s">
        <v>1053</v>
      </c>
      <c r="H194" s="1" t="s">
        <v>53</v>
      </c>
      <c r="I194" s="1" t="s">
        <v>65</v>
      </c>
      <c r="J194" s="1" t="s">
        <v>66</v>
      </c>
      <c r="K194" s="4" t="n">
        <v>1.12113333333333</v>
      </c>
      <c r="L194" s="4" t="n">
        <v>17764.935554372</v>
      </c>
      <c r="M194" s="5" t="s">
        <v>1054</v>
      </c>
      <c r="N194" s="5" t="s">
        <v>68</v>
      </c>
      <c r="O194" s="1" t="n">
        <v>227</v>
      </c>
      <c r="P194" s="6" t="n">
        <f aca="false">IF(O194=0,0,L194/O194)</f>
        <v>78.2596279928282</v>
      </c>
      <c r="Q194" s="1" t="n">
        <f aca="false">IF(P194&lt;=45,1,0)</f>
        <v>0</v>
      </c>
      <c r="R194" s="1" t="n">
        <f aca="false">IF(AND(P194&gt;45,P194&lt;90),1,0)</f>
        <v>1</v>
      </c>
      <c r="S194" s="1" t="n">
        <f aca="false">IF(P194&gt;90,1,0)</f>
        <v>0</v>
      </c>
      <c r="T194" s="1" t="s">
        <v>58</v>
      </c>
      <c r="U194" s="4" t="n">
        <v>15845.5154495796</v>
      </c>
      <c r="V194" s="1" t="n">
        <v>14</v>
      </c>
      <c r="W194" s="1" t="n">
        <f aca="false">IF(V194&lt;=6,1,0)</f>
        <v>0</v>
      </c>
      <c r="X194" s="1" t="n">
        <f aca="false">IF(AND(V194&gt;6,V194&lt;=12),1,0)</f>
        <v>0</v>
      </c>
      <c r="Y194" s="1" t="n">
        <f aca="false">IF(V194&gt;12,1,0)</f>
        <v>1</v>
      </c>
      <c r="Z194" s="1" t="n">
        <v>14</v>
      </c>
      <c r="AA194" s="1" t="s">
        <v>59</v>
      </c>
      <c r="AB194" s="1" t="s">
        <v>59</v>
      </c>
      <c r="AC194" s="1" t="s">
        <v>59</v>
      </c>
      <c r="AD194" s="1" t="s">
        <v>59</v>
      </c>
      <c r="AE194" s="1" t="s">
        <v>59</v>
      </c>
      <c r="AF194" s="1" t="s">
        <v>59</v>
      </c>
      <c r="AG194" s="1" t="s">
        <v>59</v>
      </c>
      <c r="AH194" s="1" t="s">
        <v>59</v>
      </c>
      <c r="AI194" s="1" t="s">
        <v>70</v>
      </c>
      <c r="AJ194" s="1" t="s">
        <v>59</v>
      </c>
      <c r="AK194" s="1" t="s">
        <v>59</v>
      </c>
      <c r="AL194" s="1" t="s">
        <v>59</v>
      </c>
      <c r="AM194" s="1" t="n">
        <v>0</v>
      </c>
      <c r="AN194" s="1" t="n">
        <v>4</v>
      </c>
      <c r="AO194" s="1" t="n">
        <v>6</v>
      </c>
      <c r="AP194" s="1" t="n">
        <v>4</v>
      </c>
      <c r="AQ194" s="1" t="n">
        <v>0</v>
      </c>
      <c r="AR194" s="1" t="n">
        <v>98</v>
      </c>
      <c r="AS194" s="1" t="n">
        <v>38</v>
      </c>
      <c r="AT194" s="1" t="n">
        <v>38</v>
      </c>
    </row>
    <row r="195" customFormat="false" ht="12.75" hidden="false" customHeight="true" outlineLevel="0" collapsed="false">
      <c r="A195" s="1" t="s">
        <v>1055</v>
      </c>
      <c r="B195" s="3" t="s">
        <v>61</v>
      </c>
      <c r="C195" s="1" t="s">
        <v>1056</v>
      </c>
      <c r="D195" s="3" t="s">
        <v>1057</v>
      </c>
      <c r="E195" s="3" t="s">
        <v>50</v>
      </c>
      <c r="F195" s="3" t="s">
        <v>51</v>
      </c>
      <c r="G195" s="1" t="s">
        <v>1058</v>
      </c>
      <c r="H195" s="1" t="s">
        <v>53</v>
      </c>
      <c r="I195" s="1" t="s">
        <v>65</v>
      </c>
      <c r="J195" s="1" t="s">
        <v>66</v>
      </c>
      <c r="K195" s="4" t="n">
        <v>1.12723004694836</v>
      </c>
      <c r="L195" s="4" t="n">
        <v>34902.1025297054</v>
      </c>
      <c r="M195" s="5" t="s">
        <v>1059</v>
      </c>
      <c r="N195" s="5" t="s">
        <v>238</v>
      </c>
      <c r="O195" s="1" t="n">
        <v>172</v>
      </c>
      <c r="P195" s="6" t="n">
        <f aca="false">IF(O195=0,0,L195/O195)</f>
        <v>202.919200754101</v>
      </c>
      <c r="Q195" s="1" t="n">
        <f aca="false">IF(P195&lt;=45,1,0)</f>
        <v>0</v>
      </c>
      <c r="R195" s="1" t="n">
        <f aca="false">IF(AND(P195&gt;45,P195&lt;90),1,0)</f>
        <v>0</v>
      </c>
      <c r="S195" s="1" t="n">
        <f aca="false">IF(P195&gt;90,1,0)</f>
        <v>1</v>
      </c>
      <c r="T195" s="1" t="s">
        <v>58</v>
      </c>
      <c r="U195" s="4" t="n">
        <v>30962.7148639202</v>
      </c>
      <c r="V195" s="1" t="n">
        <v>19</v>
      </c>
      <c r="W195" s="1" t="n">
        <f aca="false">IF(V195&lt;=6,1,0)</f>
        <v>0</v>
      </c>
      <c r="X195" s="1" t="n">
        <f aca="false">IF(AND(V195&gt;6,V195&lt;=12),1,0)</f>
        <v>0</v>
      </c>
      <c r="Y195" s="1" t="n">
        <f aca="false">IF(V195&gt;12,1,0)</f>
        <v>1</v>
      </c>
      <c r="Z195" s="1" t="n">
        <v>12</v>
      </c>
      <c r="AA195" s="1" t="s">
        <v>59</v>
      </c>
      <c r="AB195" s="1" t="s">
        <v>59</v>
      </c>
      <c r="AC195" s="1" t="s">
        <v>59</v>
      </c>
      <c r="AD195" s="1" t="s">
        <v>59</v>
      </c>
      <c r="AE195" s="1" t="s">
        <v>59</v>
      </c>
      <c r="AF195" s="1" t="s">
        <v>59</v>
      </c>
      <c r="AG195" s="1" t="s">
        <v>59</v>
      </c>
      <c r="AH195" s="1" t="s">
        <v>59</v>
      </c>
      <c r="AI195" s="1" t="s">
        <v>59</v>
      </c>
      <c r="AJ195" s="1" t="s">
        <v>59</v>
      </c>
      <c r="AK195" s="1" t="s">
        <v>59</v>
      </c>
      <c r="AL195" s="1" t="s">
        <v>59</v>
      </c>
      <c r="AM195" s="1" t="n">
        <v>4</v>
      </c>
      <c r="AN195" s="1" t="n">
        <v>2</v>
      </c>
      <c r="AO195" s="1" t="n">
        <v>4</v>
      </c>
      <c r="AP195" s="1" t="n">
        <v>12</v>
      </c>
      <c r="AQ195" s="1" t="n">
        <v>13</v>
      </c>
      <c r="AR195" s="1" t="n">
        <v>73</v>
      </c>
      <c r="AS195" s="1" t="n">
        <v>40</v>
      </c>
      <c r="AT195" s="1" t="n">
        <v>37</v>
      </c>
    </row>
    <row r="196" customFormat="false" ht="12.75" hidden="false" customHeight="true" outlineLevel="0" collapsed="false">
      <c r="A196" s="1" t="s">
        <v>1060</v>
      </c>
      <c r="B196" s="3" t="s">
        <v>61</v>
      </c>
      <c r="C196" s="1" t="s">
        <v>1061</v>
      </c>
      <c r="D196" s="3" t="s">
        <v>959</v>
      </c>
      <c r="E196" s="3" t="s">
        <v>50</v>
      </c>
      <c r="F196" s="3" t="s">
        <v>86</v>
      </c>
      <c r="G196" s="1" t="s">
        <v>1062</v>
      </c>
      <c r="H196" s="1" t="s">
        <v>53</v>
      </c>
      <c r="I196" s="1" t="s">
        <v>65</v>
      </c>
      <c r="J196" s="1" t="s">
        <v>66</v>
      </c>
      <c r="K196" s="4" t="n">
        <v>1.4272</v>
      </c>
      <c r="L196" s="4" t="n">
        <v>7289.74684837431</v>
      </c>
      <c r="M196" s="5" t="s">
        <v>1063</v>
      </c>
      <c r="N196" s="5" t="s">
        <v>57</v>
      </c>
      <c r="O196" s="1" t="n">
        <v>148</v>
      </c>
      <c r="P196" s="6" t="n">
        <f aca="false">IF(O196=0,0,L196/O196)</f>
        <v>49.2550462727994</v>
      </c>
      <c r="Q196" s="1" t="n">
        <f aca="false">IF(P196&lt;=45,1,0)</f>
        <v>0</v>
      </c>
      <c r="R196" s="1" t="n">
        <f aca="false">IF(AND(P196&gt;45,P196&lt;90),1,0)</f>
        <v>1</v>
      </c>
      <c r="S196" s="1" t="n">
        <f aca="false">IF(P196&gt;90,1,0)</f>
        <v>0</v>
      </c>
      <c r="T196" s="1" t="s">
        <v>58</v>
      </c>
      <c r="U196" s="4" t="n">
        <v>5107.7262110246</v>
      </c>
      <c r="V196" s="1" t="n">
        <v>7</v>
      </c>
      <c r="W196" s="1" t="n">
        <f aca="false">IF(V196&lt;=6,1,0)</f>
        <v>0</v>
      </c>
      <c r="X196" s="1" t="n">
        <f aca="false">IF(AND(V196&gt;6,V196&lt;=12),1,0)</f>
        <v>1</v>
      </c>
      <c r="Y196" s="1" t="n">
        <f aca="false">IF(V196&gt;12,1,0)</f>
        <v>0</v>
      </c>
      <c r="Z196" s="1" t="n">
        <v>7</v>
      </c>
      <c r="AA196" s="1" t="s">
        <v>70</v>
      </c>
      <c r="AB196" s="1" t="s">
        <v>59</v>
      </c>
      <c r="AC196" s="1" t="s">
        <v>59</v>
      </c>
      <c r="AD196" s="1" t="s">
        <v>59</v>
      </c>
      <c r="AE196" s="1" t="s">
        <v>59</v>
      </c>
      <c r="AF196" s="1" t="s">
        <v>59</v>
      </c>
      <c r="AG196" s="1" t="s">
        <v>59</v>
      </c>
      <c r="AH196" s="1" t="s">
        <v>59</v>
      </c>
      <c r="AI196" s="1" t="s">
        <v>59</v>
      </c>
      <c r="AJ196" s="1" t="s">
        <v>59</v>
      </c>
      <c r="AK196" s="1" t="s">
        <v>59</v>
      </c>
      <c r="AL196" s="1" t="s">
        <v>59</v>
      </c>
      <c r="AM196" s="1" t="n">
        <v>1</v>
      </c>
      <c r="AN196" s="1" t="n">
        <v>3</v>
      </c>
      <c r="AO196" s="1" t="n">
        <v>3</v>
      </c>
      <c r="AP196" s="1" t="n">
        <v>0</v>
      </c>
      <c r="AQ196" s="1" t="n">
        <v>13</v>
      </c>
      <c r="AR196" s="1" t="n">
        <v>73</v>
      </c>
      <c r="AS196" s="1" t="n">
        <v>27</v>
      </c>
      <c r="AT196" s="1" t="n">
        <v>0</v>
      </c>
    </row>
    <row r="197" customFormat="false" ht="12.75" hidden="false" customHeight="true" outlineLevel="0" collapsed="false">
      <c r="A197" s="1" t="s">
        <v>1064</v>
      </c>
      <c r="B197" s="3" t="s">
        <v>47</v>
      </c>
      <c r="C197" s="1" t="s">
        <v>1065</v>
      </c>
      <c r="D197" s="3" t="s">
        <v>1066</v>
      </c>
      <c r="E197" s="3" t="s">
        <v>50</v>
      </c>
      <c r="F197" s="3" t="s">
        <v>51</v>
      </c>
      <c r="G197" s="1" t="s">
        <v>1067</v>
      </c>
      <c r="H197" s="1" t="s">
        <v>88</v>
      </c>
      <c r="I197" s="1" t="s">
        <v>430</v>
      </c>
      <c r="J197" s="1" t="s">
        <v>431</v>
      </c>
      <c r="K197" s="4" t="n">
        <v>0.209375</v>
      </c>
      <c r="L197" s="4" t="n">
        <v>2056.53695693463</v>
      </c>
      <c r="M197" s="5" t="s">
        <v>1068</v>
      </c>
      <c r="N197" s="5" t="s">
        <v>132</v>
      </c>
      <c r="O197" s="1" t="n">
        <v>43</v>
      </c>
      <c r="P197" s="6" t="n">
        <f aca="false">IF(O197=0,0,L197/O197)</f>
        <v>47.8264408589449</v>
      </c>
      <c r="Q197" s="1" t="n">
        <f aca="false">IF(P197&lt;=45,1,0)</f>
        <v>0</v>
      </c>
      <c r="R197" s="1" t="n">
        <f aca="false">IF(AND(P197&gt;45,P197&lt;90),1,0)</f>
        <v>1</v>
      </c>
      <c r="S197" s="1" t="n">
        <f aca="false">IF(P197&gt;90,1,0)</f>
        <v>0</v>
      </c>
      <c r="T197" s="1" t="s">
        <v>58</v>
      </c>
      <c r="U197" s="4" t="n">
        <v>9822.26606297138</v>
      </c>
      <c r="V197" s="1" t="n">
        <v>4</v>
      </c>
      <c r="W197" s="1" t="n">
        <f aca="false">IF(V197&lt;=6,1,0)</f>
        <v>1</v>
      </c>
      <c r="X197" s="1" t="n">
        <f aca="false">IF(AND(V197&gt;6,V197&lt;=12),1,0)</f>
        <v>0</v>
      </c>
      <c r="Y197" s="1" t="n">
        <f aca="false">IF(V197&gt;12,1,0)</f>
        <v>0</v>
      </c>
      <c r="Z197" s="1" t="n">
        <v>11</v>
      </c>
      <c r="AA197" s="1" t="s">
        <v>59</v>
      </c>
      <c r="AB197" s="1" t="s">
        <v>70</v>
      </c>
      <c r="AC197" s="1" t="s">
        <v>59</v>
      </c>
      <c r="AD197" s="1" t="s">
        <v>59</v>
      </c>
      <c r="AE197" s="1" t="s">
        <v>59</v>
      </c>
      <c r="AF197" s="1" t="s">
        <v>59</v>
      </c>
      <c r="AG197" s="1" t="s">
        <v>59</v>
      </c>
      <c r="AH197" s="1" t="s">
        <v>59</v>
      </c>
      <c r="AI197" s="1" t="s">
        <v>59</v>
      </c>
      <c r="AJ197" s="1" t="s">
        <v>59</v>
      </c>
      <c r="AK197" s="1" t="s">
        <v>59</v>
      </c>
      <c r="AL197" s="1" t="s">
        <v>59</v>
      </c>
      <c r="AM197" s="1" t="n">
        <v>2</v>
      </c>
      <c r="AN197" s="1" t="n">
        <v>6</v>
      </c>
      <c r="AO197" s="1" t="n">
        <v>0</v>
      </c>
      <c r="AP197" s="1" t="n">
        <v>14</v>
      </c>
      <c r="AQ197" s="1" t="n">
        <v>0</v>
      </c>
      <c r="AR197" s="1" t="n">
        <v>0</v>
      </c>
      <c r="AS197" s="1" t="n">
        <v>0</v>
      </c>
      <c r="AT197" s="1" t="n">
        <v>0</v>
      </c>
    </row>
    <row r="198" customFormat="false" ht="12.75" hidden="false" customHeight="true" outlineLevel="0" collapsed="false">
      <c r="A198" s="1" t="s">
        <v>1069</v>
      </c>
      <c r="B198" s="3" t="s">
        <v>61</v>
      </c>
      <c r="C198" s="1" t="s">
        <v>1070</v>
      </c>
      <c r="D198" s="3" t="s">
        <v>1071</v>
      </c>
      <c r="E198" s="3" t="s">
        <v>50</v>
      </c>
      <c r="F198" s="3" t="s">
        <v>51</v>
      </c>
      <c r="G198" s="1" t="s">
        <v>1072</v>
      </c>
      <c r="H198" s="1" t="s">
        <v>105</v>
      </c>
      <c r="I198" s="1" t="s">
        <v>169</v>
      </c>
      <c r="J198" s="1" t="s">
        <v>107</v>
      </c>
      <c r="K198" s="4" t="n">
        <v>0.191111111111111</v>
      </c>
      <c r="L198" s="4" t="n">
        <v>1937.69715377187</v>
      </c>
      <c r="M198" s="5" t="s">
        <v>1073</v>
      </c>
      <c r="N198" s="5" t="s">
        <v>100</v>
      </c>
      <c r="O198" s="1" t="n">
        <v>8</v>
      </c>
      <c r="P198" s="6" t="n">
        <f aca="false">IF(O198=0,0,L198/O198)</f>
        <v>242.212144221484</v>
      </c>
      <c r="Q198" s="1" t="n">
        <f aca="false">IF(P198&lt;=45,1,0)</f>
        <v>0</v>
      </c>
      <c r="R198" s="1" t="n">
        <f aca="false">IF(AND(P198&gt;45,P198&lt;90),1,0)</f>
        <v>0</v>
      </c>
      <c r="S198" s="1" t="n">
        <f aca="false">IF(P198&gt;90,1,0)</f>
        <v>1</v>
      </c>
      <c r="T198" s="1" t="s">
        <v>69</v>
      </c>
      <c r="U198" s="4" t="n">
        <v>10139.1130139226</v>
      </c>
      <c r="V198" s="1" t="n">
        <v>2</v>
      </c>
      <c r="W198" s="1" t="n">
        <f aca="false">IF(V198&lt;=6,1,0)</f>
        <v>1</v>
      </c>
      <c r="X198" s="1" t="n">
        <f aca="false">IF(AND(V198&gt;6,V198&lt;=12),1,0)</f>
        <v>0</v>
      </c>
      <c r="Y198" s="1" t="n">
        <f aca="false">IF(V198&gt;12,1,0)</f>
        <v>0</v>
      </c>
      <c r="Z198" s="1" t="n">
        <v>14</v>
      </c>
      <c r="AA198" s="1" t="s">
        <v>59</v>
      </c>
      <c r="AB198" s="1" t="s">
        <v>59</v>
      </c>
      <c r="AC198" s="1" t="s">
        <v>59</v>
      </c>
      <c r="AD198" s="1" t="s">
        <v>59</v>
      </c>
      <c r="AE198" s="1" t="s">
        <v>59</v>
      </c>
      <c r="AF198" s="1" t="s">
        <v>59</v>
      </c>
      <c r="AG198" s="1" t="s">
        <v>59</v>
      </c>
      <c r="AH198" s="1" t="s">
        <v>59</v>
      </c>
      <c r="AI198" s="1" t="s">
        <v>59</v>
      </c>
      <c r="AJ198" s="1" t="s">
        <v>59</v>
      </c>
      <c r="AK198" s="1" t="s">
        <v>59</v>
      </c>
      <c r="AL198" s="1" t="s">
        <v>59</v>
      </c>
      <c r="AM198" s="1" t="n">
        <v>4</v>
      </c>
      <c r="AN198" s="1" t="n">
        <v>6</v>
      </c>
      <c r="AO198" s="1" t="n">
        <v>2</v>
      </c>
      <c r="AP198" s="1" t="n">
        <v>12</v>
      </c>
      <c r="AQ198" s="1" t="n">
        <v>0</v>
      </c>
      <c r="AR198" s="1" t="n">
        <v>3</v>
      </c>
      <c r="AS198" s="1" t="n">
        <v>3</v>
      </c>
      <c r="AT198" s="1" t="n">
        <v>1</v>
      </c>
    </row>
    <row r="199" customFormat="false" ht="12.75" hidden="false" customHeight="true" outlineLevel="0" collapsed="false">
      <c r="A199" s="1" t="s">
        <v>1074</v>
      </c>
      <c r="B199" s="3" t="s">
        <v>61</v>
      </c>
      <c r="C199" s="1" t="s">
        <v>1075</v>
      </c>
      <c r="D199" s="3" t="s">
        <v>1076</v>
      </c>
      <c r="E199" s="3" t="s">
        <v>50</v>
      </c>
      <c r="F199" s="3" t="s">
        <v>51</v>
      </c>
      <c r="G199" s="1" t="s">
        <v>1077</v>
      </c>
      <c r="H199" s="1" t="s">
        <v>88</v>
      </c>
      <c r="I199" s="1" t="s">
        <v>430</v>
      </c>
      <c r="J199" s="1" t="s">
        <v>431</v>
      </c>
      <c r="K199" s="4" t="n">
        <v>1.17346153846154</v>
      </c>
      <c r="L199" s="4" t="n">
        <v>3122.3467443927</v>
      </c>
      <c r="M199" s="5" t="s">
        <v>82</v>
      </c>
      <c r="N199" s="5" t="s">
        <v>57</v>
      </c>
      <c r="O199" s="1" t="n">
        <v>74</v>
      </c>
      <c r="P199" s="6" t="n">
        <f aca="false">IF(O199=0,0,L199/O199)</f>
        <v>42.1938749242257</v>
      </c>
      <c r="Q199" s="1" t="n">
        <f aca="false">IF(P199&lt;=45,1,0)</f>
        <v>1</v>
      </c>
      <c r="R199" s="1" t="n">
        <f aca="false">IF(AND(P199&gt;45,P199&lt;90),1,0)</f>
        <v>0</v>
      </c>
      <c r="S199" s="1" t="n">
        <f aca="false">IF(P199&gt;90,1,0)</f>
        <v>0</v>
      </c>
      <c r="T199" s="1" t="s">
        <v>58</v>
      </c>
      <c r="U199" s="4" t="n">
        <v>2660.80024104261</v>
      </c>
      <c r="V199" s="1" t="n">
        <v>7</v>
      </c>
      <c r="W199" s="1" t="n">
        <f aca="false">IF(V199&lt;=6,1,0)</f>
        <v>0</v>
      </c>
      <c r="X199" s="1" t="n">
        <f aca="false">IF(AND(V199&gt;6,V199&lt;=12),1,0)</f>
        <v>1</v>
      </c>
      <c r="Y199" s="1" t="n">
        <f aca="false">IF(V199&gt;12,1,0)</f>
        <v>0</v>
      </c>
      <c r="Z199" s="1" t="n">
        <v>19</v>
      </c>
      <c r="AA199" s="1" t="s">
        <v>59</v>
      </c>
      <c r="AB199" s="1" t="s">
        <v>59</v>
      </c>
      <c r="AC199" s="1" t="s">
        <v>59</v>
      </c>
      <c r="AD199" s="1" t="s">
        <v>59</v>
      </c>
      <c r="AE199" s="1" t="s">
        <v>59</v>
      </c>
      <c r="AF199" s="1" t="s">
        <v>59</v>
      </c>
      <c r="AG199" s="1" t="s">
        <v>59</v>
      </c>
      <c r="AH199" s="1" t="s">
        <v>59</v>
      </c>
      <c r="AI199" s="1" t="s">
        <v>70</v>
      </c>
      <c r="AJ199" s="1" t="s">
        <v>59</v>
      </c>
      <c r="AK199" s="1" t="s">
        <v>59</v>
      </c>
      <c r="AL199" s="1" t="s">
        <v>70</v>
      </c>
      <c r="AM199" s="1" t="n">
        <v>2</v>
      </c>
      <c r="AN199" s="1" t="n">
        <v>5</v>
      </c>
      <c r="AO199" s="1" t="n">
        <v>3</v>
      </c>
      <c r="AP199" s="1" t="n">
        <v>13</v>
      </c>
      <c r="AQ199" s="1" t="n">
        <v>30</v>
      </c>
      <c r="AR199" s="1" t="n">
        <v>28</v>
      </c>
      <c r="AS199" s="1" t="n">
        <v>14</v>
      </c>
      <c r="AT199" s="1" t="n">
        <v>4</v>
      </c>
    </row>
    <row r="200" customFormat="false" ht="12.75" hidden="false" customHeight="true" outlineLevel="0" collapsed="false">
      <c r="A200" s="1" t="s">
        <v>1078</v>
      </c>
      <c r="B200" s="3" t="s">
        <v>47</v>
      </c>
      <c r="C200" s="1" t="s">
        <v>1079</v>
      </c>
      <c r="D200" s="3" t="s">
        <v>1080</v>
      </c>
      <c r="E200" s="3" t="s">
        <v>50</v>
      </c>
      <c r="F200" s="3" t="s">
        <v>86</v>
      </c>
      <c r="G200" s="1" t="s">
        <v>1081</v>
      </c>
      <c r="H200" s="1" t="s">
        <v>53</v>
      </c>
      <c r="I200" s="1" t="s">
        <v>65</v>
      </c>
      <c r="J200" s="1" t="s">
        <v>66</v>
      </c>
      <c r="K200" s="4" t="n">
        <v>0.505</v>
      </c>
      <c r="L200" s="4" t="n">
        <v>4363.58924864634</v>
      </c>
      <c r="M200" s="5" t="s">
        <v>1082</v>
      </c>
      <c r="N200" s="5" t="s">
        <v>68</v>
      </c>
      <c r="O200" s="1" t="n">
        <v>110</v>
      </c>
      <c r="P200" s="6" t="n">
        <f aca="false">IF(O200=0,0,L200/O200)</f>
        <v>39.6689931695122</v>
      </c>
      <c r="Q200" s="1" t="n">
        <f aca="false">IF(P200&lt;=45,1,0)</f>
        <v>1</v>
      </c>
      <c r="R200" s="1" t="n">
        <f aca="false">IF(AND(P200&gt;45,P200&lt;90),1,0)</f>
        <v>0</v>
      </c>
      <c r="S200" s="1" t="n">
        <f aca="false">IF(P200&gt;90,1,0)</f>
        <v>0</v>
      </c>
      <c r="T200" s="1" t="s">
        <v>58</v>
      </c>
      <c r="U200" s="4" t="n">
        <v>8640.7707893987</v>
      </c>
      <c r="V200" s="1" t="n">
        <v>4</v>
      </c>
      <c r="W200" s="1" t="n">
        <f aca="false">IF(V200&lt;=6,1,0)</f>
        <v>1</v>
      </c>
      <c r="X200" s="1" t="n">
        <f aca="false">IF(AND(V200&gt;6,V200&lt;=12),1,0)</f>
        <v>0</v>
      </c>
      <c r="Y200" s="1" t="n">
        <f aca="false">IF(V200&gt;12,1,0)</f>
        <v>0</v>
      </c>
      <c r="Z200" s="1" t="n">
        <v>7</v>
      </c>
      <c r="AA200" s="1" t="s">
        <v>59</v>
      </c>
      <c r="AB200" s="1" t="s">
        <v>59</v>
      </c>
      <c r="AC200" s="1" t="s">
        <v>59</v>
      </c>
      <c r="AD200" s="1" t="s">
        <v>59</v>
      </c>
      <c r="AE200" s="1" t="s">
        <v>59</v>
      </c>
      <c r="AF200" s="1" t="s">
        <v>59</v>
      </c>
      <c r="AG200" s="1" t="s">
        <v>59</v>
      </c>
      <c r="AH200" s="1" t="s">
        <v>59</v>
      </c>
      <c r="AI200" s="1" t="s">
        <v>59</v>
      </c>
      <c r="AJ200" s="1" t="s">
        <v>59</v>
      </c>
      <c r="AK200" s="1" t="s">
        <v>59</v>
      </c>
      <c r="AL200" s="1" t="s">
        <v>70</v>
      </c>
      <c r="AM200" s="1" t="n">
        <v>2</v>
      </c>
      <c r="AN200" s="1" t="n">
        <v>2</v>
      </c>
      <c r="AO200" s="1" t="n">
        <v>2</v>
      </c>
      <c r="AP200" s="1" t="n">
        <v>1</v>
      </c>
      <c r="AQ200" s="1" t="n">
        <v>0</v>
      </c>
      <c r="AR200" s="1" t="n">
        <v>0</v>
      </c>
      <c r="AS200" s="1" t="n">
        <v>0</v>
      </c>
      <c r="AT200" s="1" t="n">
        <v>0</v>
      </c>
    </row>
    <row r="201" customFormat="false" ht="12.75" hidden="false" customHeight="true" outlineLevel="0" collapsed="false">
      <c r="A201" s="1" t="s">
        <v>1083</v>
      </c>
      <c r="B201" s="3" t="s">
        <v>61</v>
      </c>
      <c r="C201" s="1" t="s">
        <v>1084</v>
      </c>
      <c r="D201" s="3" t="s">
        <v>124</v>
      </c>
      <c r="E201" s="3" t="s">
        <v>50</v>
      </c>
      <c r="F201" s="3" t="s">
        <v>51</v>
      </c>
      <c r="G201" s="1" t="s">
        <v>1085</v>
      </c>
      <c r="H201" s="1" t="s">
        <v>53</v>
      </c>
      <c r="I201" s="1" t="s">
        <v>659</v>
      </c>
      <c r="J201" s="1" t="s">
        <v>66</v>
      </c>
      <c r="K201" s="4" t="n">
        <v>289.666666666667</v>
      </c>
      <c r="L201" s="4" t="n">
        <v>9715.85592161704</v>
      </c>
      <c r="M201" s="5" t="s">
        <v>1086</v>
      </c>
      <c r="N201" s="5" t="s">
        <v>259</v>
      </c>
      <c r="O201" s="1" t="n">
        <v>249</v>
      </c>
      <c r="P201" s="6" t="n">
        <f aca="false">IF(O201=0,0,L201/O201)</f>
        <v>39.0195016932411</v>
      </c>
      <c r="Q201" s="1" t="n">
        <f aca="false">IF(P201&lt;=45,1,0)</f>
        <v>1</v>
      </c>
      <c r="R201" s="1" t="n">
        <f aca="false">IF(AND(P201&gt;45,P201&lt;90),1,0)</f>
        <v>0</v>
      </c>
      <c r="S201" s="1" t="n">
        <f aca="false">IF(P201&gt;90,1,0)</f>
        <v>0</v>
      </c>
      <c r="T201" s="1" t="s">
        <v>58</v>
      </c>
      <c r="U201" s="4" t="n">
        <v>33.5415049077688</v>
      </c>
      <c r="V201" s="1" t="n">
        <v>8</v>
      </c>
      <c r="W201" s="1" t="n">
        <f aca="false">IF(V201&lt;=6,1,0)</f>
        <v>0</v>
      </c>
      <c r="X201" s="1" t="n">
        <f aca="false">IF(AND(V201&gt;6,V201&lt;=12),1,0)</f>
        <v>1</v>
      </c>
      <c r="Y201" s="1" t="n">
        <f aca="false">IF(V201&gt;12,1,0)</f>
        <v>0</v>
      </c>
      <c r="Z201" s="1" t="n">
        <v>1</v>
      </c>
      <c r="AA201" s="1" t="s">
        <v>59</v>
      </c>
      <c r="AB201" s="1" t="s">
        <v>59</v>
      </c>
      <c r="AC201" s="1" t="s">
        <v>59</v>
      </c>
      <c r="AD201" s="1" t="s">
        <v>59</v>
      </c>
      <c r="AE201" s="1" t="s">
        <v>59</v>
      </c>
      <c r="AF201" s="1" t="s">
        <v>59</v>
      </c>
      <c r="AG201" s="1" t="s">
        <v>59</v>
      </c>
      <c r="AH201" s="1" t="s">
        <v>59</v>
      </c>
      <c r="AI201" s="1" t="s">
        <v>59</v>
      </c>
      <c r="AJ201" s="1" t="s">
        <v>59</v>
      </c>
      <c r="AK201" s="1" t="s">
        <v>59</v>
      </c>
      <c r="AL201" s="1" t="s">
        <v>59</v>
      </c>
      <c r="AM201" s="1" t="n">
        <v>0</v>
      </c>
      <c r="AN201" s="1" t="n">
        <v>2</v>
      </c>
      <c r="AO201" s="1" t="n">
        <v>0</v>
      </c>
      <c r="AP201" s="1" t="n">
        <v>0</v>
      </c>
      <c r="AQ201" s="1" t="n">
        <v>0</v>
      </c>
      <c r="AR201" s="1" t="n">
        <v>247</v>
      </c>
      <c r="AS201" s="1" t="n">
        <v>0</v>
      </c>
      <c r="AT201" s="1" t="n">
        <v>0</v>
      </c>
    </row>
    <row r="202" customFormat="false" ht="12.75" hidden="false" customHeight="true" outlineLevel="0" collapsed="false">
      <c r="A202" s="1" t="s">
        <v>1087</v>
      </c>
      <c r="B202" s="3" t="s">
        <v>47</v>
      </c>
      <c r="C202" s="1" t="s">
        <v>1088</v>
      </c>
      <c r="D202" s="3" t="s">
        <v>1089</v>
      </c>
      <c r="E202" s="3" t="s">
        <v>50</v>
      </c>
      <c r="F202" s="3" t="s">
        <v>86</v>
      </c>
      <c r="G202" s="1" t="s">
        <v>1090</v>
      </c>
      <c r="H202" s="1" t="s">
        <v>53</v>
      </c>
      <c r="I202" s="1" t="s">
        <v>65</v>
      </c>
      <c r="J202" s="1" t="s">
        <v>66</v>
      </c>
      <c r="K202" s="4" t="n">
        <v>0.415461538461538</v>
      </c>
      <c r="L202" s="4" t="n">
        <v>5749.42033108639</v>
      </c>
      <c r="M202" s="5" t="s">
        <v>1091</v>
      </c>
      <c r="N202" s="5" t="s">
        <v>68</v>
      </c>
      <c r="O202" s="1" t="n">
        <v>89</v>
      </c>
      <c r="P202" s="6" t="n">
        <f aca="false">IF(O202=0,0,L202/O202)</f>
        <v>64.6002284391729</v>
      </c>
      <c r="Q202" s="1" t="n">
        <f aca="false">IF(P202&lt;=45,1,0)</f>
        <v>0</v>
      </c>
      <c r="R202" s="1" t="n">
        <f aca="false">IF(AND(P202&gt;45,P202&lt;90),1,0)</f>
        <v>1</v>
      </c>
      <c r="S202" s="1" t="n">
        <f aca="false">IF(P202&gt;90,1,0)</f>
        <v>0</v>
      </c>
      <c r="T202" s="1" t="s">
        <v>58</v>
      </c>
      <c r="U202" s="4" t="n">
        <v>13838.6343832852</v>
      </c>
      <c r="V202" s="1" t="n">
        <v>1</v>
      </c>
      <c r="W202" s="1" t="n">
        <f aca="false">IF(V202&lt;=6,1,0)</f>
        <v>1</v>
      </c>
      <c r="X202" s="1" t="n">
        <f aca="false">IF(AND(V202&gt;6,V202&lt;=12),1,0)</f>
        <v>0</v>
      </c>
      <c r="Y202" s="1" t="n">
        <f aca="false">IF(V202&gt;12,1,0)</f>
        <v>0</v>
      </c>
      <c r="Z202" s="1" t="n">
        <v>6</v>
      </c>
      <c r="AA202" s="1" t="s">
        <v>59</v>
      </c>
      <c r="AB202" s="1" t="s">
        <v>59</v>
      </c>
      <c r="AC202" s="1" t="s">
        <v>59</v>
      </c>
      <c r="AD202" s="1" t="s">
        <v>59</v>
      </c>
      <c r="AE202" s="1" t="s">
        <v>59</v>
      </c>
      <c r="AF202" s="1" t="s">
        <v>59</v>
      </c>
      <c r="AG202" s="1" t="s">
        <v>59</v>
      </c>
      <c r="AH202" s="1" t="s">
        <v>59</v>
      </c>
      <c r="AI202" s="1" t="s">
        <v>59</v>
      </c>
      <c r="AJ202" s="1" t="s">
        <v>59</v>
      </c>
      <c r="AK202" s="1" t="s">
        <v>59</v>
      </c>
      <c r="AL202" s="1" t="s">
        <v>59</v>
      </c>
      <c r="AM202" s="1" t="n">
        <v>1</v>
      </c>
      <c r="AN202" s="1" t="n">
        <v>2</v>
      </c>
      <c r="AO202" s="1" t="n">
        <v>2</v>
      </c>
      <c r="AP202" s="1" t="n">
        <v>1</v>
      </c>
      <c r="AQ202" s="1" t="n">
        <v>0</v>
      </c>
      <c r="AR202" s="1" t="n">
        <v>0</v>
      </c>
      <c r="AS202" s="1" t="n">
        <v>0</v>
      </c>
      <c r="AT202" s="1" t="n">
        <v>0</v>
      </c>
    </row>
    <row r="203" customFormat="false" ht="12.75" hidden="false" customHeight="true" outlineLevel="0" collapsed="false">
      <c r="A203" s="1" t="s">
        <v>1092</v>
      </c>
      <c r="B203" s="3" t="s">
        <v>61</v>
      </c>
      <c r="C203" s="1" t="s">
        <v>1093</v>
      </c>
      <c r="D203" s="3" t="s">
        <v>1094</v>
      </c>
      <c r="E203" s="3" t="s">
        <v>50</v>
      </c>
      <c r="F203" s="3" t="s">
        <v>51</v>
      </c>
      <c r="G203" s="1" t="s">
        <v>1095</v>
      </c>
      <c r="H203" s="1" t="s">
        <v>53</v>
      </c>
      <c r="I203" s="1" t="s">
        <v>65</v>
      </c>
      <c r="J203" s="1" t="s">
        <v>66</v>
      </c>
      <c r="K203" s="4" t="n">
        <v>1495</v>
      </c>
      <c r="L203" s="4" t="n">
        <v>23689.0455971215</v>
      </c>
      <c r="M203" s="5" t="s">
        <v>1096</v>
      </c>
      <c r="N203" s="5" t="s">
        <v>68</v>
      </c>
      <c r="O203" s="1" t="n">
        <v>272</v>
      </c>
      <c r="P203" s="6" t="n">
        <f aca="false">IF(O203=0,0,L203/O203)</f>
        <v>87.092079401182</v>
      </c>
      <c r="Q203" s="1" t="n">
        <f aca="false">IF(P203&lt;=45,1,0)</f>
        <v>0</v>
      </c>
      <c r="R203" s="1" t="n">
        <f aca="false">IF(AND(P203&gt;45,P203&lt;90),1,0)</f>
        <v>1</v>
      </c>
      <c r="S203" s="1" t="n">
        <f aca="false">IF(P203&gt;90,1,0)</f>
        <v>0</v>
      </c>
      <c r="T203" s="1" t="s">
        <v>58</v>
      </c>
      <c r="U203" s="4" t="n">
        <v>15845.5154495796</v>
      </c>
      <c r="V203" s="1" t="n">
        <v>10</v>
      </c>
      <c r="W203" s="1" t="n">
        <f aca="false">IF(V203&lt;=6,1,0)</f>
        <v>0</v>
      </c>
      <c r="X203" s="1" t="n">
        <f aca="false">IF(AND(V203&gt;6,V203&lt;=12),1,0)</f>
        <v>1</v>
      </c>
      <c r="Y203" s="1" t="n">
        <f aca="false">IF(V203&gt;12,1,0)</f>
        <v>0</v>
      </c>
      <c r="Z203" s="1" t="n">
        <v>19</v>
      </c>
      <c r="AA203" s="1" t="s">
        <v>59</v>
      </c>
      <c r="AB203" s="1" t="s">
        <v>59</v>
      </c>
      <c r="AC203" s="1" t="s">
        <v>59</v>
      </c>
      <c r="AD203" s="1" t="s">
        <v>59</v>
      </c>
      <c r="AE203" s="1" t="s">
        <v>59</v>
      </c>
      <c r="AF203" s="1" t="s">
        <v>59</v>
      </c>
      <c r="AG203" s="1" t="s">
        <v>59</v>
      </c>
      <c r="AH203" s="1" t="s">
        <v>59</v>
      </c>
      <c r="AI203" s="1" t="s">
        <v>59</v>
      </c>
      <c r="AJ203" s="1" t="s">
        <v>59</v>
      </c>
      <c r="AK203" s="1" t="s">
        <v>70</v>
      </c>
      <c r="AL203" s="1" t="s">
        <v>59</v>
      </c>
      <c r="AM203" s="1" t="n">
        <v>2</v>
      </c>
      <c r="AN203" s="1" t="n">
        <v>2</v>
      </c>
      <c r="AO203" s="1" t="n">
        <v>4</v>
      </c>
      <c r="AP203" s="1" t="n">
        <v>10</v>
      </c>
      <c r="AQ203" s="1" t="n">
        <v>13</v>
      </c>
      <c r="AR203" s="1" t="n">
        <v>179</v>
      </c>
      <c r="AS203" s="1" t="n">
        <v>54</v>
      </c>
      <c r="AT203" s="1" t="n">
        <v>25</v>
      </c>
    </row>
    <row r="204" customFormat="false" ht="12.75" hidden="false" customHeight="true" outlineLevel="0" collapsed="false">
      <c r="A204" s="1" t="s">
        <v>1097</v>
      </c>
      <c r="B204" s="3" t="s">
        <v>47</v>
      </c>
      <c r="C204" s="1" t="s">
        <v>1098</v>
      </c>
      <c r="D204" s="3" t="s">
        <v>1099</v>
      </c>
      <c r="E204" s="3" t="s">
        <v>50</v>
      </c>
      <c r="F204" s="3" t="s">
        <v>51</v>
      </c>
      <c r="G204" s="1" t="s">
        <v>1100</v>
      </c>
      <c r="H204" s="1" t="s">
        <v>53</v>
      </c>
      <c r="I204" s="1" t="s">
        <v>113</v>
      </c>
      <c r="J204" s="1" t="s">
        <v>114</v>
      </c>
      <c r="K204" s="4" t="n">
        <v>0.798</v>
      </c>
      <c r="L204" s="4" t="n">
        <v>8817.93935803256</v>
      </c>
      <c r="M204" s="5" t="s">
        <v>1101</v>
      </c>
      <c r="N204" s="5" t="s">
        <v>132</v>
      </c>
      <c r="O204" s="1" t="n">
        <v>67</v>
      </c>
      <c r="P204" s="6" t="n">
        <f aca="false">IF(O204=0,0,L204/O204)</f>
        <v>131.611035194516</v>
      </c>
      <c r="Q204" s="1" t="n">
        <f aca="false">IF(P204&lt;=45,1,0)</f>
        <v>0</v>
      </c>
      <c r="R204" s="1" t="n">
        <f aca="false">IF(AND(P204&gt;45,P204&lt;90),1,0)</f>
        <v>0</v>
      </c>
      <c r="S204" s="1" t="n">
        <f aca="false">IF(P204&gt;90,1,0)</f>
        <v>1</v>
      </c>
      <c r="T204" s="1" t="s">
        <v>58</v>
      </c>
      <c r="U204" s="4" t="n">
        <v>11050.0493208428</v>
      </c>
      <c r="V204" s="1" t="n">
        <v>7</v>
      </c>
      <c r="W204" s="1" t="n">
        <f aca="false">IF(V204&lt;=6,1,0)</f>
        <v>0</v>
      </c>
      <c r="X204" s="1" t="n">
        <f aca="false">IF(AND(V204&gt;6,V204&lt;=12),1,0)</f>
        <v>1</v>
      </c>
      <c r="Y204" s="1" t="n">
        <f aca="false">IF(V204&gt;12,1,0)</f>
        <v>0</v>
      </c>
      <c r="Z204" s="1" t="n">
        <v>14</v>
      </c>
      <c r="AA204" s="1" t="s">
        <v>59</v>
      </c>
      <c r="AB204" s="1" t="s">
        <v>59</v>
      </c>
      <c r="AC204" s="1" t="s">
        <v>59</v>
      </c>
      <c r="AD204" s="1" t="s">
        <v>59</v>
      </c>
      <c r="AE204" s="1" t="s">
        <v>59</v>
      </c>
      <c r="AF204" s="1" t="s">
        <v>59</v>
      </c>
      <c r="AG204" s="1" t="s">
        <v>59</v>
      </c>
      <c r="AH204" s="1" t="s">
        <v>59</v>
      </c>
      <c r="AI204" s="1" t="s">
        <v>70</v>
      </c>
      <c r="AJ204" s="1" t="s">
        <v>59</v>
      </c>
      <c r="AK204" s="1" t="s">
        <v>59</v>
      </c>
      <c r="AL204" s="1" t="s">
        <v>59</v>
      </c>
      <c r="AM204" s="1" t="n">
        <v>6</v>
      </c>
      <c r="AN204" s="1" t="n">
        <v>6</v>
      </c>
      <c r="AO204" s="1" t="n">
        <v>2</v>
      </c>
      <c r="AP204" s="1" t="n">
        <v>14</v>
      </c>
      <c r="AQ204" s="1" t="n">
        <v>0</v>
      </c>
      <c r="AR204" s="1" t="n">
        <v>0</v>
      </c>
      <c r="AS204" s="1" t="n">
        <v>0</v>
      </c>
      <c r="AT204" s="1" t="n">
        <v>0</v>
      </c>
    </row>
    <row r="205" customFormat="false" ht="12.75" hidden="false" customHeight="true" outlineLevel="0" collapsed="false">
      <c r="A205" s="1" t="s">
        <v>1102</v>
      </c>
      <c r="B205" s="3" t="s">
        <v>61</v>
      </c>
      <c r="C205" s="1" t="s">
        <v>1103</v>
      </c>
      <c r="D205" s="3" t="s">
        <v>1104</v>
      </c>
      <c r="E205" s="3" t="s">
        <v>191</v>
      </c>
      <c r="F205" s="3" t="s">
        <v>191</v>
      </c>
      <c r="G205" s="1" t="s">
        <v>1105</v>
      </c>
      <c r="H205" s="1" t="s">
        <v>105</v>
      </c>
      <c r="I205" s="1" t="s">
        <v>1106</v>
      </c>
      <c r="J205" s="1" t="s">
        <v>288</v>
      </c>
      <c r="K205" s="4" t="n">
        <v>0.214444444444444</v>
      </c>
      <c r="L205" s="4" t="n">
        <v>1027.25247537463</v>
      </c>
      <c r="M205" s="5" t="s">
        <v>1107</v>
      </c>
      <c r="N205" s="5" t="s">
        <v>68</v>
      </c>
      <c r="O205" s="1" t="n">
        <v>11</v>
      </c>
      <c r="P205" s="6" t="n">
        <f aca="false">IF(O205=0,0,L205/O205)</f>
        <v>93.3865886704209</v>
      </c>
      <c r="Q205" s="1" t="n">
        <f aca="false">IF(P205&lt;=45,1,0)</f>
        <v>0</v>
      </c>
      <c r="R205" s="1" t="n">
        <f aca="false">IF(AND(P205&gt;45,P205&lt;90),1,0)</f>
        <v>0</v>
      </c>
      <c r="S205" s="1" t="n">
        <f aca="false">IF(P205&gt;90,1,0)</f>
        <v>1</v>
      </c>
      <c r="T205" s="1" t="s">
        <v>69</v>
      </c>
      <c r="U205" s="4" t="n">
        <v>4790.29651729101</v>
      </c>
      <c r="V205" s="1" t="n">
        <v>2</v>
      </c>
      <c r="W205" s="1" t="n">
        <f aca="false">IF(V205&lt;=6,1,0)</f>
        <v>1</v>
      </c>
      <c r="X205" s="1" t="n">
        <f aca="false">IF(AND(V205&gt;6,V205&lt;=12),1,0)</f>
        <v>0</v>
      </c>
      <c r="Y205" s="1" t="n">
        <f aca="false">IF(V205&gt;12,1,0)</f>
        <v>0</v>
      </c>
      <c r="Z205" s="1" t="n">
        <v>10</v>
      </c>
      <c r="AA205" s="1" t="s">
        <v>59</v>
      </c>
      <c r="AB205" s="1" t="s">
        <v>59</v>
      </c>
      <c r="AC205" s="1" t="s">
        <v>59</v>
      </c>
      <c r="AD205" s="1" t="s">
        <v>59</v>
      </c>
      <c r="AE205" s="1" t="s">
        <v>59</v>
      </c>
      <c r="AF205" s="1" t="s">
        <v>59</v>
      </c>
      <c r="AG205" s="1" t="s">
        <v>59</v>
      </c>
      <c r="AH205" s="1" t="s">
        <v>59</v>
      </c>
      <c r="AI205" s="1" t="s">
        <v>59</v>
      </c>
      <c r="AJ205" s="1" t="s">
        <v>59</v>
      </c>
      <c r="AK205" s="1" t="s">
        <v>59</v>
      </c>
      <c r="AL205" s="1" t="s">
        <v>59</v>
      </c>
      <c r="AM205" s="1" t="n">
        <v>2</v>
      </c>
      <c r="AN205" s="1" t="n">
        <v>3</v>
      </c>
      <c r="AO205" s="1" t="n">
        <v>2</v>
      </c>
      <c r="AP205" s="1" t="n">
        <v>3</v>
      </c>
      <c r="AQ205" s="1" t="n">
        <v>4</v>
      </c>
      <c r="AR205" s="1" t="n">
        <v>4</v>
      </c>
      <c r="AS205" s="1" t="n">
        <v>0</v>
      </c>
      <c r="AT205" s="1" t="n">
        <v>3</v>
      </c>
    </row>
    <row r="206" customFormat="false" ht="12.75" hidden="false" customHeight="true" outlineLevel="0" collapsed="false">
      <c r="A206" s="1" t="s">
        <v>1108</v>
      </c>
      <c r="B206" s="3" t="s">
        <v>61</v>
      </c>
      <c r="C206" s="1" t="s">
        <v>1109</v>
      </c>
      <c r="D206" s="3" t="s">
        <v>1110</v>
      </c>
      <c r="E206" s="3" t="s">
        <v>191</v>
      </c>
      <c r="F206" s="3" t="s">
        <v>191</v>
      </c>
      <c r="G206" s="1" t="s">
        <v>1111</v>
      </c>
      <c r="H206" s="1" t="s">
        <v>53</v>
      </c>
      <c r="I206" s="1" t="s">
        <v>1112</v>
      </c>
      <c r="J206" s="1" t="s">
        <v>143</v>
      </c>
      <c r="K206" s="4" t="n">
        <v>1.13847058823529</v>
      </c>
      <c r="L206" s="4" t="n">
        <v>19788.7778481698</v>
      </c>
      <c r="M206" s="5" t="s">
        <v>1113</v>
      </c>
      <c r="N206" s="5" t="s">
        <v>57</v>
      </c>
      <c r="O206" s="1" t="n">
        <v>232</v>
      </c>
      <c r="P206" s="6" t="n">
        <f aca="false">IF(O206=0,0,L206/O206)</f>
        <v>85.2964562421112</v>
      </c>
      <c r="Q206" s="1" t="n">
        <f aca="false">IF(P206&lt;=45,1,0)</f>
        <v>0</v>
      </c>
      <c r="R206" s="1" t="n">
        <f aca="false">IF(AND(P206&gt;45,P206&lt;90),1,0)</f>
        <v>1</v>
      </c>
      <c r="S206" s="1" t="n">
        <f aca="false">IF(P206&gt;90,1,0)</f>
        <v>0</v>
      </c>
      <c r="T206" s="1" t="s">
        <v>69</v>
      </c>
      <c r="U206" s="4" t="n">
        <v>17381.8964254876</v>
      </c>
      <c r="V206" s="1" t="n">
        <v>18</v>
      </c>
      <c r="W206" s="1" t="n">
        <f aca="false">IF(V206&lt;=6,1,0)</f>
        <v>0</v>
      </c>
      <c r="X206" s="1" t="n">
        <f aca="false">IF(AND(V206&gt;6,V206&lt;=12),1,0)</f>
        <v>0</v>
      </c>
      <c r="Y206" s="1" t="n">
        <f aca="false">IF(V206&gt;12,1,0)</f>
        <v>1</v>
      </c>
      <c r="Z206" s="1" t="n">
        <v>28</v>
      </c>
      <c r="AA206" s="1" t="s">
        <v>59</v>
      </c>
      <c r="AB206" s="1" t="s">
        <v>59</v>
      </c>
      <c r="AC206" s="1" t="s">
        <v>59</v>
      </c>
      <c r="AD206" s="1" t="s">
        <v>59</v>
      </c>
      <c r="AE206" s="1" t="s">
        <v>59</v>
      </c>
      <c r="AF206" s="1" t="s">
        <v>59</v>
      </c>
      <c r="AG206" s="1" t="s">
        <v>59</v>
      </c>
      <c r="AH206" s="1" t="s">
        <v>70</v>
      </c>
      <c r="AI206" s="1" t="s">
        <v>59</v>
      </c>
      <c r="AJ206" s="1" t="s">
        <v>59</v>
      </c>
      <c r="AK206" s="1" t="s">
        <v>59</v>
      </c>
      <c r="AL206" s="1" t="s">
        <v>59</v>
      </c>
      <c r="AM206" s="1" t="n">
        <v>1</v>
      </c>
      <c r="AN206" s="1" t="n">
        <v>3</v>
      </c>
      <c r="AO206" s="1" t="n">
        <v>1</v>
      </c>
      <c r="AP206" s="1" t="n">
        <v>23</v>
      </c>
      <c r="AQ206" s="1" t="n">
        <v>5</v>
      </c>
      <c r="AR206" s="1" t="n">
        <v>182</v>
      </c>
      <c r="AS206" s="1" t="n">
        <v>4</v>
      </c>
      <c r="AT206" s="1" t="n">
        <v>28</v>
      </c>
    </row>
    <row r="207" customFormat="false" ht="12.75" hidden="false" customHeight="true" outlineLevel="0" collapsed="false">
      <c r="A207" s="1" t="s">
        <v>1114</v>
      </c>
      <c r="B207" s="3" t="s">
        <v>61</v>
      </c>
      <c r="C207" s="1" t="s">
        <v>1115</v>
      </c>
      <c r="D207" s="3" t="s">
        <v>1116</v>
      </c>
      <c r="E207" s="3" t="s">
        <v>50</v>
      </c>
      <c r="F207" s="3" t="s">
        <v>51</v>
      </c>
      <c r="G207" s="1" t="s">
        <v>1117</v>
      </c>
      <c r="H207" s="1" t="s">
        <v>53</v>
      </c>
      <c r="I207" s="1" t="s">
        <v>65</v>
      </c>
      <c r="J207" s="1" t="s">
        <v>66</v>
      </c>
      <c r="K207" s="4" t="n">
        <v>375</v>
      </c>
      <c r="L207" s="4" t="n">
        <v>3070.15412427994</v>
      </c>
      <c r="M207" s="5" t="s">
        <v>1118</v>
      </c>
      <c r="N207" s="5" t="s">
        <v>57</v>
      </c>
      <c r="O207" s="1" t="n">
        <v>40</v>
      </c>
      <c r="P207" s="6" t="n">
        <f aca="false">IF(O207=0,0,L207/O207)</f>
        <v>76.7538531069985</v>
      </c>
      <c r="Q207" s="1" t="n">
        <f aca="false">IF(P207&lt;=45,1,0)</f>
        <v>0</v>
      </c>
      <c r="R207" s="1" t="n">
        <f aca="false">IF(AND(P207&gt;45,P207&lt;90),1,0)</f>
        <v>1</v>
      </c>
      <c r="S207" s="1" t="n">
        <f aca="false">IF(P207&gt;90,1,0)</f>
        <v>0</v>
      </c>
      <c r="T207" s="1" t="s">
        <v>69</v>
      </c>
      <c r="U207" s="4" t="n">
        <v>8187.0776647465</v>
      </c>
      <c r="V207" s="1" t="n">
        <v>3</v>
      </c>
      <c r="W207" s="1" t="n">
        <f aca="false">IF(V207&lt;=6,1,0)</f>
        <v>1</v>
      </c>
      <c r="X207" s="1" t="n">
        <f aca="false">IF(AND(V207&gt;6,V207&lt;=12),1,0)</f>
        <v>0</v>
      </c>
      <c r="Y207" s="1" t="n">
        <f aca="false">IF(V207&gt;12,1,0)</f>
        <v>0</v>
      </c>
      <c r="Z207" s="1" t="n">
        <v>7</v>
      </c>
      <c r="AA207" s="1" t="s">
        <v>70</v>
      </c>
      <c r="AB207" s="1" t="s">
        <v>59</v>
      </c>
      <c r="AC207" s="1" t="s">
        <v>59</v>
      </c>
      <c r="AD207" s="1" t="s">
        <v>59</v>
      </c>
      <c r="AE207" s="1" t="s">
        <v>59</v>
      </c>
      <c r="AF207" s="1" t="s">
        <v>59</v>
      </c>
      <c r="AG207" s="1" t="s">
        <v>59</v>
      </c>
      <c r="AH207" s="1" t="s">
        <v>59</v>
      </c>
      <c r="AI207" s="1" t="s">
        <v>59</v>
      </c>
      <c r="AJ207" s="1" t="s">
        <v>59</v>
      </c>
      <c r="AK207" s="1" t="s">
        <v>59</v>
      </c>
      <c r="AL207" s="1" t="s">
        <v>59</v>
      </c>
      <c r="AM207" s="1" t="n">
        <v>1</v>
      </c>
      <c r="AN207" s="1" t="n">
        <v>2</v>
      </c>
      <c r="AO207" s="1" t="n">
        <v>1</v>
      </c>
      <c r="AP207" s="1" t="n">
        <v>3</v>
      </c>
      <c r="AQ207" s="1" t="n">
        <v>6</v>
      </c>
      <c r="AR207" s="1" t="n">
        <v>23</v>
      </c>
      <c r="AS207" s="1" t="n">
        <v>3</v>
      </c>
      <c r="AT207" s="1" t="n">
        <v>6</v>
      </c>
    </row>
    <row r="208" customFormat="false" ht="12.75" hidden="false" customHeight="true" outlineLevel="0" collapsed="false">
      <c r="A208" s="1" t="s">
        <v>1119</v>
      </c>
      <c r="B208" s="3" t="s">
        <v>47</v>
      </c>
      <c r="C208" s="1" t="s">
        <v>1120</v>
      </c>
      <c r="D208" s="3" t="s">
        <v>1121</v>
      </c>
      <c r="E208" s="3" t="s">
        <v>50</v>
      </c>
      <c r="F208" s="3" t="s">
        <v>51</v>
      </c>
      <c r="G208" s="1" t="s">
        <v>1122</v>
      </c>
      <c r="H208" s="1" t="s">
        <v>53</v>
      </c>
      <c r="I208" s="1" t="s">
        <v>65</v>
      </c>
      <c r="J208" s="1" t="s">
        <v>66</v>
      </c>
      <c r="K208" s="4" t="n">
        <v>0.0158928571428571</v>
      </c>
      <c r="L208" s="4" t="n">
        <v>200.009127330124</v>
      </c>
      <c r="M208" s="5" t="s">
        <v>1123</v>
      </c>
      <c r="N208" s="5" t="s">
        <v>100</v>
      </c>
      <c r="O208" s="1" t="n">
        <v>6</v>
      </c>
      <c r="P208" s="6" t="n">
        <f aca="false">IF(O208=0,0,L208/O208)</f>
        <v>33.3348545550207</v>
      </c>
      <c r="Q208" s="1" t="n">
        <f aca="false">IF(P208&lt;=45,1,0)</f>
        <v>1</v>
      </c>
      <c r="R208" s="1" t="n">
        <f aca="false">IF(AND(P208&gt;45,P208&lt;90),1,0)</f>
        <v>0</v>
      </c>
      <c r="S208" s="1" t="n">
        <f aca="false">IF(P208&gt;90,1,0)</f>
        <v>0</v>
      </c>
      <c r="T208" s="1" t="s">
        <v>58</v>
      </c>
      <c r="U208" s="4" t="n">
        <v>12584.8439668393</v>
      </c>
      <c r="V208" s="1" t="n">
        <v>0</v>
      </c>
      <c r="W208" s="1" t="n">
        <f aca="false">IF(V208&lt;=6,1,0)</f>
        <v>1</v>
      </c>
      <c r="X208" s="1" t="n">
        <f aca="false">IF(AND(V208&gt;6,V208&lt;=12),1,0)</f>
        <v>0</v>
      </c>
      <c r="Y208" s="1" t="n">
        <f aca="false">IF(V208&gt;12,1,0)</f>
        <v>0</v>
      </c>
      <c r="Z208" s="1" t="n">
        <v>8</v>
      </c>
      <c r="AA208" s="1" t="s">
        <v>59</v>
      </c>
      <c r="AB208" s="1" t="s">
        <v>59</v>
      </c>
      <c r="AC208" s="1" t="s">
        <v>59</v>
      </c>
      <c r="AD208" s="1" t="s">
        <v>59</v>
      </c>
      <c r="AE208" s="1" t="s">
        <v>59</v>
      </c>
      <c r="AF208" s="1" t="s">
        <v>59</v>
      </c>
      <c r="AG208" s="1" t="s">
        <v>59</v>
      </c>
      <c r="AH208" s="1" t="s">
        <v>59</v>
      </c>
      <c r="AI208" s="1" t="s">
        <v>59</v>
      </c>
      <c r="AJ208" s="1" t="s">
        <v>59</v>
      </c>
      <c r="AK208" s="1" t="s">
        <v>59</v>
      </c>
      <c r="AL208" s="1" t="s">
        <v>59</v>
      </c>
      <c r="AM208" s="1" t="n">
        <v>2</v>
      </c>
      <c r="AN208" s="1" t="n">
        <v>4</v>
      </c>
      <c r="AO208" s="1" t="n">
        <v>2</v>
      </c>
      <c r="AP208" s="1" t="n">
        <v>6</v>
      </c>
      <c r="AQ208" s="1" t="n">
        <v>0</v>
      </c>
      <c r="AR208" s="1" t="n">
        <v>0</v>
      </c>
      <c r="AS208" s="1" t="n">
        <v>0</v>
      </c>
      <c r="AT208" s="1" t="n">
        <v>0</v>
      </c>
    </row>
    <row r="209" customFormat="false" ht="12.75" hidden="false" customHeight="true" outlineLevel="0" collapsed="false">
      <c r="A209" s="1" t="s">
        <v>1124</v>
      </c>
      <c r="B209" s="3" t="s">
        <v>61</v>
      </c>
      <c r="C209" s="1" t="s">
        <v>1125</v>
      </c>
      <c r="D209" s="3" t="s">
        <v>1126</v>
      </c>
      <c r="E209" s="3" t="s">
        <v>50</v>
      </c>
      <c r="F209" s="3" t="s">
        <v>51</v>
      </c>
      <c r="G209" s="1" t="s">
        <v>1127</v>
      </c>
      <c r="H209" s="1" t="s">
        <v>53</v>
      </c>
      <c r="I209" s="1" t="s">
        <v>65</v>
      </c>
      <c r="J209" s="1" t="s">
        <v>66</v>
      </c>
      <c r="K209" s="4" t="n">
        <v>0.304117647058823</v>
      </c>
      <c r="L209" s="4" t="n">
        <v>2647.56545682678</v>
      </c>
      <c r="M209" s="5" t="s">
        <v>1128</v>
      </c>
      <c r="N209" s="5" t="s">
        <v>57</v>
      </c>
      <c r="O209" s="1" t="n">
        <v>54</v>
      </c>
      <c r="P209" s="6" t="n">
        <f aca="false">IF(O209=0,0,L209/O209)</f>
        <v>49.0289899412367</v>
      </c>
      <c r="Q209" s="1" t="n">
        <f aca="false">IF(P209&lt;=45,1,0)</f>
        <v>0</v>
      </c>
      <c r="R209" s="1" t="n">
        <f aca="false">IF(AND(P209&gt;45,P209&lt;90),1,0)</f>
        <v>1</v>
      </c>
      <c r="S209" s="1" t="n">
        <f aca="false">IF(P209&gt;90,1,0)</f>
        <v>0</v>
      </c>
      <c r="T209" s="1" t="s">
        <v>69</v>
      </c>
      <c r="U209" s="4" t="n">
        <v>8705.72780774764</v>
      </c>
      <c r="V209" s="1" t="n">
        <v>3</v>
      </c>
      <c r="W209" s="1" t="n">
        <f aca="false">IF(V209&lt;=6,1,0)</f>
        <v>1</v>
      </c>
      <c r="X209" s="1" t="n">
        <f aca="false">IF(AND(V209&gt;6,V209&lt;=12),1,0)</f>
        <v>0</v>
      </c>
      <c r="Y209" s="1" t="n">
        <f aca="false">IF(V209&gt;12,1,0)</f>
        <v>0</v>
      </c>
      <c r="Z209" s="1" t="n">
        <v>7</v>
      </c>
      <c r="AA209" s="1" t="s">
        <v>59</v>
      </c>
      <c r="AB209" s="1" t="s">
        <v>59</v>
      </c>
      <c r="AC209" s="1" t="s">
        <v>59</v>
      </c>
      <c r="AD209" s="1" t="s">
        <v>59</v>
      </c>
      <c r="AE209" s="1" t="s">
        <v>59</v>
      </c>
      <c r="AF209" s="1" t="s">
        <v>59</v>
      </c>
      <c r="AG209" s="1" t="s">
        <v>59</v>
      </c>
      <c r="AH209" s="1" t="s">
        <v>59</v>
      </c>
      <c r="AI209" s="1" t="s">
        <v>59</v>
      </c>
      <c r="AJ209" s="1" t="s">
        <v>59</v>
      </c>
      <c r="AK209" s="1" t="s">
        <v>59</v>
      </c>
      <c r="AL209" s="1" t="s">
        <v>59</v>
      </c>
      <c r="AM209" s="1" t="n">
        <v>1</v>
      </c>
      <c r="AN209" s="1" t="n">
        <v>3</v>
      </c>
      <c r="AO209" s="1" t="n">
        <v>2</v>
      </c>
      <c r="AP209" s="1" t="n">
        <v>1</v>
      </c>
      <c r="AQ209" s="1" t="n">
        <v>0</v>
      </c>
      <c r="AR209" s="1" t="n">
        <v>10</v>
      </c>
      <c r="AS209" s="1" t="n">
        <v>3</v>
      </c>
      <c r="AT209" s="1" t="n">
        <v>6</v>
      </c>
    </row>
    <row r="210" customFormat="false" ht="12.75" hidden="false" customHeight="true" outlineLevel="0" collapsed="false">
      <c r="A210" s="1" t="s">
        <v>1129</v>
      </c>
      <c r="B210" s="3" t="s">
        <v>47</v>
      </c>
      <c r="C210" s="1" t="s">
        <v>1130</v>
      </c>
      <c r="D210" s="3" t="s">
        <v>1131</v>
      </c>
      <c r="E210" s="3" t="s">
        <v>50</v>
      </c>
      <c r="F210" s="3" t="s">
        <v>86</v>
      </c>
      <c r="G210" s="1" t="s">
        <v>1132</v>
      </c>
      <c r="H210" s="1" t="s">
        <v>53</v>
      </c>
      <c r="I210" s="1" t="s">
        <v>65</v>
      </c>
      <c r="J210" s="1" t="s">
        <v>66</v>
      </c>
      <c r="K210" s="4" t="n">
        <v>0.763444444444444</v>
      </c>
      <c r="L210" s="4" t="n">
        <v>7019.03735919</v>
      </c>
      <c r="M210" s="5" t="s">
        <v>242</v>
      </c>
      <c r="N210" s="5" t="s">
        <v>57</v>
      </c>
      <c r="O210" s="1" t="n">
        <v>124</v>
      </c>
      <c r="P210" s="6" t="n">
        <f aca="false">IF(O210=0,0,L210/O210)</f>
        <v>56.6051399934677</v>
      </c>
      <c r="Q210" s="1" t="n">
        <f aca="false">IF(P210&lt;=45,1,0)</f>
        <v>0</v>
      </c>
      <c r="R210" s="1" t="n">
        <f aca="false">IF(AND(P210&gt;45,P210&lt;90),1,0)</f>
        <v>1</v>
      </c>
      <c r="S210" s="1" t="n">
        <f aca="false">IF(P210&gt;90,1,0)</f>
        <v>0</v>
      </c>
      <c r="T210" s="1" t="s">
        <v>58</v>
      </c>
      <c r="U210" s="4" t="n">
        <v>9193.90717984428</v>
      </c>
      <c r="V210" s="1" t="n">
        <v>3</v>
      </c>
      <c r="W210" s="1" t="n">
        <f aca="false">IF(V210&lt;=6,1,0)</f>
        <v>1</v>
      </c>
      <c r="X210" s="1" t="n">
        <f aca="false">IF(AND(V210&gt;6,V210&lt;=12),1,0)</f>
        <v>0</v>
      </c>
      <c r="Y210" s="1" t="n">
        <f aca="false">IF(V210&gt;12,1,0)</f>
        <v>0</v>
      </c>
      <c r="Z210" s="1" t="n">
        <v>12</v>
      </c>
      <c r="AA210" s="1" t="s">
        <v>70</v>
      </c>
      <c r="AB210" s="1" t="s">
        <v>59</v>
      </c>
      <c r="AC210" s="1" t="s">
        <v>59</v>
      </c>
      <c r="AD210" s="1" t="s">
        <v>59</v>
      </c>
      <c r="AE210" s="1" t="s">
        <v>59</v>
      </c>
      <c r="AF210" s="1" t="s">
        <v>59</v>
      </c>
      <c r="AG210" s="1" t="s">
        <v>59</v>
      </c>
      <c r="AH210" s="1" t="s">
        <v>59</v>
      </c>
      <c r="AI210" s="1" t="s">
        <v>59</v>
      </c>
      <c r="AJ210" s="1" t="s">
        <v>59</v>
      </c>
      <c r="AK210" s="1" t="s">
        <v>59</v>
      </c>
      <c r="AL210" s="1" t="s">
        <v>70</v>
      </c>
      <c r="AM210" s="1" t="n">
        <v>1</v>
      </c>
      <c r="AN210" s="1" t="n">
        <v>5</v>
      </c>
      <c r="AO210" s="1" t="n">
        <v>0</v>
      </c>
      <c r="AP210" s="1" t="n">
        <v>6</v>
      </c>
      <c r="AQ210" s="1" t="n">
        <v>0</v>
      </c>
      <c r="AR210" s="1" t="n">
        <v>0</v>
      </c>
      <c r="AS210" s="1" t="n">
        <v>0</v>
      </c>
      <c r="AT210" s="1" t="n">
        <v>0</v>
      </c>
    </row>
    <row r="211" customFormat="false" ht="12.75" hidden="false" customHeight="true" outlineLevel="0" collapsed="false">
      <c r="A211" s="1" t="s">
        <v>1133</v>
      </c>
      <c r="B211" s="3" t="s">
        <v>61</v>
      </c>
      <c r="C211" s="1" t="s">
        <v>1134</v>
      </c>
      <c r="D211" s="3" t="s">
        <v>1135</v>
      </c>
      <c r="E211" s="3" t="s">
        <v>50</v>
      </c>
      <c r="F211" s="3" t="s">
        <v>51</v>
      </c>
      <c r="G211" s="1" t="s">
        <v>1136</v>
      </c>
      <c r="H211" s="1" t="s">
        <v>88</v>
      </c>
      <c r="I211" s="1" t="s">
        <v>1137</v>
      </c>
      <c r="J211" s="1" t="s">
        <v>431</v>
      </c>
      <c r="K211" s="4" t="n">
        <v>1.47</v>
      </c>
      <c r="L211" s="4" t="n">
        <v>6732.78318228475</v>
      </c>
      <c r="M211" s="5" t="s">
        <v>1138</v>
      </c>
      <c r="N211" s="5" t="s">
        <v>132</v>
      </c>
      <c r="O211" s="1" t="n">
        <v>110</v>
      </c>
      <c r="P211" s="6" t="n">
        <f aca="false">IF(O211=0,0,L211/O211)</f>
        <v>61.2071198389523</v>
      </c>
      <c r="Q211" s="1" t="n">
        <f aca="false">IF(P211&lt;=45,1,0)</f>
        <v>0</v>
      </c>
      <c r="R211" s="1" t="n">
        <f aca="false">IF(AND(P211&gt;45,P211&lt;90),1,0)</f>
        <v>1</v>
      </c>
      <c r="S211" s="1" t="n">
        <f aca="false">IF(P211&gt;90,1,0)</f>
        <v>0</v>
      </c>
      <c r="T211" s="1" t="s">
        <v>58</v>
      </c>
      <c r="U211" s="4" t="n">
        <v>4580.12461379915</v>
      </c>
      <c r="V211" s="1" t="n">
        <v>23</v>
      </c>
      <c r="W211" s="1" t="n">
        <f aca="false">IF(V211&lt;=6,1,0)</f>
        <v>0</v>
      </c>
      <c r="X211" s="1" t="n">
        <f aca="false">IF(AND(V211&gt;6,V211&lt;=12),1,0)</f>
        <v>0</v>
      </c>
      <c r="Y211" s="1" t="n">
        <f aca="false">IF(V211&gt;12,1,0)</f>
        <v>1</v>
      </c>
      <c r="Z211" s="1" t="n">
        <v>9</v>
      </c>
      <c r="AA211" s="1" t="s">
        <v>70</v>
      </c>
      <c r="AB211" s="1" t="s">
        <v>59</v>
      </c>
      <c r="AC211" s="1" t="s">
        <v>59</v>
      </c>
      <c r="AD211" s="1" t="s">
        <v>59</v>
      </c>
      <c r="AE211" s="1" t="s">
        <v>59</v>
      </c>
      <c r="AF211" s="1" t="s">
        <v>59</v>
      </c>
      <c r="AG211" s="1" t="s">
        <v>59</v>
      </c>
      <c r="AH211" s="1" t="s">
        <v>70</v>
      </c>
      <c r="AI211" s="1" t="s">
        <v>70</v>
      </c>
      <c r="AJ211" s="1" t="s">
        <v>59</v>
      </c>
      <c r="AK211" s="1" t="s">
        <v>59</v>
      </c>
      <c r="AL211" s="1" t="s">
        <v>59</v>
      </c>
      <c r="AM211" s="1" t="n">
        <v>4</v>
      </c>
      <c r="AN211" s="1" t="n">
        <v>10</v>
      </c>
      <c r="AO211" s="1" t="n">
        <v>2</v>
      </c>
      <c r="AP211" s="1" t="n">
        <v>2</v>
      </c>
      <c r="AQ211" s="1" t="n">
        <v>36</v>
      </c>
      <c r="AR211" s="1" t="n">
        <v>30</v>
      </c>
      <c r="AS211" s="1" t="n">
        <v>24</v>
      </c>
      <c r="AT211" s="1" t="n">
        <v>12</v>
      </c>
    </row>
    <row r="212" customFormat="false" ht="12.75" hidden="false" customHeight="true" outlineLevel="0" collapsed="false">
      <c r="A212" s="1" t="s">
        <v>1139</v>
      </c>
      <c r="B212" s="3" t="s">
        <v>61</v>
      </c>
      <c r="C212" s="1" t="s">
        <v>1140</v>
      </c>
      <c r="D212" s="3" t="s">
        <v>1141</v>
      </c>
      <c r="E212" s="3" t="s">
        <v>50</v>
      </c>
      <c r="F212" s="3" t="s">
        <v>51</v>
      </c>
      <c r="G212" s="1" t="s">
        <v>1142</v>
      </c>
      <c r="H212" s="1" t="s">
        <v>53</v>
      </c>
      <c r="I212" s="1" t="s">
        <v>315</v>
      </c>
      <c r="J212" s="1" t="s">
        <v>114</v>
      </c>
      <c r="K212" s="4" t="n">
        <v>1.40740740740741</v>
      </c>
      <c r="L212" s="4" t="n">
        <v>14194.9918808977</v>
      </c>
      <c r="M212" s="5" t="s">
        <v>461</v>
      </c>
      <c r="N212" s="5" t="s">
        <v>132</v>
      </c>
      <c r="O212" s="1" t="n">
        <v>148</v>
      </c>
      <c r="P212" s="6" t="n">
        <f aca="false">IF(O212=0,0,L212/O212)</f>
        <v>95.9121073033628</v>
      </c>
      <c r="Q212" s="1" t="n">
        <f aca="false">IF(P212&lt;=45,1,0)</f>
        <v>0</v>
      </c>
      <c r="R212" s="1" t="n">
        <f aca="false">IF(AND(P212&gt;45,P212&lt;90),1,0)</f>
        <v>0</v>
      </c>
      <c r="S212" s="1" t="n">
        <f aca="false">IF(P212&gt;90,1,0)</f>
        <v>1</v>
      </c>
      <c r="T212" s="1" t="s">
        <v>58</v>
      </c>
      <c r="U212" s="4" t="n">
        <v>10085.9152837958</v>
      </c>
      <c r="V212" s="1" t="n">
        <v>28</v>
      </c>
      <c r="W212" s="1" t="n">
        <f aca="false">IF(V212&lt;=6,1,0)</f>
        <v>0</v>
      </c>
      <c r="X212" s="1" t="n">
        <f aca="false">IF(AND(V212&gt;6,V212&lt;=12),1,0)</f>
        <v>0</v>
      </c>
      <c r="Y212" s="1" t="n">
        <f aca="false">IF(V212&gt;12,1,0)</f>
        <v>1</v>
      </c>
      <c r="Z212" s="1" t="n">
        <v>10</v>
      </c>
      <c r="AA212" s="1" t="s">
        <v>59</v>
      </c>
      <c r="AB212" s="1" t="s">
        <v>59</v>
      </c>
      <c r="AC212" s="1" t="s">
        <v>59</v>
      </c>
      <c r="AD212" s="1" t="s">
        <v>59</v>
      </c>
      <c r="AE212" s="1" t="s">
        <v>59</v>
      </c>
      <c r="AF212" s="1" t="s">
        <v>59</v>
      </c>
      <c r="AG212" s="1" t="s">
        <v>59</v>
      </c>
      <c r="AH212" s="1" t="s">
        <v>59</v>
      </c>
      <c r="AI212" s="1" t="s">
        <v>59</v>
      </c>
      <c r="AJ212" s="1" t="s">
        <v>59</v>
      </c>
      <c r="AK212" s="1" t="s">
        <v>59</v>
      </c>
      <c r="AL212" s="1" t="s">
        <v>59</v>
      </c>
      <c r="AM212" s="1" t="n">
        <v>2</v>
      </c>
      <c r="AN212" s="1" t="n">
        <v>6</v>
      </c>
      <c r="AO212" s="1" t="n">
        <v>6</v>
      </c>
      <c r="AP212" s="1" t="n">
        <v>6</v>
      </c>
      <c r="AQ212" s="1" t="n">
        <v>11</v>
      </c>
      <c r="AR212" s="1" t="n">
        <v>86</v>
      </c>
      <c r="AS212" s="1" t="n">
        <v>39</v>
      </c>
      <c r="AT212" s="1" t="n">
        <v>3</v>
      </c>
    </row>
    <row r="213" customFormat="false" ht="12.75" hidden="false" customHeight="true" outlineLevel="0" collapsed="false">
      <c r="A213" s="1" t="s">
        <v>1143</v>
      </c>
      <c r="B213" s="3" t="s">
        <v>47</v>
      </c>
      <c r="C213" s="1" t="s">
        <v>1144</v>
      </c>
      <c r="D213" s="3" t="s">
        <v>1145</v>
      </c>
      <c r="E213" s="3" t="s">
        <v>50</v>
      </c>
      <c r="F213" s="3" t="s">
        <v>86</v>
      </c>
      <c r="G213" s="1" t="s">
        <v>1146</v>
      </c>
      <c r="H213" s="1" t="s">
        <v>53</v>
      </c>
      <c r="I213" s="1" t="s">
        <v>65</v>
      </c>
      <c r="J213" s="1" t="s">
        <v>66</v>
      </c>
      <c r="K213" s="4" t="n">
        <v>0.23</v>
      </c>
      <c r="L213" s="4" t="n">
        <v>2819.46486848558</v>
      </c>
      <c r="M213" s="5" t="s">
        <v>1147</v>
      </c>
      <c r="N213" s="5" t="s">
        <v>57</v>
      </c>
      <c r="O213" s="1" t="n">
        <v>29</v>
      </c>
      <c r="P213" s="6" t="n">
        <f aca="false">IF(O213=0,0,L213/O213)</f>
        <v>97.2229264995028</v>
      </c>
      <c r="Q213" s="1" t="n">
        <f aca="false">IF(P213&lt;=45,1,0)</f>
        <v>0</v>
      </c>
      <c r="R213" s="1" t="n">
        <f aca="false">IF(AND(P213&gt;45,P213&lt;90),1,0)</f>
        <v>0</v>
      </c>
      <c r="S213" s="1" t="n">
        <f aca="false">IF(P213&gt;90,1,0)</f>
        <v>1</v>
      </c>
      <c r="T213" s="1" t="s">
        <v>58</v>
      </c>
      <c r="U213" s="4" t="n">
        <v>12258.542906459</v>
      </c>
      <c r="V213" s="1" t="n">
        <v>1</v>
      </c>
      <c r="W213" s="1" t="n">
        <f aca="false">IF(V213&lt;=6,1,0)</f>
        <v>1</v>
      </c>
      <c r="X213" s="1" t="n">
        <f aca="false">IF(AND(V213&gt;6,V213&lt;=12),1,0)</f>
        <v>0</v>
      </c>
      <c r="Y213" s="1" t="n">
        <f aca="false">IF(V213&gt;12,1,0)</f>
        <v>0</v>
      </c>
      <c r="Z213" s="1" t="n">
        <v>12</v>
      </c>
      <c r="AA213" s="1" t="s">
        <v>70</v>
      </c>
      <c r="AB213" s="1" t="s">
        <v>59</v>
      </c>
      <c r="AC213" s="1" t="s">
        <v>59</v>
      </c>
      <c r="AD213" s="1" t="s">
        <v>59</v>
      </c>
      <c r="AE213" s="1" t="s">
        <v>59</v>
      </c>
      <c r="AF213" s="1" t="s">
        <v>59</v>
      </c>
      <c r="AG213" s="1" t="s">
        <v>59</v>
      </c>
      <c r="AH213" s="1" t="s">
        <v>59</v>
      </c>
      <c r="AI213" s="1" t="s">
        <v>59</v>
      </c>
      <c r="AJ213" s="1" t="s">
        <v>59</v>
      </c>
      <c r="AK213" s="1" t="s">
        <v>59</v>
      </c>
      <c r="AL213" s="1" t="s">
        <v>59</v>
      </c>
      <c r="AM213" s="1" t="n">
        <v>1</v>
      </c>
      <c r="AN213" s="1" t="n">
        <v>4</v>
      </c>
      <c r="AO213" s="1" t="n">
        <v>3</v>
      </c>
      <c r="AP213" s="1" t="n">
        <v>4</v>
      </c>
      <c r="AQ213" s="1" t="n">
        <v>0</v>
      </c>
      <c r="AR213" s="1" t="n">
        <v>0</v>
      </c>
      <c r="AS213" s="1" t="n">
        <v>0</v>
      </c>
      <c r="AT213" s="1" t="n">
        <v>0</v>
      </c>
    </row>
    <row r="214" customFormat="false" ht="12.75" hidden="false" customHeight="true" outlineLevel="0" collapsed="false">
      <c r="A214" s="1" t="s">
        <v>1148</v>
      </c>
      <c r="B214" s="3" t="s">
        <v>47</v>
      </c>
      <c r="C214" s="1" t="s">
        <v>1149</v>
      </c>
      <c r="D214" s="3" t="s">
        <v>1150</v>
      </c>
      <c r="E214" s="3" t="s">
        <v>50</v>
      </c>
      <c r="F214" s="3" t="s">
        <v>51</v>
      </c>
      <c r="G214" s="1" t="s">
        <v>1151</v>
      </c>
      <c r="H214" s="1" t="s">
        <v>88</v>
      </c>
      <c r="I214" s="1" t="s">
        <v>1152</v>
      </c>
      <c r="J214" s="1" t="s">
        <v>1153</v>
      </c>
      <c r="K214" s="4" t="n">
        <v>0.233636363636364</v>
      </c>
      <c r="L214" s="4" t="n">
        <v>1810.34037950629</v>
      </c>
      <c r="M214" s="5" t="s">
        <v>1154</v>
      </c>
      <c r="N214" s="5" t="s">
        <v>121</v>
      </c>
      <c r="O214" s="1" t="n">
        <v>33</v>
      </c>
      <c r="P214" s="6" t="n">
        <f aca="false">IF(O214=0,0,L214/O214)</f>
        <v>54.8587993789785</v>
      </c>
      <c r="Q214" s="1" t="n">
        <f aca="false">IF(P214&lt;=45,1,0)</f>
        <v>0</v>
      </c>
      <c r="R214" s="1" t="n">
        <f aca="false">IF(AND(P214&gt;45,P214&lt;90),1,0)</f>
        <v>1</v>
      </c>
      <c r="S214" s="1" t="n">
        <f aca="false">IF(P214&gt;90,1,0)</f>
        <v>0</v>
      </c>
      <c r="T214" s="1" t="s">
        <v>58</v>
      </c>
      <c r="U214" s="4" t="n">
        <v>7748.53858932655</v>
      </c>
      <c r="V214" s="1" t="n">
        <v>1</v>
      </c>
      <c r="W214" s="1" t="n">
        <f aca="false">IF(V214&lt;=6,1,0)</f>
        <v>1</v>
      </c>
      <c r="X214" s="1" t="n">
        <f aca="false">IF(AND(V214&gt;6,V214&lt;=12),1,0)</f>
        <v>0</v>
      </c>
      <c r="Y214" s="1" t="n">
        <f aca="false">IF(V214&gt;12,1,0)</f>
        <v>0</v>
      </c>
      <c r="Z214" s="1" t="n">
        <v>4</v>
      </c>
      <c r="AA214" s="1" t="s">
        <v>59</v>
      </c>
      <c r="AB214" s="1" t="s">
        <v>59</v>
      </c>
      <c r="AC214" s="1" t="s">
        <v>59</v>
      </c>
      <c r="AD214" s="1" t="s">
        <v>59</v>
      </c>
      <c r="AE214" s="1" t="s">
        <v>59</v>
      </c>
      <c r="AF214" s="1" t="s">
        <v>59</v>
      </c>
      <c r="AG214" s="1" t="s">
        <v>59</v>
      </c>
      <c r="AH214" s="1" t="s">
        <v>59</v>
      </c>
      <c r="AI214" s="1" t="s">
        <v>59</v>
      </c>
      <c r="AJ214" s="1" t="s">
        <v>59</v>
      </c>
      <c r="AK214" s="1" t="s">
        <v>59</v>
      </c>
      <c r="AL214" s="1" t="s">
        <v>59</v>
      </c>
      <c r="AM214" s="1" t="n">
        <v>4</v>
      </c>
      <c r="AN214" s="1" t="n">
        <v>4</v>
      </c>
      <c r="AO214" s="1" t="n">
        <v>0</v>
      </c>
      <c r="AP214" s="1" t="n">
        <v>0</v>
      </c>
      <c r="AQ214" s="1" t="n">
        <v>0</v>
      </c>
      <c r="AR214" s="1" t="n">
        <v>0</v>
      </c>
      <c r="AS214" s="1" t="n">
        <v>0</v>
      </c>
      <c r="AT214" s="1" t="n">
        <v>0</v>
      </c>
    </row>
    <row r="215" customFormat="false" ht="12.75" hidden="false" customHeight="true" outlineLevel="0" collapsed="false">
      <c r="A215" s="1" t="s">
        <v>1155</v>
      </c>
      <c r="B215" s="3" t="s">
        <v>61</v>
      </c>
      <c r="C215" s="1" t="s">
        <v>1156</v>
      </c>
      <c r="D215" s="3" t="s">
        <v>1157</v>
      </c>
      <c r="E215" s="3" t="s">
        <v>50</v>
      </c>
      <c r="F215" s="3" t="s">
        <v>51</v>
      </c>
      <c r="G215" s="1" t="s">
        <v>1158</v>
      </c>
      <c r="H215" s="1" t="s">
        <v>105</v>
      </c>
      <c r="I215" s="1" t="s">
        <v>169</v>
      </c>
      <c r="J215" s="1" t="s">
        <v>107</v>
      </c>
      <c r="K215" s="4" t="n">
        <v>1.19411764705882</v>
      </c>
      <c r="L215" s="4" t="n">
        <v>2075.60292610234</v>
      </c>
      <c r="M215" s="5" t="s">
        <v>1159</v>
      </c>
      <c r="N215" s="5" t="s">
        <v>57</v>
      </c>
      <c r="O215" s="1" t="n">
        <v>53</v>
      </c>
      <c r="P215" s="6" t="n">
        <f aca="false">IF(O215=0,0,L215/O215)</f>
        <v>39.1623193604215</v>
      </c>
      <c r="Q215" s="1" t="n">
        <f aca="false">IF(P215&lt;=45,1,0)</f>
        <v>1</v>
      </c>
      <c r="R215" s="1" t="n">
        <f aca="false">IF(AND(P215&gt;45,P215&lt;90),1,0)</f>
        <v>0</v>
      </c>
      <c r="S215" s="1" t="n">
        <f aca="false">IF(P215&gt;90,1,0)</f>
        <v>0</v>
      </c>
      <c r="T215" s="1" t="s">
        <v>69</v>
      </c>
      <c r="U215" s="4" t="n">
        <v>1738.18964254876</v>
      </c>
      <c r="V215" s="1" t="n">
        <v>0</v>
      </c>
      <c r="W215" s="1" t="n">
        <f aca="false">IF(V215&lt;=6,1,0)</f>
        <v>1</v>
      </c>
      <c r="X215" s="1" t="n">
        <f aca="false">IF(AND(V215&gt;6,V215&lt;=12),1,0)</f>
        <v>0</v>
      </c>
      <c r="Y215" s="1" t="n">
        <f aca="false">IF(V215&gt;12,1,0)</f>
        <v>0</v>
      </c>
      <c r="Z215" s="1" t="n">
        <v>1</v>
      </c>
      <c r="AA215" s="1" t="s">
        <v>59</v>
      </c>
      <c r="AB215" s="1" t="s">
        <v>59</v>
      </c>
      <c r="AC215" s="1" t="s">
        <v>59</v>
      </c>
      <c r="AD215" s="1" t="s">
        <v>59</v>
      </c>
      <c r="AE215" s="1" t="s">
        <v>59</v>
      </c>
      <c r="AF215" s="1" t="s">
        <v>59</v>
      </c>
      <c r="AG215" s="1" t="s">
        <v>59</v>
      </c>
      <c r="AH215" s="1" t="s">
        <v>59</v>
      </c>
      <c r="AI215" s="1" t="s">
        <v>59</v>
      </c>
      <c r="AJ215" s="1" t="s">
        <v>59</v>
      </c>
      <c r="AK215" s="1" t="s">
        <v>59</v>
      </c>
      <c r="AL215" s="1" t="s">
        <v>59</v>
      </c>
      <c r="AM215" s="1" t="n">
        <v>1</v>
      </c>
      <c r="AN215" s="1" t="n">
        <v>0</v>
      </c>
      <c r="AO215" s="1" t="n">
        <v>0</v>
      </c>
      <c r="AP215" s="1" t="n">
        <v>0</v>
      </c>
      <c r="AQ215" s="1" t="n">
        <v>46</v>
      </c>
      <c r="AR215" s="1" t="n">
        <v>0</v>
      </c>
      <c r="AS215" s="1" t="n">
        <v>0</v>
      </c>
      <c r="AT215" s="1" t="n">
        <v>0</v>
      </c>
    </row>
    <row r="216" customFormat="false" ht="12.75" hidden="false" customHeight="true" outlineLevel="0" collapsed="false">
      <c r="A216" s="1" t="s">
        <v>1160</v>
      </c>
      <c r="B216" s="3" t="s">
        <v>47</v>
      </c>
      <c r="C216" s="1" t="s">
        <v>1161</v>
      </c>
      <c r="D216" s="3" t="s">
        <v>1162</v>
      </c>
      <c r="E216" s="3" t="s">
        <v>50</v>
      </c>
      <c r="F216" s="3" t="s">
        <v>51</v>
      </c>
      <c r="G216" s="1" t="s">
        <v>1163</v>
      </c>
      <c r="H216" s="1" t="s">
        <v>105</v>
      </c>
      <c r="I216" s="1" t="s">
        <v>525</v>
      </c>
      <c r="J216" s="1" t="s">
        <v>288</v>
      </c>
      <c r="K216" s="4" t="n">
        <v>0.0746666666666667</v>
      </c>
      <c r="L216" s="4" t="n">
        <v>1004.87835730822</v>
      </c>
      <c r="M216" s="5" t="s">
        <v>1164</v>
      </c>
      <c r="N216" s="5" t="s">
        <v>259</v>
      </c>
      <c r="O216" s="1" t="n">
        <v>15</v>
      </c>
      <c r="P216" s="6" t="n">
        <f aca="false">IF(O216=0,0,L216/O216)</f>
        <v>66.9918904872147</v>
      </c>
      <c r="Q216" s="1" t="n">
        <f aca="false">IF(P216&lt;=45,1,0)</f>
        <v>0</v>
      </c>
      <c r="R216" s="1" t="n">
        <f aca="false">IF(AND(P216&gt;45,P216&lt;90),1,0)</f>
        <v>1</v>
      </c>
      <c r="S216" s="1" t="n">
        <f aca="false">IF(P216&gt;90,1,0)</f>
        <v>0</v>
      </c>
      <c r="T216" s="1" t="s">
        <v>58</v>
      </c>
      <c r="U216" s="4" t="n">
        <v>13458.192285378</v>
      </c>
      <c r="V216" s="1" t="n">
        <v>0</v>
      </c>
      <c r="W216" s="1" t="n">
        <f aca="false">IF(V216&lt;=6,1,0)</f>
        <v>1</v>
      </c>
      <c r="X216" s="1" t="n">
        <f aca="false">IF(AND(V216&gt;6,V216&lt;=12),1,0)</f>
        <v>0</v>
      </c>
      <c r="Y216" s="1" t="n">
        <f aca="false">IF(V216&gt;12,1,0)</f>
        <v>0</v>
      </c>
      <c r="Z216" s="1" t="n">
        <v>12</v>
      </c>
      <c r="AA216" s="1" t="s">
        <v>59</v>
      </c>
      <c r="AB216" s="1" t="s">
        <v>59</v>
      </c>
      <c r="AC216" s="1" t="s">
        <v>59</v>
      </c>
      <c r="AD216" s="1" t="s">
        <v>59</v>
      </c>
      <c r="AE216" s="1" t="s">
        <v>59</v>
      </c>
      <c r="AF216" s="1" t="s">
        <v>59</v>
      </c>
      <c r="AG216" s="1" t="s">
        <v>59</v>
      </c>
      <c r="AH216" s="1" t="s">
        <v>59</v>
      </c>
      <c r="AI216" s="1" t="s">
        <v>59</v>
      </c>
      <c r="AJ216" s="1" t="s">
        <v>59</v>
      </c>
      <c r="AK216" s="1" t="s">
        <v>59</v>
      </c>
      <c r="AL216" s="1" t="s">
        <v>59</v>
      </c>
      <c r="AM216" s="1" t="n">
        <v>4</v>
      </c>
      <c r="AN216" s="1" t="n">
        <v>6</v>
      </c>
      <c r="AO216" s="1" t="n">
        <v>2</v>
      </c>
      <c r="AP216" s="1" t="n">
        <v>10</v>
      </c>
      <c r="AQ216" s="1" t="n">
        <v>0</v>
      </c>
      <c r="AR216" s="1" t="n">
        <v>0</v>
      </c>
      <c r="AS216" s="1" t="n">
        <v>0</v>
      </c>
      <c r="AT216" s="1" t="n">
        <v>0</v>
      </c>
    </row>
    <row r="217" customFormat="false" ht="12.75" hidden="false" customHeight="true" outlineLevel="0" collapsed="false">
      <c r="A217" s="1" t="s">
        <v>1165</v>
      </c>
      <c r="B217" s="3" t="s">
        <v>61</v>
      </c>
      <c r="C217" s="1" t="s">
        <v>1166</v>
      </c>
      <c r="D217" s="3" t="s">
        <v>514</v>
      </c>
      <c r="E217" s="3" t="s">
        <v>191</v>
      </c>
      <c r="F217" s="3" t="s">
        <v>191</v>
      </c>
      <c r="G217" s="1" t="s">
        <v>1167</v>
      </c>
      <c r="H217" s="1" t="s">
        <v>53</v>
      </c>
      <c r="I217" s="1" t="s">
        <v>65</v>
      </c>
      <c r="J217" s="1" t="s">
        <v>66</v>
      </c>
      <c r="K217" s="4" t="n">
        <v>1.2545</v>
      </c>
      <c r="L217" s="4" t="n">
        <v>12848.630040964</v>
      </c>
      <c r="M217" s="5" t="s">
        <v>1168</v>
      </c>
      <c r="N217" s="5" t="s">
        <v>57</v>
      </c>
      <c r="O217" s="1" t="n">
        <v>146</v>
      </c>
      <c r="P217" s="6" t="n">
        <f aca="false">IF(O217=0,0,L217/O217)</f>
        <v>88.0043153490685</v>
      </c>
      <c r="Q217" s="1" t="n">
        <f aca="false">IF(P217&lt;=45,1,0)</f>
        <v>0</v>
      </c>
      <c r="R217" s="1" t="n">
        <f aca="false">IF(AND(P217&gt;45,P217&lt;90),1,0)</f>
        <v>1</v>
      </c>
      <c r="S217" s="1" t="n">
        <f aca="false">IF(P217&gt;90,1,0)</f>
        <v>0</v>
      </c>
      <c r="T217" s="1" t="s">
        <v>58</v>
      </c>
      <c r="U217" s="4" t="n">
        <v>10242.0327149972</v>
      </c>
      <c r="V217" s="1" t="n">
        <v>2</v>
      </c>
      <c r="W217" s="1" t="n">
        <f aca="false">IF(V217&lt;=6,1,0)</f>
        <v>1</v>
      </c>
      <c r="X217" s="1" t="n">
        <f aca="false">IF(AND(V217&gt;6,V217&lt;=12),1,0)</f>
        <v>0</v>
      </c>
      <c r="Y217" s="1" t="n">
        <f aca="false">IF(V217&gt;12,1,0)</f>
        <v>0</v>
      </c>
      <c r="Z217" s="1" t="n">
        <v>8</v>
      </c>
      <c r="AA217" s="1" t="s">
        <v>59</v>
      </c>
      <c r="AB217" s="1" t="s">
        <v>59</v>
      </c>
      <c r="AC217" s="1" t="s">
        <v>59</v>
      </c>
      <c r="AD217" s="1" t="s">
        <v>59</v>
      </c>
      <c r="AE217" s="1" t="s">
        <v>59</v>
      </c>
      <c r="AF217" s="1" t="s">
        <v>59</v>
      </c>
      <c r="AG217" s="1" t="s">
        <v>59</v>
      </c>
      <c r="AH217" s="1" t="s">
        <v>70</v>
      </c>
      <c r="AI217" s="1" t="s">
        <v>70</v>
      </c>
      <c r="AJ217" s="1" t="s">
        <v>59</v>
      </c>
      <c r="AK217" s="1" t="s">
        <v>59</v>
      </c>
      <c r="AL217" s="1" t="s">
        <v>59</v>
      </c>
      <c r="AM217" s="1" t="n">
        <v>0</v>
      </c>
      <c r="AN217" s="1" t="n">
        <v>2</v>
      </c>
      <c r="AO217" s="1" t="n">
        <v>3</v>
      </c>
      <c r="AP217" s="1" t="n">
        <v>3</v>
      </c>
      <c r="AQ217" s="1" t="n">
        <v>0</v>
      </c>
      <c r="AR217" s="1" t="n">
        <v>43</v>
      </c>
      <c r="AS217" s="1" t="n">
        <v>47</v>
      </c>
      <c r="AT217" s="1" t="n">
        <v>11</v>
      </c>
    </row>
    <row r="218" customFormat="false" ht="12.75" hidden="false" customHeight="true" outlineLevel="0" collapsed="false">
      <c r="A218" s="1" t="s">
        <v>1169</v>
      </c>
      <c r="B218" s="3" t="s">
        <v>61</v>
      </c>
      <c r="C218" s="1" t="s">
        <v>1170</v>
      </c>
      <c r="D218" s="3" t="s">
        <v>1171</v>
      </c>
      <c r="E218" s="3" t="s">
        <v>50</v>
      </c>
      <c r="F218" s="3" t="s">
        <v>86</v>
      </c>
      <c r="G218" s="1" t="s">
        <v>1172</v>
      </c>
      <c r="H218" s="1" t="s">
        <v>105</v>
      </c>
      <c r="I218" s="1" t="s">
        <v>169</v>
      </c>
      <c r="J218" s="1" t="s">
        <v>107</v>
      </c>
      <c r="K218" s="4" t="n">
        <v>1</v>
      </c>
      <c r="L218" s="4" t="n">
        <v>10233.8470809331</v>
      </c>
      <c r="M218" s="5" t="s">
        <v>1118</v>
      </c>
      <c r="N218" s="5" t="s">
        <v>57</v>
      </c>
      <c r="O218" s="1" t="n">
        <v>93</v>
      </c>
      <c r="P218" s="6" t="n">
        <f aca="false">IF(O218=0,0,L218/O218)</f>
        <v>110.041366461646</v>
      </c>
      <c r="Q218" s="1" t="n">
        <f aca="false">IF(P218&lt;=45,1,0)</f>
        <v>0</v>
      </c>
      <c r="R218" s="1" t="n">
        <f aca="false">IF(AND(P218&gt;45,P218&lt;90),1,0)</f>
        <v>0</v>
      </c>
      <c r="S218" s="1" t="n">
        <f aca="false">IF(P218&gt;90,1,0)</f>
        <v>1</v>
      </c>
      <c r="T218" s="1" t="s">
        <v>58</v>
      </c>
      <c r="U218" s="4" t="n">
        <v>10233.8470809331</v>
      </c>
      <c r="V218" s="1" t="n">
        <v>12</v>
      </c>
      <c r="W218" s="1" t="n">
        <f aca="false">IF(V218&lt;=6,1,0)</f>
        <v>0</v>
      </c>
      <c r="X218" s="1" t="n">
        <f aca="false">IF(AND(V218&gt;6,V218&lt;=12),1,0)</f>
        <v>1</v>
      </c>
      <c r="Y218" s="1" t="n">
        <f aca="false">IF(V218&gt;12,1,0)</f>
        <v>0</v>
      </c>
      <c r="Z218" s="1" t="n">
        <v>7</v>
      </c>
      <c r="AA218" s="1" t="s">
        <v>59</v>
      </c>
      <c r="AB218" s="1" t="s">
        <v>59</v>
      </c>
      <c r="AC218" s="1" t="s">
        <v>59</v>
      </c>
      <c r="AD218" s="1" t="s">
        <v>59</v>
      </c>
      <c r="AE218" s="1" t="s">
        <v>59</v>
      </c>
      <c r="AF218" s="1" t="s">
        <v>59</v>
      </c>
      <c r="AG218" s="1" t="s">
        <v>59</v>
      </c>
      <c r="AH218" s="1" t="s">
        <v>70</v>
      </c>
      <c r="AI218" s="1" t="s">
        <v>59</v>
      </c>
      <c r="AJ218" s="1" t="s">
        <v>59</v>
      </c>
      <c r="AK218" s="1" t="s">
        <v>59</v>
      </c>
      <c r="AL218" s="1" t="s">
        <v>70</v>
      </c>
      <c r="AM218" s="1" t="n">
        <v>2</v>
      </c>
      <c r="AN218" s="1" t="n">
        <v>1</v>
      </c>
      <c r="AO218" s="1" t="n">
        <v>1</v>
      </c>
      <c r="AP218" s="1" t="n">
        <v>3</v>
      </c>
      <c r="AQ218" s="1" t="n">
        <v>28</v>
      </c>
      <c r="AR218" s="1" t="n">
        <v>52</v>
      </c>
      <c r="AS218" s="1" t="n">
        <v>9</v>
      </c>
      <c r="AT218" s="1" t="n">
        <v>6</v>
      </c>
    </row>
    <row r="219" customFormat="false" ht="12.75" hidden="false" customHeight="true" outlineLevel="0" collapsed="false">
      <c r="A219" s="1" t="s">
        <v>1173</v>
      </c>
      <c r="B219" s="3" t="s">
        <v>47</v>
      </c>
      <c r="C219" s="1" t="s">
        <v>1174</v>
      </c>
      <c r="D219" s="3" t="s">
        <v>1175</v>
      </c>
      <c r="E219" s="3" t="s">
        <v>50</v>
      </c>
      <c r="F219" s="3" t="s">
        <v>51</v>
      </c>
      <c r="G219" s="1" t="s">
        <v>1176</v>
      </c>
      <c r="H219" s="1" t="s">
        <v>53</v>
      </c>
      <c r="I219" s="1" t="s">
        <v>65</v>
      </c>
      <c r="J219" s="1" t="s">
        <v>66</v>
      </c>
      <c r="K219" s="4" t="n">
        <v>0</v>
      </c>
      <c r="L219" s="4" t="n">
        <v>0</v>
      </c>
      <c r="M219" s="5" t="s">
        <v>1177</v>
      </c>
      <c r="N219" s="5" t="s">
        <v>259</v>
      </c>
      <c r="O219" s="1" t="n">
        <v>0</v>
      </c>
      <c r="P219" s="7" t="n">
        <f aca="false">IF(O219=0,0,L219/O219)</f>
        <v>0</v>
      </c>
      <c r="Q219" s="1" t="n">
        <f aca="false">IF(P219&lt;=45,1,0)</f>
        <v>1</v>
      </c>
      <c r="R219" s="1" t="n">
        <f aca="false">IF(AND(P219&gt;45,P219&lt;90),1,0)</f>
        <v>0</v>
      </c>
      <c r="S219" s="1" t="n">
        <f aca="false">IF(P219&gt;90,1,0)</f>
        <v>0</v>
      </c>
      <c r="T219" s="1" t="s">
        <v>58</v>
      </c>
      <c r="U219" s="4" t="n">
        <v>6280.48973317638</v>
      </c>
      <c r="V219" s="1" t="n">
        <v>0</v>
      </c>
      <c r="W219" s="1" t="n">
        <f aca="false">IF(V219&lt;=6,1,0)</f>
        <v>1</v>
      </c>
      <c r="X219" s="1" t="n">
        <f aca="false">IF(AND(V219&gt;6,V219&lt;=12),1,0)</f>
        <v>0</v>
      </c>
      <c r="Y219" s="1" t="n">
        <f aca="false">IF(V219&gt;12,1,0)</f>
        <v>0</v>
      </c>
      <c r="Z219" s="1" t="n">
        <v>2</v>
      </c>
      <c r="AA219" s="1" t="s">
        <v>59</v>
      </c>
      <c r="AB219" s="1" t="s">
        <v>59</v>
      </c>
      <c r="AC219" s="1" t="s">
        <v>59</v>
      </c>
      <c r="AD219" s="1" t="s">
        <v>59</v>
      </c>
      <c r="AE219" s="1" t="s">
        <v>59</v>
      </c>
      <c r="AF219" s="1" t="s">
        <v>59</v>
      </c>
      <c r="AG219" s="1" t="s">
        <v>59</v>
      </c>
      <c r="AH219" s="1" t="s">
        <v>59</v>
      </c>
      <c r="AI219" s="1" t="s">
        <v>59</v>
      </c>
      <c r="AJ219" s="1" t="s">
        <v>59</v>
      </c>
      <c r="AK219" s="1" t="s">
        <v>70</v>
      </c>
      <c r="AL219" s="1" t="s">
        <v>59</v>
      </c>
      <c r="AM219" s="1" t="n">
        <v>0</v>
      </c>
      <c r="AN219" s="1" t="n">
        <v>2</v>
      </c>
      <c r="AO219" s="1" t="n">
        <v>0</v>
      </c>
      <c r="AP219" s="1" t="n">
        <v>2</v>
      </c>
      <c r="AQ219" s="1" t="n">
        <v>0</v>
      </c>
      <c r="AR219" s="1" t="n">
        <v>0</v>
      </c>
      <c r="AS219" s="1" t="n">
        <v>0</v>
      </c>
      <c r="AT219" s="1" t="n">
        <v>0</v>
      </c>
    </row>
    <row r="220" customFormat="false" ht="12.75" hidden="false" customHeight="true" outlineLevel="0" collapsed="false">
      <c r="A220" s="1" t="s">
        <v>1178</v>
      </c>
      <c r="B220" s="3" t="s">
        <v>61</v>
      </c>
      <c r="C220" s="1" t="s">
        <v>1179</v>
      </c>
      <c r="D220" s="3" t="s">
        <v>1180</v>
      </c>
      <c r="E220" s="3" t="s">
        <v>50</v>
      </c>
      <c r="F220" s="3" t="s">
        <v>51</v>
      </c>
      <c r="G220" s="1" t="s">
        <v>1181</v>
      </c>
      <c r="H220" s="1" t="s">
        <v>88</v>
      </c>
      <c r="I220" s="1" t="s">
        <v>1182</v>
      </c>
      <c r="J220" s="1" t="s">
        <v>420</v>
      </c>
      <c r="K220" s="4" t="n">
        <v>1.93</v>
      </c>
      <c r="L220" s="4" t="n">
        <v>993.303395228189</v>
      </c>
      <c r="M220" s="5" t="s">
        <v>1183</v>
      </c>
      <c r="N220" s="5" t="s">
        <v>57</v>
      </c>
      <c r="O220" s="1" t="n">
        <v>33</v>
      </c>
      <c r="P220" s="6" t="n">
        <f aca="false">IF(O220=0,0,L220/O220)</f>
        <v>30.1001028857027</v>
      </c>
      <c r="Q220" s="1" t="n">
        <f aca="false">IF(P220&lt;=45,1,0)</f>
        <v>1</v>
      </c>
      <c r="R220" s="1" t="n">
        <f aca="false">IF(AND(P220&gt;45,P220&lt;90),1,0)</f>
        <v>0</v>
      </c>
      <c r="S220" s="1" t="n">
        <f aca="false">IF(P220&gt;90,1,0)</f>
        <v>0</v>
      </c>
      <c r="T220" s="1" t="s">
        <v>69</v>
      </c>
      <c r="U220" s="4" t="n">
        <v>514.664971620823</v>
      </c>
      <c r="V220" s="1" t="n">
        <v>0</v>
      </c>
      <c r="W220" s="1" t="n">
        <f aca="false">IF(V220&lt;=6,1,0)</f>
        <v>1</v>
      </c>
      <c r="X220" s="1" t="n">
        <f aca="false">IF(AND(V220&gt;6,V220&lt;=12),1,0)</f>
        <v>0</v>
      </c>
      <c r="Y220" s="1" t="n">
        <f aca="false">IF(V220&gt;12,1,0)</f>
        <v>0</v>
      </c>
      <c r="Z220" s="1" t="n">
        <v>4</v>
      </c>
      <c r="AA220" s="1" t="s">
        <v>59</v>
      </c>
      <c r="AB220" s="1" t="s">
        <v>59</v>
      </c>
      <c r="AC220" s="1" t="s">
        <v>59</v>
      </c>
      <c r="AD220" s="1" t="s">
        <v>59</v>
      </c>
      <c r="AE220" s="1" t="s">
        <v>59</v>
      </c>
      <c r="AF220" s="1" t="s">
        <v>59</v>
      </c>
      <c r="AG220" s="1" t="s">
        <v>59</v>
      </c>
      <c r="AH220" s="1" t="s">
        <v>70</v>
      </c>
      <c r="AI220" s="1" t="s">
        <v>59</v>
      </c>
      <c r="AJ220" s="1" t="s">
        <v>59</v>
      </c>
      <c r="AK220" s="1" t="s">
        <v>70</v>
      </c>
      <c r="AL220" s="1" t="s">
        <v>59</v>
      </c>
      <c r="AM220" s="1" t="n">
        <v>2</v>
      </c>
      <c r="AN220" s="1" t="n">
        <v>1</v>
      </c>
      <c r="AO220" s="1" t="n">
        <v>0</v>
      </c>
      <c r="AP220" s="1" t="n">
        <v>1</v>
      </c>
      <c r="AQ220" s="1" t="n">
        <v>29</v>
      </c>
      <c r="AR220" s="1" t="n">
        <v>2</v>
      </c>
      <c r="AS220" s="1" t="n">
        <v>0</v>
      </c>
      <c r="AT220" s="1" t="n">
        <v>2</v>
      </c>
    </row>
    <row r="221" customFormat="false" ht="12.75" hidden="false" customHeight="true" outlineLevel="0" collapsed="false">
      <c r="A221" s="1" t="s">
        <v>1184</v>
      </c>
      <c r="B221" s="3" t="s">
        <v>47</v>
      </c>
      <c r="C221" s="1" t="s">
        <v>1185</v>
      </c>
      <c r="D221" s="3" t="s">
        <v>1180</v>
      </c>
      <c r="E221" s="3" t="s">
        <v>50</v>
      </c>
      <c r="F221" s="3" t="s">
        <v>51</v>
      </c>
      <c r="G221" s="1" t="s">
        <v>1186</v>
      </c>
      <c r="H221" s="1" t="s">
        <v>88</v>
      </c>
      <c r="I221" s="1" t="s">
        <v>1182</v>
      </c>
      <c r="J221" s="1" t="s">
        <v>420</v>
      </c>
      <c r="K221" s="4" t="n">
        <v>0.095</v>
      </c>
      <c r="L221" s="4" t="n">
        <v>454.232213744253</v>
      </c>
      <c r="M221" s="5" t="s">
        <v>1187</v>
      </c>
      <c r="N221" s="5" t="s">
        <v>100</v>
      </c>
      <c r="O221" s="1" t="n">
        <v>17</v>
      </c>
      <c r="P221" s="6" t="n">
        <f aca="false">IF(O221=0,0,L221/O221)</f>
        <v>26.7195419849561</v>
      </c>
      <c r="Q221" s="1" t="n">
        <f aca="false">IF(P221&lt;=45,1,0)</f>
        <v>1</v>
      </c>
      <c r="R221" s="1" t="n">
        <f aca="false">IF(AND(P221&gt;45,P221&lt;90),1,0)</f>
        <v>0</v>
      </c>
      <c r="S221" s="1" t="n">
        <f aca="false">IF(P221&gt;90,1,0)</f>
        <v>0</v>
      </c>
      <c r="T221" s="1" t="s">
        <v>58</v>
      </c>
      <c r="U221" s="4" t="n">
        <v>4781.39172362371</v>
      </c>
      <c r="V221" s="1" t="n">
        <v>0</v>
      </c>
      <c r="W221" s="1" t="n">
        <f aca="false">IF(V221&lt;=6,1,0)</f>
        <v>1</v>
      </c>
      <c r="X221" s="1" t="n">
        <f aca="false">IF(AND(V221&gt;6,V221&lt;=12),1,0)</f>
        <v>0</v>
      </c>
      <c r="Y221" s="1" t="n">
        <f aca="false">IF(V221&gt;12,1,0)</f>
        <v>0</v>
      </c>
      <c r="Z221" s="1" t="n">
        <v>7</v>
      </c>
      <c r="AA221" s="1" t="s">
        <v>59</v>
      </c>
      <c r="AB221" s="1" t="s">
        <v>59</v>
      </c>
      <c r="AC221" s="1" t="s">
        <v>59</v>
      </c>
      <c r="AD221" s="1" t="s">
        <v>59</v>
      </c>
      <c r="AE221" s="1" t="s">
        <v>59</v>
      </c>
      <c r="AF221" s="1" t="s">
        <v>59</v>
      </c>
      <c r="AG221" s="1" t="s">
        <v>59</v>
      </c>
      <c r="AH221" s="1" t="s">
        <v>70</v>
      </c>
      <c r="AI221" s="1" t="s">
        <v>59</v>
      </c>
      <c r="AJ221" s="1" t="s">
        <v>59</v>
      </c>
      <c r="AK221" s="1" t="s">
        <v>70</v>
      </c>
      <c r="AL221" s="1" t="s">
        <v>59</v>
      </c>
      <c r="AM221" s="1" t="n">
        <v>4</v>
      </c>
      <c r="AN221" s="1" t="n">
        <v>4</v>
      </c>
      <c r="AO221" s="1" t="n">
        <v>2</v>
      </c>
      <c r="AP221" s="1" t="n">
        <v>4</v>
      </c>
      <c r="AQ221" s="1" t="n">
        <v>0</v>
      </c>
      <c r="AR221" s="1" t="n">
        <v>0</v>
      </c>
      <c r="AS221" s="1" t="n">
        <v>0</v>
      </c>
      <c r="AT221" s="1" t="n">
        <v>0</v>
      </c>
    </row>
    <row r="222" customFormat="false" ht="12.75" hidden="false" customHeight="true" outlineLevel="0" collapsed="false">
      <c r="A222" s="1" t="s">
        <v>1188</v>
      </c>
      <c r="B222" s="3" t="s">
        <v>61</v>
      </c>
      <c r="C222" s="1" t="s">
        <v>1189</v>
      </c>
      <c r="D222" s="3" t="s">
        <v>1190</v>
      </c>
      <c r="E222" s="3" t="s">
        <v>50</v>
      </c>
      <c r="F222" s="3" t="s">
        <v>51</v>
      </c>
      <c r="G222" s="1" t="s">
        <v>1191</v>
      </c>
      <c r="H222" s="1" t="s">
        <v>88</v>
      </c>
      <c r="I222" s="1" t="s">
        <v>89</v>
      </c>
      <c r="J222" s="1" t="s">
        <v>90</v>
      </c>
      <c r="K222" s="4" t="n">
        <v>1.34308648368721</v>
      </c>
      <c r="L222" s="4" t="n">
        <v>21625.450487547</v>
      </c>
      <c r="M222" s="5" t="s">
        <v>1192</v>
      </c>
      <c r="N222" s="5" t="s">
        <v>121</v>
      </c>
      <c r="O222" s="1" t="n">
        <v>206</v>
      </c>
      <c r="P222" s="6" t="n">
        <f aca="false">IF(O222=0,0,L222/O222)</f>
        <v>104.977914988092</v>
      </c>
      <c r="Q222" s="1" t="n">
        <f aca="false">IF(P222&lt;=45,1,0)</f>
        <v>0</v>
      </c>
      <c r="R222" s="1" t="n">
        <f aca="false">IF(AND(P222&gt;45,P222&lt;90),1,0)</f>
        <v>0</v>
      </c>
      <c r="S222" s="1" t="n">
        <f aca="false">IF(P222&gt;90,1,0)</f>
        <v>1</v>
      </c>
      <c r="T222" s="1" t="s">
        <v>58</v>
      </c>
      <c r="U222" s="4" t="n">
        <v>16101.308999982</v>
      </c>
      <c r="V222" s="1" t="n">
        <v>17</v>
      </c>
      <c r="W222" s="1" t="n">
        <f aca="false">IF(V222&lt;=6,1,0)</f>
        <v>0</v>
      </c>
      <c r="X222" s="1" t="n">
        <f aca="false">IF(AND(V222&gt;6,V222&lt;=12),1,0)</f>
        <v>0</v>
      </c>
      <c r="Y222" s="1" t="n">
        <f aca="false">IF(V222&gt;12,1,0)</f>
        <v>1</v>
      </c>
      <c r="Z222" s="1" t="n">
        <v>9</v>
      </c>
      <c r="AA222" s="1" t="s">
        <v>59</v>
      </c>
      <c r="AB222" s="1" t="s">
        <v>59</v>
      </c>
      <c r="AC222" s="1" t="s">
        <v>59</v>
      </c>
      <c r="AD222" s="1" t="s">
        <v>59</v>
      </c>
      <c r="AE222" s="1" t="s">
        <v>59</v>
      </c>
      <c r="AF222" s="1" t="s">
        <v>59</v>
      </c>
      <c r="AG222" s="1" t="s">
        <v>59</v>
      </c>
      <c r="AH222" s="1" t="s">
        <v>59</v>
      </c>
      <c r="AI222" s="1" t="s">
        <v>59</v>
      </c>
      <c r="AJ222" s="1" t="s">
        <v>59</v>
      </c>
      <c r="AK222" s="1" t="s">
        <v>59</v>
      </c>
      <c r="AL222" s="1" t="s">
        <v>59</v>
      </c>
      <c r="AM222" s="1" t="n">
        <v>4</v>
      </c>
      <c r="AN222" s="1" t="n">
        <v>2</v>
      </c>
      <c r="AO222" s="1" t="n">
        <v>2</v>
      </c>
      <c r="AP222" s="1" t="n">
        <v>10</v>
      </c>
      <c r="AQ222" s="1" t="n">
        <v>23</v>
      </c>
      <c r="AR222" s="1" t="n">
        <v>92</v>
      </c>
      <c r="AS222" s="1" t="n">
        <v>64</v>
      </c>
      <c r="AT222" s="1" t="n">
        <v>28</v>
      </c>
    </row>
    <row r="223" customFormat="false" ht="12.75" hidden="false" customHeight="true" outlineLevel="0" collapsed="false">
      <c r="A223" s="1" t="s">
        <v>1193</v>
      </c>
      <c r="B223" s="3" t="s">
        <v>47</v>
      </c>
      <c r="C223" s="1" t="s">
        <v>1194</v>
      </c>
      <c r="D223" s="3" t="s">
        <v>1195</v>
      </c>
      <c r="E223" s="3" t="s">
        <v>50</v>
      </c>
      <c r="F223" s="3" t="s">
        <v>51</v>
      </c>
      <c r="G223" s="1" t="s">
        <v>1196</v>
      </c>
      <c r="H223" s="1" t="s">
        <v>88</v>
      </c>
      <c r="I223" s="1" t="s">
        <v>280</v>
      </c>
      <c r="J223" s="1" t="s">
        <v>281</v>
      </c>
      <c r="K223" s="4" t="n">
        <v>0.807875</v>
      </c>
      <c r="L223" s="4" t="n">
        <v>6781.83290584633</v>
      </c>
      <c r="M223" s="5" t="s">
        <v>332</v>
      </c>
      <c r="N223" s="5" t="s">
        <v>68</v>
      </c>
      <c r="O223" s="1" t="n">
        <v>197</v>
      </c>
      <c r="P223" s="6" t="n">
        <f aca="false">IF(O223=0,0,L223/O223)</f>
        <v>34.4255477454128</v>
      </c>
      <c r="Q223" s="1" t="n">
        <f aca="false">IF(P223&lt;=45,1,0)</f>
        <v>1</v>
      </c>
      <c r="R223" s="1" t="n">
        <f aca="false">IF(AND(P223&gt;45,P223&lt;90),1,0)</f>
        <v>0</v>
      </c>
      <c r="S223" s="1" t="n">
        <f aca="false">IF(P223&gt;90,1,0)</f>
        <v>0</v>
      </c>
      <c r="T223" s="1" t="s">
        <v>58</v>
      </c>
      <c r="U223" s="4" t="n">
        <v>8394.65623499468</v>
      </c>
      <c r="V223" s="1" t="n">
        <v>2</v>
      </c>
      <c r="W223" s="1" t="n">
        <f aca="false">IF(V223&lt;=6,1,0)</f>
        <v>1</v>
      </c>
      <c r="X223" s="1" t="n">
        <f aca="false">IF(AND(V223&gt;6,V223&lt;=12),1,0)</f>
        <v>0</v>
      </c>
      <c r="Y223" s="1" t="n">
        <f aca="false">IF(V223&gt;12,1,0)</f>
        <v>0</v>
      </c>
      <c r="Z223" s="1" t="n">
        <v>13</v>
      </c>
      <c r="AA223" s="1" t="s">
        <v>59</v>
      </c>
      <c r="AB223" s="1" t="s">
        <v>59</v>
      </c>
      <c r="AC223" s="1" t="s">
        <v>59</v>
      </c>
      <c r="AD223" s="1" t="s">
        <v>59</v>
      </c>
      <c r="AE223" s="1" t="s">
        <v>59</v>
      </c>
      <c r="AF223" s="1" t="s">
        <v>59</v>
      </c>
      <c r="AG223" s="1" t="s">
        <v>59</v>
      </c>
      <c r="AH223" s="1" t="s">
        <v>59</v>
      </c>
      <c r="AI223" s="1" t="s">
        <v>59</v>
      </c>
      <c r="AJ223" s="1" t="s">
        <v>59</v>
      </c>
      <c r="AK223" s="1" t="s">
        <v>59</v>
      </c>
      <c r="AL223" s="1" t="s">
        <v>59</v>
      </c>
      <c r="AM223" s="1" t="n">
        <v>4</v>
      </c>
      <c r="AN223" s="1" t="n">
        <v>4</v>
      </c>
      <c r="AO223" s="1" t="n">
        <v>3</v>
      </c>
      <c r="AP223" s="1" t="n">
        <v>2</v>
      </c>
      <c r="AQ223" s="1" t="n">
        <v>0</v>
      </c>
      <c r="AR223" s="1" t="n">
        <v>0</v>
      </c>
      <c r="AS223" s="1" t="n">
        <v>0</v>
      </c>
      <c r="AT223" s="1" t="n">
        <v>0</v>
      </c>
    </row>
    <row r="224" customFormat="false" ht="12.75" hidden="false" customHeight="true" outlineLevel="0" collapsed="false">
      <c r="A224" s="1" t="s">
        <v>1197</v>
      </c>
      <c r="B224" s="3" t="s">
        <v>61</v>
      </c>
      <c r="C224" s="1" t="s">
        <v>1198</v>
      </c>
      <c r="D224" s="3" t="s">
        <v>1199</v>
      </c>
      <c r="E224" s="3" t="s">
        <v>50</v>
      </c>
      <c r="F224" s="3" t="s">
        <v>51</v>
      </c>
      <c r="G224" s="1" t="s">
        <v>1200</v>
      </c>
      <c r="H224" s="1" t="s">
        <v>53</v>
      </c>
      <c r="I224" s="1" t="s">
        <v>113</v>
      </c>
      <c r="J224" s="1" t="s">
        <v>114</v>
      </c>
      <c r="K224" s="4" t="n">
        <v>1.75093333333333</v>
      </c>
      <c r="L224" s="4" t="n">
        <v>14403.5570811962</v>
      </c>
      <c r="M224" s="5" t="s">
        <v>1201</v>
      </c>
      <c r="N224" s="5" t="s">
        <v>259</v>
      </c>
      <c r="O224" s="1" t="n">
        <v>177</v>
      </c>
      <c r="P224" s="6" t="n">
        <f aca="false">IF(O224=0,0,L224/O224)</f>
        <v>81.3760287073232</v>
      </c>
      <c r="Q224" s="1" t="n">
        <f aca="false">IF(P224&lt;=45,1,0)</f>
        <v>0</v>
      </c>
      <c r="R224" s="1" t="n">
        <f aca="false">IF(AND(P224&gt;45,P224&lt;90),1,0)</f>
        <v>1</v>
      </c>
      <c r="S224" s="1" t="n">
        <f aca="false">IF(P224&gt;90,1,0)</f>
        <v>0</v>
      </c>
      <c r="T224" s="1" t="s">
        <v>58</v>
      </c>
      <c r="U224" s="4" t="n">
        <v>8226.21673080804</v>
      </c>
      <c r="V224" s="1" t="n">
        <v>27</v>
      </c>
      <c r="W224" s="1" t="n">
        <f aca="false">IF(V224&lt;=6,1,0)</f>
        <v>0</v>
      </c>
      <c r="X224" s="1" t="n">
        <f aca="false">IF(AND(V224&gt;6,V224&lt;=12),1,0)</f>
        <v>0</v>
      </c>
      <c r="Y224" s="1" t="n">
        <f aca="false">IF(V224&gt;12,1,0)</f>
        <v>1</v>
      </c>
      <c r="Z224" s="1" t="n">
        <v>16</v>
      </c>
      <c r="AA224" s="1" t="s">
        <v>70</v>
      </c>
      <c r="AB224" s="1" t="s">
        <v>59</v>
      </c>
      <c r="AC224" s="1" t="s">
        <v>59</v>
      </c>
      <c r="AD224" s="1" t="s">
        <v>59</v>
      </c>
      <c r="AE224" s="1" t="s">
        <v>59</v>
      </c>
      <c r="AF224" s="1" t="s">
        <v>59</v>
      </c>
      <c r="AG224" s="1" t="s">
        <v>59</v>
      </c>
      <c r="AH224" s="1" t="s">
        <v>59</v>
      </c>
      <c r="AI224" s="1" t="s">
        <v>59</v>
      </c>
      <c r="AJ224" s="1" t="s">
        <v>59</v>
      </c>
      <c r="AK224" s="1" t="s">
        <v>59</v>
      </c>
      <c r="AL224" s="1" t="s">
        <v>59</v>
      </c>
      <c r="AM224" s="1" t="n">
        <v>2</v>
      </c>
      <c r="AN224" s="1" t="n">
        <v>4</v>
      </c>
      <c r="AO224" s="1" t="n">
        <v>1</v>
      </c>
      <c r="AP224" s="1" t="n">
        <v>9</v>
      </c>
      <c r="AQ224" s="1" t="n">
        <v>24</v>
      </c>
      <c r="AR224" s="1" t="n">
        <v>115</v>
      </c>
      <c r="AS224" s="1" t="n">
        <v>10</v>
      </c>
      <c r="AT224" s="1" t="n">
        <v>17</v>
      </c>
    </row>
    <row r="225" customFormat="false" ht="12.75" hidden="false" customHeight="true" outlineLevel="0" collapsed="false">
      <c r="A225" s="1" t="s">
        <v>1202</v>
      </c>
      <c r="B225" s="3" t="s">
        <v>61</v>
      </c>
      <c r="C225" s="1" t="s">
        <v>1203</v>
      </c>
      <c r="D225" s="3" t="s">
        <v>1204</v>
      </c>
      <c r="E225" s="3" t="s">
        <v>50</v>
      </c>
      <c r="F225" s="3" t="s">
        <v>86</v>
      </c>
      <c r="G225" s="1" t="s">
        <v>1205</v>
      </c>
      <c r="H225" s="1" t="s">
        <v>53</v>
      </c>
      <c r="I225" s="1" t="s">
        <v>1206</v>
      </c>
      <c r="J225" s="1" t="s">
        <v>66</v>
      </c>
      <c r="K225" s="4" t="n">
        <v>1.09444444444444</v>
      </c>
      <c r="L225" s="4" t="n">
        <v>10937.2394921385</v>
      </c>
      <c r="M225" s="5" t="s">
        <v>1207</v>
      </c>
      <c r="N225" s="5" t="s">
        <v>259</v>
      </c>
      <c r="O225" s="1" t="n">
        <v>123</v>
      </c>
      <c r="P225" s="6" t="n">
        <f aca="false">IF(O225=0,0,L225/O225)</f>
        <v>88.9206462775488</v>
      </c>
      <c r="Q225" s="1" t="n">
        <f aca="false">IF(P225&lt;=45,1,0)</f>
        <v>0</v>
      </c>
      <c r="R225" s="1" t="n">
        <f aca="false">IF(AND(P225&gt;45,P225&lt;90),1,0)</f>
        <v>1</v>
      </c>
      <c r="S225" s="1" t="n">
        <f aca="false">IF(P225&gt;90,1,0)</f>
        <v>0</v>
      </c>
      <c r="T225" s="1" t="s">
        <v>58</v>
      </c>
      <c r="U225" s="4" t="n">
        <v>9993.41679484736</v>
      </c>
      <c r="V225" s="1" t="n">
        <v>49</v>
      </c>
      <c r="W225" s="1" t="n">
        <f aca="false">IF(V225&lt;=6,1,0)</f>
        <v>0</v>
      </c>
      <c r="X225" s="1" t="n">
        <f aca="false">IF(AND(V225&gt;6,V225&lt;=12),1,0)</f>
        <v>0</v>
      </c>
      <c r="Y225" s="1" t="n">
        <f aca="false">IF(V225&gt;12,1,0)</f>
        <v>1</v>
      </c>
      <c r="Z225" s="1" t="n">
        <v>15</v>
      </c>
      <c r="AA225" s="1" t="s">
        <v>59</v>
      </c>
      <c r="AB225" s="1" t="s">
        <v>59</v>
      </c>
      <c r="AC225" s="1" t="s">
        <v>59</v>
      </c>
      <c r="AD225" s="1" t="s">
        <v>59</v>
      </c>
      <c r="AE225" s="1" t="s">
        <v>59</v>
      </c>
      <c r="AF225" s="1" t="s">
        <v>59</v>
      </c>
      <c r="AG225" s="1" t="s">
        <v>59</v>
      </c>
      <c r="AH225" s="1" t="s">
        <v>59</v>
      </c>
      <c r="AI225" s="1" t="s">
        <v>59</v>
      </c>
      <c r="AJ225" s="1" t="s">
        <v>59</v>
      </c>
      <c r="AK225" s="1" t="s">
        <v>59</v>
      </c>
      <c r="AL225" s="1" t="s">
        <v>59</v>
      </c>
      <c r="AM225" s="1" t="n">
        <v>4</v>
      </c>
      <c r="AN225" s="1" t="n">
        <v>6</v>
      </c>
      <c r="AO225" s="1" t="n">
        <v>6</v>
      </c>
      <c r="AP225" s="1" t="n">
        <v>12</v>
      </c>
      <c r="AQ225" s="1" t="n">
        <v>45</v>
      </c>
      <c r="AR225" s="1" t="n">
        <v>43</v>
      </c>
      <c r="AS225" s="1" t="n">
        <v>22</v>
      </c>
      <c r="AT225" s="1" t="n">
        <v>15</v>
      </c>
    </row>
    <row r="226" customFormat="false" ht="12.75" hidden="false" customHeight="true" outlineLevel="0" collapsed="false">
      <c r="A226" s="1" t="s">
        <v>1208</v>
      </c>
      <c r="B226" s="3" t="s">
        <v>61</v>
      </c>
      <c r="C226" s="1" t="s">
        <v>1209</v>
      </c>
      <c r="D226" s="3" t="s">
        <v>1204</v>
      </c>
      <c r="E226" s="3" t="s">
        <v>50</v>
      </c>
      <c r="F226" s="3" t="s">
        <v>86</v>
      </c>
      <c r="G226" s="1" t="s">
        <v>1205</v>
      </c>
      <c r="H226" s="1" t="s">
        <v>53</v>
      </c>
      <c r="I226" s="1" t="s">
        <v>1206</v>
      </c>
      <c r="J226" s="1" t="s">
        <v>66</v>
      </c>
      <c r="K226" s="4" t="n">
        <v>1.10055555555556</v>
      </c>
      <c r="L226" s="4" t="n">
        <v>10698.3543336243</v>
      </c>
      <c r="M226" s="5" t="s">
        <v>1210</v>
      </c>
      <c r="N226" s="5" t="s">
        <v>68</v>
      </c>
      <c r="O226" s="1" t="n">
        <v>124</v>
      </c>
      <c r="P226" s="6" t="n">
        <f aca="false">IF(O226=0,0,L226/O226)</f>
        <v>86.2770510776153</v>
      </c>
      <c r="Q226" s="1" t="n">
        <f aca="false">IF(P226&lt;=45,1,0)</f>
        <v>0</v>
      </c>
      <c r="R226" s="1" t="n">
        <f aca="false">IF(AND(P226&gt;45,P226&lt;90),1,0)</f>
        <v>1</v>
      </c>
      <c r="S226" s="1" t="n">
        <f aca="false">IF(P226&gt;90,1,0)</f>
        <v>0</v>
      </c>
      <c r="T226" s="1" t="s">
        <v>58</v>
      </c>
      <c r="U226" s="4" t="n">
        <v>9720.86713807354</v>
      </c>
      <c r="V226" s="1" t="n">
        <v>10</v>
      </c>
      <c r="W226" s="1" t="n">
        <f aca="false">IF(V226&lt;=6,1,0)</f>
        <v>0</v>
      </c>
      <c r="X226" s="1" t="n">
        <f aca="false">IF(AND(V226&gt;6,V226&lt;=12),1,0)</f>
        <v>1</v>
      </c>
      <c r="Y226" s="1" t="n">
        <f aca="false">IF(V226&gt;12,1,0)</f>
        <v>0</v>
      </c>
      <c r="Z226" s="1" t="n">
        <v>14</v>
      </c>
      <c r="AA226" s="1" t="s">
        <v>59</v>
      </c>
      <c r="AB226" s="1" t="s">
        <v>59</v>
      </c>
      <c r="AC226" s="1" t="s">
        <v>59</v>
      </c>
      <c r="AD226" s="1" t="s">
        <v>59</v>
      </c>
      <c r="AE226" s="1" t="s">
        <v>59</v>
      </c>
      <c r="AF226" s="1" t="s">
        <v>59</v>
      </c>
      <c r="AG226" s="1" t="s">
        <v>59</v>
      </c>
      <c r="AH226" s="1" t="s">
        <v>59</v>
      </c>
      <c r="AI226" s="1" t="s">
        <v>59</v>
      </c>
      <c r="AJ226" s="1" t="s">
        <v>59</v>
      </c>
      <c r="AK226" s="1" t="s">
        <v>59</v>
      </c>
      <c r="AL226" s="1" t="s">
        <v>59</v>
      </c>
      <c r="AM226" s="1" t="n">
        <v>1</v>
      </c>
      <c r="AN226" s="1" t="n">
        <v>2</v>
      </c>
      <c r="AO226" s="1" t="n">
        <v>5</v>
      </c>
      <c r="AP226" s="1" t="n">
        <v>6</v>
      </c>
      <c r="AQ226" s="1" t="n">
        <v>79</v>
      </c>
      <c r="AR226" s="1" t="n">
        <v>41</v>
      </c>
      <c r="AS226" s="1" t="n">
        <v>39</v>
      </c>
      <c r="AT226" s="1" t="n">
        <v>2</v>
      </c>
    </row>
    <row r="227" customFormat="false" ht="12.75" hidden="false" customHeight="true" outlineLevel="0" collapsed="false">
      <c r="A227" s="1" t="s">
        <v>1211</v>
      </c>
      <c r="B227" s="3" t="s">
        <v>61</v>
      </c>
      <c r="C227" s="1" t="s">
        <v>1212</v>
      </c>
      <c r="D227" s="3" t="s">
        <v>1204</v>
      </c>
      <c r="E227" s="3" t="s">
        <v>50</v>
      </c>
      <c r="F227" s="3" t="s">
        <v>86</v>
      </c>
      <c r="G227" s="1" t="s">
        <v>1213</v>
      </c>
      <c r="H227" s="1" t="s">
        <v>53</v>
      </c>
      <c r="I227" s="1" t="s">
        <v>1206</v>
      </c>
      <c r="J227" s="1" t="s">
        <v>66</v>
      </c>
      <c r="K227" s="4" t="n">
        <v>0.424777777777778</v>
      </c>
      <c r="L227" s="4" t="n">
        <v>3963.46105788457</v>
      </c>
      <c r="M227" s="5" t="s">
        <v>1214</v>
      </c>
      <c r="N227" s="5" t="s">
        <v>57</v>
      </c>
      <c r="O227" s="1" t="n">
        <v>89</v>
      </c>
      <c r="P227" s="6" t="n">
        <f aca="false">IF(O227=0,0,L227/O227)</f>
        <v>44.5332703133098</v>
      </c>
      <c r="Q227" s="1" t="n">
        <f aca="false">IF(P227&lt;=45,1,0)</f>
        <v>1</v>
      </c>
      <c r="R227" s="1" t="n">
        <f aca="false">IF(AND(P227&gt;45,P227&lt;90),1,0)</f>
        <v>0</v>
      </c>
      <c r="S227" s="1" t="n">
        <f aca="false">IF(P227&gt;90,1,0)</f>
        <v>0</v>
      </c>
      <c r="T227" s="1" t="s">
        <v>69</v>
      </c>
      <c r="U227" s="4" t="n">
        <v>9330.66950587527</v>
      </c>
      <c r="V227" s="1" t="n">
        <v>5</v>
      </c>
      <c r="W227" s="1" t="n">
        <f aca="false">IF(V227&lt;=6,1,0)</f>
        <v>1</v>
      </c>
      <c r="X227" s="1" t="n">
        <f aca="false">IF(AND(V227&gt;6,V227&lt;=12),1,0)</f>
        <v>0</v>
      </c>
      <c r="Y227" s="1" t="n">
        <f aca="false">IF(V227&gt;12,1,0)</f>
        <v>0</v>
      </c>
      <c r="Z227" s="1" t="n">
        <v>10</v>
      </c>
      <c r="AA227" s="1" t="s">
        <v>59</v>
      </c>
      <c r="AB227" s="1" t="s">
        <v>59</v>
      </c>
      <c r="AC227" s="1" t="s">
        <v>59</v>
      </c>
      <c r="AD227" s="1" t="s">
        <v>59</v>
      </c>
      <c r="AE227" s="1" t="s">
        <v>59</v>
      </c>
      <c r="AF227" s="1" t="s">
        <v>59</v>
      </c>
      <c r="AG227" s="1" t="s">
        <v>59</v>
      </c>
      <c r="AH227" s="1" t="s">
        <v>59</v>
      </c>
      <c r="AI227" s="1" t="s">
        <v>59</v>
      </c>
      <c r="AJ227" s="1" t="s">
        <v>59</v>
      </c>
      <c r="AK227" s="1" t="s">
        <v>59</v>
      </c>
      <c r="AL227" s="1" t="s">
        <v>59</v>
      </c>
      <c r="AM227" s="1" t="n">
        <v>2</v>
      </c>
      <c r="AN227" s="1" t="n">
        <v>7</v>
      </c>
      <c r="AO227" s="1" t="n">
        <v>0</v>
      </c>
      <c r="AP227" s="1" t="n">
        <v>1</v>
      </c>
      <c r="AQ227" s="1" t="n">
        <v>33</v>
      </c>
      <c r="AR227" s="1" t="n">
        <v>49</v>
      </c>
      <c r="AS227" s="1" t="n">
        <v>0</v>
      </c>
      <c r="AT227" s="1" t="n">
        <v>2</v>
      </c>
    </row>
    <row r="228" customFormat="false" ht="12.75" hidden="false" customHeight="true" outlineLevel="0" collapsed="false">
      <c r="A228" s="1" t="s">
        <v>1215</v>
      </c>
      <c r="B228" s="3" t="s">
        <v>47</v>
      </c>
      <c r="C228" s="1" t="s">
        <v>1216</v>
      </c>
      <c r="D228" s="3" t="s">
        <v>1217</v>
      </c>
      <c r="E228" s="3" t="s">
        <v>50</v>
      </c>
      <c r="F228" s="3" t="s">
        <v>51</v>
      </c>
      <c r="G228" s="1" t="s">
        <v>1218</v>
      </c>
      <c r="H228" s="1" t="s">
        <v>53</v>
      </c>
      <c r="I228" s="1" t="s">
        <v>142</v>
      </c>
      <c r="J228" s="1" t="s">
        <v>143</v>
      </c>
      <c r="K228" s="4" t="n">
        <v>355</v>
      </c>
      <c r="L228" s="4" t="n">
        <v>3978.33325083055</v>
      </c>
      <c r="M228" s="5" t="s">
        <v>1219</v>
      </c>
      <c r="N228" s="5" t="s">
        <v>132</v>
      </c>
      <c r="O228" s="1" t="n">
        <v>52</v>
      </c>
      <c r="P228" s="6" t="n">
        <f aca="false">IF(O228=0,0,L228/O228)</f>
        <v>76.5064086698183</v>
      </c>
      <c r="Q228" s="1" t="n">
        <f aca="false">IF(P228&lt;=45,1,0)</f>
        <v>0</v>
      </c>
      <c r="R228" s="1" t="n">
        <f aca="false">IF(AND(P228&gt;45,P228&lt;90),1,0)</f>
        <v>1</v>
      </c>
      <c r="S228" s="1" t="n">
        <f aca="false">IF(P228&gt;90,1,0)</f>
        <v>0</v>
      </c>
      <c r="T228" s="1" t="s">
        <v>58</v>
      </c>
      <c r="U228" s="4" t="n">
        <v>11206.5725375508</v>
      </c>
      <c r="V228" s="1" t="n">
        <v>12</v>
      </c>
      <c r="W228" s="1" t="n">
        <f aca="false">IF(V228&lt;=6,1,0)</f>
        <v>0</v>
      </c>
      <c r="X228" s="1" t="n">
        <f aca="false">IF(AND(V228&gt;6,V228&lt;=12),1,0)</f>
        <v>1</v>
      </c>
      <c r="Y228" s="1" t="n">
        <f aca="false">IF(V228&gt;12,1,0)</f>
        <v>0</v>
      </c>
      <c r="Z228" s="1" t="n">
        <v>11</v>
      </c>
      <c r="AA228" s="1" t="s">
        <v>59</v>
      </c>
      <c r="AB228" s="1" t="s">
        <v>59</v>
      </c>
      <c r="AC228" s="1" t="s">
        <v>59</v>
      </c>
      <c r="AD228" s="1" t="s">
        <v>59</v>
      </c>
      <c r="AE228" s="1" t="s">
        <v>59</v>
      </c>
      <c r="AF228" s="1" t="s">
        <v>59</v>
      </c>
      <c r="AG228" s="1" t="s">
        <v>59</v>
      </c>
      <c r="AH228" s="1" t="s">
        <v>59</v>
      </c>
      <c r="AI228" s="1" t="s">
        <v>59</v>
      </c>
      <c r="AJ228" s="1" t="s">
        <v>59</v>
      </c>
      <c r="AK228" s="1" t="s">
        <v>59</v>
      </c>
      <c r="AL228" s="1" t="s">
        <v>59</v>
      </c>
      <c r="AM228" s="1" t="n">
        <v>2</v>
      </c>
      <c r="AN228" s="1" t="n">
        <v>2</v>
      </c>
      <c r="AO228" s="1" t="n">
        <v>4</v>
      </c>
      <c r="AP228" s="1" t="n">
        <v>8</v>
      </c>
      <c r="AQ228" s="1" t="n">
        <v>0</v>
      </c>
      <c r="AR228" s="1" t="n">
        <v>0</v>
      </c>
      <c r="AS228" s="1" t="n">
        <v>0</v>
      </c>
      <c r="AT228" s="1" t="n">
        <v>0</v>
      </c>
    </row>
    <row r="229" customFormat="false" ht="12.75" hidden="false" customHeight="true" outlineLevel="0" collapsed="false">
      <c r="A229" s="1" t="s">
        <v>1220</v>
      </c>
      <c r="B229" s="3" t="s">
        <v>61</v>
      </c>
      <c r="C229" s="1" t="s">
        <v>1221</v>
      </c>
      <c r="D229" s="3" t="s">
        <v>1222</v>
      </c>
      <c r="E229" s="3" t="s">
        <v>191</v>
      </c>
      <c r="F229" s="3" t="s">
        <v>191</v>
      </c>
      <c r="G229" s="1" t="s">
        <v>1223</v>
      </c>
      <c r="H229" s="1" t="s">
        <v>88</v>
      </c>
      <c r="I229" s="1" t="s">
        <v>198</v>
      </c>
      <c r="J229" s="1" t="s">
        <v>199</v>
      </c>
      <c r="K229" s="4" t="n">
        <v>4674</v>
      </c>
      <c r="L229" s="4" t="n">
        <v>12775.5652339724</v>
      </c>
      <c r="M229" s="5" t="s">
        <v>1224</v>
      </c>
      <c r="N229" s="5" t="s">
        <v>259</v>
      </c>
      <c r="O229" s="1" t="n">
        <v>328</v>
      </c>
      <c r="P229" s="6" t="n">
        <f aca="false">IF(O229=0,0,L229/O229)</f>
        <v>38.9498940060134</v>
      </c>
      <c r="Q229" s="1" t="n">
        <f aca="false">IF(P229&lt;=45,1,0)</f>
        <v>1</v>
      </c>
      <c r="R229" s="1" t="n">
        <f aca="false">IF(AND(P229&gt;45,P229&lt;90),1,0)</f>
        <v>0</v>
      </c>
      <c r="S229" s="1" t="n">
        <f aca="false">IF(P229&gt;90,1,0)</f>
        <v>0</v>
      </c>
      <c r="T229" s="1" t="s">
        <v>58</v>
      </c>
      <c r="U229" s="4" t="n">
        <v>2733.32589515884</v>
      </c>
      <c r="V229" s="1" t="n">
        <v>11</v>
      </c>
      <c r="W229" s="1" t="n">
        <f aca="false">IF(V229&lt;=6,1,0)</f>
        <v>0</v>
      </c>
      <c r="X229" s="1" t="n">
        <f aca="false">IF(AND(V229&gt;6,V229&lt;=12),1,0)</f>
        <v>1</v>
      </c>
      <c r="Y229" s="1" t="n">
        <f aca="false">IF(V229&gt;12,1,0)</f>
        <v>0</v>
      </c>
      <c r="Z229" s="1" t="n">
        <v>7</v>
      </c>
      <c r="AA229" s="1" t="s">
        <v>59</v>
      </c>
      <c r="AB229" s="1" t="s">
        <v>59</v>
      </c>
      <c r="AC229" s="1" t="s">
        <v>59</v>
      </c>
      <c r="AD229" s="1" t="s">
        <v>59</v>
      </c>
      <c r="AE229" s="1" t="s">
        <v>59</v>
      </c>
      <c r="AF229" s="1" t="s">
        <v>59</v>
      </c>
      <c r="AG229" s="1" t="s">
        <v>59</v>
      </c>
      <c r="AH229" s="1" t="s">
        <v>59</v>
      </c>
      <c r="AI229" s="1" t="s">
        <v>59</v>
      </c>
      <c r="AJ229" s="1" t="s">
        <v>59</v>
      </c>
      <c r="AK229" s="1" t="s">
        <v>70</v>
      </c>
      <c r="AL229" s="1" t="s">
        <v>59</v>
      </c>
      <c r="AM229" s="1" t="n">
        <v>3</v>
      </c>
      <c r="AN229" s="1" t="n">
        <v>2</v>
      </c>
      <c r="AO229" s="1" t="n">
        <v>0</v>
      </c>
      <c r="AP229" s="1" t="n">
        <v>2</v>
      </c>
      <c r="AQ229" s="1" t="n">
        <v>213</v>
      </c>
      <c r="AR229" s="1" t="n">
        <v>108</v>
      </c>
      <c r="AS229" s="1" t="n">
        <v>0</v>
      </c>
      <c r="AT229" s="1" t="n">
        <v>15</v>
      </c>
    </row>
    <row r="230" customFormat="false" ht="12.75" hidden="false" customHeight="true" outlineLevel="0" collapsed="false">
      <c r="A230" s="1" t="s">
        <v>1225</v>
      </c>
      <c r="B230" s="3" t="s">
        <v>61</v>
      </c>
      <c r="C230" s="1" t="s">
        <v>1226</v>
      </c>
      <c r="D230" s="3" t="s">
        <v>1195</v>
      </c>
      <c r="E230" s="3" t="s">
        <v>50</v>
      </c>
      <c r="F230" s="3" t="s">
        <v>51</v>
      </c>
      <c r="G230" s="1" t="s">
        <v>1227</v>
      </c>
      <c r="H230" s="1" t="s">
        <v>88</v>
      </c>
      <c r="I230" s="1" t="s">
        <v>280</v>
      </c>
      <c r="J230" s="1" t="s">
        <v>281</v>
      </c>
      <c r="K230" s="4" t="n">
        <v>2.22207207207207</v>
      </c>
      <c r="L230" s="4" t="n">
        <v>16305.0728312112</v>
      </c>
      <c r="M230" s="5" t="s">
        <v>1228</v>
      </c>
      <c r="N230" s="5" t="s">
        <v>259</v>
      </c>
      <c r="O230" s="1" t="n">
        <v>404</v>
      </c>
      <c r="P230" s="6" t="n">
        <f aca="false">IF(O230=0,0,L230/O230)</f>
        <v>40.3590911663644</v>
      </c>
      <c r="Q230" s="1" t="n">
        <f aca="false">IF(P230&lt;=45,1,0)</f>
        <v>1</v>
      </c>
      <c r="R230" s="1" t="n">
        <f aca="false">IF(AND(P230&gt;45,P230&lt;90),1,0)</f>
        <v>0</v>
      </c>
      <c r="S230" s="1" t="n">
        <f aca="false">IF(P230&gt;90,1,0)</f>
        <v>0</v>
      </c>
      <c r="T230" s="1" t="s">
        <v>58</v>
      </c>
      <c r="U230" s="4" t="n">
        <v>7337.77856989437</v>
      </c>
      <c r="V230" s="1" t="n">
        <v>13</v>
      </c>
      <c r="W230" s="1" t="n">
        <f aca="false">IF(V230&lt;=6,1,0)</f>
        <v>0</v>
      </c>
      <c r="X230" s="1" t="n">
        <f aca="false">IF(AND(V230&gt;6,V230&lt;=12),1,0)</f>
        <v>0</v>
      </c>
      <c r="Y230" s="1" t="n">
        <f aca="false">IF(V230&gt;12,1,0)</f>
        <v>1</v>
      </c>
      <c r="Z230" s="1" t="n">
        <v>9</v>
      </c>
      <c r="AA230" s="1" t="s">
        <v>59</v>
      </c>
      <c r="AB230" s="1" t="s">
        <v>59</v>
      </c>
      <c r="AC230" s="1" t="s">
        <v>59</v>
      </c>
      <c r="AD230" s="1" t="s">
        <v>59</v>
      </c>
      <c r="AE230" s="1" t="s">
        <v>59</v>
      </c>
      <c r="AF230" s="1" t="s">
        <v>59</v>
      </c>
      <c r="AG230" s="1" t="s">
        <v>59</v>
      </c>
      <c r="AH230" s="1" t="s">
        <v>59</v>
      </c>
      <c r="AI230" s="1" t="s">
        <v>59</v>
      </c>
      <c r="AJ230" s="1" t="s">
        <v>59</v>
      </c>
      <c r="AK230" s="1" t="s">
        <v>59</v>
      </c>
      <c r="AL230" s="1" t="s">
        <v>59</v>
      </c>
      <c r="AM230" s="1" t="n">
        <v>3</v>
      </c>
      <c r="AN230" s="1" t="n">
        <v>2</v>
      </c>
      <c r="AO230" s="1" t="n">
        <v>1</v>
      </c>
      <c r="AP230" s="1" t="n">
        <v>3</v>
      </c>
      <c r="AQ230" s="1" t="n">
        <v>201</v>
      </c>
      <c r="AR230" s="1" t="n">
        <v>46</v>
      </c>
      <c r="AS230" s="1" t="n">
        <v>30</v>
      </c>
      <c r="AT230" s="1" t="n">
        <v>48</v>
      </c>
    </row>
    <row r="231" customFormat="false" ht="12.75" hidden="false" customHeight="true" outlineLevel="0" collapsed="false">
      <c r="A231" s="1" t="s">
        <v>1229</v>
      </c>
      <c r="B231" s="3" t="s">
        <v>47</v>
      </c>
      <c r="C231" s="1" t="s">
        <v>1230</v>
      </c>
      <c r="D231" s="3" t="s">
        <v>1231</v>
      </c>
      <c r="E231" s="3" t="s">
        <v>50</v>
      </c>
      <c r="F231" s="3" t="s">
        <v>51</v>
      </c>
      <c r="G231" s="1" t="s">
        <v>1232</v>
      </c>
      <c r="H231" s="1" t="s">
        <v>53</v>
      </c>
      <c r="I231" s="1" t="s">
        <v>65</v>
      </c>
      <c r="J231" s="1" t="s">
        <v>66</v>
      </c>
      <c r="K231" s="4" t="n">
        <v>0.0805423728813559</v>
      </c>
      <c r="L231" s="4" t="n">
        <v>2987.82413370507</v>
      </c>
      <c r="M231" s="5" t="s">
        <v>1233</v>
      </c>
      <c r="N231" s="5" t="s">
        <v>132</v>
      </c>
      <c r="O231" s="1" t="n">
        <v>35</v>
      </c>
      <c r="P231" s="6" t="n">
        <f aca="false">IF(O231=0,0,L231/O231)</f>
        <v>85.3664038201449</v>
      </c>
      <c r="Q231" s="1" t="n">
        <f aca="false">IF(P231&lt;=45,1,0)</f>
        <v>0</v>
      </c>
      <c r="R231" s="1" t="n">
        <f aca="false">IF(AND(P231&gt;45,P231&lt;90),1,0)</f>
        <v>1</v>
      </c>
      <c r="S231" s="1" t="n">
        <f aca="false">IF(P231&gt;90,1,0)</f>
        <v>0</v>
      </c>
      <c r="T231" s="1" t="s">
        <v>58</v>
      </c>
      <c r="U231" s="4" t="n">
        <v>37096.3013233584</v>
      </c>
      <c r="V231" s="1" t="n">
        <v>4</v>
      </c>
      <c r="W231" s="1" t="n">
        <f aca="false">IF(V231&lt;=6,1,0)</f>
        <v>1</v>
      </c>
      <c r="X231" s="1" t="n">
        <f aca="false">IF(AND(V231&gt;6,V231&lt;=12),1,0)</f>
        <v>0</v>
      </c>
      <c r="Y231" s="1" t="n">
        <f aca="false">IF(V231&gt;12,1,0)</f>
        <v>0</v>
      </c>
      <c r="Z231" s="1" t="n">
        <v>10</v>
      </c>
      <c r="AA231" s="1" t="s">
        <v>59</v>
      </c>
      <c r="AB231" s="1" t="s">
        <v>59</v>
      </c>
      <c r="AC231" s="1" t="s">
        <v>59</v>
      </c>
      <c r="AD231" s="1" t="s">
        <v>59</v>
      </c>
      <c r="AE231" s="1" t="s">
        <v>59</v>
      </c>
      <c r="AF231" s="1" t="s">
        <v>59</v>
      </c>
      <c r="AG231" s="1" t="s">
        <v>59</v>
      </c>
      <c r="AH231" s="1" t="s">
        <v>59</v>
      </c>
      <c r="AI231" s="1" t="s">
        <v>59</v>
      </c>
      <c r="AJ231" s="1" t="s">
        <v>59</v>
      </c>
      <c r="AK231" s="1" t="s">
        <v>59</v>
      </c>
      <c r="AL231" s="1" t="s">
        <v>59</v>
      </c>
      <c r="AM231" s="1" t="n">
        <v>2</v>
      </c>
      <c r="AN231" s="1" t="n">
        <v>2</v>
      </c>
      <c r="AO231" s="1" t="n">
        <v>2</v>
      </c>
      <c r="AP231" s="1" t="n">
        <v>14</v>
      </c>
      <c r="AQ231" s="1" t="n">
        <v>0</v>
      </c>
      <c r="AR231" s="1" t="n">
        <v>0</v>
      </c>
      <c r="AS231" s="1" t="n">
        <v>0</v>
      </c>
      <c r="AT231" s="1" t="n">
        <v>0</v>
      </c>
    </row>
    <row r="232" customFormat="false" ht="12.75" hidden="false" customHeight="true" outlineLevel="0" collapsed="false">
      <c r="A232" s="1" t="s">
        <v>1234</v>
      </c>
      <c r="B232" s="3" t="s">
        <v>47</v>
      </c>
      <c r="C232" s="1" t="s">
        <v>1235</v>
      </c>
      <c r="D232" s="3" t="s">
        <v>1236</v>
      </c>
      <c r="E232" s="3" t="s">
        <v>50</v>
      </c>
      <c r="F232" s="3" t="s">
        <v>51</v>
      </c>
      <c r="G232" s="1" t="s">
        <v>1237</v>
      </c>
      <c r="H232" s="1" t="s">
        <v>53</v>
      </c>
      <c r="I232" s="1" t="s">
        <v>65</v>
      </c>
      <c r="J232" s="1" t="s">
        <v>66</v>
      </c>
      <c r="K232" s="4" t="n">
        <v>0.0273076923076923</v>
      </c>
      <c r="L232" s="4" t="n">
        <v>362.648560982747</v>
      </c>
      <c r="M232" s="5" t="s">
        <v>826</v>
      </c>
      <c r="N232" s="5" t="s">
        <v>57</v>
      </c>
      <c r="O232" s="1" t="n">
        <v>8</v>
      </c>
      <c r="P232" s="6" t="n">
        <f aca="false">IF(O232=0,0,L232/O232)</f>
        <v>45.3310701228434</v>
      </c>
      <c r="Q232" s="1" t="n">
        <f aca="false">IF(P232&lt;=45,1,0)</f>
        <v>0</v>
      </c>
      <c r="R232" s="1" t="n">
        <f aca="false">IF(AND(P232&gt;45,P232&lt;90),1,0)</f>
        <v>1</v>
      </c>
      <c r="S232" s="1" t="n">
        <f aca="false">IF(P232&gt;90,1,0)</f>
        <v>0</v>
      </c>
      <c r="T232" s="1" t="s">
        <v>58</v>
      </c>
      <c r="U232" s="4" t="n">
        <v>13280.088148664</v>
      </c>
      <c r="V232" s="1" t="n">
        <v>0</v>
      </c>
      <c r="W232" s="1" t="n">
        <f aca="false">IF(V232&lt;=6,1,0)</f>
        <v>1</v>
      </c>
      <c r="X232" s="1" t="n">
        <f aca="false">IF(AND(V232&gt;6,V232&lt;=12),1,0)</f>
        <v>0</v>
      </c>
      <c r="Y232" s="1" t="n">
        <f aca="false">IF(V232&gt;12,1,0)</f>
        <v>0</v>
      </c>
      <c r="Z232" s="1" t="n">
        <v>7</v>
      </c>
      <c r="AA232" s="1" t="s">
        <v>59</v>
      </c>
      <c r="AB232" s="1" t="s">
        <v>59</v>
      </c>
      <c r="AC232" s="1" t="s">
        <v>59</v>
      </c>
      <c r="AD232" s="1" t="s">
        <v>59</v>
      </c>
      <c r="AE232" s="1" t="s">
        <v>59</v>
      </c>
      <c r="AF232" s="1" t="s">
        <v>59</v>
      </c>
      <c r="AG232" s="1" t="s">
        <v>59</v>
      </c>
      <c r="AH232" s="1" t="s">
        <v>70</v>
      </c>
      <c r="AI232" s="1" t="s">
        <v>59</v>
      </c>
      <c r="AJ232" s="1" t="s">
        <v>59</v>
      </c>
      <c r="AK232" s="1" t="s">
        <v>59</v>
      </c>
      <c r="AL232" s="1" t="s">
        <v>59</v>
      </c>
      <c r="AM232" s="1" t="n">
        <v>2</v>
      </c>
      <c r="AN232" s="1" t="n">
        <v>2</v>
      </c>
      <c r="AO232" s="1" t="n">
        <v>1</v>
      </c>
      <c r="AP232" s="1" t="n">
        <v>2</v>
      </c>
      <c r="AQ232" s="1" t="n">
        <v>0</v>
      </c>
      <c r="AR232" s="1" t="n">
        <v>0</v>
      </c>
      <c r="AS232" s="1" t="n">
        <v>0</v>
      </c>
      <c r="AT232" s="1" t="n">
        <v>0</v>
      </c>
    </row>
    <row r="233" customFormat="false" ht="12.75" hidden="false" customHeight="true" outlineLevel="0" collapsed="false">
      <c r="A233" s="1" t="s">
        <v>1238</v>
      </c>
      <c r="B233" s="3" t="s">
        <v>61</v>
      </c>
      <c r="C233" s="1" t="s">
        <v>1239</v>
      </c>
      <c r="D233" s="3" t="s">
        <v>1240</v>
      </c>
      <c r="E233" s="3" t="s">
        <v>50</v>
      </c>
      <c r="F233" s="3" t="s">
        <v>86</v>
      </c>
      <c r="G233" s="1" t="s">
        <v>1241</v>
      </c>
      <c r="H233" s="1" t="s">
        <v>53</v>
      </c>
      <c r="I233" s="1" t="s">
        <v>142</v>
      </c>
      <c r="J233" s="1" t="s">
        <v>143</v>
      </c>
      <c r="K233" s="4" t="n">
        <v>1.83166666666667</v>
      </c>
      <c r="L233" s="4" t="n">
        <v>7902.94127349881</v>
      </c>
      <c r="M233" s="5" t="s">
        <v>1242</v>
      </c>
      <c r="N233" s="5" t="s">
        <v>238</v>
      </c>
      <c r="O233" s="1" t="n">
        <v>204</v>
      </c>
      <c r="P233" s="6" t="n">
        <f aca="false">IF(O233=0,0,L233/O233)</f>
        <v>38.7399082034255</v>
      </c>
      <c r="Q233" s="1" t="n">
        <f aca="false">IF(P233&lt;=45,1,0)</f>
        <v>1</v>
      </c>
      <c r="R233" s="1" t="n">
        <f aca="false">IF(AND(P233&gt;45,P233&lt;90),1,0)</f>
        <v>0</v>
      </c>
      <c r="S233" s="1" t="n">
        <f aca="false">IF(P233&gt;90,1,0)</f>
        <v>0</v>
      </c>
      <c r="T233" s="1" t="s">
        <v>58</v>
      </c>
      <c r="U233" s="4" t="n">
        <v>4314.61761974457</v>
      </c>
      <c r="V233" s="1" t="n">
        <v>3</v>
      </c>
      <c r="W233" s="1" t="n">
        <f aca="false">IF(V233&lt;=6,1,0)</f>
        <v>1</v>
      </c>
      <c r="X233" s="1" t="n">
        <f aca="false">IF(AND(V233&gt;6,V233&lt;=12),1,0)</f>
        <v>0</v>
      </c>
      <c r="Y233" s="1" t="n">
        <f aca="false">IF(V233&gt;12,1,0)</f>
        <v>0</v>
      </c>
      <c r="Z233" s="1" t="n">
        <v>6</v>
      </c>
      <c r="AA233" s="1" t="s">
        <v>59</v>
      </c>
      <c r="AB233" s="1" t="s">
        <v>59</v>
      </c>
      <c r="AC233" s="1" t="s">
        <v>59</v>
      </c>
      <c r="AD233" s="1" t="s">
        <v>59</v>
      </c>
      <c r="AE233" s="1" t="s">
        <v>59</v>
      </c>
      <c r="AF233" s="1" t="s">
        <v>59</v>
      </c>
      <c r="AG233" s="1" t="s">
        <v>59</v>
      </c>
      <c r="AH233" s="1" t="s">
        <v>59</v>
      </c>
      <c r="AI233" s="1" t="s">
        <v>59</v>
      </c>
      <c r="AJ233" s="1" t="s">
        <v>59</v>
      </c>
      <c r="AK233" s="1" t="s">
        <v>59</v>
      </c>
      <c r="AL233" s="1" t="s">
        <v>59</v>
      </c>
      <c r="AM233" s="1" t="n">
        <v>6</v>
      </c>
      <c r="AN233" s="1" t="n">
        <v>4</v>
      </c>
      <c r="AO233" s="1" t="n">
        <v>2</v>
      </c>
      <c r="AP233" s="1" t="n">
        <v>0</v>
      </c>
      <c r="AQ233" s="1" t="n">
        <v>127</v>
      </c>
      <c r="AR233" s="1" t="n">
        <v>57</v>
      </c>
      <c r="AS233" s="1" t="n">
        <v>7</v>
      </c>
      <c r="AT233" s="1" t="n">
        <v>0</v>
      </c>
    </row>
    <row r="234" customFormat="false" ht="12.75" hidden="false" customHeight="true" outlineLevel="0" collapsed="false">
      <c r="A234" s="1" t="s">
        <v>1243</v>
      </c>
      <c r="B234" s="3" t="s">
        <v>61</v>
      </c>
      <c r="C234" s="1" t="s">
        <v>1244</v>
      </c>
      <c r="D234" s="3" t="s">
        <v>1245</v>
      </c>
      <c r="E234" s="3" t="s">
        <v>50</v>
      </c>
      <c r="F234" s="3" t="s">
        <v>86</v>
      </c>
      <c r="G234" s="1" t="s">
        <v>1246</v>
      </c>
      <c r="H234" s="1" t="s">
        <v>105</v>
      </c>
      <c r="I234" s="1" t="s">
        <v>169</v>
      </c>
      <c r="J234" s="1" t="s">
        <v>107</v>
      </c>
      <c r="K234" s="4" t="n">
        <v>1.68857142857143</v>
      </c>
      <c r="L234" s="4" t="n">
        <v>13068.4837325566</v>
      </c>
      <c r="M234" s="5" t="s">
        <v>1247</v>
      </c>
      <c r="N234" s="5" t="s">
        <v>259</v>
      </c>
      <c r="O234" s="1" t="n">
        <v>300</v>
      </c>
      <c r="P234" s="6" t="n">
        <f aca="false">IF(O234=0,0,L234/O234)</f>
        <v>43.5616124418553</v>
      </c>
      <c r="Q234" s="1" t="n">
        <f aca="false">IF(P234&lt;=45,1,0)</f>
        <v>1</v>
      </c>
      <c r="R234" s="1" t="n">
        <f aca="false">IF(AND(P234&gt;45,P234&lt;90),1,0)</f>
        <v>0</v>
      </c>
      <c r="S234" s="1" t="n">
        <f aca="false">IF(P234&gt;90,1,0)</f>
        <v>0</v>
      </c>
      <c r="T234" s="1" t="s">
        <v>58</v>
      </c>
      <c r="U234" s="4" t="n">
        <v>7739.37276885755</v>
      </c>
      <c r="V234" s="1" t="n">
        <v>21</v>
      </c>
      <c r="W234" s="1" t="n">
        <f aca="false">IF(V234&lt;=6,1,0)</f>
        <v>0</v>
      </c>
      <c r="X234" s="1" t="n">
        <f aca="false">IF(AND(V234&gt;6,V234&lt;=12),1,0)</f>
        <v>0</v>
      </c>
      <c r="Y234" s="1" t="n">
        <f aca="false">IF(V234&gt;12,1,0)</f>
        <v>1</v>
      </c>
      <c r="Z234" s="1" t="n">
        <v>12</v>
      </c>
      <c r="AA234" s="1" t="s">
        <v>59</v>
      </c>
      <c r="AB234" s="1" t="s">
        <v>59</v>
      </c>
      <c r="AC234" s="1" t="s">
        <v>59</v>
      </c>
      <c r="AD234" s="1" t="s">
        <v>70</v>
      </c>
      <c r="AE234" s="1" t="s">
        <v>59</v>
      </c>
      <c r="AF234" s="1" t="s">
        <v>59</v>
      </c>
      <c r="AG234" s="1" t="s">
        <v>59</v>
      </c>
      <c r="AH234" s="1" t="s">
        <v>70</v>
      </c>
      <c r="AI234" s="1" t="s">
        <v>59</v>
      </c>
      <c r="AJ234" s="1" t="s">
        <v>59</v>
      </c>
      <c r="AK234" s="1" t="s">
        <v>59</v>
      </c>
      <c r="AL234" s="1" t="s">
        <v>70</v>
      </c>
      <c r="AM234" s="1" t="n">
        <v>4</v>
      </c>
      <c r="AN234" s="1" t="n">
        <v>6</v>
      </c>
      <c r="AO234" s="1" t="n">
        <v>4</v>
      </c>
      <c r="AP234" s="1" t="n">
        <v>10</v>
      </c>
      <c r="AQ234" s="1" t="n">
        <v>170</v>
      </c>
      <c r="AR234" s="1" t="n">
        <v>89</v>
      </c>
      <c r="AS234" s="1" t="n">
        <v>26</v>
      </c>
      <c r="AT234" s="1" t="n">
        <v>21</v>
      </c>
    </row>
    <row r="235" customFormat="false" ht="12.75" hidden="false" customHeight="true" outlineLevel="0" collapsed="false">
      <c r="A235" s="1" t="s">
        <v>1248</v>
      </c>
      <c r="B235" s="3" t="s">
        <v>47</v>
      </c>
      <c r="C235" s="1" t="s">
        <v>1249</v>
      </c>
      <c r="D235" s="3" t="s">
        <v>203</v>
      </c>
      <c r="E235" s="3" t="s">
        <v>50</v>
      </c>
      <c r="F235" s="3" t="s">
        <v>51</v>
      </c>
      <c r="G235" s="1" t="s">
        <v>1250</v>
      </c>
      <c r="H235" s="1" t="s">
        <v>88</v>
      </c>
      <c r="I235" s="1" t="s">
        <v>1251</v>
      </c>
      <c r="J235" s="1" t="s">
        <v>90</v>
      </c>
      <c r="K235" s="4" t="n">
        <v>0.417391304347826</v>
      </c>
      <c r="L235" s="4" t="n">
        <v>1086.05215192065</v>
      </c>
      <c r="M235" s="5" t="s">
        <v>1252</v>
      </c>
      <c r="N235" s="5" t="s">
        <v>100</v>
      </c>
      <c r="O235" s="1" t="n">
        <v>13</v>
      </c>
      <c r="P235" s="6" t="n">
        <f aca="false">IF(O235=0,0,L235/O235)</f>
        <v>83.5424732246654</v>
      </c>
      <c r="Q235" s="1" t="n">
        <f aca="false">IF(P235&lt;=45,1,0)</f>
        <v>0</v>
      </c>
      <c r="R235" s="1" t="n">
        <f aca="false">IF(AND(P235&gt;45,P235&lt;90),1,0)</f>
        <v>1</v>
      </c>
      <c r="S235" s="1" t="n">
        <f aca="false">IF(P235&gt;90,1,0)</f>
        <v>0</v>
      </c>
      <c r="T235" s="1" t="s">
        <v>58</v>
      </c>
      <c r="U235" s="4" t="n">
        <v>2601.99994730989</v>
      </c>
      <c r="V235" s="1" t="n">
        <v>20</v>
      </c>
      <c r="W235" s="1" t="n">
        <f aca="false">IF(V235&lt;=6,1,0)</f>
        <v>0</v>
      </c>
      <c r="X235" s="1" t="n">
        <f aca="false">IF(AND(V235&gt;6,V235&lt;=12),1,0)</f>
        <v>0</v>
      </c>
      <c r="Y235" s="1" t="n">
        <f aca="false">IF(V235&gt;12,1,0)</f>
        <v>1</v>
      </c>
      <c r="Z235" s="1" t="n">
        <v>15</v>
      </c>
      <c r="AA235" s="1" t="s">
        <v>59</v>
      </c>
      <c r="AB235" s="1" t="s">
        <v>59</v>
      </c>
      <c r="AC235" s="1" t="s">
        <v>59</v>
      </c>
      <c r="AD235" s="1" t="s">
        <v>59</v>
      </c>
      <c r="AE235" s="1" t="s">
        <v>59</v>
      </c>
      <c r="AF235" s="1" t="s">
        <v>59</v>
      </c>
      <c r="AG235" s="1" t="s">
        <v>59</v>
      </c>
      <c r="AH235" s="1" t="s">
        <v>70</v>
      </c>
      <c r="AI235" s="1" t="s">
        <v>59</v>
      </c>
      <c r="AJ235" s="1" t="s">
        <v>59</v>
      </c>
      <c r="AK235" s="1" t="s">
        <v>59</v>
      </c>
      <c r="AL235" s="1" t="s">
        <v>59</v>
      </c>
      <c r="AM235" s="1" t="n">
        <v>20</v>
      </c>
      <c r="AN235" s="1" t="n">
        <v>4</v>
      </c>
      <c r="AO235" s="1" t="n">
        <v>0</v>
      </c>
      <c r="AP235" s="1" t="n">
        <v>6</v>
      </c>
      <c r="AQ235" s="1" t="n">
        <v>0</v>
      </c>
      <c r="AR235" s="1" t="n">
        <v>0</v>
      </c>
      <c r="AS235" s="1" t="n">
        <v>0</v>
      </c>
      <c r="AT235" s="1" t="n">
        <v>0</v>
      </c>
    </row>
    <row r="236" customFormat="false" ht="12.75" hidden="false" customHeight="true" outlineLevel="0" collapsed="false">
      <c r="A236" s="1" t="s">
        <v>1253</v>
      </c>
      <c r="B236" s="3" t="s">
        <v>47</v>
      </c>
      <c r="C236" s="1" t="s">
        <v>1254</v>
      </c>
      <c r="D236" s="3" t="s">
        <v>1255</v>
      </c>
      <c r="E236" s="3" t="s">
        <v>50</v>
      </c>
      <c r="F236" s="3" t="s">
        <v>51</v>
      </c>
      <c r="G236" s="1" t="s">
        <v>1256</v>
      </c>
      <c r="H236" s="1" t="s">
        <v>53</v>
      </c>
      <c r="I236" s="1" t="s">
        <v>65</v>
      </c>
      <c r="J236" s="1" t="s">
        <v>66</v>
      </c>
      <c r="K236" s="4" t="n">
        <v>0.0314285714285714</v>
      </c>
      <c r="L236" s="4" t="n">
        <v>116.095979728176</v>
      </c>
      <c r="M236" s="5" t="s">
        <v>1257</v>
      </c>
      <c r="N236" s="5" t="s">
        <v>68</v>
      </c>
      <c r="O236" s="1" t="n">
        <v>2</v>
      </c>
      <c r="P236" s="6" t="n">
        <f aca="false">IF(O236=0,0,L236/O236)</f>
        <v>58.047989864088</v>
      </c>
      <c r="Q236" s="1" t="n">
        <f aca="false">IF(P236&lt;=45,1,0)</f>
        <v>0</v>
      </c>
      <c r="R236" s="1" t="n">
        <f aca="false">IF(AND(P236&gt;45,P236&lt;90),1,0)</f>
        <v>1</v>
      </c>
      <c r="S236" s="1" t="n">
        <f aca="false">IF(P236&gt;90,1,0)</f>
        <v>0</v>
      </c>
      <c r="T236" s="1" t="s">
        <v>58</v>
      </c>
      <c r="U236" s="4" t="n">
        <v>3693.96299135105</v>
      </c>
      <c r="V236" s="1" t="n">
        <v>0</v>
      </c>
      <c r="W236" s="1" t="n">
        <f aca="false">IF(V236&lt;=6,1,0)</f>
        <v>1</v>
      </c>
      <c r="X236" s="1" t="n">
        <f aca="false">IF(AND(V236&gt;6,V236&lt;=12),1,0)</f>
        <v>0</v>
      </c>
      <c r="Y236" s="1" t="n">
        <f aca="false">IF(V236&gt;12,1,0)</f>
        <v>0</v>
      </c>
      <c r="Z236" s="1" t="n">
        <v>6</v>
      </c>
      <c r="AA236" s="1" t="s">
        <v>59</v>
      </c>
      <c r="AB236" s="1" t="s">
        <v>59</v>
      </c>
      <c r="AC236" s="1" t="s">
        <v>59</v>
      </c>
      <c r="AD236" s="1" t="s">
        <v>59</v>
      </c>
      <c r="AE236" s="1" t="s">
        <v>59</v>
      </c>
      <c r="AF236" s="1" t="s">
        <v>59</v>
      </c>
      <c r="AG236" s="1" t="s">
        <v>59</v>
      </c>
      <c r="AH236" s="1" t="s">
        <v>59</v>
      </c>
      <c r="AI236" s="1" t="s">
        <v>59</v>
      </c>
      <c r="AJ236" s="1" t="s">
        <v>59</v>
      </c>
      <c r="AK236" s="1" t="s">
        <v>59</v>
      </c>
      <c r="AL236" s="1" t="s">
        <v>59</v>
      </c>
      <c r="AM236" s="1" t="n">
        <v>0</v>
      </c>
      <c r="AN236" s="1" t="n">
        <v>3</v>
      </c>
      <c r="AO236" s="1" t="n">
        <v>2</v>
      </c>
      <c r="AP236" s="1" t="n">
        <v>1</v>
      </c>
      <c r="AQ236" s="1" t="n">
        <v>0</v>
      </c>
      <c r="AR236" s="1" t="n">
        <v>0</v>
      </c>
      <c r="AS236" s="1" t="n">
        <v>0</v>
      </c>
      <c r="AT236" s="1" t="n">
        <v>0</v>
      </c>
    </row>
    <row r="237" customFormat="false" ht="12.75" hidden="false" customHeight="true" outlineLevel="0" collapsed="false">
      <c r="A237" s="1" t="s">
        <v>1258</v>
      </c>
      <c r="B237" s="3" t="s">
        <v>61</v>
      </c>
      <c r="C237" s="1" t="s">
        <v>1259</v>
      </c>
      <c r="D237" s="3" t="s">
        <v>1260</v>
      </c>
      <c r="E237" s="3" t="s">
        <v>50</v>
      </c>
      <c r="F237" s="3" t="s">
        <v>51</v>
      </c>
      <c r="G237" s="1" t="s">
        <v>1261</v>
      </c>
      <c r="H237" s="1" t="s">
        <v>105</v>
      </c>
      <c r="I237" s="1" t="s">
        <v>1262</v>
      </c>
      <c r="J237" s="1" t="s">
        <v>107</v>
      </c>
      <c r="K237" s="4" t="n">
        <v>0.725333333333333</v>
      </c>
      <c r="L237" s="4" t="n">
        <v>2268.13053071491</v>
      </c>
      <c r="M237" s="5" t="s">
        <v>1263</v>
      </c>
      <c r="N237" s="5" t="s">
        <v>57</v>
      </c>
      <c r="O237" s="1" t="n">
        <v>28</v>
      </c>
      <c r="P237" s="6" t="n">
        <f aca="false">IF(O237=0,0,L237/O237)</f>
        <v>81.0046618112468</v>
      </c>
      <c r="Q237" s="1" t="n">
        <f aca="false">IF(P237&lt;=45,1,0)</f>
        <v>0</v>
      </c>
      <c r="R237" s="1" t="n">
        <f aca="false">IF(AND(P237&gt;45,P237&lt;90),1,0)</f>
        <v>1</v>
      </c>
      <c r="S237" s="1" t="n">
        <f aca="false">IF(P237&gt;90,1,0)</f>
        <v>0</v>
      </c>
      <c r="T237" s="1" t="s">
        <v>69</v>
      </c>
      <c r="U237" s="4" t="n">
        <v>3127.01819491946</v>
      </c>
      <c r="V237" s="1" t="n">
        <v>0</v>
      </c>
      <c r="W237" s="1" t="n">
        <f aca="false">IF(V237&lt;=6,1,0)</f>
        <v>1</v>
      </c>
      <c r="X237" s="1" t="n">
        <f aca="false">IF(AND(V237&gt;6,V237&lt;=12),1,0)</f>
        <v>0</v>
      </c>
      <c r="Y237" s="1" t="n">
        <f aca="false">IF(V237&gt;12,1,0)</f>
        <v>0</v>
      </c>
      <c r="Z237" s="1" t="n">
        <v>4</v>
      </c>
      <c r="AA237" s="1" t="s">
        <v>59</v>
      </c>
      <c r="AB237" s="1" t="s">
        <v>70</v>
      </c>
      <c r="AC237" s="1" t="s">
        <v>59</v>
      </c>
      <c r="AD237" s="1" t="s">
        <v>59</v>
      </c>
      <c r="AE237" s="1" t="s">
        <v>59</v>
      </c>
      <c r="AF237" s="1" t="s">
        <v>59</v>
      </c>
      <c r="AG237" s="1" t="s">
        <v>70</v>
      </c>
      <c r="AH237" s="1" t="s">
        <v>59</v>
      </c>
      <c r="AI237" s="1" t="s">
        <v>59</v>
      </c>
      <c r="AJ237" s="1" t="s">
        <v>59</v>
      </c>
      <c r="AK237" s="1" t="s">
        <v>59</v>
      </c>
      <c r="AL237" s="1" t="s">
        <v>59</v>
      </c>
      <c r="AM237" s="1" t="n">
        <v>0</v>
      </c>
      <c r="AN237" s="1" t="n">
        <v>2</v>
      </c>
      <c r="AO237" s="1" t="n">
        <v>0</v>
      </c>
      <c r="AP237" s="1" t="n">
        <v>2</v>
      </c>
      <c r="AQ237" s="1" t="n">
        <v>0</v>
      </c>
      <c r="AR237" s="1" t="n">
        <v>18</v>
      </c>
      <c r="AS237" s="1" t="n">
        <v>0</v>
      </c>
      <c r="AT237" s="1" t="n">
        <v>9</v>
      </c>
    </row>
    <row r="238" customFormat="false" ht="12.75" hidden="false" customHeight="true" outlineLevel="0" collapsed="false">
      <c r="A238" s="1" t="s">
        <v>1264</v>
      </c>
      <c r="B238" s="3" t="s">
        <v>61</v>
      </c>
      <c r="C238" s="1" t="s">
        <v>1265</v>
      </c>
      <c r="D238" s="3" t="s">
        <v>1266</v>
      </c>
      <c r="E238" s="3" t="s">
        <v>50</v>
      </c>
      <c r="F238" s="3" t="s">
        <v>51</v>
      </c>
      <c r="G238" s="1" t="s">
        <v>1267</v>
      </c>
      <c r="H238" s="1" t="s">
        <v>53</v>
      </c>
      <c r="I238" s="1" t="s">
        <v>142</v>
      </c>
      <c r="J238" s="1" t="s">
        <v>143</v>
      </c>
      <c r="K238" s="4" t="n">
        <v>1324</v>
      </c>
      <c r="L238" s="4" t="n">
        <v>35452.7171122739</v>
      </c>
      <c r="M238" s="5" t="s">
        <v>1268</v>
      </c>
      <c r="N238" s="5" t="s">
        <v>121</v>
      </c>
      <c r="O238" s="1" t="n">
        <v>419</v>
      </c>
      <c r="P238" s="6" t="n">
        <f aca="false">IF(O238=0,0,L238/O238)</f>
        <v>84.612690005427</v>
      </c>
      <c r="Q238" s="1" t="n">
        <f aca="false">IF(P238&lt;=45,1,0)</f>
        <v>0</v>
      </c>
      <c r="R238" s="1" t="n">
        <f aca="false">IF(AND(P238&gt;45,P238&lt;90),1,0)</f>
        <v>1</v>
      </c>
      <c r="S238" s="1" t="n">
        <f aca="false">IF(P238&gt;90,1,0)</f>
        <v>0</v>
      </c>
      <c r="T238" s="1" t="s">
        <v>58</v>
      </c>
      <c r="U238" s="4" t="n">
        <v>26776.9766709017</v>
      </c>
      <c r="V238" s="1" t="n">
        <v>18</v>
      </c>
      <c r="W238" s="1" t="n">
        <f aca="false">IF(V238&lt;=6,1,0)</f>
        <v>0</v>
      </c>
      <c r="X238" s="1" t="n">
        <f aca="false">IF(AND(V238&gt;6,V238&lt;=12),1,0)</f>
        <v>0</v>
      </c>
      <c r="Y238" s="1" t="n">
        <f aca="false">IF(V238&gt;12,1,0)</f>
        <v>1</v>
      </c>
      <c r="Z238" s="1" t="n">
        <v>12</v>
      </c>
      <c r="AA238" s="1" t="s">
        <v>59</v>
      </c>
      <c r="AB238" s="1" t="s">
        <v>59</v>
      </c>
      <c r="AC238" s="1" t="s">
        <v>59</v>
      </c>
      <c r="AD238" s="1" t="s">
        <v>59</v>
      </c>
      <c r="AE238" s="1" t="s">
        <v>59</v>
      </c>
      <c r="AF238" s="1" t="s">
        <v>59</v>
      </c>
      <c r="AG238" s="1" t="s">
        <v>59</v>
      </c>
      <c r="AH238" s="1" t="s">
        <v>59</v>
      </c>
      <c r="AI238" s="1" t="s">
        <v>59</v>
      </c>
      <c r="AJ238" s="1" t="s">
        <v>59</v>
      </c>
      <c r="AK238" s="1" t="s">
        <v>59</v>
      </c>
      <c r="AL238" s="1" t="s">
        <v>59</v>
      </c>
      <c r="AM238" s="1" t="n">
        <v>4</v>
      </c>
      <c r="AN238" s="1" t="n">
        <v>2</v>
      </c>
      <c r="AO238" s="1" t="n">
        <v>2</v>
      </c>
      <c r="AP238" s="1" t="n">
        <v>14</v>
      </c>
      <c r="AQ238" s="1" t="n">
        <v>44</v>
      </c>
      <c r="AR238" s="1" t="n">
        <v>221</v>
      </c>
      <c r="AS238" s="1" t="n">
        <v>21</v>
      </c>
      <c r="AT238" s="1" t="n">
        <v>57</v>
      </c>
    </row>
    <row r="239" customFormat="false" ht="12.75" hidden="false" customHeight="true" outlineLevel="0" collapsed="false">
      <c r="A239" s="1" t="s">
        <v>1269</v>
      </c>
      <c r="B239" s="3" t="s">
        <v>61</v>
      </c>
      <c r="C239" s="1" t="s">
        <v>1270</v>
      </c>
      <c r="D239" s="3" t="s">
        <v>1271</v>
      </c>
      <c r="E239" s="3" t="s">
        <v>50</v>
      </c>
      <c r="F239" s="3" t="s">
        <v>86</v>
      </c>
      <c r="G239" s="1" t="s">
        <v>1272</v>
      </c>
      <c r="H239" s="1" t="s">
        <v>53</v>
      </c>
      <c r="I239" s="1" t="s">
        <v>65</v>
      </c>
      <c r="J239" s="1" t="s">
        <v>66</v>
      </c>
      <c r="K239" s="4" t="n">
        <v>1.21321212121212</v>
      </c>
      <c r="L239" s="4" t="n">
        <v>26801.0759499055</v>
      </c>
      <c r="M239" s="5" t="s">
        <v>1273</v>
      </c>
      <c r="N239" s="5" t="s">
        <v>121</v>
      </c>
      <c r="O239" s="1" t="n">
        <v>180</v>
      </c>
      <c r="P239" s="6" t="n">
        <f aca="false">IF(O239=0,0,L239/O239)</f>
        <v>148.894866388364</v>
      </c>
      <c r="Q239" s="1" t="n">
        <f aca="false">IF(P239&lt;=45,1,0)</f>
        <v>0</v>
      </c>
      <c r="R239" s="1" t="n">
        <f aca="false">IF(AND(P239&gt;45,P239&lt;90),1,0)</f>
        <v>0</v>
      </c>
      <c r="S239" s="1" t="n">
        <f aca="false">IF(P239&gt;90,1,0)</f>
        <v>1</v>
      </c>
      <c r="T239" s="1" t="s">
        <v>58</v>
      </c>
      <c r="U239" s="4" t="n">
        <v>22091.0057534939</v>
      </c>
      <c r="V239" s="1" t="n">
        <v>5</v>
      </c>
      <c r="W239" s="1" t="n">
        <f aca="false">IF(V239&lt;=6,1,0)</f>
        <v>1</v>
      </c>
      <c r="X239" s="1" t="n">
        <f aca="false">IF(AND(V239&gt;6,V239&lt;=12),1,0)</f>
        <v>0</v>
      </c>
      <c r="Y239" s="1" t="n">
        <f aca="false">IF(V239&gt;12,1,0)</f>
        <v>0</v>
      </c>
      <c r="Z239" s="1" t="n">
        <v>9</v>
      </c>
      <c r="AA239" s="1" t="s">
        <v>59</v>
      </c>
      <c r="AB239" s="1" t="s">
        <v>59</v>
      </c>
      <c r="AC239" s="1" t="s">
        <v>59</v>
      </c>
      <c r="AD239" s="1" t="s">
        <v>59</v>
      </c>
      <c r="AE239" s="1" t="s">
        <v>59</v>
      </c>
      <c r="AF239" s="1" t="s">
        <v>59</v>
      </c>
      <c r="AG239" s="1" t="s">
        <v>59</v>
      </c>
      <c r="AH239" s="1" t="s">
        <v>59</v>
      </c>
      <c r="AI239" s="1" t="s">
        <v>59</v>
      </c>
      <c r="AJ239" s="1" t="s">
        <v>59</v>
      </c>
      <c r="AK239" s="1" t="s">
        <v>59</v>
      </c>
      <c r="AL239" s="1" t="s">
        <v>59</v>
      </c>
      <c r="AM239" s="1" t="n">
        <v>2</v>
      </c>
      <c r="AN239" s="1" t="n">
        <v>2</v>
      </c>
      <c r="AO239" s="1" t="n">
        <v>4</v>
      </c>
      <c r="AP239" s="1" t="n">
        <v>10</v>
      </c>
      <c r="AQ239" s="1" t="n">
        <v>7</v>
      </c>
      <c r="AR239" s="1" t="n">
        <v>15</v>
      </c>
      <c r="AS239" s="1" t="n">
        <v>91</v>
      </c>
      <c r="AT239" s="1" t="n">
        <v>65</v>
      </c>
    </row>
    <row r="240" customFormat="false" ht="12.75" hidden="false" customHeight="true" outlineLevel="0" collapsed="false">
      <c r="A240" s="1" t="s">
        <v>1274</v>
      </c>
      <c r="B240" s="3" t="s">
        <v>61</v>
      </c>
      <c r="C240" s="1" t="s">
        <v>1275</v>
      </c>
      <c r="D240" s="3" t="s">
        <v>1276</v>
      </c>
      <c r="E240" s="3" t="s">
        <v>50</v>
      </c>
      <c r="F240" s="3" t="s">
        <v>51</v>
      </c>
      <c r="G240" s="1" t="s">
        <v>1277</v>
      </c>
      <c r="H240" s="1" t="s">
        <v>53</v>
      </c>
      <c r="I240" s="1" t="s">
        <v>65</v>
      </c>
      <c r="J240" s="1" t="s">
        <v>66</v>
      </c>
      <c r="K240" s="4" t="n">
        <v>1.29882352941176</v>
      </c>
      <c r="L240" s="4" t="n">
        <v>11752.1941224206</v>
      </c>
      <c r="M240" s="5" t="s">
        <v>1278</v>
      </c>
      <c r="N240" s="5" t="s">
        <v>68</v>
      </c>
      <c r="O240" s="1" t="n">
        <v>172</v>
      </c>
      <c r="P240" s="6" t="n">
        <f aca="false">IF(O240=0,0,L240/O240)</f>
        <v>68.3267100140733</v>
      </c>
      <c r="Q240" s="1" t="n">
        <f aca="false">IF(P240&lt;=45,1,0)</f>
        <v>0</v>
      </c>
      <c r="R240" s="1" t="n">
        <f aca="false">IF(AND(P240&gt;45,P240&lt;90),1,0)</f>
        <v>1</v>
      </c>
      <c r="S240" s="1" t="n">
        <f aca="false">IF(P240&gt;90,1,0)</f>
        <v>0</v>
      </c>
      <c r="T240" s="1" t="s">
        <v>58</v>
      </c>
      <c r="U240" s="4" t="n">
        <v>9048.33786599414</v>
      </c>
      <c r="V240" s="1" t="n">
        <v>2</v>
      </c>
      <c r="W240" s="1" t="n">
        <f aca="false">IF(V240&lt;=6,1,0)</f>
        <v>1</v>
      </c>
      <c r="X240" s="1" t="n">
        <f aca="false">IF(AND(V240&gt;6,V240&lt;=12),1,0)</f>
        <v>0</v>
      </c>
      <c r="Y240" s="1" t="n">
        <f aca="false">IF(V240&gt;12,1,0)</f>
        <v>0</v>
      </c>
      <c r="Z240" s="1" t="n">
        <v>5</v>
      </c>
      <c r="AA240" s="1" t="s">
        <v>59</v>
      </c>
      <c r="AB240" s="1" t="s">
        <v>59</v>
      </c>
      <c r="AC240" s="1" t="s">
        <v>59</v>
      </c>
      <c r="AD240" s="1" t="s">
        <v>59</v>
      </c>
      <c r="AE240" s="1" t="s">
        <v>59</v>
      </c>
      <c r="AF240" s="1" t="s">
        <v>59</v>
      </c>
      <c r="AG240" s="1" t="s">
        <v>59</v>
      </c>
      <c r="AH240" s="1" t="s">
        <v>59</v>
      </c>
      <c r="AI240" s="1" t="s">
        <v>70</v>
      </c>
      <c r="AJ240" s="1" t="s">
        <v>59</v>
      </c>
      <c r="AK240" s="1" t="s">
        <v>59</v>
      </c>
      <c r="AL240" s="1" t="s">
        <v>59</v>
      </c>
      <c r="AM240" s="1" t="n">
        <v>0</v>
      </c>
      <c r="AN240" s="1" t="n">
        <v>3</v>
      </c>
      <c r="AO240" s="1" t="n">
        <v>2</v>
      </c>
      <c r="AP240" s="1" t="n">
        <v>0</v>
      </c>
      <c r="AQ240" s="1" t="n">
        <v>0</v>
      </c>
      <c r="AR240" s="1" t="n">
        <v>124</v>
      </c>
      <c r="AS240" s="1" t="n">
        <v>31</v>
      </c>
      <c r="AT240" s="1" t="n">
        <v>0</v>
      </c>
    </row>
    <row r="241" customFormat="false" ht="12.75" hidden="false" customHeight="true" outlineLevel="0" collapsed="false">
      <c r="A241" s="1" t="s">
        <v>1279</v>
      </c>
      <c r="B241" s="3" t="s">
        <v>47</v>
      </c>
      <c r="C241" s="1" t="s">
        <v>1280</v>
      </c>
      <c r="D241" s="3" t="s">
        <v>1281</v>
      </c>
      <c r="E241" s="3" t="s">
        <v>50</v>
      </c>
      <c r="F241" s="3" t="s">
        <v>51</v>
      </c>
      <c r="G241" s="1" t="s">
        <v>1282</v>
      </c>
      <c r="H241" s="1" t="s">
        <v>88</v>
      </c>
      <c r="I241" s="1" t="s">
        <v>280</v>
      </c>
      <c r="J241" s="1" t="s">
        <v>281</v>
      </c>
      <c r="K241" s="4" t="n">
        <v>0</v>
      </c>
      <c r="L241" s="4" t="n">
        <v>0</v>
      </c>
      <c r="M241" s="5" t="s">
        <v>385</v>
      </c>
      <c r="N241" s="5" t="s">
        <v>57</v>
      </c>
      <c r="O241" s="1" t="n">
        <v>0</v>
      </c>
      <c r="P241" s="7" t="n">
        <f aca="false">IF(O241=0,0,L241/O241)</f>
        <v>0</v>
      </c>
      <c r="Q241" s="1" t="n">
        <f aca="false">IF(P241&lt;=45,1,0)</f>
        <v>1</v>
      </c>
      <c r="R241" s="1" t="n">
        <f aca="false">IF(AND(P241&gt;45,P241&lt;90),1,0)</f>
        <v>0</v>
      </c>
      <c r="S241" s="1" t="n">
        <f aca="false">IF(P241&gt;90,1,0)</f>
        <v>0</v>
      </c>
      <c r="T241" s="1" t="s">
        <v>69</v>
      </c>
      <c r="U241" s="4" t="n">
        <v>1226.9573947403</v>
      </c>
      <c r="V241" s="1" t="n">
        <v>0</v>
      </c>
      <c r="W241" s="1" t="n">
        <f aca="false">IF(V241&lt;=6,1,0)</f>
        <v>1</v>
      </c>
      <c r="X241" s="1" t="n">
        <f aca="false">IF(AND(V241&gt;6,V241&lt;=12),1,0)</f>
        <v>0</v>
      </c>
      <c r="Y241" s="1" t="n">
        <f aca="false">IF(V241&gt;12,1,0)</f>
        <v>0</v>
      </c>
      <c r="Z241" s="1" t="n">
        <v>2</v>
      </c>
      <c r="AA241" s="1" t="s">
        <v>59</v>
      </c>
      <c r="AB241" s="1" t="s">
        <v>59</v>
      </c>
      <c r="AC241" s="1" t="s">
        <v>59</v>
      </c>
      <c r="AD241" s="1" t="s">
        <v>59</v>
      </c>
      <c r="AE241" s="1" t="s">
        <v>59</v>
      </c>
      <c r="AF241" s="1" t="s">
        <v>59</v>
      </c>
      <c r="AG241" s="1" t="s">
        <v>59</v>
      </c>
      <c r="AH241" s="1" t="s">
        <v>59</v>
      </c>
      <c r="AI241" s="1" t="s">
        <v>59</v>
      </c>
      <c r="AJ241" s="1" t="s">
        <v>59</v>
      </c>
      <c r="AK241" s="1" t="s">
        <v>59</v>
      </c>
      <c r="AL241" s="1" t="s">
        <v>59</v>
      </c>
      <c r="AM241" s="1" t="n">
        <v>2</v>
      </c>
      <c r="AN241" s="1" t="n">
        <v>0</v>
      </c>
      <c r="AO241" s="1" t="n">
        <v>0</v>
      </c>
      <c r="AP241" s="1" t="n">
        <v>0</v>
      </c>
      <c r="AQ241" s="1" t="n">
        <v>0</v>
      </c>
      <c r="AR241" s="1" t="n">
        <v>0</v>
      </c>
      <c r="AS241" s="1" t="n">
        <v>0</v>
      </c>
      <c r="AT241" s="1" t="n">
        <v>0</v>
      </c>
    </row>
    <row r="242" customFormat="false" ht="12.75" hidden="false" customHeight="true" outlineLevel="0" collapsed="false">
      <c r="A242" s="1" t="s">
        <v>1283</v>
      </c>
      <c r="B242" s="3" t="s">
        <v>61</v>
      </c>
      <c r="C242" s="1" t="s">
        <v>1284</v>
      </c>
      <c r="D242" s="3" t="s">
        <v>440</v>
      </c>
      <c r="E242" s="3" t="s">
        <v>50</v>
      </c>
      <c r="F242" s="3" t="s">
        <v>86</v>
      </c>
      <c r="G242" s="1" t="s">
        <v>1285</v>
      </c>
      <c r="H242" s="1" t="s">
        <v>88</v>
      </c>
      <c r="I242" s="1" t="s">
        <v>430</v>
      </c>
      <c r="J242" s="1" t="s">
        <v>431</v>
      </c>
      <c r="K242" s="4" t="n">
        <v>1.36725</v>
      </c>
      <c r="L242" s="4" t="n">
        <v>6918.53971021897</v>
      </c>
      <c r="M242" s="5" t="s">
        <v>1286</v>
      </c>
      <c r="N242" s="5" t="s">
        <v>132</v>
      </c>
      <c r="O242" s="1" t="n">
        <v>106</v>
      </c>
      <c r="P242" s="6" t="n">
        <f aca="false">IF(O242=0,0,L242/O242)</f>
        <v>65.2692425492356</v>
      </c>
      <c r="Q242" s="1" t="n">
        <f aca="false">IF(P242&lt;=45,1,0)</f>
        <v>0</v>
      </c>
      <c r="R242" s="1" t="n">
        <f aca="false">IF(AND(P242&gt;45,P242&lt;90),1,0)</f>
        <v>1</v>
      </c>
      <c r="S242" s="1" t="n">
        <f aca="false">IF(P242&gt;90,1,0)</f>
        <v>0</v>
      </c>
      <c r="T242" s="1" t="s">
        <v>58</v>
      </c>
      <c r="U242" s="4" t="n">
        <v>5060.1862938153</v>
      </c>
      <c r="V242" s="1" t="n">
        <v>13</v>
      </c>
      <c r="W242" s="1" t="n">
        <f aca="false">IF(V242&lt;=6,1,0)</f>
        <v>0</v>
      </c>
      <c r="X242" s="1" t="n">
        <f aca="false">IF(AND(V242&gt;6,V242&lt;=12),1,0)</f>
        <v>0</v>
      </c>
      <c r="Y242" s="1" t="n">
        <f aca="false">IF(V242&gt;12,1,0)</f>
        <v>1</v>
      </c>
      <c r="Z242" s="1" t="n">
        <v>6</v>
      </c>
      <c r="AA242" s="1" t="s">
        <v>59</v>
      </c>
      <c r="AB242" s="1" t="s">
        <v>59</v>
      </c>
      <c r="AC242" s="1" t="s">
        <v>59</v>
      </c>
      <c r="AD242" s="1" t="s">
        <v>59</v>
      </c>
      <c r="AE242" s="1" t="s">
        <v>59</v>
      </c>
      <c r="AF242" s="1" t="s">
        <v>59</v>
      </c>
      <c r="AG242" s="1" t="s">
        <v>59</v>
      </c>
      <c r="AH242" s="1" t="s">
        <v>59</v>
      </c>
      <c r="AI242" s="1" t="s">
        <v>59</v>
      </c>
      <c r="AJ242" s="1" t="s">
        <v>59</v>
      </c>
      <c r="AK242" s="1" t="s">
        <v>59</v>
      </c>
      <c r="AL242" s="1" t="s">
        <v>59</v>
      </c>
      <c r="AM242" s="1" t="n">
        <v>2</v>
      </c>
      <c r="AN242" s="1" t="n">
        <v>4</v>
      </c>
      <c r="AO242" s="1" t="n">
        <v>0</v>
      </c>
      <c r="AP242" s="1" t="n">
        <v>6</v>
      </c>
      <c r="AQ242" s="1" t="n">
        <v>5</v>
      </c>
      <c r="AR242" s="1" t="n">
        <v>76</v>
      </c>
      <c r="AS242" s="1" t="n">
        <v>0</v>
      </c>
      <c r="AT242" s="1" t="n">
        <v>19</v>
      </c>
    </row>
    <row r="243" customFormat="false" ht="12.75" hidden="false" customHeight="true" outlineLevel="0" collapsed="false">
      <c r="A243" s="1" t="s">
        <v>1287</v>
      </c>
      <c r="B243" s="3" t="s">
        <v>61</v>
      </c>
      <c r="C243" s="1" t="s">
        <v>1288</v>
      </c>
      <c r="D243" s="3" t="s">
        <v>1289</v>
      </c>
      <c r="E243" s="3" t="s">
        <v>50</v>
      </c>
      <c r="F243" s="3" t="s">
        <v>51</v>
      </c>
      <c r="G243" s="1" t="s">
        <v>1290</v>
      </c>
      <c r="H243" s="1" t="s">
        <v>105</v>
      </c>
      <c r="I243" s="1" t="s">
        <v>169</v>
      </c>
      <c r="J243" s="1" t="s">
        <v>107</v>
      </c>
      <c r="K243" s="4" t="n">
        <v>1.03125</v>
      </c>
      <c r="L243" s="4" t="n">
        <v>5064.60593871962</v>
      </c>
      <c r="M243" s="5" t="s">
        <v>961</v>
      </c>
      <c r="N243" s="5" t="s">
        <v>132</v>
      </c>
      <c r="O243" s="1" t="n">
        <v>30</v>
      </c>
      <c r="P243" s="6" t="n">
        <f aca="false">IF(O243=0,0,L243/O243)</f>
        <v>168.820197957321</v>
      </c>
      <c r="Q243" s="1" t="n">
        <f aca="false">IF(P243&lt;=45,1,0)</f>
        <v>0</v>
      </c>
      <c r="R243" s="1" t="n">
        <f aca="false">IF(AND(P243&gt;45,P243&lt;90),1,0)</f>
        <v>0</v>
      </c>
      <c r="S243" s="1" t="n">
        <f aca="false">IF(P243&gt;90,1,0)</f>
        <v>1</v>
      </c>
      <c r="T243" s="1" t="s">
        <v>58</v>
      </c>
      <c r="U243" s="4" t="n">
        <v>4911.13303148569</v>
      </c>
      <c r="V243" s="1" t="n">
        <v>5</v>
      </c>
      <c r="W243" s="1" t="n">
        <f aca="false">IF(V243&lt;=6,1,0)</f>
        <v>1</v>
      </c>
      <c r="X243" s="1" t="n">
        <f aca="false">IF(AND(V243&gt;6,V243&lt;=12),1,0)</f>
        <v>0</v>
      </c>
      <c r="Y243" s="1" t="n">
        <f aca="false">IF(V243&gt;12,1,0)</f>
        <v>0</v>
      </c>
      <c r="Z243" s="1" t="n">
        <v>6</v>
      </c>
      <c r="AA243" s="1" t="s">
        <v>59</v>
      </c>
      <c r="AB243" s="1" t="s">
        <v>59</v>
      </c>
      <c r="AC243" s="1" t="s">
        <v>59</v>
      </c>
      <c r="AD243" s="1" t="s">
        <v>59</v>
      </c>
      <c r="AE243" s="1" t="s">
        <v>59</v>
      </c>
      <c r="AF243" s="1" t="s">
        <v>59</v>
      </c>
      <c r="AG243" s="1" t="s">
        <v>59</v>
      </c>
      <c r="AH243" s="1" t="s">
        <v>59</v>
      </c>
      <c r="AI243" s="1" t="s">
        <v>59</v>
      </c>
      <c r="AJ243" s="1" t="s">
        <v>59</v>
      </c>
      <c r="AK243" s="1" t="s">
        <v>59</v>
      </c>
      <c r="AL243" s="1" t="s">
        <v>59</v>
      </c>
      <c r="AM243" s="1" t="n">
        <v>4</v>
      </c>
      <c r="AN243" s="1" t="n">
        <v>2</v>
      </c>
      <c r="AO243" s="1" t="n">
        <v>2</v>
      </c>
      <c r="AP243" s="1" t="n">
        <v>4</v>
      </c>
      <c r="AQ243" s="1" t="n">
        <v>14</v>
      </c>
      <c r="AR243" s="1" t="n">
        <v>5</v>
      </c>
      <c r="AS243" s="1" t="n">
        <v>9</v>
      </c>
      <c r="AT243" s="1" t="n">
        <v>5</v>
      </c>
    </row>
    <row r="244" customFormat="false" ht="12.75" hidden="false" customHeight="true" outlineLevel="0" collapsed="false">
      <c r="A244" s="1" t="s">
        <v>1291</v>
      </c>
      <c r="B244" s="3" t="s">
        <v>61</v>
      </c>
      <c r="C244" s="1" t="s">
        <v>1292</v>
      </c>
      <c r="D244" s="3" t="s">
        <v>1293</v>
      </c>
      <c r="E244" s="3" t="s">
        <v>50</v>
      </c>
      <c r="F244" s="3" t="s">
        <v>51</v>
      </c>
      <c r="G244" s="1" t="s">
        <v>1294</v>
      </c>
      <c r="H244" s="1" t="s">
        <v>53</v>
      </c>
      <c r="I244" s="1" t="s">
        <v>65</v>
      </c>
      <c r="J244" s="1" t="s">
        <v>66</v>
      </c>
      <c r="K244" s="4" t="n">
        <v>1.03706666666667</v>
      </c>
      <c r="L244" s="4" t="n">
        <v>34958.8987050271</v>
      </c>
      <c r="M244" s="5" t="s">
        <v>1295</v>
      </c>
      <c r="N244" s="5" t="s">
        <v>100</v>
      </c>
      <c r="O244" s="1" t="n">
        <v>346</v>
      </c>
      <c r="P244" s="6" t="n">
        <f aca="false">IF(O244=0,0,L244/O244)</f>
        <v>101.037279494298</v>
      </c>
      <c r="Q244" s="1" t="n">
        <f aca="false">IF(P244&lt;=45,1,0)</f>
        <v>0</v>
      </c>
      <c r="R244" s="1" t="n">
        <f aca="false">IF(AND(P244&gt;45,P244&lt;90),1,0)</f>
        <v>0</v>
      </c>
      <c r="S244" s="1" t="n">
        <f aca="false">IF(P244&gt;90,1,0)</f>
        <v>1</v>
      </c>
      <c r="T244" s="1" t="s">
        <v>69</v>
      </c>
      <c r="U244" s="4" t="n">
        <v>33709.4034826052</v>
      </c>
      <c r="V244" s="1" t="n">
        <v>11</v>
      </c>
      <c r="W244" s="1" t="n">
        <f aca="false">IF(V244&lt;=6,1,0)</f>
        <v>0</v>
      </c>
      <c r="X244" s="1" t="n">
        <f aca="false">IF(AND(V244&gt;6,V244&lt;=12),1,0)</f>
        <v>1</v>
      </c>
      <c r="Y244" s="1" t="n">
        <f aca="false">IF(V244&gt;12,1,0)</f>
        <v>0</v>
      </c>
      <c r="Z244" s="1" t="n">
        <v>12</v>
      </c>
      <c r="AA244" s="1" t="s">
        <v>59</v>
      </c>
      <c r="AB244" s="1" t="s">
        <v>59</v>
      </c>
      <c r="AC244" s="1" t="s">
        <v>59</v>
      </c>
      <c r="AD244" s="1" t="s">
        <v>59</v>
      </c>
      <c r="AE244" s="1" t="s">
        <v>59</v>
      </c>
      <c r="AF244" s="1" t="s">
        <v>59</v>
      </c>
      <c r="AG244" s="1" t="s">
        <v>59</v>
      </c>
      <c r="AH244" s="1" t="s">
        <v>70</v>
      </c>
      <c r="AI244" s="1" t="s">
        <v>59</v>
      </c>
      <c r="AJ244" s="1" t="s">
        <v>59</v>
      </c>
      <c r="AK244" s="1" t="s">
        <v>59</v>
      </c>
      <c r="AL244" s="1" t="s">
        <v>59</v>
      </c>
      <c r="AM244" s="1" t="n">
        <v>2</v>
      </c>
      <c r="AN244" s="1" t="n">
        <v>2</v>
      </c>
      <c r="AO244" s="1" t="n">
        <v>4</v>
      </c>
      <c r="AP244" s="1" t="n">
        <v>14</v>
      </c>
      <c r="AQ244" s="1" t="n">
        <v>13</v>
      </c>
      <c r="AR244" s="1" t="n">
        <v>10</v>
      </c>
      <c r="AS244" s="1" t="n">
        <v>212</v>
      </c>
      <c r="AT244" s="1" t="n">
        <v>107</v>
      </c>
    </row>
    <row r="245" customFormat="false" ht="12.75" hidden="false" customHeight="true" outlineLevel="0" collapsed="false">
      <c r="A245" s="1" t="s">
        <v>1296</v>
      </c>
      <c r="B245" s="3" t="s">
        <v>61</v>
      </c>
      <c r="C245" s="1" t="s">
        <v>1297</v>
      </c>
      <c r="D245" s="3" t="s">
        <v>1298</v>
      </c>
      <c r="E245" s="3" t="s">
        <v>50</v>
      </c>
      <c r="F245" s="3" t="s">
        <v>86</v>
      </c>
      <c r="G245" s="1" t="s">
        <v>1299</v>
      </c>
      <c r="H245" s="1" t="s">
        <v>53</v>
      </c>
      <c r="I245" s="1" t="s">
        <v>113</v>
      </c>
      <c r="J245" s="1" t="s">
        <v>114</v>
      </c>
      <c r="K245" s="4" t="n">
        <v>1053</v>
      </c>
      <c r="L245" s="4" t="n">
        <v>5674.79089940302</v>
      </c>
      <c r="M245" s="5" t="s">
        <v>696</v>
      </c>
      <c r="N245" s="5" t="s">
        <v>68</v>
      </c>
      <c r="O245" s="1" t="n">
        <v>80</v>
      </c>
      <c r="P245" s="6" t="n">
        <f aca="false">IF(O245=0,0,L245/O245)</f>
        <v>70.9348862425378</v>
      </c>
      <c r="Q245" s="1" t="n">
        <f aca="false">IF(P245&lt;=45,1,0)</f>
        <v>0</v>
      </c>
      <c r="R245" s="1" t="n">
        <f aca="false">IF(AND(P245&gt;45,P245&lt;90),1,0)</f>
        <v>1</v>
      </c>
      <c r="S245" s="1" t="n">
        <f aca="false">IF(P245&gt;90,1,0)</f>
        <v>0</v>
      </c>
      <c r="T245" s="1" t="s">
        <v>58</v>
      </c>
      <c r="U245" s="4" t="n">
        <v>5389.16514663155</v>
      </c>
      <c r="V245" s="1" t="n">
        <v>13</v>
      </c>
      <c r="W245" s="1" t="n">
        <f aca="false">IF(V245&lt;=6,1,0)</f>
        <v>0</v>
      </c>
      <c r="X245" s="1" t="n">
        <f aca="false">IF(AND(V245&gt;6,V245&lt;=12),1,0)</f>
        <v>0</v>
      </c>
      <c r="Y245" s="1" t="n">
        <f aca="false">IF(V245&gt;12,1,0)</f>
        <v>1</v>
      </c>
      <c r="Z245" s="1" t="n">
        <v>14</v>
      </c>
      <c r="AA245" s="1" t="s">
        <v>59</v>
      </c>
      <c r="AB245" s="1" t="s">
        <v>59</v>
      </c>
      <c r="AC245" s="1" t="s">
        <v>59</v>
      </c>
      <c r="AD245" s="1" t="s">
        <v>59</v>
      </c>
      <c r="AE245" s="1" t="s">
        <v>59</v>
      </c>
      <c r="AF245" s="1" t="s">
        <v>59</v>
      </c>
      <c r="AG245" s="1" t="s">
        <v>59</v>
      </c>
      <c r="AH245" s="1" t="s">
        <v>59</v>
      </c>
      <c r="AI245" s="1" t="s">
        <v>59</v>
      </c>
      <c r="AJ245" s="1" t="s">
        <v>59</v>
      </c>
      <c r="AK245" s="1" t="s">
        <v>70</v>
      </c>
      <c r="AL245" s="1" t="s">
        <v>59</v>
      </c>
      <c r="AM245" s="1" t="n">
        <v>4</v>
      </c>
      <c r="AN245" s="1" t="n">
        <v>3</v>
      </c>
      <c r="AO245" s="1" t="n">
        <v>2</v>
      </c>
      <c r="AP245" s="1" t="n">
        <v>5</v>
      </c>
      <c r="AQ245" s="1" t="n">
        <v>53</v>
      </c>
      <c r="AR245" s="1" t="n">
        <v>17</v>
      </c>
      <c r="AS245" s="1" t="n">
        <v>2</v>
      </c>
      <c r="AT245" s="1" t="n">
        <v>7</v>
      </c>
    </row>
    <row r="246" customFormat="false" ht="12.75" hidden="false" customHeight="true" outlineLevel="0" collapsed="false">
      <c r="A246" s="1" t="s">
        <v>1300</v>
      </c>
      <c r="B246" s="3" t="s">
        <v>61</v>
      </c>
      <c r="C246" s="1" t="s">
        <v>1301</v>
      </c>
      <c r="D246" s="3" t="s">
        <v>717</v>
      </c>
      <c r="E246" s="3" t="s">
        <v>50</v>
      </c>
      <c r="F246" s="3" t="s">
        <v>51</v>
      </c>
      <c r="G246" s="1" t="s">
        <v>1302</v>
      </c>
      <c r="H246" s="1" t="s">
        <v>53</v>
      </c>
      <c r="I246" s="1" t="s">
        <v>142</v>
      </c>
      <c r="J246" s="1" t="s">
        <v>143</v>
      </c>
      <c r="K246" s="4" t="n">
        <v>0.420666666666667</v>
      </c>
      <c r="L246" s="4" t="n">
        <v>3476.0797879905</v>
      </c>
      <c r="M246" s="5" t="s">
        <v>1303</v>
      </c>
      <c r="N246" s="5" t="s">
        <v>259</v>
      </c>
      <c r="O246" s="1" t="n">
        <v>56</v>
      </c>
      <c r="P246" s="6" t="n">
        <f aca="false">IF(O246=0,0,L246/O246)</f>
        <v>62.0728533569732</v>
      </c>
      <c r="Q246" s="1" t="n">
        <f aca="false">IF(P246&lt;=45,1,0)</f>
        <v>0</v>
      </c>
      <c r="R246" s="1" t="n">
        <f aca="false">IF(AND(P246&gt;45,P246&lt;90),1,0)</f>
        <v>1</v>
      </c>
      <c r="S246" s="1" t="n">
        <f aca="false">IF(P246&gt;90,1,0)</f>
        <v>0</v>
      </c>
      <c r="T246" s="1" t="s">
        <v>69</v>
      </c>
      <c r="U246" s="4" t="n">
        <v>8263.26415528646</v>
      </c>
      <c r="V246" s="1" t="n">
        <v>13</v>
      </c>
      <c r="W246" s="1" t="n">
        <f aca="false">IF(V246&lt;=6,1,0)</f>
        <v>0</v>
      </c>
      <c r="X246" s="1" t="n">
        <f aca="false">IF(AND(V246&gt;6,V246&lt;=12),1,0)</f>
        <v>0</v>
      </c>
      <c r="Y246" s="1" t="n">
        <f aca="false">IF(V246&gt;12,1,0)</f>
        <v>1</v>
      </c>
      <c r="Z246" s="1" t="n">
        <v>11</v>
      </c>
      <c r="AA246" s="1" t="s">
        <v>70</v>
      </c>
      <c r="AB246" s="1" t="s">
        <v>59</v>
      </c>
      <c r="AC246" s="1" t="s">
        <v>59</v>
      </c>
      <c r="AD246" s="1" t="s">
        <v>59</v>
      </c>
      <c r="AE246" s="1" t="s">
        <v>59</v>
      </c>
      <c r="AF246" s="1" t="s">
        <v>59</v>
      </c>
      <c r="AG246" s="1" t="s">
        <v>59</v>
      </c>
      <c r="AH246" s="1" t="s">
        <v>70</v>
      </c>
      <c r="AI246" s="1" t="s">
        <v>59</v>
      </c>
      <c r="AJ246" s="1" t="s">
        <v>59</v>
      </c>
      <c r="AK246" s="1" t="s">
        <v>59</v>
      </c>
      <c r="AL246" s="1" t="s">
        <v>59</v>
      </c>
      <c r="AM246" s="1" t="n">
        <v>2</v>
      </c>
      <c r="AN246" s="1" t="n">
        <v>6</v>
      </c>
      <c r="AO246" s="1" t="n">
        <v>2</v>
      </c>
      <c r="AP246" s="1" t="n">
        <v>1</v>
      </c>
      <c r="AQ246" s="1" t="n">
        <v>9</v>
      </c>
      <c r="AR246" s="1" t="n">
        <v>31</v>
      </c>
      <c r="AS246" s="1" t="n">
        <v>12</v>
      </c>
      <c r="AT246" s="1" t="n">
        <v>1</v>
      </c>
    </row>
    <row r="247" customFormat="false" ht="12.75" hidden="false" customHeight="true" outlineLevel="0" collapsed="false">
      <c r="A247" s="1" t="s">
        <v>1304</v>
      </c>
      <c r="B247" s="3" t="s">
        <v>61</v>
      </c>
      <c r="C247" s="1" t="s">
        <v>1305</v>
      </c>
      <c r="D247" s="3" t="s">
        <v>1306</v>
      </c>
      <c r="E247" s="3" t="s">
        <v>50</v>
      </c>
      <c r="F247" s="3" t="s">
        <v>51</v>
      </c>
      <c r="G247" s="1" t="s">
        <v>1307</v>
      </c>
      <c r="H247" s="1" t="s">
        <v>53</v>
      </c>
      <c r="I247" s="1" t="s">
        <v>659</v>
      </c>
      <c r="J247" s="1" t="s">
        <v>66</v>
      </c>
      <c r="K247" s="4" t="n">
        <v>1.07233333333333</v>
      </c>
      <c r="L247" s="4" t="n">
        <v>19748.8937028618</v>
      </c>
      <c r="M247" s="5" t="s">
        <v>1308</v>
      </c>
      <c r="N247" s="5" t="s">
        <v>132</v>
      </c>
      <c r="O247" s="1" t="n">
        <v>207</v>
      </c>
      <c r="P247" s="6" t="n">
        <f aca="false">IF(O247=0,0,L247/O247)</f>
        <v>95.4052835887043</v>
      </c>
      <c r="Q247" s="1" t="n">
        <f aca="false">IF(P247&lt;=45,1,0)</f>
        <v>0</v>
      </c>
      <c r="R247" s="1" t="n">
        <f aca="false">IF(AND(P247&gt;45,P247&lt;90),1,0)</f>
        <v>0</v>
      </c>
      <c r="S247" s="1" t="n">
        <f aca="false">IF(P247&gt;90,1,0)</f>
        <v>1</v>
      </c>
      <c r="T247" s="1" t="s">
        <v>58</v>
      </c>
      <c r="U247" s="4" t="n">
        <v>18416.7488680713</v>
      </c>
      <c r="V247" s="1" t="n">
        <v>17</v>
      </c>
      <c r="W247" s="1" t="n">
        <f aca="false">IF(V247&lt;=6,1,0)</f>
        <v>0</v>
      </c>
      <c r="X247" s="1" t="n">
        <f aca="false">IF(AND(V247&gt;6,V247&lt;=12),1,0)</f>
        <v>0</v>
      </c>
      <c r="Y247" s="1" t="n">
        <f aca="false">IF(V247&gt;12,1,0)</f>
        <v>1</v>
      </c>
      <c r="Z247" s="1" t="n">
        <v>9</v>
      </c>
      <c r="AA247" s="1" t="s">
        <v>59</v>
      </c>
      <c r="AB247" s="1" t="s">
        <v>59</v>
      </c>
      <c r="AC247" s="1" t="s">
        <v>59</v>
      </c>
      <c r="AD247" s="1" t="s">
        <v>59</v>
      </c>
      <c r="AE247" s="1" t="s">
        <v>59</v>
      </c>
      <c r="AF247" s="1" t="s">
        <v>59</v>
      </c>
      <c r="AG247" s="1" t="s">
        <v>59</v>
      </c>
      <c r="AH247" s="1" t="s">
        <v>70</v>
      </c>
      <c r="AI247" s="1" t="s">
        <v>70</v>
      </c>
      <c r="AJ247" s="1" t="s">
        <v>59</v>
      </c>
      <c r="AK247" s="1" t="s">
        <v>59</v>
      </c>
      <c r="AL247" s="1" t="s">
        <v>59</v>
      </c>
      <c r="AM247" s="1" t="n">
        <v>2</v>
      </c>
      <c r="AN247" s="1" t="n">
        <v>6</v>
      </c>
      <c r="AO247" s="1" t="n">
        <v>6</v>
      </c>
      <c r="AP247" s="1" t="n">
        <v>4</v>
      </c>
      <c r="AQ247" s="1" t="n">
        <v>12</v>
      </c>
      <c r="AR247" s="1" t="n">
        <v>101</v>
      </c>
      <c r="AS247" s="1" t="n">
        <v>60</v>
      </c>
      <c r="AT247" s="1" t="n">
        <v>28</v>
      </c>
    </row>
    <row r="248" customFormat="false" ht="12.75" hidden="false" customHeight="true" outlineLevel="0" collapsed="false">
      <c r="A248" s="1" t="s">
        <v>1309</v>
      </c>
      <c r="B248" s="3" t="s">
        <v>47</v>
      </c>
      <c r="C248" s="1" t="s">
        <v>1310</v>
      </c>
      <c r="D248" s="3" t="s">
        <v>1311</v>
      </c>
      <c r="E248" s="3" t="s">
        <v>50</v>
      </c>
      <c r="F248" s="3" t="s">
        <v>51</v>
      </c>
      <c r="G248" s="1" t="s">
        <v>1312</v>
      </c>
      <c r="H248" s="1" t="s">
        <v>53</v>
      </c>
      <c r="I248" s="1" t="s">
        <v>113</v>
      </c>
      <c r="J248" s="1" t="s">
        <v>114</v>
      </c>
      <c r="K248" s="4" t="n">
        <v>0.00708771929824561</v>
      </c>
      <c r="L248" s="4" t="n">
        <v>561.447336094659</v>
      </c>
      <c r="M248" s="5" t="s">
        <v>1313</v>
      </c>
      <c r="N248" s="5" t="s">
        <v>121</v>
      </c>
      <c r="O248" s="1" t="n">
        <v>6</v>
      </c>
      <c r="P248" s="6" t="n">
        <f aca="false">IF(O248=0,0,L248/O248)</f>
        <v>93.5745560157765</v>
      </c>
      <c r="Q248" s="1" t="n">
        <f aca="false">IF(P248&lt;=45,1,0)</f>
        <v>0</v>
      </c>
      <c r="R248" s="1" t="n">
        <f aca="false">IF(AND(P248&gt;45,P248&lt;90),1,0)</f>
        <v>0</v>
      </c>
      <c r="S248" s="1" t="n">
        <f aca="false">IF(P248&gt;90,1,0)</f>
        <v>1</v>
      </c>
      <c r="T248" s="1" t="s">
        <v>58</v>
      </c>
      <c r="U248" s="4" t="n">
        <v>79214.104349989</v>
      </c>
      <c r="V248" s="1" t="n">
        <v>0</v>
      </c>
      <c r="W248" s="1" t="n">
        <f aca="false">IF(V248&lt;=6,1,0)</f>
        <v>1</v>
      </c>
      <c r="X248" s="1" t="n">
        <f aca="false">IF(AND(V248&gt;6,V248&lt;=12),1,0)</f>
        <v>0</v>
      </c>
      <c r="Y248" s="1" t="n">
        <f aca="false">IF(V248&gt;12,1,0)</f>
        <v>0</v>
      </c>
      <c r="Z248" s="1" t="n">
        <v>9</v>
      </c>
      <c r="AA248" s="1" t="s">
        <v>59</v>
      </c>
      <c r="AB248" s="1" t="s">
        <v>59</v>
      </c>
      <c r="AC248" s="1" t="s">
        <v>59</v>
      </c>
      <c r="AD248" s="1" t="s">
        <v>59</v>
      </c>
      <c r="AE248" s="1" t="s">
        <v>59</v>
      </c>
      <c r="AF248" s="1" t="s">
        <v>59</v>
      </c>
      <c r="AG248" s="1" t="s">
        <v>59</v>
      </c>
      <c r="AH248" s="1" t="s">
        <v>59</v>
      </c>
      <c r="AI248" s="1" t="s">
        <v>59</v>
      </c>
      <c r="AJ248" s="1" t="s">
        <v>59</v>
      </c>
      <c r="AK248" s="1" t="s">
        <v>59</v>
      </c>
      <c r="AL248" s="1" t="s">
        <v>59</v>
      </c>
      <c r="AM248" s="1" t="n">
        <v>2</v>
      </c>
      <c r="AN248" s="1" t="n">
        <v>4</v>
      </c>
      <c r="AO248" s="1" t="n">
        <v>2</v>
      </c>
      <c r="AP248" s="1" t="n">
        <v>10</v>
      </c>
      <c r="AQ248" s="1" t="n">
        <v>0</v>
      </c>
      <c r="AR248" s="1" t="n">
        <v>0</v>
      </c>
      <c r="AS248" s="1" t="n">
        <v>0</v>
      </c>
      <c r="AT248" s="1" t="n">
        <v>0</v>
      </c>
    </row>
    <row r="249" customFormat="false" ht="12.75" hidden="false" customHeight="true" outlineLevel="0" collapsed="false">
      <c r="A249" s="1" t="s">
        <v>1314</v>
      </c>
      <c r="B249" s="3" t="s">
        <v>47</v>
      </c>
      <c r="C249" s="1" t="s">
        <v>1315</v>
      </c>
      <c r="D249" s="3" t="s">
        <v>1316</v>
      </c>
      <c r="E249" s="3" t="s">
        <v>50</v>
      </c>
      <c r="F249" s="3" t="s">
        <v>86</v>
      </c>
      <c r="G249" s="1" t="s">
        <v>1317</v>
      </c>
      <c r="H249" s="1" t="s">
        <v>105</v>
      </c>
      <c r="I249" s="1" t="s">
        <v>326</v>
      </c>
      <c r="J249" s="1" t="s">
        <v>176</v>
      </c>
      <c r="K249" s="4" t="n">
        <v>0.1695</v>
      </c>
      <c r="L249" s="4" t="n">
        <v>2775.41932834906</v>
      </c>
      <c r="M249" s="5" t="s">
        <v>1318</v>
      </c>
      <c r="N249" s="5" t="s">
        <v>57</v>
      </c>
      <c r="O249" s="1" t="n">
        <v>52</v>
      </c>
      <c r="P249" s="6" t="n">
        <f aca="false">IF(O249=0,0,L249/O249)</f>
        <v>53.3734486220973</v>
      </c>
      <c r="Q249" s="1" t="n">
        <f aca="false">IF(P249&lt;=45,1,0)</f>
        <v>0</v>
      </c>
      <c r="R249" s="1" t="n">
        <f aca="false">IF(AND(P249&gt;45,P249&lt;90),1,0)</f>
        <v>1</v>
      </c>
      <c r="S249" s="1" t="n">
        <f aca="false">IF(P249&gt;90,1,0)</f>
        <v>0</v>
      </c>
      <c r="T249" s="1" t="s">
        <v>58</v>
      </c>
      <c r="U249" s="4" t="n">
        <v>16374.155329493</v>
      </c>
      <c r="V249" s="1" t="n">
        <v>0</v>
      </c>
      <c r="W249" s="1" t="n">
        <f aca="false">IF(V249&lt;=6,1,0)</f>
        <v>1</v>
      </c>
      <c r="X249" s="1" t="n">
        <f aca="false">IF(AND(V249&gt;6,V249&lt;=12),1,0)</f>
        <v>0</v>
      </c>
      <c r="Y249" s="1" t="n">
        <f aca="false">IF(V249&gt;12,1,0)</f>
        <v>0</v>
      </c>
      <c r="Z249" s="1" t="n">
        <v>6</v>
      </c>
      <c r="AA249" s="1" t="s">
        <v>59</v>
      </c>
      <c r="AB249" s="1" t="s">
        <v>59</v>
      </c>
      <c r="AC249" s="1" t="s">
        <v>59</v>
      </c>
      <c r="AD249" s="1" t="s">
        <v>59</v>
      </c>
      <c r="AE249" s="1" t="s">
        <v>59</v>
      </c>
      <c r="AF249" s="1" t="s">
        <v>59</v>
      </c>
      <c r="AG249" s="1" t="s">
        <v>59</v>
      </c>
      <c r="AH249" s="1" t="s">
        <v>59</v>
      </c>
      <c r="AI249" s="1" t="s">
        <v>70</v>
      </c>
      <c r="AJ249" s="1" t="s">
        <v>59</v>
      </c>
      <c r="AK249" s="1" t="s">
        <v>59</v>
      </c>
      <c r="AL249" s="1" t="s">
        <v>59</v>
      </c>
      <c r="AM249" s="1" t="n">
        <v>0</v>
      </c>
      <c r="AN249" s="1" t="n">
        <v>3</v>
      </c>
      <c r="AO249" s="1" t="n">
        <v>1</v>
      </c>
      <c r="AP249" s="1" t="n">
        <v>2</v>
      </c>
      <c r="AQ249" s="1" t="n">
        <v>0</v>
      </c>
      <c r="AR249" s="1" t="n">
        <v>0</v>
      </c>
      <c r="AS249" s="1" t="n">
        <v>0</v>
      </c>
      <c r="AT249" s="1" t="n">
        <v>0</v>
      </c>
    </row>
    <row r="250" customFormat="false" ht="12.75" hidden="false" customHeight="true" outlineLevel="0" collapsed="false">
      <c r="A250" s="1" t="s">
        <v>1319</v>
      </c>
      <c r="B250" s="3" t="s">
        <v>61</v>
      </c>
      <c r="C250" s="1" t="s">
        <v>1320</v>
      </c>
      <c r="D250" s="3" t="s">
        <v>1190</v>
      </c>
      <c r="E250" s="3" t="s">
        <v>50</v>
      </c>
      <c r="F250" s="3" t="s">
        <v>51</v>
      </c>
      <c r="G250" s="1" t="s">
        <v>1321</v>
      </c>
      <c r="H250" s="1" t="s">
        <v>88</v>
      </c>
      <c r="I250" s="1" t="s">
        <v>89</v>
      </c>
      <c r="J250" s="1" t="s">
        <v>90</v>
      </c>
      <c r="K250" s="4" t="n">
        <v>0.536679536679537</v>
      </c>
      <c r="L250" s="4" t="n">
        <v>7118.21273692307</v>
      </c>
      <c r="M250" s="5" t="s">
        <v>1322</v>
      </c>
      <c r="N250" s="5" t="s">
        <v>57</v>
      </c>
      <c r="O250" s="1" t="n">
        <v>105</v>
      </c>
      <c r="P250" s="6" t="n">
        <f aca="false">IF(O250=0,0,L250/O250)</f>
        <v>67.7925022564102</v>
      </c>
      <c r="Q250" s="1" t="n">
        <f aca="false">IF(P250&lt;=45,1,0)</f>
        <v>0</v>
      </c>
      <c r="R250" s="1" t="n">
        <f aca="false">IF(AND(P250&gt;45,P250&lt;90),1,0)</f>
        <v>1</v>
      </c>
      <c r="S250" s="1" t="n">
        <f aca="false">IF(P250&gt;90,1,0)</f>
        <v>0</v>
      </c>
      <c r="T250" s="1" t="s">
        <v>69</v>
      </c>
      <c r="U250" s="4" t="n">
        <v>13263.4323659214</v>
      </c>
      <c r="V250" s="1" t="n">
        <v>4</v>
      </c>
      <c r="W250" s="1" t="n">
        <f aca="false">IF(V250&lt;=6,1,0)</f>
        <v>1</v>
      </c>
      <c r="X250" s="1" t="n">
        <f aca="false">IF(AND(V250&gt;6,V250&lt;=12),1,0)</f>
        <v>0</v>
      </c>
      <c r="Y250" s="1" t="n">
        <f aca="false">IF(V250&gt;12,1,0)</f>
        <v>0</v>
      </c>
      <c r="Z250" s="1" t="n">
        <v>10</v>
      </c>
      <c r="AA250" s="1" t="s">
        <v>59</v>
      </c>
      <c r="AB250" s="1" t="s">
        <v>59</v>
      </c>
      <c r="AC250" s="1" t="s">
        <v>59</v>
      </c>
      <c r="AD250" s="1" t="s">
        <v>59</v>
      </c>
      <c r="AE250" s="1" t="s">
        <v>59</v>
      </c>
      <c r="AF250" s="1" t="s">
        <v>59</v>
      </c>
      <c r="AG250" s="1" t="s">
        <v>59</v>
      </c>
      <c r="AH250" s="1" t="s">
        <v>59</v>
      </c>
      <c r="AI250" s="1" t="s">
        <v>59</v>
      </c>
      <c r="AJ250" s="1" t="s">
        <v>59</v>
      </c>
      <c r="AK250" s="1" t="s">
        <v>59</v>
      </c>
      <c r="AL250" s="1" t="s">
        <v>59</v>
      </c>
      <c r="AM250" s="1" t="n">
        <v>4</v>
      </c>
      <c r="AN250" s="1" t="n">
        <v>2</v>
      </c>
      <c r="AO250" s="1" t="n">
        <v>6</v>
      </c>
      <c r="AP250" s="1" t="n">
        <v>8</v>
      </c>
      <c r="AQ250" s="1" t="n">
        <v>7</v>
      </c>
      <c r="AR250" s="1" t="n">
        <v>59</v>
      </c>
      <c r="AS250" s="1" t="n">
        <v>23</v>
      </c>
      <c r="AT250" s="1" t="n">
        <v>17</v>
      </c>
    </row>
    <row r="251" customFormat="false" ht="12.75" hidden="false" customHeight="true" outlineLevel="0" collapsed="false">
      <c r="A251" s="1" t="s">
        <v>1323</v>
      </c>
      <c r="B251" s="3" t="s">
        <v>61</v>
      </c>
      <c r="C251" s="1" t="s">
        <v>1324</v>
      </c>
      <c r="D251" s="3" t="s">
        <v>1325</v>
      </c>
      <c r="E251" s="3" t="s">
        <v>50</v>
      </c>
      <c r="F251" s="3" t="s">
        <v>51</v>
      </c>
      <c r="G251" s="1" t="s">
        <v>1326</v>
      </c>
      <c r="H251" s="1" t="s">
        <v>88</v>
      </c>
      <c r="I251" s="1" t="s">
        <v>419</v>
      </c>
      <c r="J251" s="1" t="s">
        <v>420</v>
      </c>
      <c r="K251" s="4" t="n">
        <v>0.739705882352941</v>
      </c>
      <c r="L251" s="4" t="n">
        <v>5151.74245564361</v>
      </c>
      <c r="M251" s="5" t="s">
        <v>1327</v>
      </c>
      <c r="N251" s="5" t="s">
        <v>57</v>
      </c>
      <c r="O251" s="1" t="n">
        <v>82</v>
      </c>
      <c r="P251" s="6" t="n">
        <f aca="false">IF(O251=0,0,L251/O251)</f>
        <v>62.8261275078489</v>
      </c>
      <c r="Q251" s="1" t="n">
        <f aca="false">IF(P251&lt;=45,1,0)</f>
        <v>0</v>
      </c>
      <c r="R251" s="1" t="n">
        <f aca="false">IF(AND(P251&gt;45,P251&lt;90),1,0)</f>
        <v>1</v>
      </c>
      <c r="S251" s="1" t="n">
        <f aca="false">IF(P251&gt;90,1,0)</f>
        <v>0</v>
      </c>
      <c r="T251" s="1" t="s">
        <v>69</v>
      </c>
      <c r="U251" s="4" t="n">
        <v>6964.58224619812</v>
      </c>
      <c r="V251" s="1" t="n">
        <v>6</v>
      </c>
      <c r="W251" s="1" t="n">
        <f aca="false">IF(V251&lt;=6,1,0)</f>
        <v>1</v>
      </c>
      <c r="X251" s="1" t="n">
        <f aca="false">IF(AND(V251&gt;6,V251&lt;=12),1,0)</f>
        <v>0</v>
      </c>
      <c r="Y251" s="1" t="n">
        <f aca="false">IF(V251&gt;12,1,0)</f>
        <v>0</v>
      </c>
      <c r="Z251" s="1" t="n">
        <v>5</v>
      </c>
      <c r="AA251" s="1" t="s">
        <v>59</v>
      </c>
      <c r="AB251" s="1" t="s">
        <v>59</v>
      </c>
      <c r="AC251" s="1" t="s">
        <v>59</v>
      </c>
      <c r="AD251" s="1" t="s">
        <v>59</v>
      </c>
      <c r="AE251" s="1" t="s">
        <v>59</v>
      </c>
      <c r="AF251" s="1" t="s">
        <v>59</v>
      </c>
      <c r="AG251" s="1" t="s">
        <v>59</v>
      </c>
      <c r="AH251" s="1" t="s">
        <v>70</v>
      </c>
      <c r="AI251" s="1" t="s">
        <v>59</v>
      </c>
      <c r="AJ251" s="1" t="s">
        <v>59</v>
      </c>
      <c r="AK251" s="1" t="s">
        <v>59</v>
      </c>
      <c r="AL251" s="1" t="s">
        <v>59</v>
      </c>
      <c r="AM251" s="1" t="n">
        <v>1</v>
      </c>
      <c r="AN251" s="1" t="n">
        <v>1</v>
      </c>
      <c r="AO251" s="1" t="n">
        <v>1</v>
      </c>
      <c r="AP251" s="1" t="n">
        <v>2</v>
      </c>
      <c r="AQ251" s="1" t="n">
        <v>24</v>
      </c>
      <c r="AR251" s="1" t="n">
        <v>18</v>
      </c>
      <c r="AS251" s="1" t="n">
        <v>17</v>
      </c>
      <c r="AT251" s="1" t="n">
        <v>14</v>
      </c>
    </row>
    <row r="252" customFormat="false" ht="12.75" hidden="false" customHeight="true" outlineLevel="0" collapsed="false">
      <c r="A252" s="1" t="s">
        <v>1328</v>
      </c>
      <c r="B252" s="3" t="s">
        <v>61</v>
      </c>
      <c r="C252" s="1" t="s">
        <v>1329</v>
      </c>
      <c r="D252" s="3" t="s">
        <v>1330</v>
      </c>
      <c r="E252" s="3" t="s">
        <v>50</v>
      </c>
      <c r="F252" s="3" t="s">
        <v>86</v>
      </c>
      <c r="G252" s="1" t="s">
        <v>1331</v>
      </c>
      <c r="H252" s="1" t="s">
        <v>161</v>
      </c>
      <c r="I252" s="1" t="s">
        <v>447</v>
      </c>
      <c r="J252" s="1" t="s">
        <v>448</v>
      </c>
      <c r="K252" s="4" t="n">
        <v>2.1875</v>
      </c>
      <c r="L252" s="4" t="n">
        <v>25437.7172691917</v>
      </c>
      <c r="M252" s="5" t="s">
        <v>1332</v>
      </c>
      <c r="N252" s="5" t="s">
        <v>100</v>
      </c>
      <c r="O252" s="1" t="n">
        <v>486</v>
      </c>
      <c r="P252" s="6" t="n">
        <f aca="false">IF(O252=0,0,L252/O252)</f>
        <v>52.3409820353739</v>
      </c>
      <c r="Q252" s="1" t="n">
        <f aca="false">IF(P252&lt;=45,1,0)</f>
        <v>0</v>
      </c>
      <c r="R252" s="1" t="n">
        <f aca="false">IF(AND(P252&gt;45,P252&lt;90),1,0)</f>
        <v>1</v>
      </c>
      <c r="S252" s="1" t="n">
        <f aca="false">IF(P252&gt;90,1,0)</f>
        <v>0</v>
      </c>
      <c r="T252" s="1" t="s">
        <v>58</v>
      </c>
      <c r="U252" s="4" t="n">
        <v>11628.6707516305</v>
      </c>
      <c r="V252" s="1" t="n">
        <v>26</v>
      </c>
      <c r="W252" s="1" t="n">
        <f aca="false">IF(V252&lt;=6,1,0)</f>
        <v>0</v>
      </c>
      <c r="X252" s="1" t="n">
        <f aca="false">IF(AND(V252&gt;6,V252&lt;=12),1,0)</f>
        <v>0</v>
      </c>
      <c r="Y252" s="1" t="n">
        <f aca="false">IF(V252&gt;12,1,0)</f>
        <v>1</v>
      </c>
      <c r="Z252" s="1" t="n">
        <v>6</v>
      </c>
      <c r="AA252" s="1" t="s">
        <v>59</v>
      </c>
      <c r="AB252" s="1" t="s">
        <v>59</v>
      </c>
      <c r="AC252" s="1" t="s">
        <v>59</v>
      </c>
      <c r="AD252" s="1" t="s">
        <v>59</v>
      </c>
      <c r="AE252" s="1" t="s">
        <v>59</v>
      </c>
      <c r="AF252" s="1" t="s">
        <v>59</v>
      </c>
      <c r="AG252" s="1" t="s">
        <v>59</v>
      </c>
      <c r="AH252" s="1" t="s">
        <v>59</v>
      </c>
      <c r="AI252" s="1" t="s">
        <v>59</v>
      </c>
      <c r="AJ252" s="1" t="s">
        <v>59</v>
      </c>
      <c r="AK252" s="1" t="s">
        <v>59</v>
      </c>
      <c r="AL252" s="1" t="s">
        <v>59</v>
      </c>
      <c r="AM252" s="1" t="n">
        <v>2</v>
      </c>
      <c r="AN252" s="1" t="n">
        <v>6</v>
      </c>
      <c r="AO252" s="1" t="n">
        <v>2</v>
      </c>
      <c r="AP252" s="1" t="n">
        <v>2</v>
      </c>
      <c r="AQ252" s="1" t="n">
        <v>18</v>
      </c>
      <c r="AR252" s="1" t="n">
        <v>352</v>
      </c>
      <c r="AS252" s="1" t="n">
        <v>12</v>
      </c>
      <c r="AT252" s="1" t="n">
        <v>0</v>
      </c>
    </row>
    <row r="253" customFormat="false" ht="12.75" hidden="false" customHeight="true" outlineLevel="0" collapsed="false">
      <c r="A253" s="1" t="s">
        <v>1333</v>
      </c>
      <c r="B253" s="3" t="s">
        <v>47</v>
      </c>
      <c r="C253" s="1" t="s">
        <v>1334</v>
      </c>
      <c r="D253" s="3" t="s">
        <v>1335</v>
      </c>
      <c r="E253" s="3" t="s">
        <v>50</v>
      </c>
      <c r="F253" s="3" t="s">
        <v>51</v>
      </c>
      <c r="G253" s="1" t="s">
        <v>1336</v>
      </c>
      <c r="H253" s="1" t="s">
        <v>161</v>
      </c>
      <c r="I253" s="1" t="s">
        <v>447</v>
      </c>
      <c r="J253" s="1" t="s">
        <v>448</v>
      </c>
      <c r="K253" s="4" t="n">
        <v>0.126</v>
      </c>
      <c r="L253" s="4" t="n">
        <v>2320.51035737699</v>
      </c>
      <c r="M253" s="5" t="s">
        <v>1337</v>
      </c>
      <c r="N253" s="5" t="s">
        <v>132</v>
      </c>
      <c r="O253" s="1" t="n">
        <v>53</v>
      </c>
      <c r="P253" s="6" t="n">
        <f aca="false">IF(O253=0,0,L253/O253)</f>
        <v>43.7832142901319</v>
      </c>
      <c r="Q253" s="1" t="n">
        <f aca="false">IF(P253&lt;=45,1,0)</f>
        <v>1</v>
      </c>
      <c r="R253" s="1" t="n">
        <f aca="false">IF(AND(P253&gt;45,P253&lt;90),1,0)</f>
        <v>0</v>
      </c>
      <c r="S253" s="1" t="n">
        <f aca="false">IF(P253&gt;90,1,0)</f>
        <v>0</v>
      </c>
      <c r="T253" s="1" t="s">
        <v>58</v>
      </c>
      <c r="U253" s="4" t="n">
        <v>18416.7488680713</v>
      </c>
      <c r="V253" s="1" t="n">
        <v>6</v>
      </c>
      <c r="W253" s="1" t="n">
        <f aca="false">IF(V253&lt;=6,1,0)</f>
        <v>1</v>
      </c>
      <c r="X253" s="1" t="n">
        <f aca="false">IF(AND(V253&gt;6,V253&lt;=12),1,0)</f>
        <v>0</v>
      </c>
      <c r="Y253" s="1" t="n">
        <f aca="false">IF(V253&gt;12,1,0)</f>
        <v>0</v>
      </c>
      <c r="Z253" s="1" t="n">
        <v>13</v>
      </c>
      <c r="AA253" s="1" t="s">
        <v>59</v>
      </c>
      <c r="AB253" s="1" t="s">
        <v>59</v>
      </c>
      <c r="AC253" s="1" t="s">
        <v>59</v>
      </c>
      <c r="AD253" s="1" t="s">
        <v>59</v>
      </c>
      <c r="AE253" s="1" t="s">
        <v>59</v>
      </c>
      <c r="AF253" s="1" t="s">
        <v>59</v>
      </c>
      <c r="AG253" s="1" t="s">
        <v>70</v>
      </c>
      <c r="AH253" s="1" t="s">
        <v>59</v>
      </c>
      <c r="AI253" s="1" t="s">
        <v>59</v>
      </c>
      <c r="AJ253" s="1" t="s">
        <v>59</v>
      </c>
      <c r="AK253" s="1" t="s">
        <v>59</v>
      </c>
      <c r="AL253" s="1" t="s">
        <v>70</v>
      </c>
      <c r="AM253" s="1" t="n">
        <v>2</v>
      </c>
      <c r="AN253" s="1" t="n">
        <v>4</v>
      </c>
      <c r="AO253" s="1" t="n">
        <v>6</v>
      </c>
      <c r="AP253" s="1" t="n">
        <v>12</v>
      </c>
      <c r="AQ253" s="1" t="n">
        <v>0</v>
      </c>
      <c r="AR253" s="1" t="n">
        <v>0</v>
      </c>
      <c r="AS253" s="1" t="n">
        <v>0</v>
      </c>
      <c r="AT253" s="1" t="n">
        <v>0</v>
      </c>
    </row>
    <row r="254" customFormat="false" ht="12.75" hidden="false" customHeight="true" outlineLevel="0" collapsed="false">
      <c r="A254" s="1" t="s">
        <v>1338</v>
      </c>
      <c r="B254" s="3" t="s">
        <v>47</v>
      </c>
      <c r="C254" s="1" t="s">
        <v>1339</v>
      </c>
      <c r="D254" s="3" t="s">
        <v>1340</v>
      </c>
      <c r="E254" s="3" t="s">
        <v>50</v>
      </c>
      <c r="F254" s="3" t="s">
        <v>51</v>
      </c>
      <c r="G254" s="1" t="s">
        <v>1341</v>
      </c>
      <c r="H254" s="1" t="s">
        <v>105</v>
      </c>
      <c r="I254" s="1" t="s">
        <v>326</v>
      </c>
      <c r="J254" s="1" t="s">
        <v>176</v>
      </c>
      <c r="K254" s="4" t="n">
        <v>0.3566</v>
      </c>
      <c r="L254" s="4" t="n">
        <v>4797.25115840376</v>
      </c>
      <c r="M254" s="5" t="s">
        <v>1342</v>
      </c>
      <c r="N254" s="5" t="s">
        <v>121</v>
      </c>
      <c r="O254" s="1" t="n">
        <v>98</v>
      </c>
      <c r="P254" s="6" t="n">
        <f aca="false">IF(O254=0,0,L254/O254)</f>
        <v>48.9515424326914</v>
      </c>
      <c r="Q254" s="1" t="n">
        <f aca="false">IF(P254&lt;=45,1,0)</f>
        <v>0</v>
      </c>
      <c r="R254" s="1" t="n">
        <f aca="false">IF(AND(P254&gt;45,P254&lt;90),1,0)</f>
        <v>1</v>
      </c>
      <c r="S254" s="1" t="n">
        <f aca="false">IF(P254&gt;90,1,0)</f>
        <v>0</v>
      </c>
      <c r="T254" s="1" t="s">
        <v>58</v>
      </c>
      <c r="U254" s="4" t="n">
        <v>13452.7514256976</v>
      </c>
      <c r="V254" s="1" t="n">
        <v>6</v>
      </c>
      <c r="W254" s="1" t="n">
        <f aca="false">IF(V254&lt;=6,1,0)</f>
        <v>1</v>
      </c>
      <c r="X254" s="1" t="n">
        <f aca="false">IF(AND(V254&gt;6,V254&lt;=12),1,0)</f>
        <v>0</v>
      </c>
      <c r="Y254" s="1" t="n">
        <f aca="false">IF(V254&gt;12,1,0)</f>
        <v>0</v>
      </c>
      <c r="Z254" s="1" t="n">
        <v>31</v>
      </c>
      <c r="AA254" s="1" t="s">
        <v>59</v>
      </c>
      <c r="AB254" s="1" t="s">
        <v>59</v>
      </c>
      <c r="AC254" s="1" t="s">
        <v>59</v>
      </c>
      <c r="AD254" s="1" t="s">
        <v>59</v>
      </c>
      <c r="AE254" s="1" t="s">
        <v>59</v>
      </c>
      <c r="AF254" s="1" t="s">
        <v>59</v>
      </c>
      <c r="AG254" s="1" t="s">
        <v>59</v>
      </c>
      <c r="AH254" s="1" t="s">
        <v>59</v>
      </c>
      <c r="AI254" s="1" t="s">
        <v>59</v>
      </c>
      <c r="AJ254" s="1" t="s">
        <v>59</v>
      </c>
      <c r="AK254" s="1" t="s">
        <v>59</v>
      </c>
      <c r="AL254" s="1" t="s">
        <v>59</v>
      </c>
      <c r="AM254" s="1" t="n">
        <v>4</v>
      </c>
      <c r="AN254" s="1" t="n">
        <v>10</v>
      </c>
      <c r="AO254" s="1" t="n">
        <v>0</v>
      </c>
      <c r="AP254" s="1" t="n">
        <v>48</v>
      </c>
      <c r="AQ254" s="1" t="n">
        <v>0</v>
      </c>
      <c r="AR254" s="1" t="n">
        <v>0</v>
      </c>
      <c r="AS254" s="1" t="n">
        <v>0</v>
      </c>
      <c r="AT254" s="1" t="n">
        <v>0</v>
      </c>
    </row>
    <row r="255" customFormat="false" ht="12.75" hidden="false" customHeight="true" outlineLevel="0" collapsed="false">
      <c r="A255" s="1" t="s">
        <v>1343</v>
      </c>
      <c r="B255" s="3" t="s">
        <v>61</v>
      </c>
      <c r="C255" s="1" t="s">
        <v>1344</v>
      </c>
      <c r="D255" s="3" t="s">
        <v>1345</v>
      </c>
      <c r="E255" s="3" t="s">
        <v>50</v>
      </c>
      <c r="F255" s="3" t="s">
        <v>51</v>
      </c>
      <c r="G255" s="1" t="s">
        <v>1346</v>
      </c>
      <c r="H255" s="1" t="s">
        <v>53</v>
      </c>
      <c r="I255" s="1" t="s">
        <v>1347</v>
      </c>
      <c r="J255" s="1" t="s">
        <v>66</v>
      </c>
      <c r="K255" s="4" t="n">
        <v>1.3231223628692</v>
      </c>
      <c r="L255" s="4" t="n">
        <v>16562.7891155973</v>
      </c>
      <c r="M255" s="5" t="s">
        <v>1348</v>
      </c>
      <c r="N255" s="5" t="s">
        <v>68</v>
      </c>
      <c r="O255" s="1" t="n">
        <v>239</v>
      </c>
      <c r="P255" s="6" t="n">
        <f aca="false">IF(O255=0,0,L255/O255)</f>
        <v>69.300372868608</v>
      </c>
      <c r="Q255" s="1" t="n">
        <f aca="false">IF(P255&lt;=45,1,0)</f>
        <v>0</v>
      </c>
      <c r="R255" s="1" t="n">
        <f aca="false">IF(AND(P255&gt;45,P255&lt;90),1,0)</f>
        <v>1</v>
      </c>
      <c r="S255" s="1" t="n">
        <f aca="false">IF(P255&gt;90,1,0)</f>
        <v>0</v>
      </c>
      <c r="T255" s="1" t="s">
        <v>58</v>
      </c>
      <c r="U255" s="4" t="n">
        <v>12517.9572051679</v>
      </c>
      <c r="V255" s="1" t="n">
        <v>9</v>
      </c>
      <c r="W255" s="1" t="n">
        <f aca="false">IF(V255&lt;=6,1,0)</f>
        <v>0</v>
      </c>
      <c r="X255" s="1" t="n">
        <f aca="false">IF(AND(V255&gt;6,V255&lt;=12),1,0)</f>
        <v>1</v>
      </c>
      <c r="Y255" s="1" t="n">
        <f aca="false">IF(V255&gt;12,1,0)</f>
        <v>0</v>
      </c>
      <c r="Z255" s="1" t="n">
        <v>6</v>
      </c>
      <c r="AA255" s="1" t="s">
        <v>59</v>
      </c>
      <c r="AB255" s="1" t="s">
        <v>59</v>
      </c>
      <c r="AC255" s="1" t="s">
        <v>59</v>
      </c>
      <c r="AD255" s="1" t="s">
        <v>59</v>
      </c>
      <c r="AE255" s="1" t="s">
        <v>59</v>
      </c>
      <c r="AF255" s="1" t="s">
        <v>59</v>
      </c>
      <c r="AG255" s="1" t="s">
        <v>59</v>
      </c>
      <c r="AH255" s="1" t="s">
        <v>59</v>
      </c>
      <c r="AI255" s="1" t="s">
        <v>59</v>
      </c>
      <c r="AJ255" s="1" t="s">
        <v>59</v>
      </c>
      <c r="AK255" s="1" t="s">
        <v>59</v>
      </c>
      <c r="AL255" s="1" t="s">
        <v>59</v>
      </c>
      <c r="AM255" s="1" t="n">
        <v>1</v>
      </c>
      <c r="AN255" s="1" t="n">
        <v>3</v>
      </c>
      <c r="AO255" s="1" t="n">
        <v>0</v>
      </c>
      <c r="AP255" s="1" t="n">
        <v>2</v>
      </c>
      <c r="AQ255" s="1" t="n">
        <v>16</v>
      </c>
      <c r="AR255" s="1" t="n">
        <v>147</v>
      </c>
      <c r="AS255" s="1" t="n">
        <v>0</v>
      </c>
      <c r="AT255" s="1" t="n">
        <v>19</v>
      </c>
    </row>
    <row r="256" customFormat="false" ht="12.75" hidden="false" customHeight="true" outlineLevel="0" collapsed="false">
      <c r="A256" s="1" t="s">
        <v>1349</v>
      </c>
      <c r="B256" s="3" t="s">
        <v>47</v>
      </c>
      <c r="C256" s="1" t="s">
        <v>1350</v>
      </c>
      <c r="D256" s="3" t="s">
        <v>1351</v>
      </c>
      <c r="E256" s="3" t="s">
        <v>50</v>
      </c>
      <c r="F256" s="3" t="s">
        <v>51</v>
      </c>
      <c r="G256" s="1" t="s">
        <v>1352</v>
      </c>
      <c r="H256" s="1" t="s">
        <v>161</v>
      </c>
      <c r="I256" s="1" t="s">
        <v>447</v>
      </c>
      <c r="J256" s="1" t="s">
        <v>448</v>
      </c>
      <c r="K256" s="4" t="n">
        <v>0</v>
      </c>
      <c r="L256" s="4" t="n">
        <v>0</v>
      </c>
      <c r="M256" s="5" t="s">
        <v>779</v>
      </c>
      <c r="N256" s="5" t="s">
        <v>100</v>
      </c>
      <c r="O256" s="1" t="n">
        <v>0</v>
      </c>
      <c r="P256" s="7" t="n">
        <f aca="false">IF(O256=0,0,L256/O256)</f>
        <v>0</v>
      </c>
      <c r="Q256" s="1" t="n">
        <f aca="false">IF(P256&lt;=45,1,0)</f>
        <v>1</v>
      </c>
      <c r="R256" s="1" t="n">
        <f aca="false">IF(AND(P256&gt;45,P256&lt;90),1,0)</f>
        <v>0</v>
      </c>
      <c r="S256" s="1" t="n">
        <f aca="false">IF(P256&gt;90,1,0)</f>
        <v>0</v>
      </c>
      <c r="T256" s="1" t="s">
        <v>58</v>
      </c>
      <c r="U256" s="4" t="n">
        <v>3409.18540479112</v>
      </c>
      <c r="V256" s="1" t="n">
        <v>0</v>
      </c>
      <c r="W256" s="1" t="n">
        <f aca="false">IF(V256&lt;=6,1,0)</f>
        <v>1</v>
      </c>
      <c r="X256" s="1" t="n">
        <f aca="false">IF(AND(V256&gt;6,V256&lt;=12),1,0)</f>
        <v>0</v>
      </c>
      <c r="Y256" s="1" t="n">
        <f aca="false">IF(V256&gt;12,1,0)</f>
        <v>0</v>
      </c>
      <c r="Z256" s="1" t="n">
        <v>5</v>
      </c>
      <c r="AA256" s="1" t="s">
        <v>59</v>
      </c>
      <c r="AB256" s="1" t="s">
        <v>59</v>
      </c>
      <c r="AC256" s="1" t="s">
        <v>59</v>
      </c>
      <c r="AD256" s="1" t="s">
        <v>59</v>
      </c>
      <c r="AE256" s="1" t="s">
        <v>59</v>
      </c>
      <c r="AF256" s="1" t="s">
        <v>59</v>
      </c>
      <c r="AG256" s="1" t="s">
        <v>59</v>
      </c>
      <c r="AH256" s="1" t="s">
        <v>59</v>
      </c>
      <c r="AI256" s="1" t="s">
        <v>70</v>
      </c>
      <c r="AJ256" s="1" t="s">
        <v>59</v>
      </c>
      <c r="AK256" s="1" t="s">
        <v>59</v>
      </c>
      <c r="AL256" s="1" t="s">
        <v>59</v>
      </c>
      <c r="AM256" s="1" t="n">
        <v>4</v>
      </c>
      <c r="AN256" s="1" t="n">
        <v>2</v>
      </c>
      <c r="AO256" s="1" t="n">
        <v>2</v>
      </c>
      <c r="AP256" s="1" t="n">
        <v>2</v>
      </c>
      <c r="AQ256" s="1" t="n">
        <v>0</v>
      </c>
      <c r="AR256" s="1" t="n">
        <v>0</v>
      </c>
      <c r="AS256" s="1" t="n">
        <v>0</v>
      </c>
      <c r="AT256" s="1" t="n">
        <v>0</v>
      </c>
    </row>
    <row r="257" customFormat="false" ht="12.75" hidden="false" customHeight="true" outlineLevel="0" collapsed="false">
      <c r="A257" s="1" t="s">
        <v>1353</v>
      </c>
      <c r="B257" s="3" t="s">
        <v>47</v>
      </c>
      <c r="C257" s="1" t="s">
        <v>1354</v>
      </c>
      <c r="D257" s="3" t="s">
        <v>1355</v>
      </c>
      <c r="E257" s="3" t="s">
        <v>50</v>
      </c>
      <c r="F257" s="3" t="s">
        <v>51</v>
      </c>
      <c r="G257" s="1" t="s">
        <v>1356</v>
      </c>
      <c r="H257" s="1" t="s">
        <v>53</v>
      </c>
      <c r="I257" s="1" t="s">
        <v>1357</v>
      </c>
      <c r="J257" s="1" t="s">
        <v>55</v>
      </c>
      <c r="K257" s="4" t="n">
        <v>0</v>
      </c>
      <c r="L257" s="4" t="n">
        <v>0</v>
      </c>
      <c r="M257" s="5" t="s">
        <v>1358</v>
      </c>
      <c r="N257" s="5" t="s">
        <v>259</v>
      </c>
      <c r="O257" s="1" t="n">
        <v>0</v>
      </c>
      <c r="P257" s="7" t="n">
        <f aca="false">IF(O257=0,0,L257/O257)</f>
        <v>0</v>
      </c>
      <c r="Q257" s="1" t="n">
        <f aca="false">IF(P257&lt;=45,1,0)</f>
        <v>1</v>
      </c>
      <c r="R257" s="1" t="n">
        <f aca="false">IF(AND(P257&gt;45,P257&lt;90),1,0)</f>
        <v>0</v>
      </c>
      <c r="S257" s="1" t="n">
        <f aca="false">IF(P257&gt;90,1,0)</f>
        <v>0</v>
      </c>
      <c r="T257" s="1" t="s">
        <v>69</v>
      </c>
      <c r="U257" s="4" t="n">
        <v>110562.468126536</v>
      </c>
      <c r="V257" s="1" t="n">
        <v>0</v>
      </c>
      <c r="W257" s="1" t="n">
        <f aca="false">IF(V257&lt;=6,1,0)</f>
        <v>1</v>
      </c>
      <c r="X257" s="1" t="n">
        <f aca="false">IF(AND(V257&gt;6,V257&lt;=12),1,0)</f>
        <v>0</v>
      </c>
      <c r="Y257" s="1" t="n">
        <f aca="false">IF(V257&gt;12,1,0)</f>
        <v>0</v>
      </c>
      <c r="Z257" s="1" t="n">
        <v>1</v>
      </c>
      <c r="AA257" s="1" t="s">
        <v>59</v>
      </c>
      <c r="AB257" s="1" t="s">
        <v>59</v>
      </c>
      <c r="AC257" s="1" t="s">
        <v>59</v>
      </c>
      <c r="AD257" s="1" t="s">
        <v>59</v>
      </c>
      <c r="AE257" s="1" t="s">
        <v>59</v>
      </c>
      <c r="AF257" s="1" t="s">
        <v>59</v>
      </c>
      <c r="AG257" s="1" t="s">
        <v>59</v>
      </c>
      <c r="AH257" s="1" t="s">
        <v>59</v>
      </c>
      <c r="AI257" s="1" t="s">
        <v>59</v>
      </c>
      <c r="AJ257" s="1" t="s">
        <v>59</v>
      </c>
      <c r="AK257" s="1" t="s">
        <v>59</v>
      </c>
      <c r="AL257" s="1" t="s">
        <v>59</v>
      </c>
      <c r="AM257" s="1" t="n">
        <v>0</v>
      </c>
      <c r="AN257" s="1" t="n">
        <v>0</v>
      </c>
      <c r="AO257" s="1" t="n">
        <v>0</v>
      </c>
      <c r="AP257" s="1" t="n">
        <v>0</v>
      </c>
      <c r="AQ257" s="1" t="n">
        <v>0</v>
      </c>
      <c r="AR257" s="1" t="n">
        <v>0</v>
      </c>
      <c r="AS257" s="1" t="n">
        <v>0</v>
      </c>
      <c r="AT257" s="1" t="n">
        <v>0</v>
      </c>
    </row>
    <row r="258" customFormat="false" ht="12.75" hidden="false" customHeight="true" outlineLevel="0" collapsed="false">
      <c r="A258" s="1" t="s">
        <v>1359</v>
      </c>
      <c r="B258" s="3" t="s">
        <v>61</v>
      </c>
      <c r="C258" s="1" t="s">
        <v>1360</v>
      </c>
      <c r="D258" s="3" t="s">
        <v>936</v>
      </c>
      <c r="E258" s="3" t="s">
        <v>50</v>
      </c>
      <c r="F258" s="3" t="s">
        <v>51</v>
      </c>
      <c r="G258" s="1" t="s">
        <v>1361</v>
      </c>
      <c r="H258" s="1" t="s">
        <v>53</v>
      </c>
      <c r="I258" s="1" t="s">
        <v>65</v>
      </c>
      <c r="J258" s="1" t="s">
        <v>66</v>
      </c>
      <c r="K258" s="4" t="n">
        <v>1832</v>
      </c>
      <c r="L258" s="4" t="n">
        <v>11587.826612837</v>
      </c>
      <c r="M258" s="5" t="s">
        <v>1362</v>
      </c>
      <c r="N258" s="5" t="s">
        <v>132</v>
      </c>
      <c r="O258" s="1" t="n">
        <v>201</v>
      </c>
      <c r="P258" s="6" t="n">
        <f aca="false">IF(O258=0,0,L258/O258)</f>
        <v>57.6508786708308</v>
      </c>
      <c r="Q258" s="1" t="n">
        <f aca="false">IF(P258&lt;=45,1,0)</f>
        <v>0</v>
      </c>
      <c r="R258" s="1" t="n">
        <f aca="false">IF(AND(P258&gt;45,P258&lt;90),1,0)</f>
        <v>1</v>
      </c>
      <c r="S258" s="1" t="n">
        <f aca="false">IF(P258&gt;90,1,0)</f>
        <v>0</v>
      </c>
      <c r="T258" s="1" t="s">
        <v>58</v>
      </c>
      <c r="U258" s="4" t="n">
        <v>6325.23286726913</v>
      </c>
      <c r="V258" s="1" t="n">
        <v>18</v>
      </c>
      <c r="W258" s="1" t="n">
        <f aca="false">IF(V258&lt;=6,1,0)</f>
        <v>0</v>
      </c>
      <c r="X258" s="1" t="n">
        <f aca="false">IF(AND(V258&gt;6,V258&lt;=12),1,0)</f>
        <v>0</v>
      </c>
      <c r="Y258" s="1" t="n">
        <f aca="false">IF(V258&gt;12,1,0)</f>
        <v>1</v>
      </c>
      <c r="Z258" s="1" t="n">
        <v>9</v>
      </c>
      <c r="AA258" s="1" t="s">
        <v>59</v>
      </c>
      <c r="AB258" s="1" t="s">
        <v>59</v>
      </c>
      <c r="AC258" s="1" t="s">
        <v>59</v>
      </c>
      <c r="AD258" s="1" t="s">
        <v>59</v>
      </c>
      <c r="AE258" s="1" t="s">
        <v>59</v>
      </c>
      <c r="AF258" s="1" t="s">
        <v>59</v>
      </c>
      <c r="AG258" s="1" t="s">
        <v>59</v>
      </c>
      <c r="AH258" s="1" t="s">
        <v>70</v>
      </c>
      <c r="AI258" s="1" t="s">
        <v>59</v>
      </c>
      <c r="AJ258" s="1" t="s">
        <v>59</v>
      </c>
      <c r="AK258" s="1" t="s">
        <v>59</v>
      </c>
      <c r="AL258" s="1" t="s">
        <v>59</v>
      </c>
      <c r="AM258" s="1" t="n">
        <v>2</v>
      </c>
      <c r="AN258" s="1" t="n">
        <v>2</v>
      </c>
      <c r="AO258" s="1" t="n">
        <v>2</v>
      </c>
      <c r="AP258" s="1" t="n">
        <v>8</v>
      </c>
      <c r="AQ258" s="1" t="n">
        <v>42</v>
      </c>
      <c r="AR258" s="1" t="n">
        <v>117</v>
      </c>
      <c r="AS258" s="1" t="n">
        <v>17</v>
      </c>
      <c r="AT258" s="1" t="n">
        <v>24</v>
      </c>
    </row>
    <row r="259" customFormat="false" ht="12.75" hidden="false" customHeight="true" outlineLevel="0" collapsed="false">
      <c r="A259" s="1" t="s">
        <v>1363</v>
      </c>
      <c r="B259" s="3" t="s">
        <v>61</v>
      </c>
      <c r="C259" s="1" t="s">
        <v>1364</v>
      </c>
      <c r="D259" s="3" t="s">
        <v>1365</v>
      </c>
      <c r="E259" s="3" t="s">
        <v>50</v>
      </c>
      <c r="F259" s="3" t="s">
        <v>86</v>
      </c>
      <c r="G259" s="1" t="s">
        <v>1366</v>
      </c>
      <c r="H259" s="1" t="s">
        <v>53</v>
      </c>
      <c r="I259" s="1" t="s">
        <v>65</v>
      </c>
      <c r="J259" s="1" t="s">
        <v>66</v>
      </c>
      <c r="K259" s="4" t="n">
        <v>0.9546</v>
      </c>
      <c r="L259" s="4" t="n">
        <v>10075.0202044106</v>
      </c>
      <c r="M259" s="5" t="s">
        <v>887</v>
      </c>
      <c r="N259" s="5" t="s">
        <v>68</v>
      </c>
      <c r="O259" s="1" t="n">
        <v>153</v>
      </c>
      <c r="P259" s="6" t="n">
        <f aca="false">IF(O259=0,0,L259/O259)</f>
        <v>65.8498052575856</v>
      </c>
      <c r="Q259" s="1" t="n">
        <f aca="false">IF(P259&lt;=45,1,0)</f>
        <v>0</v>
      </c>
      <c r="R259" s="1" t="n">
        <f aca="false">IF(AND(P259&gt;45,P259&lt;90),1,0)</f>
        <v>1</v>
      </c>
      <c r="S259" s="1" t="n">
        <f aca="false">IF(P259&gt;90,1,0)</f>
        <v>0</v>
      </c>
      <c r="T259" s="1" t="s">
        <v>69</v>
      </c>
      <c r="U259" s="4" t="n">
        <v>10554.1799752887</v>
      </c>
      <c r="V259" s="1" t="n">
        <v>24</v>
      </c>
      <c r="W259" s="1" t="n">
        <f aca="false">IF(V259&lt;=6,1,0)</f>
        <v>0</v>
      </c>
      <c r="X259" s="1" t="n">
        <f aca="false">IF(AND(V259&gt;6,V259&lt;=12),1,0)</f>
        <v>0</v>
      </c>
      <c r="Y259" s="1" t="n">
        <f aca="false">IF(V259&gt;12,1,0)</f>
        <v>1</v>
      </c>
      <c r="Z259" s="1" t="n">
        <v>4</v>
      </c>
      <c r="AA259" s="1" t="s">
        <v>59</v>
      </c>
      <c r="AB259" s="1" t="s">
        <v>59</v>
      </c>
      <c r="AC259" s="1" t="s">
        <v>59</v>
      </c>
      <c r="AD259" s="1" t="s">
        <v>59</v>
      </c>
      <c r="AE259" s="1" t="s">
        <v>59</v>
      </c>
      <c r="AF259" s="1" t="s">
        <v>59</v>
      </c>
      <c r="AG259" s="1" t="s">
        <v>59</v>
      </c>
      <c r="AH259" s="1" t="s">
        <v>59</v>
      </c>
      <c r="AI259" s="1" t="s">
        <v>59</v>
      </c>
      <c r="AJ259" s="1" t="s">
        <v>59</v>
      </c>
      <c r="AK259" s="1" t="s">
        <v>59</v>
      </c>
      <c r="AL259" s="1" t="s">
        <v>59</v>
      </c>
      <c r="AM259" s="1" t="n">
        <v>0</v>
      </c>
      <c r="AN259" s="1" t="n">
        <v>3</v>
      </c>
      <c r="AO259" s="1" t="n">
        <v>1</v>
      </c>
      <c r="AP259" s="1" t="n">
        <v>0</v>
      </c>
      <c r="AQ259" s="1" t="n">
        <v>0</v>
      </c>
      <c r="AR259" s="1" t="n">
        <v>106</v>
      </c>
      <c r="AS259" s="1" t="n">
        <v>12</v>
      </c>
      <c r="AT259" s="1" t="n">
        <v>0</v>
      </c>
    </row>
    <row r="260" customFormat="false" ht="12.75" hidden="false" customHeight="true" outlineLevel="0" collapsed="false">
      <c r="A260" s="1" t="s">
        <v>1367</v>
      </c>
      <c r="B260" s="3" t="s">
        <v>47</v>
      </c>
      <c r="C260" s="1" t="s">
        <v>1368</v>
      </c>
      <c r="D260" s="3" t="s">
        <v>1369</v>
      </c>
      <c r="E260" s="3" t="s">
        <v>50</v>
      </c>
      <c r="F260" s="3" t="s">
        <v>51</v>
      </c>
      <c r="G260" s="1" t="s">
        <v>1370</v>
      </c>
      <c r="H260" s="1" t="s">
        <v>53</v>
      </c>
      <c r="I260" s="1" t="s">
        <v>65</v>
      </c>
      <c r="J260" s="1" t="s">
        <v>66</v>
      </c>
      <c r="K260" s="4" t="n">
        <v>0.188333333333333</v>
      </c>
      <c r="L260" s="4" t="n">
        <v>1731.51918553734</v>
      </c>
      <c r="M260" s="5" t="s">
        <v>1371</v>
      </c>
      <c r="N260" s="5" t="s">
        <v>57</v>
      </c>
      <c r="O260" s="1" t="n">
        <v>23</v>
      </c>
      <c r="P260" s="6" t="n">
        <f aca="false">IF(O260=0,0,L260/O260)</f>
        <v>75.2834428494496</v>
      </c>
      <c r="Q260" s="1" t="n">
        <f aca="false">IF(P260&lt;=45,1,0)</f>
        <v>0</v>
      </c>
      <c r="R260" s="1" t="n">
        <f aca="false">IF(AND(P260&gt;45,P260&lt;90),1,0)</f>
        <v>1</v>
      </c>
      <c r="S260" s="1" t="n">
        <f aca="false">IF(P260&gt;90,1,0)</f>
        <v>0</v>
      </c>
      <c r="T260" s="1" t="s">
        <v>58</v>
      </c>
      <c r="U260" s="4" t="n">
        <v>9193.90717984428</v>
      </c>
      <c r="V260" s="1" t="n">
        <v>0</v>
      </c>
      <c r="W260" s="1" t="n">
        <f aca="false">IF(V260&lt;=6,1,0)</f>
        <v>1</v>
      </c>
      <c r="X260" s="1" t="n">
        <f aca="false">IF(AND(V260&gt;6,V260&lt;=12),1,0)</f>
        <v>0</v>
      </c>
      <c r="Y260" s="1" t="n">
        <f aca="false">IF(V260&gt;12,1,0)</f>
        <v>0</v>
      </c>
      <c r="Z260" s="1" t="n">
        <v>14</v>
      </c>
      <c r="AA260" s="1" t="s">
        <v>59</v>
      </c>
      <c r="AB260" s="1" t="s">
        <v>59</v>
      </c>
      <c r="AC260" s="1" t="s">
        <v>59</v>
      </c>
      <c r="AD260" s="1" t="s">
        <v>59</v>
      </c>
      <c r="AE260" s="1" t="s">
        <v>59</v>
      </c>
      <c r="AF260" s="1" t="s">
        <v>59</v>
      </c>
      <c r="AG260" s="1" t="s">
        <v>59</v>
      </c>
      <c r="AH260" s="1" t="s">
        <v>59</v>
      </c>
      <c r="AI260" s="1" t="s">
        <v>59</v>
      </c>
      <c r="AJ260" s="1" t="s">
        <v>59</v>
      </c>
      <c r="AK260" s="1" t="s">
        <v>59</v>
      </c>
      <c r="AL260" s="1" t="s">
        <v>70</v>
      </c>
      <c r="AM260" s="1" t="n">
        <v>2</v>
      </c>
      <c r="AN260" s="1" t="n">
        <v>5</v>
      </c>
      <c r="AO260" s="1" t="n">
        <v>4</v>
      </c>
      <c r="AP260" s="1" t="n">
        <v>3</v>
      </c>
      <c r="AQ260" s="1" t="n">
        <v>0</v>
      </c>
      <c r="AR260" s="1" t="n">
        <v>0</v>
      </c>
      <c r="AS260" s="1" t="n">
        <v>0</v>
      </c>
      <c r="AT260" s="1" t="n">
        <v>0</v>
      </c>
    </row>
    <row r="261" customFormat="false" ht="12.75" hidden="false" customHeight="true" outlineLevel="0" collapsed="false">
      <c r="A261" s="1" t="s">
        <v>1372</v>
      </c>
      <c r="B261" s="3" t="s">
        <v>61</v>
      </c>
      <c r="C261" s="1" t="s">
        <v>1373</v>
      </c>
      <c r="D261" s="3" t="s">
        <v>950</v>
      </c>
      <c r="E261" s="3" t="s">
        <v>50</v>
      </c>
      <c r="F261" s="3" t="s">
        <v>51</v>
      </c>
      <c r="G261" s="1" t="s">
        <v>1374</v>
      </c>
      <c r="H261" s="1" t="s">
        <v>53</v>
      </c>
      <c r="I261" s="1" t="s">
        <v>65</v>
      </c>
      <c r="J261" s="1" t="s">
        <v>66</v>
      </c>
      <c r="K261" s="4" t="n">
        <v>1.11082352941176</v>
      </c>
      <c r="L261" s="4" t="n">
        <v>13601.2655363252</v>
      </c>
      <c r="M261" s="5" t="s">
        <v>1375</v>
      </c>
      <c r="N261" s="5" t="s">
        <v>238</v>
      </c>
      <c r="O261" s="1" t="n">
        <v>176</v>
      </c>
      <c r="P261" s="6" t="n">
        <f aca="false">IF(O261=0,0,L261/O261)</f>
        <v>77.2799178200295</v>
      </c>
      <c r="Q261" s="1" t="n">
        <f aca="false">IF(P261&lt;=45,1,0)</f>
        <v>0</v>
      </c>
      <c r="R261" s="1" t="n">
        <f aca="false">IF(AND(P261&gt;45,P261&lt;90),1,0)</f>
        <v>1</v>
      </c>
      <c r="S261" s="1" t="n">
        <f aca="false">IF(P261&gt;90,1,0)</f>
        <v>0</v>
      </c>
      <c r="T261" s="1" t="s">
        <v>58</v>
      </c>
      <c r="U261" s="4" t="n">
        <v>12244.3080977297</v>
      </c>
      <c r="V261" s="1" t="n">
        <v>27</v>
      </c>
      <c r="W261" s="1" t="n">
        <f aca="false">IF(V261&lt;=6,1,0)</f>
        <v>0</v>
      </c>
      <c r="X261" s="1" t="n">
        <f aca="false">IF(AND(V261&gt;6,V261&lt;=12),1,0)</f>
        <v>0</v>
      </c>
      <c r="Y261" s="1" t="n">
        <f aca="false">IF(V261&gt;12,1,0)</f>
        <v>1</v>
      </c>
      <c r="Z261" s="1" t="n">
        <v>10</v>
      </c>
      <c r="AA261" s="1" t="s">
        <v>59</v>
      </c>
      <c r="AB261" s="1" t="s">
        <v>59</v>
      </c>
      <c r="AC261" s="1" t="s">
        <v>59</v>
      </c>
      <c r="AD261" s="1" t="s">
        <v>59</v>
      </c>
      <c r="AE261" s="1" t="s">
        <v>59</v>
      </c>
      <c r="AF261" s="1" t="s">
        <v>59</v>
      </c>
      <c r="AG261" s="1" t="s">
        <v>59</v>
      </c>
      <c r="AH261" s="1" t="s">
        <v>70</v>
      </c>
      <c r="AI261" s="1" t="s">
        <v>59</v>
      </c>
      <c r="AJ261" s="1" t="s">
        <v>59</v>
      </c>
      <c r="AK261" s="1" t="s">
        <v>59</v>
      </c>
      <c r="AL261" s="1" t="s">
        <v>59</v>
      </c>
      <c r="AM261" s="1" t="n">
        <v>2</v>
      </c>
      <c r="AN261" s="1" t="n">
        <v>4</v>
      </c>
      <c r="AO261" s="1" t="n">
        <v>2</v>
      </c>
      <c r="AP261" s="1" t="n">
        <v>10</v>
      </c>
      <c r="AQ261" s="1" t="n">
        <v>16</v>
      </c>
      <c r="AR261" s="1" t="n">
        <v>104</v>
      </c>
      <c r="AS261" s="1" t="n">
        <v>23</v>
      </c>
      <c r="AT261" s="1" t="n">
        <v>25</v>
      </c>
    </row>
    <row r="262" customFormat="false" ht="12.75" hidden="false" customHeight="true" outlineLevel="0" collapsed="false">
      <c r="A262" s="1" t="s">
        <v>1376</v>
      </c>
      <c r="B262" s="3" t="s">
        <v>47</v>
      </c>
      <c r="C262" s="1" t="s">
        <v>1377</v>
      </c>
      <c r="D262" s="3" t="s">
        <v>1378</v>
      </c>
      <c r="E262" s="3" t="s">
        <v>50</v>
      </c>
      <c r="F262" s="3" t="s">
        <v>51</v>
      </c>
      <c r="G262" s="1" t="s">
        <v>1379</v>
      </c>
      <c r="H262" s="1" t="s">
        <v>105</v>
      </c>
      <c r="I262" s="1" t="s">
        <v>169</v>
      </c>
      <c r="J262" s="1" t="s">
        <v>107</v>
      </c>
      <c r="K262" s="4" t="n">
        <v>0.19375</v>
      </c>
      <c r="L262" s="4" t="n">
        <v>1741.65251326794</v>
      </c>
      <c r="M262" s="5" t="s">
        <v>1380</v>
      </c>
      <c r="N262" s="5" t="s">
        <v>100</v>
      </c>
      <c r="O262" s="1" t="n">
        <v>28</v>
      </c>
      <c r="P262" s="6" t="n">
        <f aca="false">IF(O262=0,0,L262/O262)</f>
        <v>62.201875473855</v>
      </c>
      <c r="Q262" s="1" t="n">
        <f aca="false">IF(P262&lt;=45,1,0)</f>
        <v>0</v>
      </c>
      <c r="R262" s="1" t="n">
        <f aca="false">IF(AND(P262&gt;45,P262&lt;90),1,0)</f>
        <v>1</v>
      </c>
      <c r="S262" s="1" t="n">
        <f aca="false">IF(P262&gt;90,1,0)</f>
        <v>0</v>
      </c>
      <c r="T262" s="1" t="s">
        <v>58</v>
      </c>
      <c r="U262" s="4" t="n">
        <v>8989.17426202805</v>
      </c>
      <c r="V262" s="1" t="n">
        <v>1</v>
      </c>
      <c r="W262" s="1" t="n">
        <f aca="false">IF(V262&lt;=6,1,0)</f>
        <v>1</v>
      </c>
      <c r="X262" s="1" t="n">
        <f aca="false">IF(AND(V262&gt;6,V262&lt;=12),1,0)</f>
        <v>0</v>
      </c>
      <c r="Y262" s="1" t="n">
        <f aca="false">IF(V262&gt;12,1,0)</f>
        <v>0</v>
      </c>
      <c r="Z262" s="1" t="n">
        <v>9</v>
      </c>
      <c r="AA262" s="1" t="s">
        <v>59</v>
      </c>
      <c r="AB262" s="1" t="s">
        <v>59</v>
      </c>
      <c r="AC262" s="1" t="s">
        <v>59</v>
      </c>
      <c r="AD262" s="1" t="s">
        <v>59</v>
      </c>
      <c r="AE262" s="1" t="s">
        <v>59</v>
      </c>
      <c r="AF262" s="1" t="s">
        <v>59</v>
      </c>
      <c r="AG262" s="1" t="s">
        <v>59</v>
      </c>
      <c r="AH262" s="1" t="s">
        <v>59</v>
      </c>
      <c r="AI262" s="1" t="s">
        <v>59</v>
      </c>
      <c r="AJ262" s="1" t="s">
        <v>59</v>
      </c>
      <c r="AK262" s="1" t="s">
        <v>59</v>
      </c>
      <c r="AL262" s="1" t="s">
        <v>59</v>
      </c>
      <c r="AM262" s="1" t="n">
        <v>2</v>
      </c>
      <c r="AN262" s="1" t="n">
        <v>6</v>
      </c>
      <c r="AO262" s="1" t="n">
        <v>4</v>
      </c>
      <c r="AP262" s="1" t="n">
        <v>6</v>
      </c>
      <c r="AQ262" s="1" t="n">
        <v>0</v>
      </c>
      <c r="AR262" s="1" t="n">
        <v>0</v>
      </c>
      <c r="AS262" s="1" t="n">
        <v>0</v>
      </c>
      <c r="AT262" s="1" t="n">
        <v>0</v>
      </c>
    </row>
    <row r="263" customFormat="false" ht="12.75" hidden="false" customHeight="true" outlineLevel="0" collapsed="false">
      <c r="A263" s="1" t="s">
        <v>1381</v>
      </c>
      <c r="B263" s="3" t="s">
        <v>61</v>
      </c>
      <c r="C263" s="1" t="s">
        <v>1382</v>
      </c>
      <c r="D263" s="3" t="s">
        <v>1383</v>
      </c>
      <c r="E263" s="3" t="s">
        <v>50</v>
      </c>
      <c r="F263" s="3" t="s">
        <v>86</v>
      </c>
      <c r="G263" s="1" t="s">
        <v>1384</v>
      </c>
      <c r="H263" s="1" t="s">
        <v>88</v>
      </c>
      <c r="I263" s="1" t="s">
        <v>89</v>
      </c>
      <c r="J263" s="1" t="s">
        <v>90</v>
      </c>
      <c r="K263" s="4" t="n">
        <v>1.36457692307692</v>
      </c>
      <c r="L263" s="4" t="n">
        <v>37527.586929614</v>
      </c>
      <c r="M263" s="5" t="s">
        <v>1385</v>
      </c>
      <c r="N263" s="5" t="s">
        <v>68</v>
      </c>
      <c r="O263" s="1" t="n">
        <v>618</v>
      </c>
      <c r="P263" s="6" t="n">
        <f aca="false">IF(O263=0,0,L263/O263)</f>
        <v>60.7242506951683</v>
      </c>
      <c r="Q263" s="1" t="n">
        <f aca="false">IF(P263&lt;=45,1,0)</f>
        <v>0</v>
      </c>
      <c r="R263" s="1" t="n">
        <f aca="false">IF(AND(P263&gt;45,P263&lt;90),1,0)</f>
        <v>1</v>
      </c>
      <c r="S263" s="1" t="n">
        <f aca="false">IF(P263&gt;90,1,0)</f>
        <v>0</v>
      </c>
      <c r="T263" s="1" t="s">
        <v>58</v>
      </c>
      <c r="U263" s="4" t="n">
        <v>27501.2615961545</v>
      </c>
      <c r="V263" s="1" t="n">
        <v>21</v>
      </c>
      <c r="W263" s="1" t="n">
        <f aca="false">IF(V263&lt;=6,1,0)</f>
        <v>0</v>
      </c>
      <c r="X263" s="1" t="n">
        <f aca="false">IF(AND(V263&gt;6,V263&lt;=12),1,0)</f>
        <v>0</v>
      </c>
      <c r="Y263" s="1" t="n">
        <f aca="false">IF(V263&gt;12,1,0)</f>
        <v>1</v>
      </c>
      <c r="Z263" s="1" t="n">
        <v>13</v>
      </c>
      <c r="AA263" s="1" t="s">
        <v>59</v>
      </c>
      <c r="AB263" s="1" t="s">
        <v>59</v>
      </c>
      <c r="AC263" s="1" t="s">
        <v>59</v>
      </c>
      <c r="AD263" s="1" t="s">
        <v>59</v>
      </c>
      <c r="AE263" s="1" t="s">
        <v>59</v>
      </c>
      <c r="AF263" s="1" t="s">
        <v>59</v>
      </c>
      <c r="AG263" s="1" t="s">
        <v>59</v>
      </c>
      <c r="AH263" s="1" t="s">
        <v>59</v>
      </c>
      <c r="AI263" s="1" t="s">
        <v>59</v>
      </c>
      <c r="AJ263" s="1" t="s">
        <v>59</v>
      </c>
      <c r="AK263" s="1" t="s">
        <v>59</v>
      </c>
      <c r="AL263" s="1" t="s">
        <v>70</v>
      </c>
      <c r="AM263" s="1" t="n">
        <v>4</v>
      </c>
      <c r="AN263" s="1" t="n">
        <v>6</v>
      </c>
      <c r="AO263" s="1" t="n">
        <v>4</v>
      </c>
      <c r="AP263" s="1" t="n">
        <v>10</v>
      </c>
      <c r="AQ263" s="1" t="n">
        <v>21</v>
      </c>
      <c r="AR263" s="1" t="n">
        <v>488</v>
      </c>
      <c r="AS263" s="1" t="n">
        <v>72</v>
      </c>
      <c r="AT263" s="1" t="n">
        <v>29</v>
      </c>
    </row>
    <row r="264" customFormat="false" ht="12.75" hidden="false" customHeight="true" outlineLevel="0" collapsed="false">
      <c r="A264" s="1" t="s">
        <v>1386</v>
      </c>
      <c r="B264" s="3" t="s">
        <v>61</v>
      </c>
      <c r="C264" s="1" t="s">
        <v>1387</v>
      </c>
      <c r="D264" s="3" t="s">
        <v>124</v>
      </c>
      <c r="E264" s="3" t="s">
        <v>50</v>
      </c>
      <c r="F264" s="3" t="s">
        <v>51</v>
      </c>
      <c r="G264" s="1" t="s">
        <v>1388</v>
      </c>
      <c r="H264" s="1" t="s">
        <v>53</v>
      </c>
      <c r="I264" s="1" t="s">
        <v>65</v>
      </c>
      <c r="J264" s="1" t="s">
        <v>66</v>
      </c>
      <c r="K264" s="4" t="n">
        <v>2.15455555555556</v>
      </c>
      <c r="L264" s="4" t="n">
        <v>22035.8380614349</v>
      </c>
      <c r="M264" s="5" t="s">
        <v>1389</v>
      </c>
      <c r="N264" s="5" t="s">
        <v>100</v>
      </c>
      <c r="O264" s="1" t="n">
        <v>619</v>
      </c>
      <c r="P264" s="6" t="n">
        <f aca="false">IF(O264=0,0,L264/O264)</f>
        <v>35.5990921832551</v>
      </c>
      <c r="Q264" s="1" t="n">
        <f aca="false">IF(P264&lt;=45,1,0)</f>
        <v>1</v>
      </c>
      <c r="R264" s="1" t="n">
        <f aca="false">IF(AND(P264&gt;45,P264&lt;90),1,0)</f>
        <v>0</v>
      </c>
      <c r="S264" s="1" t="n">
        <f aca="false">IF(P264&gt;90,1,0)</f>
        <v>0</v>
      </c>
      <c r="T264" s="1" t="s">
        <v>58</v>
      </c>
      <c r="U264" s="4" t="n">
        <v>10227.5562143734</v>
      </c>
      <c r="V264" s="1" t="n">
        <v>14</v>
      </c>
      <c r="W264" s="1" t="n">
        <f aca="false">IF(V264&lt;=6,1,0)</f>
        <v>0</v>
      </c>
      <c r="X264" s="1" t="n">
        <f aca="false">IF(AND(V264&gt;6,V264&lt;=12),1,0)</f>
        <v>0</v>
      </c>
      <c r="Y264" s="1" t="n">
        <f aca="false">IF(V264&gt;12,1,0)</f>
        <v>1</v>
      </c>
      <c r="Z264" s="1" t="n">
        <v>10</v>
      </c>
      <c r="AA264" s="1" t="s">
        <v>59</v>
      </c>
      <c r="AB264" s="1" t="s">
        <v>59</v>
      </c>
      <c r="AC264" s="1" t="s">
        <v>59</v>
      </c>
      <c r="AD264" s="1" t="s">
        <v>59</v>
      </c>
      <c r="AE264" s="1" t="s">
        <v>59</v>
      </c>
      <c r="AF264" s="1" t="s">
        <v>59</v>
      </c>
      <c r="AG264" s="1" t="s">
        <v>59</v>
      </c>
      <c r="AH264" s="1" t="s">
        <v>59</v>
      </c>
      <c r="AI264" s="1" t="s">
        <v>59</v>
      </c>
      <c r="AJ264" s="1" t="s">
        <v>59</v>
      </c>
      <c r="AK264" s="1" t="s">
        <v>59</v>
      </c>
      <c r="AL264" s="1" t="s">
        <v>59</v>
      </c>
      <c r="AM264" s="1" t="n">
        <v>8</v>
      </c>
      <c r="AN264" s="1" t="n">
        <v>4</v>
      </c>
      <c r="AO264" s="1" t="n">
        <v>0</v>
      </c>
      <c r="AP264" s="1" t="n">
        <v>8</v>
      </c>
      <c r="AQ264" s="1" t="n">
        <v>476</v>
      </c>
      <c r="AR264" s="1" t="n">
        <v>112</v>
      </c>
      <c r="AS264" s="1" t="n">
        <v>0</v>
      </c>
      <c r="AT264" s="1" t="n">
        <v>26</v>
      </c>
    </row>
    <row r="265" customFormat="false" ht="12.75" hidden="false" customHeight="true" outlineLevel="0" collapsed="false">
      <c r="A265" s="1" t="s">
        <v>1390</v>
      </c>
      <c r="B265" s="3" t="s">
        <v>61</v>
      </c>
      <c r="C265" s="1" t="s">
        <v>1391</v>
      </c>
      <c r="D265" s="3" t="s">
        <v>1392</v>
      </c>
      <c r="E265" s="3" t="s">
        <v>50</v>
      </c>
      <c r="F265" s="3" t="s">
        <v>51</v>
      </c>
      <c r="G265" s="1" t="s">
        <v>1393</v>
      </c>
      <c r="H265" s="1" t="s">
        <v>53</v>
      </c>
      <c r="I265" s="1" t="s">
        <v>65</v>
      </c>
      <c r="J265" s="1" t="s">
        <v>66</v>
      </c>
      <c r="K265" s="4" t="n">
        <v>1326</v>
      </c>
      <c r="L265" s="4" t="n">
        <v>21173.1106064263</v>
      </c>
      <c r="M265" s="5" t="s">
        <v>1394</v>
      </c>
      <c r="N265" s="5" t="s">
        <v>68</v>
      </c>
      <c r="O265" s="1" t="n">
        <v>359</v>
      </c>
      <c r="P265" s="6" t="n">
        <f aca="false">IF(O265=0,0,L265/O265)</f>
        <v>58.9780239733323</v>
      </c>
      <c r="Q265" s="1" t="n">
        <f aca="false">IF(P265&lt;=45,1,0)</f>
        <v>0</v>
      </c>
      <c r="R265" s="1" t="n">
        <f aca="false">IF(AND(P265&gt;45,P265&lt;90),1,0)</f>
        <v>1</v>
      </c>
      <c r="S265" s="1" t="n">
        <f aca="false">IF(P265&gt;90,1,0)</f>
        <v>0</v>
      </c>
      <c r="T265" s="1" t="s">
        <v>58</v>
      </c>
      <c r="U265" s="4" t="n">
        <v>15967.6550576367</v>
      </c>
      <c r="V265" s="1" t="n">
        <v>8</v>
      </c>
      <c r="W265" s="1" t="n">
        <f aca="false">IF(V265&lt;=6,1,0)</f>
        <v>0</v>
      </c>
      <c r="X265" s="1" t="n">
        <f aca="false">IF(AND(V265&gt;6,V265&lt;=12),1,0)</f>
        <v>1</v>
      </c>
      <c r="Y265" s="1" t="n">
        <f aca="false">IF(V265&gt;12,1,0)</f>
        <v>0</v>
      </c>
      <c r="Z265" s="1" t="n">
        <v>10</v>
      </c>
      <c r="AA265" s="1" t="s">
        <v>59</v>
      </c>
      <c r="AB265" s="1" t="s">
        <v>59</v>
      </c>
      <c r="AC265" s="1" t="s">
        <v>59</v>
      </c>
      <c r="AD265" s="1" t="s">
        <v>59</v>
      </c>
      <c r="AE265" s="1" t="s">
        <v>59</v>
      </c>
      <c r="AF265" s="1" t="s">
        <v>59</v>
      </c>
      <c r="AG265" s="1" t="s">
        <v>59</v>
      </c>
      <c r="AH265" s="1" t="s">
        <v>59</v>
      </c>
      <c r="AI265" s="1" t="s">
        <v>70</v>
      </c>
      <c r="AJ265" s="1" t="s">
        <v>59</v>
      </c>
      <c r="AK265" s="1" t="s">
        <v>59</v>
      </c>
      <c r="AL265" s="1" t="s">
        <v>59</v>
      </c>
      <c r="AM265" s="1" t="n">
        <v>1</v>
      </c>
      <c r="AN265" s="1" t="n">
        <v>4</v>
      </c>
      <c r="AO265" s="1" t="n">
        <v>1</v>
      </c>
      <c r="AP265" s="1" t="n">
        <v>4</v>
      </c>
      <c r="AQ265" s="1" t="n">
        <v>33</v>
      </c>
      <c r="AR265" s="1" t="n">
        <v>301</v>
      </c>
      <c r="AS265" s="1" t="n">
        <v>11</v>
      </c>
      <c r="AT265" s="1" t="n">
        <v>16</v>
      </c>
    </row>
    <row r="266" customFormat="false" ht="12.75" hidden="false" customHeight="true" outlineLevel="0" collapsed="false">
      <c r="A266" s="1" t="s">
        <v>1395</v>
      </c>
      <c r="B266" s="3" t="s">
        <v>61</v>
      </c>
      <c r="C266" s="1" t="s">
        <v>1396</v>
      </c>
      <c r="D266" s="3" t="s">
        <v>1397</v>
      </c>
      <c r="E266" s="3" t="s">
        <v>50</v>
      </c>
      <c r="F266" s="3" t="s">
        <v>51</v>
      </c>
      <c r="G266" s="1" t="s">
        <v>1398</v>
      </c>
      <c r="H266" s="1" t="s">
        <v>105</v>
      </c>
      <c r="I266" s="1" t="s">
        <v>525</v>
      </c>
      <c r="J266" s="1" t="s">
        <v>288</v>
      </c>
      <c r="K266" s="4" t="n">
        <v>0.07935</v>
      </c>
      <c r="L266" s="4" t="n">
        <v>1751.46777802601</v>
      </c>
      <c r="M266" s="5" t="s">
        <v>1399</v>
      </c>
      <c r="N266" s="5" t="s">
        <v>259</v>
      </c>
      <c r="O266" s="1" t="n">
        <v>29</v>
      </c>
      <c r="P266" s="6" t="n">
        <f aca="false">IF(O266=0,0,L266/O266)</f>
        <v>60.3954406215866</v>
      </c>
      <c r="Q266" s="1" t="n">
        <f aca="false">IF(P266&lt;=45,1,0)</f>
        <v>0</v>
      </c>
      <c r="R266" s="1" t="n">
        <f aca="false">IF(AND(P266&gt;45,P266&lt;90),1,0)</f>
        <v>1</v>
      </c>
      <c r="S266" s="1" t="n">
        <f aca="false">IF(P266&gt;90,1,0)</f>
        <v>0</v>
      </c>
      <c r="T266" s="1" t="s">
        <v>69</v>
      </c>
      <c r="U266" s="4" t="n">
        <v>22072.6878138124</v>
      </c>
      <c r="V266" s="1" t="n">
        <v>5</v>
      </c>
      <c r="W266" s="1" t="n">
        <f aca="false">IF(V266&lt;=6,1,0)</f>
        <v>1</v>
      </c>
      <c r="X266" s="1" t="n">
        <f aca="false">IF(AND(V266&gt;6,V266&lt;=12),1,0)</f>
        <v>0</v>
      </c>
      <c r="Y266" s="1" t="n">
        <f aca="false">IF(V266&gt;12,1,0)</f>
        <v>0</v>
      </c>
      <c r="Z266" s="1" t="n">
        <v>6</v>
      </c>
      <c r="AA266" s="1" t="s">
        <v>59</v>
      </c>
      <c r="AB266" s="1" t="s">
        <v>59</v>
      </c>
      <c r="AC266" s="1" t="s">
        <v>59</v>
      </c>
      <c r="AD266" s="1" t="s">
        <v>59</v>
      </c>
      <c r="AE266" s="1" t="s">
        <v>59</v>
      </c>
      <c r="AF266" s="1" t="s">
        <v>59</v>
      </c>
      <c r="AG266" s="1" t="s">
        <v>59</v>
      </c>
      <c r="AH266" s="1" t="s">
        <v>59</v>
      </c>
      <c r="AI266" s="1" t="s">
        <v>59</v>
      </c>
      <c r="AJ266" s="1" t="s">
        <v>59</v>
      </c>
      <c r="AK266" s="1" t="s">
        <v>59</v>
      </c>
      <c r="AL266" s="1" t="s">
        <v>59</v>
      </c>
      <c r="AM266" s="1" t="n">
        <v>2</v>
      </c>
      <c r="AN266" s="1" t="n">
        <v>2</v>
      </c>
      <c r="AO266" s="1" t="n">
        <v>4</v>
      </c>
      <c r="AP266" s="1" t="n">
        <v>4</v>
      </c>
      <c r="AQ266" s="1" t="n">
        <v>1</v>
      </c>
      <c r="AR266" s="1" t="n">
        <v>16</v>
      </c>
      <c r="AS266" s="1" t="n">
        <v>7</v>
      </c>
      <c r="AT266" s="1" t="n">
        <v>3</v>
      </c>
    </row>
    <row r="267" customFormat="false" ht="12.75" hidden="false" customHeight="true" outlineLevel="0" collapsed="false">
      <c r="A267" s="1" t="s">
        <v>1400</v>
      </c>
      <c r="B267" s="3" t="s">
        <v>61</v>
      </c>
      <c r="C267" s="1" t="s">
        <v>1401</v>
      </c>
      <c r="D267" s="3" t="s">
        <v>1402</v>
      </c>
      <c r="E267" s="3" t="s">
        <v>50</v>
      </c>
      <c r="F267" s="3" t="s">
        <v>86</v>
      </c>
      <c r="G267" s="1" t="s">
        <v>1403</v>
      </c>
      <c r="H267" s="1" t="s">
        <v>53</v>
      </c>
      <c r="I267" s="1" t="s">
        <v>561</v>
      </c>
      <c r="J267" s="1" t="s">
        <v>66</v>
      </c>
      <c r="K267" s="4" t="n">
        <v>1.17636363636364</v>
      </c>
      <c r="L267" s="4" t="n">
        <v>6615.34528664146</v>
      </c>
      <c r="M267" s="5" t="s">
        <v>1404</v>
      </c>
      <c r="N267" s="5" t="s">
        <v>57</v>
      </c>
      <c r="O267" s="1" t="n">
        <v>52</v>
      </c>
      <c r="P267" s="6" t="n">
        <f aca="false">IF(O267=0,0,L267/O267)</f>
        <v>127.218178589259</v>
      </c>
      <c r="Q267" s="1" t="n">
        <f aca="false">IF(P267&lt;=45,1,0)</f>
        <v>0</v>
      </c>
      <c r="R267" s="1" t="n">
        <f aca="false">IF(AND(P267&gt;45,P267&lt;90),1,0)</f>
        <v>0</v>
      </c>
      <c r="S267" s="1" t="n">
        <f aca="false">IF(P267&gt;90,1,0)</f>
        <v>1</v>
      </c>
      <c r="T267" s="1" t="s">
        <v>58</v>
      </c>
      <c r="U267" s="4" t="n">
        <v>5623.55472589305</v>
      </c>
      <c r="V267" s="1" t="n">
        <v>2</v>
      </c>
      <c r="W267" s="1" t="n">
        <f aca="false">IF(V267&lt;=6,1,0)</f>
        <v>1</v>
      </c>
      <c r="X267" s="1" t="n">
        <f aca="false">IF(AND(V267&gt;6,V267&lt;=12),1,0)</f>
        <v>0</v>
      </c>
      <c r="Y267" s="1" t="n">
        <f aca="false">IF(V267&gt;12,1,0)</f>
        <v>0</v>
      </c>
      <c r="Z267" s="1" t="n">
        <v>10</v>
      </c>
      <c r="AA267" s="1" t="s">
        <v>70</v>
      </c>
      <c r="AB267" s="1" t="s">
        <v>59</v>
      </c>
      <c r="AC267" s="1" t="s">
        <v>59</v>
      </c>
      <c r="AD267" s="1" t="s">
        <v>59</v>
      </c>
      <c r="AE267" s="1" t="s">
        <v>59</v>
      </c>
      <c r="AF267" s="1" t="s">
        <v>59</v>
      </c>
      <c r="AG267" s="1" t="s">
        <v>59</v>
      </c>
      <c r="AH267" s="1" t="s">
        <v>59</v>
      </c>
      <c r="AI267" s="1" t="s">
        <v>59</v>
      </c>
      <c r="AJ267" s="1" t="s">
        <v>59</v>
      </c>
      <c r="AK267" s="1" t="s">
        <v>59</v>
      </c>
      <c r="AL267" s="1" t="s">
        <v>59</v>
      </c>
      <c r="AM267" s="1" t="n">
        <v>2</v>
      </c>
      <c r="AN267" s="1" t="n">
        <v>7</v>
      </c>
      <c r="AO267" s="1" t="n">
        <v>1</v>
      </c>
      <c r="AP267" s="1" t="n">
        <v>0</v>
      </c>
      <c r="AQ267" s="1" t="n">
        <v>3</v>
      </c>
      <c r="AR267" s="1" t="n">
        <v>31</v>
      </c>
      <c r="AS267" s="1" t="n">
        <v>7</v>
      </c>
      <c r="AT267" s="1" t="n">
        <v>0</v>
      </c>
    </row>
    <row r="268" customFormat="false" ht="12.75" hidden="false" customHeight="true" outlineLevel="0" collapsed="false">
      <c r="A268" s="1" t="s">
        <v>1405</v>
      </c>
      <c r="B268" s="3" t="s">
        <v>61</v>
      </c>
      <c r="C268" s="1" t="s">
        <v>1406</v>
      </c>
      <c r="D268" s="3" t="s">
        <v>1407</v>
      </c>
      <c r="E268" s="3" t="s">
        <v>50</v>
      </c>
      <c r="F268" s="3" t="s">
        <v>51</v>
      </c>
      <c r="G268" s="1" t="s">
        <v>1408</v>
      </c>
      <c r="H268" s="1" t="s">
        <v>53</v>
      </c>
      <c r="I268" s="1" t="s">
        <v>341</v>
      </c>
      <c r="J268" s="1" t="s">
        <v>143</v>
      </c>
      <c r="K268" s="4" t="n">
        <v>0.631818181818182</v>
      </c>
      <c r="L268" s="4" t="n">
        <v>4494.56373229071</v>
      </c>
      <c r="M268" s="5" t="s">
        <v>1409</v>
      </c>
      <c r="N268" s="5" t="s">
        <v>68</v>
      </c>
      <c r="O268" s="1" t="n">
        <v>71</v>
      </c>
      <c r="P268" s="6" t="n">
        <f aca="false">IF(O268=0,0,L268/O268)</f>
        <v>63.3037145393058</v>
      </c>
      <c r="Q268" s="1" t="n">
        <f aca="false">IF(P268&lt;=45,1,0)</f>
        <v>0</v>
      </c>
      <c r="R268" s="1" t="n">
        <f aca="false">IF(AND(P268&gt;45,P268&lt;90),1,0)</f>
        <v>1</v>
      </c>
      <c r="S268" s="1" t="n">
        <f aca="false">IF(P268&gt;90,1,0)</f>
        <v>0</v>
      </c>
      <c r="T268" s="1" t="s">
        <v>69</v>
      </c>
      <c r="U268" s="4" t="n">
        <v>7113.69799355364</v>
      </c>
      <c r="V268" s="1" t="n">
        <v>12</v>
      </c>
      <c r="W268" s="1" t="n">
        <f aca="false">IF(V268&lt;=6,1,0)</f>
        <v>0</v>
      </c>
      <c r="X268" s="1" t="n">
        <f aca="false">IF(AND(V268&gt;6,V268&lt;=12),1,0)</f>
        <v>1</v>
      </c>
      <c r="Y268" s="1" t="n">
        <f aca="false">IF(V268&gt;12,1,0)</f>
        <v>0</v>
      </c>
      <c r="Z268" s="1" t="n">
        <v>8</v>
      </c>
      <c r="AA268" s="1" t="s">
        <v>59</v>
      </c>
      <c r="AB268" s="1" t="s">
        <v>59</v>
      </c>
      <c r="AC268" s="1" t="s">
        <v>59</v>
      </c>
      <c r="AD268" s="1" t="s">
        <v>59</v>
      </c>
      <c r="AE268" s="1" t="s">
        <v>59</v>
      </c>
      <c r="AF268" s="1" t="s">
        <v>59</v>
      </c>
      <c r="AG268" s="1" t="s">
        <v>59</v>
      </c>
      <c r="AH268" s="1" t="s">
        <v>59</v>
      </c>
      <c r="AI268" s="1" t="s">
        <v>59</v>
      </c>
      <c r="AJ268" s="1" t="s">
        <v>59</v>
      </c>
      <c r="AK268" s="1" t="s">
        <v>59</v>
      </c>
      <c r="AL268" s="1" t="s">
        <v>59</v>
      </c>
      <c r="AM268" s="1" t="n">
        <v>2</v>
      </c>
      <c r="AN268" s="1" t="n">
        <v>2</v>
      </c>
      <c r="AO268" s="1" t="n">
        <v>1</v>
      </c>
      <c r="AP268" s="1" t="n">
        <v>3</v>
      </c>
      <c r="AQ268" s="1" t="n">
        <v>13</v>
      </c>
      <c r="AR268" s="1" t="n">
        <v>40</v>
      </c>
      <c r="AS268" s="1" t="n">
        <v>6</v>
      </c>
      <c r="AT268" s="1" t="n">
        <v>12</v>
      </c>
    </row>
    <row r="269" customFormat="false" ht="12.75" hidden="false" customHeight="true" outlineLevel="0" collapsed="false">
      <c r="A269" s="1" t="s">
        <v>1410</v>
      </c>
      <c r="B269" s="3" t="s">
        <v>61</v>
      </c>
      <c r="C269" s="1" t="s">
        <v>1411</v>
      </c>
      <c r="D269" s="3" t="s">
        <v>1052</v>
      </c>
      <c r="E269" s="3" t="s">
        <v>50</v>
      </c>
      <c r="F269" s="3" t="s">
        <v>51</v>
      </c>
      <c r="G269" s="1" t="s">
        <v>1412</v>
      </c>
      <c r="H269" s="1" t="s">
        <v>53</v>
      </c>
      <c r="I269" s="1" t="s">
        <v>561</v>
      </c>
      <c r="J269" s="1" t="s">
        <v>66</v>
      </c>
      <c r="K269" s="4" t="n">
        <v>1.59688888888889</v>
      </c>
      <c r="L269" s="4" t="n">
        <v>12315.3486283394</v>
      </c>
      <c r="M269" s="5" t="s">
        <v>1413</v>
      </c>
      <c r="N269" s="5" t="s">
        <v>100</v>
      </c>
      <c r="O269" s="1" t="n">
        <v>235</v>
      </c>
      <c r="P269" s="6" t="n">
        <f aca="false">IF(O269=0,0,L269/O269)</f>
        <v>52.4057388439975</v>
      </c>
      <c r="Q269" s="1" t="n">
        <f aca="false">IF(P269&lt;=45,1,0)</f>
        <v>0</v>
      </c>
      <c r="R269" s="1" t="n">
        <f aca="false">IF(AND(P269&gt;45,P269&lt;90),1,0)</f>
        <v>1</v>
      </c>
      <c r="S269" s="1" t="n">
        <f aca="false">IF(P269&gt;90,1,0)</f>
        <v>0</v>
      </c>
      <c r="T269" s="1" t="s">
        <v>58</v>
      </c>
      <c r="U269" s="4" t="n">
        <v>7712.08862058546</v>
      </c>
      <c r="V269" s="1" t="n">
        <v>20</v>
      </c>
      <c r="W269" s="1" t="n">
        <f aca="false">IF(V269&lt;=6,1,0)</f>
        <v>0</v>
      </c>
      <c r="X269" s="1" t="n">
        <f aca="false">IF(AND(V269&gt;6,V269&lt;=12),1,0)</f>
        <v>0</v>
      </c>
      <c r="Y269" s="1" t="n">
        <f aca="false">IF(V269&gt;12,1,0)</f>
        <v>1</v>
      </c>
      <c r="Z269" s="1" t="n">
        <v>13</v>
      </c>
      <c r="AA269" s="1" t="s">
        <v>59</v>
      </c>
      <c r="AB269" s="1" t="s">
        <v>59</v>
      </c>
      <c r="AC269" s="1" t="s">
        <v>59</v>
      </c>
      <c r="AD269" s="1" t="s">
        <v>59</v>
      </c>
      <c r="AE269" s="1" t="s">
        <v>59</v>
      </c>
      <c r="AF269" s="1" t="s">
        <v>59</v>
      </c>
      <c r="AG269" s="1" t="s">
        <v>59</v>
      </c>
      <c r="AH269" s="1" t="s">
        <v>59</v>
      </c>
      <c r="AI269" s="1" t="s">
        <v>59</v>
      </c>
      <c r="AJ269" s="1" t="s">
        <v>59</v>
      </c>
      <c r="AK269" s="1" t="s">
        <v>59</v>
      </c>
      <c r="AL269" s="1" t="s">
        <v>59</v>
      </c>
      <c r="AM269" s="1" t="n">
        <v>4</v>
      </c>
      <c r="AN269" s="1" t="n">
        <v>8</v>
      </c>
      <c r="AO269" s="1" t="n">
        <v>6</v>
      </c>
      <c r="AP269" s="1" t="n">
        <v>6</v>
      </c>
      <c r="AQ269" s="1" t="n">
        <v>26</v>
      </c>
      <c r="AR269" s="1" t="n">
        <v>79</v>
      </c>
      <c r="AS269" s="1" t="n">
        <v>60</v>
      </c>
      <c r="AT269" s="1" t="n">
        <v>22</v>
      </c>
    </row>
    <row r="270" customFormat="false" ht="12.75" hidden="false" customHeight="true" outlineLevel="0" collapsed="false">
      <c r="A270" s="1" t="s">
        <v>1414</v>
      </c>
      <c r="B270" s="3" t="s">
        <v>61</v>
      </c>
      <c r="C270" s="1" t="s">
        <v>1415</v>
      </c>
      <c r="D270" s="3" t="s">
        <v>1416</v>
      </c>
      <c r="E270" s="3" t="s">
        <v>50</v>
      </c>
      <c r="F270" s="3" t="s">
        <v>51</v>
      </c>
      <c r="G270" s="1" t="s">
        <v>1417</v>
      </c>
      <c r="H270" s="1" t="s">
        <v>105</v>
      </c>
      <c r="I270" s="1" t="s">
        <v>1418</v>
      </c>
      <c r="J270" s="1" t="s">
        <v>288</v>
      </c>
      <c r="K270" s="4" t="n">
        <v>0.15932881773399</v>
      </c>
      <c r="L270" s="4" t="n">
        <v>2255.30041831086</v>
      </c>
      <c r="M270" s="5" t="s">
        <v>1419</v>
      </c>
      <c r="N270" s="5" t="s">
        <v>68</v>
      </c>
      <c r="O270" s="1" t="n">
        <v>24</v>
      </c>
      <c r="P270" s="6" t="n">
        <f aca="false">IF(O270=0,0,L270/O270)</f>
        <v>93.9708507629525</v>
      </c>
      <c r="Q270" s="1" t="n">
        <f aca="false">IF(P270&lt;=45,1,0)</f>
        <v>0</v>
      </c>
      <c r="R270" s="1" t="n">
        <f aca="false">IF(AND(P270&gt;45,P270&lt;90),1,0)</f>
        <v>0</v>
      </c>
      <c r="S270" s="1" t="n">
        <f aca="false">IF(P270&gt;90,1,0)</f>
        <v>1</v>
      </c>
      <c r="T270" s="1" t="s">
        <v>69</v>
      </c>
      <c r="U270" s="4" t="n">
        <v>14155.006296954</v>
      </c>
      <c r="V270" s="1" t="n">
        <v>2</v>
      </c>
      <c r="W270" s="1" t="n">
        <f aca="false">IF(V270&lt;=6,1,0)</f>
        <v>1</v>
      </c>
      <c r="X270" s="1" t="n">
        <f aca="false">IF(AND(V270&gt;6,V270&lt;=12),1,0)</f>
        <v>0</v>
      </c>
      <c r="Y270" s="1" t="n">
        <f aca="false">IF(V270&gt;12,1,0)</f>
        <v>0</v>
      </c>
      <c r="Z270" s="1" t="n">
        <v>6</v>
      </c>
      <c r="AA270" s="1" t="s">
        <v>59</v>
      </c>
      <c r="AB270" s="1" t="s">
        <v>59</v>
      </c>
      <c r="AC270" s="1" t="s">
        <v>59</v>
      </c>
      <c r="AD270" s="1" t="s">
        <v>59</v>
      </c>
      <c r="AE270" s="1" t="s">
        <v>59</v>
      </c>
      <c r="AF270" s="1" t="s">
        <v>59</v>
      </c>
      <c r="AG270" s="1" t="s">
        <v>59</v>
      </c>
      <c r="AH270" s="1" t="s">
        <v>59</v>
      </c>
      <c r="AI270" s="1" t="s">
        <v>70</v>
      </c>
      <c r="AJ270" s="1" t="s">
        <v>59</v>
      </c>
      <c r="AK270" s="1" t="s">
        <v>59</v>
      </c>
      <c r="AL270" s="1" t="s">
        <v>59</v>
      </c>
      <c r="AM270" s="1" t="n">
        <v>1</v>
      </c>
      <c r="AN270" s="1" t="n">
        <v>1</v>
      </c>
      <c r="AO270" s="1" t="n">
        <v>1</v>
      </c>
      <c r="AP270" s="1" t="n">
        <v>3</v>
      </c>
      <c r="AQ270" s="1" t="n">
        <v>3</v>
      </c>
      <c r="AR270" s="1" t="n">
        <v>12</v>
      </c>
      <c r="AS270" s="1" t="n">
        <v>2</v>
      </c>
      <c r="AT270" s="1" t="n">
        <v>4</v>
      </c>
    </row>
    <row r="271" customFormat="false" ht="12.75" hidden="false" customHeight="true" outlineLevel="0" collapsed="false">
      <c r="A271" s="1" t="s">
        <v>1420</v>
      </c>
      <c r="B271" s="3" t="s">
        <v>61</v>
      </c>
      <c r="C271" s="1" t="s">
        <v>1421</v>
      </c>
      <c r="D271" s="3" t="s">
        <v>1422</v>
      </c>
      <c r="E271" s="3" t="s">
        <v>50</v>
      </c>
      <c r="F271" s="3" t="s">
        <v>51</v>
      </c>
      <c r="G271" s="1" t="s">
        <v>1423</v>
      </c>
      <c r="H271" s="1" t="s">
        <v>53</v>
      </c>
      <c r="I271" s="1" t="s">
        <v>65</v>
      </c>
      <c r="J271" s="1" t="s">
        <v>66</v>
      </c>
      <c r="K271" s="4" t="n">
        <v>1.6885</v>
      </c>
      <c r="L271" s="4" t="n">
        <v>99837.9520461786</v>
      </c>
      <c r="M271" s="5" t="s">
        <v>1424</v>
      </c>
      <c r="N271" s="5" t="s">
        <v>238</v>
      </c>
      <c r="O271" s="1" t="n">
        <v>711</v>
      </c>
      <c r="P271" s="6" t="n">
        <f aca="false">IF(O271=0,0,L271/O271)</f>
        <v>140.419060543149</v>
      </c>
      <c r="Q271" s="1" t="n">
        <f aca="false">IF(P271&lt;=45,1,0)</f>
        <v>0</v>
      </c>
      <c r="R271" s="1" t="n">
        <f aca="false">IF(AND(P271&gt;45,P271&lt;90),1,0)</f>
        <v>0</v>
      </c>
      <c r="S271" s="1" t="n">
        <f aca="false">IF(P271&gt;90,1,0)</f>
        <v>1</v>
      </c>
      <c r="T271" s="1" t="s">
        <v>58</v>
      </c>
      <c r="U271" s="4" t="n">
        <v>59128.1919136385</v>
      </c>
      <c r="V271" s="1" t="n">
        <v>16</v>
      </c>
      <c r="W271" s="1" t="n">
        <f aca="false">IF(V271&lt;=6,1,0)</f>
        <v>0</v>
      </c>
      <c r="X271" s="1" t="n">
        <f aca="false">IF(AND(V271&gt;6,V271&lt;=12),1,0)</f>
        <v>0</v>
      </c>
      <c r="Y271" s="1" t="n">
        <f aca="false">IF(V271&gt;12,1,0)</f>
        <v>1</v>
      </c>
      <c r="Z271" s="1" t="n">
        <v>7</v>
      </c>
      <c r="AA271" s="1" t="s">
        <v>59</v>
      </c>
      <c r="AB271" s="1" t="s">
        <v>59</v>
      </c>
      <c r="AC271" s="1" t="s">
        <v>59</v>
      </c>
      <c r="AD271" s="1" t="s">
        <v>59</v>
      </c>
      <c r="AE271" s="1" t="s">
        <v>59</v>
      </c>
      <c r="AF271" s="1" t="s">
        <v>59</v>
      </c>
      <c r="AG271" s="1" t="s">
        <v>59</v>
      </c>
      <c r="AH271" s="1" t="s">
        <v>70</v>
      </c>
      <c r="AI271" s="1" t="s">
        <v>59</v>
      </c>
      <c r="AJ271" s="1" t="s">
        <v>59</v>
      </c>
      <c r="AK271" s="1" t="s">
        <v>70</v>
      </c>
      <c r="AL271" s="1" t="s">
        <v>59</v>
      </c>
      <c r="AM271" s="1" t="n">
        <v>0</v>
      </c>
      <c r="AN271" s="1" t="n">
        <v>4</v>
      </c>
      <c r="AO271" s="1" t="n">
        <v>2</v>
      </c>
      <c r="AP271" s="1" t="n">
        <v>8</v>
      </c>
      <c r="AQ271" s="1" t="n">
        <v>0</v>
      </c>
      <c r="AR271" s="1" t="n">
        <v>250</v>
      </c>
      <c r="AS271" s="1" t="n">
        <v>168</v>
      </c>
      <c r="AT271" s="1" t="n">
        <v>157</v>
      </c>
    </row>
    <row r="272" customFormat="false" ht="12.75" hidden="false" customHeight="true" outlineLevel="0" collapsed="false">
      <c r="A272" s="1" t="s">
        <v>1425</v>
      </c>
      <c r="B272" s="3" t="s">
        <v>61</v>
      </c>
      <c r="C272" s="1" t="s">
        <v>1426</v>
      </c>
      <c r="D272" s="3" t="s">
        <v>1422</v>
      </c>
      <c r="E272" s="3" t="s">
        <v>50</v>
      </c>
      <c r="F272" s="3" t="s">
        <v>51</v>
      </c>
      <c r="G272" s="1" t="s">
        <v>1427</v>
      </c>
      <c r="H272" s="1" t="s">
        <v>53</v>
      </c>
      <c r="I272" s="1" t="s">
        <v>65</v>
      </c>
      <c r="J272" s="1" t="s">
        <v>66</v>
      </c>
      <c r="K272" s="4" t="n">
        <v>0.78178</v>
      </c>
      <c r="L272" s="4" t="n">
        <v>43019.7109256666</v>
      </c>
      <c r="M272" s="5" t="s">
        <v>643</v>
      </c>
      <c r="N272" s="5" t="s">
        <v>259</v>
      </c>
      <c r="O272" s="1" t="n">
        <v>324</v>
      </c>
      <c r="P272" s="6" t="n">
        <f aca="false">IF(O272=0,0,L272/O272)</f>
        <v>132.776885573045</v>
      </c>
      <c r="Q272" s="1" t="n">
        <f aca="false">IF(P272&lt;=45,1,0)</f>
        <v>0</v>
      </c>
      <c r="R272" s="1" t="n">
        <f aca="false">IF(AND(P272&gt;45,P272&lt;90),1,0)</f>
        <v>0</v>
      </c>
      <c r="S272" s="1" t="n">
        <f aca="false">IF(P272&gt;90,1,0)</f>
        <v>1</v>
      </c>
      <c r="T272" s="1" t="s">
        <v>69</v>
      </c>
      <c r="U272" s="4" t="n">
        <v>55027.8990581322</v>
      </c>
      <c r="V272" s="1" t="n">
        <v>13</v>
      </c>
      <c r="W272" s="1" t="n">
        <f aca="false">IF(V272&lt;=6,1,0)</f>
        <v>0</v>
      </c>
      <c r="X272" s="1" t="n">
        <f aca="false">IF(AND(V272&gt;6,V272&lt;=12),1,0)</f>
        <v>0</v>
      </c>
      <c r="Y272" s="1" t="n">
        <f aca="false">IF(V272&gt;12,1,0)</f>
        <v>1</v>
      </c>
      <c r="Z272" s="1" t="n">
        <v>8</v>
      </c>
      <c r="AA272" s="1" t="s">
        <v>59</v>
      </c>
      <c r="AB272" s="1" t="s">
        <v>59</v>
      </c>
      <c r="AC272" s="1" t="s">
        <v>59</v>
      </c>
      <c r="AD272" s="1" t="s">
        <v>59</v>
      </c>
      <c r="AE272" s="1" t="s">
        <v>59</v>
      </c>
      <c r="AF272" s="1" t="s">
        <v>59</v>
      </c>
      <c r="AG272" s="1" t="s">
        <v>59</v>
      </c>
      <c r="AH272" s="1" t="s">
        <v>70</v>
      </c>
      <c r="AI272" s="1" t="s">
        <v>70</v>
      </c>
      <c r="AJ272" s="1" t="s">
        <v>59</v>
      </c>
      <c r="AK272" s="1" t="s">
        <v>59</v>
      </c>
      <c r="AL272" s="1" t="s">
        <v>59</v>
      </c>
      <c r="AM272" s="1" t="n">
        <v>1</v>
      </c>
      <c r="AN272" s="1" t="n">
        <v>1</v>
      </c>
      <c r="AO272" s="1" t="n">
        <v>0</v>
      </c>
      <c r="AP272" s="1" t="n">
        <v>6</v>
      </c>
      <c r="AQ272" s="1" t="n">
        <v>15</v>
      </c>
      <c r="AR272" s="1" t="n">
        <v>75</v>
      </c>
      <c r="AS272" s="1" t="n">
        <v>0</v>
      </c>
      <c r="AT272" s="1" t="n">
        <v>231</v>
      </c>
    </row>
    <row r="273" customFormat="false" ht="12.75" hidden="false" customHeight="true" outlineLevel="0" collapsed="false">
      <c r="A273" s="1" t="s">
        <v>1428</v>
      </c>
      <c r="B273" s="3" t="s">
        <v>61</v>
      </c>
      <c r="C273" s="1" t="s">
        <v>1429</v>
      </c>
      <c r="D273" s="3" t="s">
        <v>1430</v>
      </c>
      <c r="E273" s="3" t="s">
        <v>50</v>
      </c>
      <c r="F273" s="3" t="s">
        <v>86</v>
      </c>
      <c r="G273" s="1" t="s">
        <v>1431</v>
      </c>
      <c r="H273" s="1" t="s">
        <v>105</v>
      </c>
      <c r="I273" s="1" t="s">
        <v>169</v>
      </c>
      <c r="J273" s="1" t="s">
        <v>107</v>
      </c>
      <c r="K273" s="4" t="n">
        <v>0.65125</v>
      </c>
      <c r="L273" s="4" t="n">
        <v>5498.72776712542</v>
      </c>
      <c r="M273" s="5" t="s">
        <v>1432</v>
      </c>
      <c r="N273" s="5" t="s">
        <v>68</v>
      </c>
      <c r="O273" s="1" t="n">
        <v>106</v>
      </c>
      <c r="P273" s="6" t="n">
        <f aca="false">IF(O273=0,0,L273/O273)</f>
        <v>51.8747902559002</v>
      </c>
      <c r="Q273" s="1" t="n">
        <f aca="false">IF(P273&lt;=45,1,0)</f>
        <v>0</v>
      </c>
      <c r="R273" s="1" t="n">
        <f aca="false">IF(AND(P273&gt;45,P273&lt;90),1,0)</f>
        <v>1</v>
      </c>
      <c r="S273" s="1" t="n">
        <f aca="false">IF(P273&gt;90,1,0)</f>
        <v>0</v>
      </c>
      <c r="T273" s="1" t="s">
        <v>69</v>
      </c>
      <c r="U273" s="4" t="n">
        <v>8443.34398023097</v>
      </c>
      <c r="V273" s="1" t="n">
        <v>6</v>
      </c>
      <c r="W273" s="1" t="n">
        <f aca="false">IF(V273&lt;=6,1,0)</f>
        <v>1</v>
      </c>
      <c r="X273" s="1" t="n">
        <f aca="false">IF(AND(V273&gt;6,V273&lt;=12),1,0)</f>
        <v>0</v>
      </c>
      <c r="Y273" s="1" t="n">
        <f aca="false">IF(V273&gt;12,1,0)</f>
        <v>0</v>
      </c>
      <c r="Z273" s="1" t="n">
        <v>7</v>
      </c>
      <c r="AA273" s="1" t="s">
        <v>59</v>
      </c>
      <c r="AB273" s="1" t="s">
        <v>59</v>
      </c>
      <c r="AC273" s="1" t="s">
        <v>59</v>
      </c>
      <c r="AD273" s="1" t="s">
        <v>59</v>
      </c>
      <c r="AE273" s="1" t="s">
        <v>59</v>
      </c>
      <c r="AF273" s="1" t="s">
        <v>59</v>
      </c>
      <c r="AG273" s="1" t="s">
        <v>59</v>
      </c>
      <c r="AH273" s="1" t="s">
        <v>59</v>
      </c>
      <c r="AI273" s="1" t="s">
        <v>59</v>
      </c>
      <c r="AJ273" s="1" t="s">
        <v>59</v>
      </c>
      <c r="AK273" s="1" t="s">
        <v>59</v>
      </c>
      <c r="AL273" s="1" t="s">
        <v>59</v>
      </c>
      <c r="AM273" s="1" t="n">
        <v>2</v>
      </c>
      <c r="AN273" s="1" t="n">
        <v>6</v>
      </c>
      <c r="AO273" s="1" t="n">
        <v>2</v>
      </c>
      <c r="AP273" s="1" t="n">
        <v>4</v>
      </c>
      <c r="AQ273" s="1" t="n">
        <v>5</v>
      </c>
      <c r="AR273" s="1" t="n">
        <v>73</v>
      </c>
      <c r="AS273" s="1" t="n">
        <v>9</v>
      </c>
      <c r="AT273" s="1" t="n">
        <v>5</v>
      </c>
    </row>
    <row r="274" customFormat="false" ht="12.75" hidden="false" customHeight="true" outlineLevel="0" collapsed="false">
      <c r="A274" s="1" t="s">
        <v>1433</v>
      </c>
      <c r="B274" s="3" t="s">
        <v>47</v>
      </c>
      <c r="C274" s="1" t="s">
        <v>1434</v>
      </c>
      <c r="D274" s="3" t="s">
        <v>1435</v>
      </c>
      <c r="E274" s="3" t="s">
        <v>50</v>
      </c>
      <c r="F274" s="3" t="s">
        <v>51</v>
      </c>
      <c r="G274" s="1" t="s">
        <v>1436</v>
      </c>
      <c r="H274" s="1" t="s">
        <v>53</v>
      </c>
      <c r="I274" s="1" t="s">
        <v>1437</v>
      </c>
      <c r="J274" s="1" t="s">
        <v>66</v>
      </c>
      <c r="K274" s="4" t="n">
        <v>0.00195555555555556</v>
      </c>
      <c r="L274" s="4" t="n">
        <v>92.3412185849415</v>
      </c>
      <c r="M274" s="5" t="s">
        <v>1438</v>
      </c>
      <c r="N274" s="5" t="s">
        <v>68</v>
      </c>
      <c r="O274" s="1" t="n">
        <v>2</v>
      </c>
      <c r="P274" s="6" t="n">
        <f aca="false">IF(O274=0,0,L274/O274)</f>
        <v>46.1706092924708</v>
      </c>
      <c r="Q274" s="1" t="n">
        <f aca="false">IF(P274&lt;=45,1,0)</f>
        <v>0</v>
      </c>
      <c r="R274" s="1" t="n">
        <f aca="false">IF(AND(P274&gt;45,P274&lt;90),1,0)</f>
        <v>1</v>
      </c>
      <c r="S274" s="1" t="n">
        <f aca="false">IF(P274&gt;90,1,0)</f>
        <v>0</v>
      </c>
      <c r="T274" s="1" t="s">
        <v>58</v>
      </c>
      <c r="U274" s="4" t="n">
        <v>47219.9413218451</v>
      </c>
      <c r="V274" s="1" t="n">
        <v>0</v>
      </c>
      <c r="W274" s="1" t="n">
        <f aca="false">IF(V274&lt;=6,1,0)</f>
        <v>1</v>
      </c>
      <c r="X274" s="1" t="n">
        <f aca="false">IF(AND(V274&gt;6,V274&lt;=12),1,0)</f>
        <v>0</v>
      </c>
      <c r="Y274" s="1" t="n">
        <f aca="false">IF(V274&gt;12,1,0)</f>
        <v>0</v>
      </c>
      <c r="Z274" s="1" t="n">
        <v>10</v>
      </c>
      <c r="AA274" s="1" t="s">
        <v>59</v>
      </c>
      <c r="AB274" s="1" t="s">
        <v>70</v>
      </c>
      <c r="AC274" s="1" t="s">
        <v>59</v>
      </c>
      <c r="AD274" s="1" t="s">
        <v>59</v>
      </c>
      <c r="AE274" s="1" t="s">
        <v>59</v>
      </c>
      <c r="AF274" s="1" t="s">
        <v>59</v>
      </c>
      <c r="AG274" s="1" t="s">
        <v>59</v>
      </c>
      <c r="AH274" s="1" t="s">
        <v>59</v>
      </c>
      <c r="AI274" s="1" t="s">
        <v>59</v>
      </c>
      <c r="AJ274" s="1" t="s">
        <v>59</v>
      </c>
      <c r="AK274" s="1" t="s">
        <v>59</v>
      </c>
      <c r="AL274" s="1" t="s">
        <v>59</v>
      </c>
      <c r="AM274" s="1" t="n">
        <v>1</v>
      </c>
      <c r="AN274" s="1" t="n">
        <v>2</v>
      </c>
      <c r="AO274" s="1" t="n">
        <v>0</v>
      </c>
      <c r="AP274" s="1" t="n">
        <v>7</v>
      </c>
      <c r="AQ274" s="1" t="n">
        <v>0</v>
      </c>
      <c r="AR274" s="1" t="n">
        <v>0</v>
      </c>
      <c r="AS274" s="1" t="n">
        <v>0</v>
      </c>
      <c r="AT274" s="1" t="n">
        <v>0</v>
      </c>
    </row>
    <row r="275" customFormat="false" ht="12.75" hidden="false" customHeight="true" outlineLevel="0" collapsed="false">
      <c r="A275" s="1" t="s">
        <v>1439</v>
      </c>
      <c r="B275" s="3" t="s">
        <v>61</v>
      </c>
      <c r="C275" s="1" t="s">
        <v>1440</v>
      </c>
      <c r="D275" s="3" t="s">
        <v>1441</v>
      </c>
      <c r="E275" s="3" t="s">
        <v>50</v>
      </c>
      <c r="F275" s="3" t="s">
        <v>51</v>
      </c>
      <c r="G275" s="1" t="s">
        <v>1442</v>
      </c>
      <c r="H275" s="1" t="s">
        <v>53</v>
      </c>
      <c r="I275" s="1" t="s">
        <v>113</v>
      </c>
      <c r="J275" s="1" t="s">
        <v>114</v>
      </c>
      <c r="K275" s="4" t="n">
        <v>0.0911538461538462</v>
      </c>
      <c r="L275" s="4" t="n">
        <v>1253.42288428627</v>
      </c>
      <c r="M275" s="5" t="s">
        <v>1443</v>
      </c>
      <c r="N275" s="5" t="s">
        <v>68</v>
      </c>
      <c r="O275" s="1" t="n">
        <v>28</v>
      </c>
      <c r="P275" s="6" t="n">
        <f aca="false">IF(O275=0,0,L275/O275)</f>
        <v>44.7651030102239</v>
      </c>
      <c r="Q275" s="1" t="n">
        <f aca="false">IF(P275&lt;=45,1,0)</f>
        <v>1</v>
      </c>
      <c r="R275" s="1" t="n">
        <f aca="false">IF(AND(P275&gt;45,P275&lt;90),1,0)</f>
        <v>0</v>
      </c>
      <c r="S275" s="1" t="n">
        <f aca="false">IF(P275&gt;90,1,0)</f>
        <v>0</v>
      </c>
      <c r="T275" s="1" t="s">
        <v>69</v>
      </c>
      <c r="U275" s="4" t="n">
        <v>13750.6307980772</v>
      </c>
      <c r="V275" s="1" t="n">
        <v>3</v>
      </c>
      <c r="W275" s="1" t="n">
        <f aca="false">IF(V275&lt;=6,1,0)</f>
        <v>1</v>
      </c>
      <c r="X275" s="1" t="n">
        <f aca="false">IF(AND(V275&gt;6,V275&lt;=12),1,0)</f>
        <v>0</v>
      </c>
      <c r="Y275" s="1" t="n">
        <f aca="false">IF(V275&gt;12,1,0)</f>
        <v>0</v>
      </c>
      <c r="Z275" s="1" t="n">
        <v>12</v>
      </c>
      <c r="AA275" s="1" t="s">
        <v>59</v>
      </c>
      <c r="AB275" s="1" t="s">
        <v>59</v>
      </c>
      <c r="AC275" s="1" t="s">
        <v>59</v>
      </c>
      <c r="AD275" s="1" t="s">
        <v>70</v>
      </c>
      <c r="AE275" s="1" t="s">
        <v>59</v>
      </c>
      <c r="AF275" s="1" t="s">
        <v>59</v>
      </c>
      <c r="AG275" s="1" t="s">
        <v>59</v>
      </c>
      <c r="AH275" s="1" t="s">
        <v>59</v>
      </c>
      <c r="AI275" s="1" t="s">
        <v>59</v>
      </c>
      <c r="AJ275" s="1" t="s">
        <v>59</v>
      </c>
      <c r="AK275" s="1" t="s">
        <v>59</v>
      </c>
      <c r="AL275" s="1" t="s">
        <v>70</v>
      </c>
      <c r="AM275" s="1" t="n">
        <v>2</v>
      </c>
      <c r="AN275" s="1" t="n">
        <v>3</v>
      </c>
      <c r="AO275" s="1" t="n">
        <v>3</v>
      </c>
      <c r="AP275" s="1" t="n">
        <v>4</v>
      </c>
      <c r="AQ275" s="1" t="n">
        <v>7</v>
      </c>
      <c r="AR275" s="1" t="n">
        <v>16</v>
      </c>
      <c r="AS275" s="1" t="n">
        <v>2</v>
      </c>
      <c r="AT275" s="1" t="n">
        <v>2</v>
      </c>
    </row>
    <row r="276" customFormat="false" ht="12.75" hidden="false" customHeight="true" outlineLevel="0" collapsed="false">
      <c r="A276" s="1" t="s">
        <v>1444</v>
      </c>
      <c r="B276" s="3" t="s">
        <v>61</v>
      </c>
      <c r="C276" s="1" t="s">
        <v>1445</v>
      </c>
      <c r="D276" s="3" t="s">
        <v>1446</v>
      </c>
      <c r="E276" s="3" t="s">
        <v>50</v>
      </c>
      <c r="F276" s="3" t="s">
        <v>86</v>
      </c>
      <c r="G276" s="1" t="s">
        <v>1447</v>
      </c>
      <c r="H276" s="1" t="s">
        <v>53</v>
      </c>
      <c r="I276" s="1" t="s">
        <v>113</v>
      </c>
      <c r="J276" s="1" t="s">
        <v>114</v>
      </c>
      <c r="K276" s="4" t="n">
        <v>1.03759398496241</v>
      </c>
      <c r="L276" s="4" t="n">
        <v>1682.02432394126</v>
      </c>
      <c r="M276" s="5" t="s">
        <v>1448</v>
      </c>
      <c r="N276" s="5" t="s">
        <v>259</v>
      </c>
      <c r="O276" s="1" t="n">
        <v>21</v>
      </c>
      <c r="P276" s="6" t="n">
        <f aca="false">IF(O276=0,0,L276/O276)</f>
        <v>80.0963963781552</v>
      </c>
      <c r="Q276" s="1" t="n">
        <f aca="false">IF(P276&lt;=45,1,0)</f>
        <v>0</v>
      </c>
      <c r="R276" s="1" t="n">
        <f aca="false">IF(AND(P276&gt;45,P276&lt;90),1,0)</f>
        <v>1</v>
      </c>
      <c r="S276" s="1" t="n">
        <f aca="false">IF(P276&gt;90,1,0)</f>
        <v>0</v>
      </c>
      <c r="T276" s="1" t="s">
        <v>58</v>
      </c>
      <c r="U276" s="4" t="n">
        <v>1621.08141365353</v>
      </c>
      <c r="V276" s="1" t="n">
        <v>14</v>
      </c>
      <c r="W276" s="1" t="n">
        <f aca="false">IF(V276&lt;=6,1,0)</f>
        <v>0</v>
      </c>
      <c r="X276" s="1" t="n">
        <f aca="false">IF(AND(V276&gt;6,V276&lt;=12),1,0)</f>
        <v>0</v>
      </c>
      <c r="Y276" s="1" t="n">
        <f aca="false">IF(V276&gt;12,1,0)</f>
        <v>1</v>
      </c>
      <c r="Z276" s="1" t="n">
        <v>13</v>
      </c>
      <c r="AA276" s="1" t="s">
        <v>59</v>
      </c>
      <c r="AB276" s="1" t="s">
        <v>59</v>
      </c>
      <c r="AC276" s="1" t="s">
        <v>59</v>
      </c>
      <c r="AD276" s="1" t="s">
        <v>59</v>
      </c>
      <c r="AE276" s="1" t="s">
        <v>59</v>
      </c>
      <c r="AF276" s="1" t="s">
        <v>59</v>
      </c>
      <c r="AG276" s="1" t="s">
        <v>59</v>
      </c>
      <c r="AH276" s="1" t="s">
        <v>59</v>
      </c>
      <c r="AI276" s="1" t="s">
        <v>59</v>
      </c>
      <c r="AJ276" s="1" t="s">
        <v>59</v>
      </c>
      <c r="AK276" s="1" t="s">
        <v>59</v>
      </c>
      <c r="AL276" s="1" t="s">
        <v>59</v>
      </c>
      <c r="AM276" s="1" t="n">
        <v>6</v>
      </c>
      <c r="AN276" s="1" t="n">
        <v>8</v>
      </c>
      <c r="AO276" s="1" t="n">
        <v>2</v>
      </c>
      <c r="AP276" s="1" t="n">
        <v>8</v>
      </c>
      <c r="AQ276" s="1" t="n">
        <v>14</v>
      </c>
      <c r="AR276" s="1" t="n">
        <v>10</v>
      </c>
      <c r="AS276" s="1" t="n">
        <v>0</v>
      </c>
      <c r="AT276" s="1" t="n">
        <v>0</v>
      </c>
    </row>
    <row r="277" customFormat="false" ht="12.75" hidden="false" customHeight="true" outlineLevel="0" collapsed="false">
      <c r="A277" s="1" t="s">
        <v>1449</v>
      </c>
      <c r="B277" s="3" t="s">
        <v>61</v>
      </c>
      <c r="C277" s="1" t="s">
        <v>1450</v>
      </c>
      <c r="D277" s="3" t="s">
        <v>1451</v>
      </c>
      <c r="E277" s="3" t="s">
        <v>50</v>
      </c>
      <c r="F277" s="3" t="s">
        <v>86</v>
      </c>
      <c r="G277" s="1" t="s">
        <v>1452</v>
      </c>
      <c r="H277" s="1" t="s">
        <v>105</v>
      </c>
      <c r="I277" s="1" t="s">
        <v>525</v>
      </c>
      <c r="J277" s="1" t="s">
        <v>288</v>
      </c>
      <c r="K277" s="4" t="n">
        <v>2.4313488372093</v>
      </c>
      <c r="L277" s="4" t="n">
        <v>65090.2636475481</v>
      </c>
      <c r="M277" s="5" t="s">
        <v>1453</v>
      </c>
      <c r="N277" s="5" t="s">
        <v>132</v>
      </c>
      <c r="O277" s="1" t="n">
        <v>1077</v>
      </c>
      <c r="P277" s="6" t="n">
        <f aca="false">IF(O277=0,0,L277/O277)</f>
        <v>60.4366421982805</v>
      </c>
      <c r="Q277" s="1" t="n">
        <f aca="false">IF(P277&lt;=45,1,0)</f>
        <v>0</v>
      </c>
      <c r="R277" s="1" t="n">
        <f aca="false">IF(AND(P277&gt;45,P277&lt;90),1,0)</f>
        <v>1</v>
      </c>
      <c r="S277" s="1" t="n">
        <f aca="false">IF(P277&gt;90,1,0)</f>
        <v>0</v>
      </c>
      <c r="T277" s="1" t="s">
        <v>58</v>
      </c>
      <c r="U277" s="4" t="n">
        <v>26771.2566174826</v>
      </c>
      <c r="V277" s="1" t="n">
        <v>27</v>
      </c>
      <c r="W277" s="1" t="n">
        <f aca="false">IF(V277&lt;=6,1,0)</f>
        <v>0</v>
      </c>
      <c r="X277" s="1" t="n">
        <f aca="false">IF(AND(V277&gt;6,V277&lt;=12),1,0)</f>
        <v>0</v>
      </c>
      <c r="Y277" s="1" t="n">
        <f aca="false">IF(V277&gt;12,1,0)</f>
        <v>1</v>
      </c>
      <c r="Z277" s="1" t="n">
        <v>3</v>
      </c>
      <c r="AA277" s="1" t="s">
        <v>59</v>
      </c>
      <c r="AB277" s="1" t="s">
        <v>59</v>
      </c>
      <c r="AC277" s="1" t="s">
        <v>59</v>
      </c>
      <c r="AD277" s="1" t="s">
        <v>59</v>
      </c>
      <c r="AE277" s="1" t="s">
        <v>59</v>
      </c>
      <c r="AF277" s="1" t="s">
        <v>59</v>
      </c>
      <c r="AG277" s="1" t="s">
        <v>59</v>
      </c>
      <c r="AH277" s="1" t="s">
        <v>59</v>
      </c>
      <c r="AI277" s="1" t="s">
        <v>59</v>
      </c>
      <c r="AJ277" s="1" t="s">
        <v>59</v>
      </c>
      <c r="AK277" s="1" t="s">
        <v>59</v>
      </c>
      <c r="AL277" s="1" t="s">
        <v>59</v>
      </c>
      <c r="AM277" s="1" t="n">
        <v>2</v>
      </c>
      <c r="AN277" s="1" t="n">
        <v>2</v>
      </c>
      <c r="AO277" s="1" t="n">
        <v>2</v>
      </c>
      <c r="AP277" s="1" t="n">
        <v>0</v>
      </c>
      <c r="AQ277" s="1" t="n">
        <v>57</v>
      </c>
      <c r="AR277" s="1" t="n">
        <v>627</v>
      </c>
      <c r="AS277" s="1" t="n">
        <v>17</v>
      </c>
      <c r="AT277" s="1" t="n">
        <v>0</v>
      </c>
    </row>
    <row r="278" customFormat="false" ht="12.75" hidden="false" customHeight="true" outlineLevel="0" collapsed="false">
      <c r="A278" s="1" t="s">
        <v>1454</v>
      </c>
      <c r="B278" s="3" t="s">
        <v>61</v>
      </c>
      <c r="C278" s="1" t="s">
        <v>1455</v>
      </c>
      <c r="D278" s="3" t="s">
        <v>1456</v>
      </c>
      <c r="E278" s="3" t="s">
        <v>50</v>
      </c>
      <c r="F278" s="3" t="s">
        <v>51</v>
      </c>
      <c r="G278" s="1" t="s">
        <v>1457</v>
      </c>
      <c r="H278" s="1" t="s">
        <v>53</v>
      </c>
      <c r="I278" s="1" t="s">
        <v>65</v>
      </c>
      <c r="J278" s="1" t="s">
        <v>66</v>
      </c>
      <c r="K278" s="4" t="n">
        <v>1.0588</v>
      </c>
      <c r="L278" s="4" t="n">
        <v>21632.2420489314</v>
      </c>
      <c r="M278" s="5" t="s">
        <v>1458</v>
      </c>
      <c r="N278" s="5" t="s">
        <v>57</v>
      </c>
      <c r="O278" s="1" t="n">
        <v>355</v>
      </c>
      <c r="P278" s="6" t="n">
        <f aca="false">IF(O278=0,0,L278/O278)</f>
        <v>60.9358930955814</v>
      </c>
      <c r="Q278" s="1" t="n">
        <f aca="false">IF(P278&lt;=45,1,0)</f>
        <v>0</v>
      </c>
      <c r="R278" s="1" t="n">
        <f aca="false">IF(AND(P278&gt;45,P278&lt;90),1,0)</f>
        <v>1</v>
      </c>
      <c r="S278" s="1" t="n">
        <f aca="false">IF(P278&gt;90,1,0)</f>
        <v>0</v>
      </c>
      <c r="T278" s="1" t="s">
        <v>58</v>
      </c>
      <c r="U278" s="4" t="n">
        <v>20430.9048440984</v>
      </c>
      <c r="V278" s="1" t="n">
        <v>3</v>
      </c>
      <c r="W278" s="1" t="n">
        <f aca="false">IF(V278&lt;=6,1,0)</f>
        <v>1</v>
      </c>
      <c r="X278" s="1" t="n">
        <f aca="false">IF(AND(V278&gt;6,V278&lt;=12),1,0)</f>
        <v>0</v>
      </c>
      <c r="Y278" s="1" t="n">
        <f aca="false">IF(V278&gt;12,1,0)</f>
        <v>0</v>
      </c>
      <c r="Z278" s="1" t="n">
        <v>6</v>
      </c>
      <c r="AA278" s="1" t="s">
        <v>59</v>
      </c>
      <c r="AB278" s="1" t="s">
        <v>59</v>
      </c>
      <c r="AC278" s="1" t="s">
        <v>59</v>
      </c>
      <c r="AD278" s="1" t="s">
        <v>59</v>
      </c>
      <c r="AE278" s="1" t="s">
        <v>59</v>
      </c>
      <c r="AF278" s="1" t="s">
        <v>59</v>
      </c>
      <c r="AG278" s="1" t="s">
        <v>59</v>
      </c>
      <c r="AH278" s="1" t="s">
        <v>59</v>
      </c>
      <c r="AI278" s="1" t="s">
        <v>59</v>
      </c>
      <c r="AJ278" s="1" t="s">
        <v>59</v>
      </c>
      <c r="AK278" s="1" t="s">
        <v>59</v>
      </c>
      <c r="AL278" s="1" t="s">
        <v>59</v>
      </c>
      <c r="AM278" s="1" t="n">
        <v>0</v>
      </c>
      <c r="AN278" s="1" t="n">
        <v>1</v>
      </c>
      <c r="AO278" s="1" t="n">
        <v>2</v>
      </c>
      <c r="AP278" s="1" t="n">
        <v>3</v>
      </c>
      <c r="AQ278" s="1" t="n">
        <v>0</v>
      </c>
      <c r="AR278" s="1" t="n">
        <v>265</v>
      </c>
      <c r="AS278" s="1" t="n">
        <v>81</v>
      </c>
      <c r="AT278" s="1" t="n">
        <v>7</v>
      </c>
    </row>
    <row r="279" customFormat="false" ht="12.75" hidden="false" customHeight="true" outlineLevel="0" collapsed="false">
      <c r="A279" s="1" t="s">
        <v>1459</v>
      </c>
      <c r="B279" s="3" t="s">
        <v>61</v>
      </c>
      <c r="C279" s="1" t="s">
        <v>1460</v>
      </c>
      <c r="D279" s="3" t="s">
        <v>752</v>
      </c>
      <c r="E279" s="3" t="s">
        <v>50</v>
      </c>
      <c r="F279" s="3" t="s">
        <v>51</v>
      </c>
      <c r="G279" s="1" t="s">
        <v>1461</v>
      </c>
      <c r="H279" s="1" t="s">
        <v>53</v>
      </c>
      <c r="I279" s="1" t="s">
        <v>65</v>
      </c>
      <c r="J279" s="1" t="s">
        <v>66</v>
      </c>
      <c r="K279" s="4" t="n">
        <v>1.06373737373737</v>
      </c>
      <c r="L279" s="4" t="n">
        <v>60160.003898804</v>
      </c>
      <c r="M279" s="5" t="s">
        <v>1462</v>
      </c>
      <c r="N279" s="5" t="s">
        <v>100</v>
      </c>
      <c r="O279" s="1" t="n">
        <v>211</v>
      </c>
      <c r="P279" s="6" t="n">
        <f aca="false">IF(O279=0,0,L279/O279)</f>
        <v>285.118501890066</v>
      </c>
      <c r="Q279" s="1" t="n">
        <f aca="false">IF(P279&lt;=45,1,0)</f>
        <v>0</v>
      </c>
      <c r="R279" s="1" t="n">
        <f aca="false">IF(AND(P279&gt;45,P279&lt;90),1,0)</f>
        <v>0</v>
      </c>
      <c r="S279" s="1" t="n">
        <f aca="false">IF(P279&gt;90,1,0)</f>
        <v>1</v>
      </c>
      <c r="T279" s="1" t="s">
        <v>58</v>
      </c>
      <c r="U279" s="4" t="n">
        <v>56555.31655096</v>
      </c>
      <c r="V279" s="1" t="n">
        <v>86</v>
      </c>
      <c r="W279" s="1" t="n">
        <f aca="false">IF(V279&lt;=6,1,0)</f>
        <v>0</v>
      </c>
      <c r="X279" s="1" t="n">
        <f aca="false">IF(AND(V279&gt;6,V279&lt;=12),1,0)</f>
        <v>0</v>
      </c>
      <c r="Y279" s="1" t="n">
        <f aca="false">IF(V279&gt;12,1,0)</f>
        <v>1</v>
      </c>
      <c r="Z279" s="1" t="n">
        <v>15</v>
      </c>
      <c r="AA279" s="1" t="s">
        <v>59</v>
      </c>
      <c r="AB279" s="1" t="s">
        <v>59</v>
      </c>
      <c r="AC279" s="1" t="s">
        <v>59</v>
      </c>
      <c r="AD279" s="1" t="s">
        <v>59</v>
      </c>
      <c r="AE279" s="1" t="s">
        <v>59</v>
      </c>
      <c r="AF279" s="1" t="s">
        <v>59</v>
      </c>
      <c r="AG279" s="1" t="s">
        <v>70</v>
      </c>
      <c r="AH279" s="1" t="s">
        <v>59</v>
      </c>
      <c r="AI279" s="1" t="s">
        <v>70</v>
      </c>
      <c r="AJ279" s="1" t="s">
        <v>59</v>
      </c>
      <c r="AK279" s="1" t="s">
        <v>59</v>
      </c>
      <c r="AL279" s="1" t="s">
        <v>59</v>
      </c>
      <c r="AM279" s="1" t="n">
        <v>0</v>
      </c>
      <c r="AN279" s="1" t="n">
        <v>4</v>
      </c>
      <c r="AO279" s="1" t="n">
        <v>4</v>
      </c>
      <c r="AP279" s="1" t="n">
        <v>18</v>
      </c>
      <c r="AQ279" s="1" t="n">
        <v>0</v>
      </c>
      <c r="AR279" s="1" t="n">
        <v>143</v>
      </c>
      <c r="AS279" s="1" t="n">
        <v>17</v>
      </c>
      <c r="AT279" s="1" t="n">
        <v>46</v>
      </c>
    </row>
    <row r="280" customFormat="false" ht="12.75" hidden="false" customHeight="true" outlineLevel="0" collapsed="false">
      <c r="A280" s="1" t="s">
        <v>1463</v>
      </c>
      <c r="B280" s="3" t="s">
        <v>61</v>
      </c>
      <c r="C280" s="1" t="s">
        <v>1464</v>
      </c>
      <c r="D280" s="3" t="s">
        <v>1465</v>
      </c>
      <c r="E280" s="3" t="s">
        <v>50</v>
      </c>
      <c r="F280" s="3" t="s">
        <v>51</v>
      </c>
      <c r="G280" s="1" t="s">
        <v>1466</v>
      </c>
      <c r="H280" s="1" t="s">
        <v>105</v>
      </c>
      <c r="I280" s="1" t="s">
        <v>1467</v>
      </c>
      <c r="J280" s="1" t="s">
        <v>107</v>
      </c>
      <c r="K280" s="4" t="n">
        <v>1.01033333333333</v>
      </c>
      <c r="L280" s="4" t="n">
        <v>18329.2589173683</v>
      </c>
      <c r="M280" s="5" t="s">
        <v>1468</v>
      </c>
      <c r="N280" s="5" t="s">
        <v>132</v>
      </c>
      <c r="O280" s="1" t="n">
        <v>110</v>
      </c>
      <c r="P280" s="6" t="n">
        <f aca="false">IF(O280=0,0,L280/O280)</f>
        <v>166.62962652153</v>
      </c>
      <c r="Q280" s="1" t="n">
        <f aca="false">IF(P280&lt;=45,1,0)</f>
        <v>0</v>
      </c>
      <c r="R280" s="1" t="n">
        <f aca="false">IF(AND(P280&gt;45,P280&lt;90),1,0)</f>
        <v>0</v>
      </c>
      <c r="S280" s="1" t="n">
        <f aca="false">IF(P280&gt;90,1,0)</f>
        <v>1</v>
      </c>
      <c r="T280" s="1" t="s">
        <v>58</v>
      </c>
      <c r="U280" s="4" t="n">
        <v>18141.79371564</v>
      </c>
      <c r="V280" s="1" t="n">
        <v>21</v>
      </c>
      <c r="W280" s="1" t="n">
        <f aca="false">IF(V280&lt;=6,1,0)</f>
        <v>0</v>
      </c>
      <c r="X280" s="1" t="n">
        <f aca="false">IF(AND(V280&gt;6,V280&lt;=12),1,0)</f>
        <v>0</v>
      </c>
      <c r="Y280" s="1" t="n">
        <f aca="false">IF(V280&gt;12,1,0)</f>
        <v>1</v>
      </c>
      <c r="Z280" s="1" t="n">
        <v>23</v>
      </c>
      <c r="AA280" s="1" t="s">
        <v>59</v>
      </c>
      <c r="AB280" s="1" t="s">
        <v>70</v>
      </c>
      <c r="AC280" s="1" t="s">
        <v>59</v>
      </c>
      <c r="AD280" s="1" t="s">
        <v>59</v>
      </c>
      <c r="AE280" s="1" t="s">
        <v>59</v>
      </c>
      <c r="AF280" s="1" t="s">
        <v>59</v>
      </c>
      <c r="AG280" s="1" t="s">
        <v>59</v>
      </c>
      <c r="AH280" s="1" t="s">
        <v>59</v>
      </c>
      <c r="AI280" s="1" t="s">
        <v>70</v>
      </c>
      <c r="AJ280" s="1" t="s">
        <v>59</v>
      </c>
      <c r="AK280" s="1" t="s">
        <v>59</v>
      </c>
      <c r="AL280" s="1" t="s">
        <v>59</v>
      </c>
      <c r="AM280" s="1" t="n">
        <v>4</v>
      </c>
      <c r="AN280" s="1" t="n">
        <v>6</v>
      </c>
      <c r="AO280" s="1" t="n">
        <v>12</v>
      </c>
      <c r="AP280" s="1" t="n">
        <v>24</v>
      </c>
      <c r="AQ280" s="1" t="n">
        <v>11</v>
      </c>
      <c r="AR280" s="1" t="n">
        <v>61</v>
      </c>
      <c r="AS280" s="1" t="n">
        <v>15</v>
      </c>
      <c r="AT280" s="1" t="n">
        <v>27</v>
      </c>
    </row>
    <row r="281" customFormat="false" ht="12.75" hidden="false" customHeight="true" outlineLevel="0" collapsed="false">
      <c r="A281" s="1" t="s">
        <v>1469</v>
      </c>
      <c r="B281" s="3" t="s">
        <v>61</v>
      </c>
      <c r="C281" s="1" t="s">
        <v>1470</v>
      </c>
      <c r="D281" s="3" t="s">
        <v>1471</v>
      </c>
      <c r="E281" s="3" t="s">
        <v>50</v>
      </c>
      <c r="F281" s="3" t="s">
        <v>51</v>
      </c>
      <c r="G281" s="1" t="s">
        <v>1472</v>
      </c>
      <c r="H281" s="1" t="s">
        <v>53</v>
      </c>
      <c r="I281" s="1" t="s">
        <v>1473</v>
      </c>
      <c r="J281" s="1" t="s">
        <v>66</v>
      </c>
      <c r="K281" s="4" t="n">
        <v>1.18228571428571</v>
      </c>
      <c r="L281" s="4" t="n">
        <v>11870.5421559234</v>
      </c>
      <c r="M281" s="5" t="s">
        <v>1474</v>
      </c>
      <c r="N281" s="5" t="s">
        <v>238</v>
      </c>
      <c r="O281" s="1" t="n">
        <v>136</v>
      </c>
      <c r="P281" s="6" t="n">
        <f aca="false">IF(O281=0,0,L281/O281)</f>
        <v>87.2833982053191</v>
      </c>
      <c r="Q281" s="1" t="n">
        <f aca="false">IF(P281&lt;=45,1,0)</f>
        <v>0</v>
      </c>
      <c r="R281" s="1" t="n">
        <f aca="false">IF(AND(P281&gt;45,P281&lt;90),1,0)</f>
        <v>1</v>
      </c>
      <c r="S281" s="1" t="n">
        <f aca="false">IF(P281&gt;90,1,0)</f>
        <v>0</v>
      </c>
      <c r="T281" s="1" t="s">
        <v>58</v>
      </c>
      <c r="U281" s="4" t="n">
        <v>10040.3329013368</v>
      </c>
      <c r="V281" s="1" t="n">
        <v>15</v>
      </c>
      <c r="W281" s="1" t="n">
        <f aca="false">IF(V281&lt;=6,1,0)</f>
        <v>0</v>
      </c>
      <c r="X281" s="1" t="n">
        <f aca="false">IF(AND(V281&gt;6,V281&lt;=12),1,0)</f>
        <v>0</v>
      </c>
      <c r="Y281" s="1" t="n">
        <f aca="false">IF(V281&gt;12,1,0)</f>
        <v>1</v>
      </c>
      <c r="Z281" s="1" t="n">
        <v>10</v>
      </c>
      <c r="AA281" s="1" t="s">
        <v>59</v>
      </c>
      <c r="AB281" s="1" t="s">
        <v>59</v>
      </c>
      <c r="AC281" s="1" t="s">
        <v>59</v>
      </c>
      <c r="AD281" s="1" t="s">
        <v>59</v>
      </c>
      <c r="AE281" s="1" t="s">
        <v>59</v>
      </c>
      <c r="AF281" s="1" t="s">
        <v>59</v>
      </c>
      <c r="AG281" s="1" t="s">
        <v>59</v>
      </c>
      <c r="AH281" s="1" t="s">
        <v>59</v>
      </c>
      <c r="AI281" s="1" t="s">
        <v>59</v>
      </c>
      <c r="AJ281" s="1" t="s">
        <v>59</v>
      </c>
      <c r="AK281" s="1" t="s">
        <v>70</v>
      </c>
      <c r="AL281" s="1" t="s">
        <v>59</v>
      </c>
      <c r="AM281" s="1" t="n">
        <v>4</v>
      </c>
      <c r="AN281" s="1" t="n">
        <v>4</v>
      </c>
      <c r="AO281" s="1" t="n">
        <v>2</v>
      </c>
      <c r="AP281" s="1" t="n">
        <v>8</v>
      </c>
      <c r="AQ281" s="1" t="n">
        <v>48</v>
      </c>
      <c r="AR281" s="1" t="n">
        <v>46</v>
      </c>
      <c r="AS281" s="1" t="n">
        <v>30</v>
      </c>
      <c r="AT281" s="1" t="n">
        <v>14</v>
      </c>
    </row>
    <row r="282" customFormat="false" ht="12.75" hidden="false" customHeight="true" outlineLevel="0" collapsed="false">
      <c r="A282" s="1" t="s">
        <v>1475</v>
      </c>
      <c r="B282" s="3" t="s">
        <v>47</v>
      </c>
      <c r="C282" s="1" t="s">
        <v>1476</v>
      </c>
      <c r="D282" s="3" t="s">
        <v>1477</v>
      </c>
      <c r="E282" s="3" t="s">
        <v>50</v>
      </c>
      <c r="F282" s="3" t="s">
        <v>51</v>
      </c>
      <c r="G282" s="1" t="s">
        <v>1478</v>
      </c>
      <c r="H282" s="1" t="s">
        <v>53</v>
      </c>
      <c r="I282" s="1" t="s">
        <v>1479</v>
      </c>
      <c r="J282" s="1" t="s">
        <v>66</v>
      </c>
      <c r="K282" s="4" t="n">
        <v>0.335</v>
      </c>
      <c r="L282" s="4" t="n">
        <v>2126.05906954886</v>
      </c>
      <c r="M282" s="5" t="s">
        <v>1480</v>
      </c>
      <c r="N282" s="5" t="s">
        <v>68</v>
      </c>
      <c r="O282" s="1" t="n">
        <v>44</v>
      </c>
      <c r="P282" s="6" t="n">
        <f aca="false">IF(O282=0,0,L282/O282)</f>
        <v>48.3195243079286</v>
      </c>
      <c r="Q282" s="1" t="n">
        <f aca="false">IF(P282&lt;=45,1,0)</f>
        <v>0</v>
      </c>
      <c r="R282" s="1" t="n">
        <f aca="false">IF(AND(P282&gt;45,P282&lt;90),1,0)</f>
        <v>1</v>
      </c>
      <c r="S282" s="1" t="n">
        <f aca="false">IF(P282&gt;90,1,0)</f>
        <v>0</v>
      </c>
      <c r="T282" s="1" t="s">
        <v>58</v>
      </c>
      <c r="U282" s="4" t="n">
        <v>6346.44498372795</v>
      </c>
      <c r="V282" s="1" t="n">
        <v>4</v>
      </c>
      <c r="W282" s="1" t="n">
        <f aca="false">IF(V282&lt;=6,1,0)</f>
        <v>1</v>
      </c>
      <c r="X282" s="1" t="n">
        <f aca="false">IF(AND(V282&gt;6,V282&lt;=12),1,0)</f>
        <v>0</v>
      </c>
      <c r="Y282" s="1" t="n">
        <f aca="false">IF(V282&gt;12,1,0)</f>
        <v>0</v>
      </c>
      <c r="Z282" s="1" t="n">
        <v>8</v>
      </c>
      <c r="AA282" s="1" t="s">
        <v>59</v>
      </c>
      <c r="AB282" s="1" t="s">
        <v>59</v>
      </c>
      <c r="AC282" s="1" t="s">
        <v>59</v>
      </c>
      <c r="AD282" s="1" t="s">
        <v>59</v>
      </c>
      <c r="AE282" s="1" t="s">
        <v>59</v>
      </c>
      <c r="AF282" s="1" t="s">
        <v>59</v>
      </c>
      <c r="AG282" s="1" t="s">
        <v>59</v>
      </c>
      <c r="AH282" s="1" t="s">
        <v>59</v>
      </c>
      <c r="AI282" s="1" t="s">
        <v>59</v>
      </c>
      <c r="AJ282" s="1" t="s">
        <v>59</v>
      </c>
      <c r="AK282" s="1" t="s">
        <v>59</v>
      </c>
      <c r="AL282" s="1" t="s">
        <v>59</v>
      </c>
      <c r="AM282" s="1" t="n">
        <v>2</v>
      </c>
      <c r="AN282" s="1" t="n">
        <v>4</v>
      </c>
      <c r="AO282" s="1" t="n">
        <v>2</v>
      </c>
      <c r="AP282" s="1" t="n">
        <v>0</v>
      </c>
      <c r="AQ282" s="1" t="n">
        <v>0</v>
      </c>
      <c r="AR282" s="1" t="n">
        <v>0</v>
      </c>
      <c r="AS282" s="1" t="n">
        <v>0</v>
      </c>
      <c r="AT282" s="1" t="n">
        <v>0</v>
      </c>
    </row>
    <row r="283" customFormat="false" ht="12.75" hidden="false" customHeight="true" outlineLevel="0" collapsed="false">
      <c r="A283" s="1" t="s">
        <v>1481</v>
      </c>
      <c r="B283" s="3" t="s">
        <v>61</v>
      </c>
      <c r="C283" s="1" t="s">
        <v>1482</v>
      </c>
      <c r="D283" s="3" t="s">
        <v>1483</v>
      </c>
      <c r="E283" s="3" t="s">
        <v>50</v>
      </c>
      <c r="F283" s="3" t="s">
        <v>51</v>
      </c>
      <c r="G283" s="1" t="s">
        <v>1484</v>
      </c>
      <c r="H283" s="1" t="s">
        <v>53</v>
      </c>
      <c r="I283" s="1" t="s">
        <v>142</v>
      </c>
      <c r="J283" s="1" t="s">
        <v>143</v>
      </c>
      <c r="K283" s="4" t="n">
        <v>1048</v>
      </c>
      <c r="L283" s="4" t="n">
        <v>8036.57093554898</v>
      </c>
      <c r="M283" s="5" t="s">
        <v>1485</v>
      </c>
      <c r="N283" s="5" t="s">
        <v>57</v>
      </c>
      <c r="O283" s="1" t="n">
        <v>23</v>
      </c>
      <c r="P283" s="6" t="n">
        <f aca="false">IF(O283=0,0,L283/O283)</f>
        <v>349.416127632564</v>
      </c>
      <c r="Q283" s="1" t="n">
        <f aca="false">IF(P283&lt;=45,1,0)</f>
        <v>0</v>
      </c>
      <c r="R283" s="1" t="n">
        <f aca="false">IF(AND(P283&gt;45,P283&lt;90),1,0)</f>
        <v>0</v>
      </c>
      <c r="S283" s="1" t="n">
        <f aca="false">IF(P283&gt;90,1,0)</f>
        <v>1</v>
      </c>
      <c r="T283" s="1" t="s">
        <v>58</v>
      </c>
      <c r="U283" s="4" t="n">
        <v>7668.48371712689</v>
      </c>
      <c r="V283" s="1" t="n">
        <v>3</v>
      </c>
      <c r="W283" s="1" t="n">
        <f aca="false">IF(V283&lt;=6,1,0)</f>
        <v>1</v>
      </c>
      <c r="X283" s="1" t="n">
        <f aca="false">IF(AND(V283&gt;6,V283&lt;=12),1,0)</f>
        <v>0</v>
      </c>
      <c r="Y283" s="1" t="n">
        <f aca="false">IF(V283&gt;12,1,0)</f>
        <v>0</v>
      </c>
      <c r="Z283" s="1" t="n">
        <v>6</v>
      </c>
      <c r="AA283" s="1" t="s">
        <v>59</v>
      </c>
      <c r="AB283" s="1" t="s">
        <v>70</v>
      </c>
      <c r="AC283" s="1" t="s">
        <v>59</v>
      </c>
      <c r="AD283" s="1" t="s">
        <v>59</v>
      </c>
      <c r="AE283" s="1" t="s">
        <v>59</v>
      </c>
      <c r="AF283" s="1" t="s">
        <v>59</v>
      </c>
      <c r="AG283" s="1" t="s">
        <v>59</v>
      </c>
      <c r="AH283" s="1" t="s">
        <v>59</v>
      </c>
      <c r="AI283" s="1" t="s">
        <v>59</v>
      </c>
      <c r="AJ283" s="1" t="s">
        <v>59</v>
      </c>
      <c r="AK283" s="1" t="s">
        <v>59</v>
      </c>
      <c r="AL283" s="1" t="s">
        <v>59</v>
      </c>
      <c r="AM283" s="1" t="n">
        <v>2</v>
      </c>
      <c r="AN283" s="1" t="n">
        <v>2</v>
      </c>
      <c r="AO283" s="1" t="n">
        <v>1</v>
      </c>
      <c r="AP283" s="1" t="n">
        <v>1</v>
      </c>
      <c r="AQ283" s="1" t="n">
        <v>5</v>
      </c>
      <c r="AR283" s="1" t="n">
        <v>10</v>
      </c>
      <c r="AS283" s="1" t="n">
        <v>1</v>
      </c>
      <c r="AT283" s="1" t="n">
        <v>11</v>
      </c>
    </row>
    <row r="284" customFormat="false" ht="12.75" hidden="false" customHeight="true" outlineLevel="0" collapsed="false">
      <c r="A284" s="1" t="s">
        <v>1486</v>
      </c>
      <c r="B284" s="3" t="s">
        <v>61</v>
      </c>
      <c r="C284" s="1" t="s">
        <v>1487</v>
      </c>
      <c r="D284" s="3" t="s">
        <v>1488</v>
      </c>
      <c r="E284" s="3" t="s">
        <v>50</v>
      </c>
      <c r="F284" s="3" t="s">
        <v>51</v>
      </c>
      <c r="G284" s="1" t="s">
        <v>1489</v>
      </c>
      <c r="H284" s="1" t="s">
        <v>53</v>
      </c>
      <c r="I284" s="1" t="s">
        <v>65</v>
      </c>
      <c r="J284" s="1" t="s">
        <v>66</v>
      </c>
      <c r="K284" s="4" t="n">
        <v>3.37708333333333</v>
      </c>
      <c r="L284" s="4" t="n">
        <v>45449.4368637452</v>
      </c>
      <c r="M284" s="5" t="s">
        <v>1490</v>
      </c>
      <c r="N284" s="5" t="s">
        <v>259</v>
      </c>
      <c r="O284" s="1" t="n">
        <v>816</v>
      </c>
      <c r="P284" s="6" t="n">
        <f aca="false">IF(O284=0,0,L284/O284)</f>
        <v>55.6978392938054</v>
      </c>
      <c r="Q284" s="1" t="n">
        <f aca="false">IF(P284&lt;=45,1,0)</f>
        <v>0</v>
      </c>
      <c r="R284" s="1" t="n">
        <f aca="false">IF(AND(P284&gt;45,P284&lt;90),1,0)</f>
        <v>1</v>
      </c>
      <c r="S284" s="1" t="n">
        <f aca="false">IF(P284&gt;90,1,0)</f>
        <v>0</v>
      </c>
      <c r="T284" s="1" t="s">
        <v>58</v>
      </c>
      <c r="U284" s="4" t="n">
        <v>13458.192285378</v>
      </c>
      <c r="V284" s="1" t="n">
        <v>60</v>
      </c>
      <c r="W284" s="1" t="n">
        <f aca="false">IF(V284&lt;=6,1,0)</f>
        <v>0</v>
      </c>
      <c r="X284" s="1" t="n">
        <f aca="false">IF(AND(V284&gt;6,V284&lt;=12),1,0)</f>
        <v>0</v>
      </c>
      <c r="Y284" s="1" t="n">
        <f aca="false">IF(V284&gt;12,1,0)</f>
        <v>1</v>
      </c>
      <c r="Z284" s="1" t="n">
        <v>10</v>
      </c>
      <c r="AA284" s="1" t="s">
        <v>59</v>
      </c>
      <c r="AB284" s="1" t="s">
        <v>59</v>
      </c>
      <c r="AC284" s="1" t="s">
        <v>59</v>
      </c>
      <c r="AD284" s="1" t="s">
        <v>59</v>
      </c>
      <c r="AE284" s="1" t="s">
        <v>59</v>
      </c>
      <c r="AF284" s="1" t="s">
        <v>59</v>
      </c>
      <c r="AG284" s="1" t="s">
        <v>59</v>
      </c>
      <c r="AH284" s="1" t="s">
        <v>70</v>
      </c>
      <c r="AI284" s="1" t="s">
        <v>59</v>
      </c>
      <c r="AJ284" s="1" t="s">
        <v>59</v>
      </c>
      <c r="AK284" s="1" t="s">
        <v>59</v>
      </c>
      <c r="AL284" s="1" t="s">
        <v>70</v>
      </c>
      <c r="AM284" s="1" t="n">
        <v>4</v>
      </c>
      <c r="AN284" s="1" t="n">
        <v>4</v>
      </c>
      <c r="AO284" s="1" t="n">
        <v>2</v>
      </c>
      <c r="AP284" s="1" t="n">
        <v>8</v>
      </c>
      <c r="AQ284" s="1" t="n">
        <v>413</v>
      </c>
      <c r="AR284" s="1" t="n">
        <v>222</v>
      </c>
      <c r="AS284" s="1" t="n">
        <v>84</v>
      </c>
      <c r="AT284" s="1" t="n">
        <v>85</v>
      </c>
    </row>
    <row r="285" customFormat="false" ht="12.75" hidden="false" customHeight="true" outlineLevel="0" collapsed="false">
      <c r="A285" s="1" t="s">
        <v>1491</v>
      </c>
      <c r="B285" s="3" t="s">
        <v>61</v>
      </c>
      <c r="C285" s="1" t="s">
        <v>1492</v>
      </c>
      <c r="D285" s="3" t="s">
        <v>1488</v>
      </c>
      <c r="E285" s="3" t="s">
        <v>50</v>
      </c>
      <c r="F285" s="3" t="s">
        <v>51</v>
      </c>
      <c r="G285" s="1" t="s">
        <v>1493</v>
      </c>
      <c r="H285" s="1" t="s">
        <v>53</v>
      </c>
      <c r="I285" s="1" t="s">
        <v>65</v>
      </c>
      <c r="J285" s="1" t="s">
        <v>66</v>
      </c>
      <c r="K285" s="4" t="n">
        <v>7.5706</v>
      </c>
      <c r="L285" s="4" t="n">
        <v>158834.331184231</v>
      </c>
      <c r="M285" s="5" t="s">
        <v>1494</v>
      </c>
      <c r="N285" s="5" t="s">
        <v>57</v>
      </c>
      <c r="O285" s="1" t="n">
        <v>1854</v>
      </c>
      <c r="P285" s="6" t="n">
        <f aca="false">IF(O285=0,0,L285/O285)</f>
        <v>85.6711602935442</v>
      </c>
      <c r="Q285" s="1" t="n">
        <f aca="false">IF(P285&lt;=45,1,0)</f>
        <v>0</v>
      </c>
      <c r="R285" s="1" t="n">
        <f aca="false">IF(AND(P285&gt;45,P285&lt;90),1,0)</f>
        <v>1</v>
      </c>
      <c r="S285" s="1" t="n">
        <f aca="false">IF(P285&gt;90,1,0)</f>
        <v>0</v>
      </c>
      <c r="T285" s="1" t="s">
        <v>69</v>
      </c>
      <c r="U285" s="4" t="n">
        <v>20980.415182975</v>
      </c>
      <c r="V285" s="1" t="n">
        <v>22</v>
      </c>
      <c r="W285" s="1" t="n">
        <f aca="false">IF(V285&lt;=6,1,0)</f>
        <v>0</v>
      </c>
      <c r="X285" s="1" t="n">
        <f aca="false">IF(AND(V285&gt;6,V285&lt;=12),1,0)</f>
        <v>0</v>
      </c>
      <c r="Y285" s="1" t="n">
        <f aca="false">IF(V285&gt;12,1,0)</f>
        <v>1</v>
      </c>
      <c r="Z285" s="1" t="n">
        <v>5</v>
      </c>
      <c r="AA285" s="1" t="s">
        <v>59</v>
      </c>
      <c r="AB285" s="1" t="s">
        <v>59</v>
      </c>
      <c r="AC285" s="1" t="s">
        <v>59</v>
      </c>
      <c r="AD285" s="1" t="s">
        <v>59</v>
      </c>
      <c r="AE285" s="1" t="s">
        <v>59</v>
      </c>
      <c r="AF285" s="1" t="s">
        <v>59</v>
      </c>
      <c r="AG285" s="1" t="s">
        <v>70</v>
      </c>
      <c r="AH285" s="1" t="s">
        <v>70</v>
      </c>
      <c r="AI285" s="1" t="s">
        <v>59</v>
      </c>
      <c r="AJ285" s="1" t="s">
        <v>59</v>
      </c>
      <c r="AK285" s="1" t="s">
        <v>59</v>
      </c>
      <c r="AL285" s="1" t="s">
        <v>70</v>
      </c>
      <c r="AM285" s="1" t="n">
        <v>0</v>
      </c>
      <c r="AN285" s="1" t="n">
        <v>1</v>
      </c>
      <c r="AO285" s="1" t="n">
        <v>0</v>
      </c>
      <c r="AP285" s="1" t="n">
        <v>4</v>
      </c>
      <c r="AQ285" s="1" t="n">
        <v>0</v>
      </c>
      <c r="AR285" s="1" t="n">
        <v>963</v>
      </c>
      <c r="AS285" s="1" t="n">
        <v>0</v>
      </c>
      <c r="AT285" s="1" t="n">
        <v>384</v>
      </c>
    </row>
    <row r="286" customFormat="false" ht="12.75" hidden="false" customHeight="true" outlineLevel="0" collapsed="false">
      <c r="A286" s="1" t="s">
        <v>1495</v>
      </c>
      <c r="B286" s="3" t="s">
        <v>61</v>
      </c>
      <c r="C286" s="1" t="s">
        <v>1496</v>
      </c>
      <c r="D286" s="3" t="s">
        <v>1488</v>
      </c>
      <c r="E286" s="3" t="s">
        <v>50</v>
      </c>
      <c r="F286" s="3" t="s">
        <v>51</v>
      </c>
      <c r="G286" s="1" t="s">
        <v>1497</v>
      </c>
      <c r="H286" s="1" t="s">
        <v>53</v>
      </c>
      <c r="I286" s="1" t="s">
        <v>65</v>
      </c>
      <c r="J286" s="1" t="s">
        <v>66</v>
      </c>
      <c r="K286" s="4" t="n">
        <v>2.2546</v>
      </c>
      <c r="L286" s="4" t="n">
        <v>22999.5599641423</v>
      </c>
      <c r="M286" s="5" t="s">
        <v>1498</v>
      </c>
      <c r="N286" s="5" t="s">
        <v>57</v>
      </c>
      <c r="O286" s="1" t="n">
        <v>303</v>
      </c>
      <c r="P286" s="6" t="n">
        <f aca="false">IF(O286=0,0,L286/O286)</f>
        <v>75.9061384955191</v>
      </c>
      <c r="Q286" s="1" t="n">
        <f aca="false">IF(P286&lt;=45,1,0)</f>
        <v>0</v>
      </c>
      <c r="R286" s="1" t="n">
        <f aca="false">IF(AND(P286&gt;45,P286&lt;90),1,0)</f>
        <v>1</v>
      </c>
      <c r="S286" s="1" t="n">
        <f aca="false">IF(P286&gt;90,1,0)</f>
        <v>0</v>
      </c>
      <c r="T286" s="1" t="s">
        <v>69</v>
      </c>
      <c r="U286" s="4" t="n">
        <v>10201.1709235085</v>
      </c>
      <c r="V286" s="1" t="n">
        <v>5</v>
      </c>
      <c r="W286" s="1" t="n">
        <f aca="false">IF(V286&lt;=6,1,0)</f>
        <v>1</v>
      </c>
      <c r="X286" s="1" t="n">
        <f aca="false">IF(AND(V286&gt;6,V286&lt;=12),1,0)</f>
        <v>0</v>
      </c>
      <c r="Y286" s="1" t="n">
        <f aca="false">IF(V286&gt;12,1,0)</f>
        <v>0</v>
      </c>
      <c r="Z286" s="1" t="n">
        <v>10</v>
      </c>
      <c r="AA286" s="1" t="s">
        <v>70</v>
      </c>
      <c r="AB286" s="1" t="s">
        <v>59</v>
      </c>
      <c r="AC286" s="1" t="s">
        <v>59</v>
      </c>
      <c r="AD286" s="1" t="s">
        <v>59</v>
      </c>
      <c r="AE286" s="1" t="s">
        <v>59</v>
      </c>
      <c r="AF286" s="1" t="s">
        <v>59</v>
      </c>
      <c r="AG286" s="1" t="s">
        <v>70</v>
      </c>
      <c r="AH286" s="1" t="s">
        <v>70</v>
      </c>
      <c r="AI286" s="1" t="s">
        <v>59</v>
      </c>
      <c r="AJ286" s="1" t="s">
        <v>59</v>
      </c>
      <c r="AK286" s="1" t="s">
        <v>59</v>
      </c>
      <c r="AL286" s="1" t="s">
        <v>70</v>
      </c>
      <c r="AM286" s="1" t="n">
        <v>0</v>
      </c>
      <c r="AN286" s="1" t="n">
        <v>2</v>
      </c>
      <c r="AO286" s="1" t="n">
        <v>2</v>
      </c>
      <c r="AP286" s="1" t="n">
        <v>6</v>
      </c>
      <c r="AQ286" s="1" t="n">
        <v>0</v>
      </c>
      <c r="AR286" s="1" t="n">
        <v>189</v>
      </c>
      <c r="AS286" s="1" t="n">
        <v>56</v>
      </c>
      <c r="AT286" s="1" t="n">
        <v>58</v>
      </c>
    </row>
    <row r="287" customFormat="false" ht="12.75" hidden="false" customHeight="true" outlineLevel="0" collapsed="false">
      <c r="A287" s="1" t="s">
        <v>1499</v>
      </c>
      <c r="B287" s="3" t="s">
        <v>61</v>
      </c>
      <c r="C287" s="1" t="s">
        <v>1500</v>
      </c>
      <c r="D287" s="3" t="s">
        <v>885</v>
      </c>
      <c r="E287" s="3" t="s">
        <v>50</v>
      </c>
      <c r="F287" s="3" t="s">
        <v>51</v>
      </c>
      <c r="G287" s="1" t="s">
        <v>1501</v>
      </c>
      <c r="H287" s="1" t="s">
        <v>161</v>
      </c>
      <c r="I287" s="1" t="s">
        <v>447</v>
      </c>
      <c r="J287" s="1" t="s">
        <v>448</v>
      </c>
      <c r="K287" s="4" t="n">
        <v>1.67892307692308</v>
      </c>
      <c r="L287" s="4" t="n">
        <v>12010.3892484279</v>
      </c>
      <c r="M287" s="5" t="s">
        <v>1502</v>
      </c>
      <c r="N287" s="5" t="s">
        <v>259</v>
      </c>
      <c r="O287" s="1" t="n">
        <v>238</v>
      </c>
      <c r="P287" s="6" t="n">
        <f aca="false">IF(O287=0,0,L287/O287)</f>
        <v>50.4638203715458</v>
      </c>
      <c r="Q287" s="1" t="n">
        <f aca="false">IF(P287&lt;=45,1,0)</f>
        <v>0</v>
      </c>
      <c r="R287" s="1" t="n">
        <f aca="false">IF(AND(P287&gt;45,P287&lt;90),1,0)</f>
        <v>1</v>
      </c>
      <c r="S287" s="1" t="n">
        <f aca="false">IF(P287&gt;90,1,0)</f>
        <v>0</v>
      </c>
      <c r="T287" s="1" t="s">
        <v>58</v>
      </c>
      <c r="U287" s="4" t="n">
        <v>7153.62687755719</v>
      </c>
      <c r="V287" s="1" t="n">
        <v>17</v>
      </c>
      <c r="W287" s="1" t="n">
        <f aca="false">IF(V287&lt;=6,1,0)</f>
        <v>0</v>
      </c>
      <c r="X287" s="1" t="n">
        <f aca="false">IF(AND(V287&gt;6,V287&lt;=12),1,0)</f>
        <v>0</v>
      </c>
      <c r="Y287" s="1" t="n">
        <f aca="false">IF(V287&gt;12,1,0)</f>
        <v>1</v>
      </c>
      <c r="Z287" s="1" t="n">
        <v>11</v>
      </c>
      <c r="AA287" s="1" t="s">
        <v>59</v>
      </c>
      <c r="AB287" s="1" t="s">
        <v>59</v>
      </c>
      <c r="AC287" s="1" t="s">
        <v>59</v>
      </c>
      <c r="AD287" s="1" t="s">
        <v>59</v>
      </c>
      <c r="AE287" s="1" t="s">
        <v>59</v>
      </c>
      <c r="AF287" s="1" t="s">
        <v>59</v>
      </c>
      <c r="AG287" s="1" t="s">
        <v>59</v>
      </c>
      <c r="AH287" s="1" t="s">
        <v>59</v>
      </c>
      <c r="AI287" s="1" t="s">
        <v>70</v>
      </c>
      <c r="AJ287" s="1" t="s">
        <v>59</v>
      </c>
      <c r="AK287" s="1" t="s">
        <v>59</v>
      </c>
      <c r="AL287" s="1" t="s">
        <v>59</v>
      </c>
      <c r="AM287" s="1" t="n">
        <v>5</v>
      </c>
      <c r="AN287" s="1" t="n">
        <v>1</v>
      </c>
      <c r="AO287" s="1" t="n">
        <v>1</v>
      </c>
      <c r="AP287" s="1" t="n">
        <v>4</v>
      </c>
      <c r="AQ287" s="1" t="n">
        <v>193</v>
      </c>
      <c r="AR287" s="1" t="n">
        <v>18</v>
      </c>
      <c r="AS287" s="1" t="n">
        <v>12</v>
      </c>
      <c r="AT287" s="1" t="n">
        <v>15</v>
      </c>
    </row>
    <row r="288" customFormat="false" ht="12.75" hidden="false" customHeight="true" outlineLevel="0" collapsed="false">
      <c r="A288" s="1" t="s">
        <v>1503</v>
      </c>
      <c r="B288" s="3" t="s">
        <v>61</v>
      </c>
      <c r="C288" s="1" t="s">
        <v>1504</v>
      </c>
      <c r="D288" s="3" t="s">
        <v>1505</v>
      </c>
      <c r="E288" s="3" t="s">
        <v>50</v>
      </c>
      <c r="F288" s="3" t="s">
        <v>51</v>
      </c>
      <c r="G288" s="1" t="s">
        <v>1506</v>
      </c>
      <c r="H288" s="1" t="s">
        <v>53</v>
      </c>
      <c r="I288" s="1" t="s">
        <v>65</v>
      </c>
      <c r="J288" s="1" t="s">
        <v>66</v>
      </c>
      <c r="K288" s="4" t="n">
        <v>0.493333333333333</v>
      </c>
      <c r="L288" s="4" t="n">
        <v>756.62372675652</v>
      </c>
      <c r="M288" s="5" t="s">
        <v>385</v>
      </c>
      <c r="N288" s="5" t="s">
        <v>57</v>
      </c>
      <c r="O288" s="1" t="n">
        <v>24</v>
      </c>
      <c r="P288" s="6" t="n">
        <f aca="false">IF(O288=0,0,L288/O288)</f>
        <v>31.525988614855</v>
      </c>
      <c r="Q288" s="1" t="n">
        <f aca="false">IF(P288&lt;=45,1,0)</f>
        <v>1</v>
      </c>
      <c r="R288" s="1" t="n">
        <f aca="false">IF(AND(P288&gt;45,P288&lt;90),1,0)</f>
        <v>0</v>
      </c>
      <c r="S288" s="1" t="n">
        <f aca="false">IF(P288&gt;90,1,0)</f>
        <v>0</v>
      </c>
      <c r="T288" s="1" t="s">
        <v>69</v>
      </c>
      <c r="U288" s="4" t="n">
        <v>1533.69674342538</v>
      </c>
      <c r="V288" s="1" t="n">
        <v>2</v>
      </c>
      <c r="W288" s="1" t="n">
        <f aca="false">IF(V288&lt;=6,1,0)</f>
        <v>1</v>
      </c>
      <c r="X288" s="1" t="n">
        <f aca="false">IF(AND(V288&gt;6,V288&lt;=12),1,0)</f>
        <v>0</v>
      </c>
      <c r="Y288" s="1" t="n">
        <f aca="false">IF(V288&gt;12,1,0)</f>
        <v>0</v>
      </c>
      <c r="Z288" s="1" t="n">
        <v>10</v>
      </c>
      <c r="AA288" s="1" t="s">
        <v>59</v>
      </c>
      <c r="AB288" s="1" t="s">
        <v>59</v>
      </c>
      <c r="AC288" s="1" t="s">
        <v>59</v>
      </c>
      <c r="AD288" s="1" t="s">
        <v>59</v>
      </c>
      <c r="AE288" s="1" t="s">
        <v>59</v>
      </c>
      <c r="AF288" s="1" t="s">
        <v>59</v>
      </c>
      <c r="AG288" s="1" t="s">
        <v>59</v>
      </c>
      <c r="AH288" s="1" t="s">
        <v>59</v>
      </c>
      <c r="AI288" s="1" t="s">
        <v>59</v>
      </c>
      <c r="AJ288" s="1" t="s">
        <v>59</v>
      </c>
      <c r="AK288" s="1" t="s">
        <v>59</v>
      </c>
      <c r="AL288" s="1" t="s">
        <v>59</v>
      </c>
      <c r="AM288" s="1" t="n">
        <v>5</v>
      </c>
      <c r="AN288" s="1" t="n">
        <v>4</v>
      </c>
      <c r="AO288" s="1" t="n">
        <v>0</v>
      </c>
      <c r="AP288" s="1" t="n">
        <v>1</v>
      </c>
      <c r="AQ288" s="1" t="n">
        <v>15</v>
      </c>
      <c r="AR288" s="1" t="n">
        <v>7</v>
      </c>
      <c r="AS288" s="1" t="n">
        <v>0</v>
      </c>
      <c r="AT288" s="1" t="n">
        <v>0</v>
      </c>
    </row>
    <row r="289" customFormat="false" ht="12.75" hidden="false" customHeight="true" outlineLevel="0" collapsed="false">
      <c r="A289" s="1" t="s">
        <v>1507</v>
      </c>
      <c r="B289" s="3" t="s">
        <v>61</v>
      </c>
      <c r="C289" s="1" t="s">
        <v>1508</v>
      </c>
      <c r="D289" s="3" t="s">
        <v>1509</v>
      </c>
      <c r="E289" s="3" t="s">
        <v>50</v>
      </c>
      <c r="F289" s="3" t="s">
        <v>51</v>
      </c>
      <c r="G289" s="1" t="s">
        <v>1510</v>
      </c>
      <c r="H289" s="1" t="s">
        <v>53</v>
      </c>
      <c r="I289" s="1" t="s">
        <v>65</v>
      </c>
      <c r="J289" s="1" t="s">
        <v>66</v>
      </c>
      <c r="K289" s="4" t="n">
        <v>1.85866188769415</v>
      </c>
      <c r="L289" s="4" t="n">
        <v>22409.9648325154</v>
      </c>
      <c r="M289" s="5" t="s">
        <v>1511</v>
      </c>
      <c r="N289" s="5" t="s">
        <v>238</v>
      </c>
      <c r="O289" s="1" t="n">
        <v>204</v>
      </c>
      <c r="P289" s="6" t="n">
        <f aca="false">IF(O289=0,0,L289/O289)</f>
        <v>109.85276878684</v>
      </c>
      <c r="Q289" s="1" t="n">
        <f aca="false">IF(P289&lt;=45,1,0)</f>
        <v>0</v>
      </c>
      <c r="R289" s="1" t="n">
        <f aca="false">IF(AND(P289&gt;45,P289&lt;90),1,0)</f>
        <v>0</v>
      </c>
      <c r="S289" s="1" t="n">
        <f aca="false">IF(P289&gt;90,1,0)</f>
        <v>1</v>
      </c>
      <c r="T289" s="1" t="s">
        <v>58</v>
      </c>
      <c r="U289" s="4" t="n">
        <v>12057.0422091762</v>
      </c>
      <c r="V289" s="1" t="n">
        <v>19</v>
      </c>
      <c r="W289" s="1" t="n">
        <f aca="false">IF(V289&lt;=6,1,0)</f>
        <v>0</v>
      </c>
      <c r="X289" s="1" t="n">
        <f aca="false">IF(AND(V289&gt;6,V289&lt;=12),1,0)</f>
        <v>0</v>
      </c>
      <c r="Y289" s="1" t="n">
        <f aca="false">IF(V289&gt;12,1,0)</f>
        <v>1</v>
      </c>
      <c r="Z289" s="1" t="n">
        <v>7</v>
      </c>
      <c r="AA289" s="1" t="s">
        <v>59</v>
      </c>
      <c r="AB289" s="1" t="s">
        <v>59</v>
      </c>
      <c r="AC289" s="1" t="s">
        <v>59</v>
      </c>
      <c r="AD289" s="1" t="s">
        <v>59</v>
      </c>
      <c r="AE289" s="1" t="s">
        <v>59</v>
      </c>
      <c r="AF289" s="1" t="s">
        <v>59</v>
      </c>
      <c r="AG289" s="1" t="s">
        <v>59</v>
      </c>
      <c r="AH289" s="1" t="s">
        <v>59</v>
      </c>
      <c r="AI289" s="1" t="s">
        <v>70</v>
      </c>
      <c r="AJ289" s="1" t="s">
        <v>59</v>
      </c>
      <c r="AK289" s="1" t="s">
        <v>59</v>
      </c>
      <c r="AL289" s="1" t="s">
        <v>59</v>
      </c>
      <c r="AM289" s="1" t="n">
        <v>0</v>
      </c>
      <c r="AN289" s="1" t="n">
        <v>0</v>
      </c>
      <c r="AO289" s="1" t="n">
        <v>4</v>
      </c>
      <c r="AP289" s="1" t="n">
        <v>10</v>
      </c>
      <c r="AQ289" s="1" t="n">
        <v>0</v>
      </c>
      <c r="AR289" s="1" t="n">
        <v>0</v>
      </c>
      <c r="AS289" s="1" t="n">
        <v>157</v>
      </c>
      <c r="AT289" s="1" t="n">
        <v>46</v>
      </c>
    </row>
    <row r="290" customFormat="false" ht="12.75" hidden="false" customHeight="true" outlineLevel="0" collapsed="false">
      <c r="A290" s="1" t="s">
        <v>1512</v>
      </c>
      <c r="B290" s="3" t="s">
        <v>61</v>
      </c>
      <c r="C290" s="1" t="s">
        <v>1513</v>
      </c>
      <c r="D290" s="3" t="s">
        <v>1514</v>
      </c>
      <c r="E290" s="3" t="s">
        <v>50</v>
      </c>
      <c r="F290" s="3" t="s">
        <v>86</v>
      </c>
      <c r="G290" s="1" t="s">
        <v>1515</v>
      </c>
      <c r="H290" s="1" t="s">
        <v>53</v>
      </c>
      <c r="I290" s="1" t="s">
        <v>142</v>
      </c>
      <c r="J290" s="1" t="s">
        <v>143</v>
      </c>
      <c r="K290" s="4" t="n">
        <v>1.30333333333333</v>
      </c>
      <c r="L290" s="4" t="n">
        <v>14630.8178015762</v>
      </c>
      <c r="M290" s="5" t="s">
        <v>1516</v>
      </c>
      <c r="N290" s="5" t="s">
        <v>259</v>
      </c>
      <c r="O290" s="1" t="n">
        <v>274</v>
      </c>
      <c r="P290" s="6" t="n">
        <f aca="false">IF(O290=0,0,L290/O290)</f>
        <v>53.397145261227</v>
      </c>
      <c r="Q290" s="1" t="n">
        <f aca="false">IF(P290&lt;=45,1,0)</f>
        <v>0</v>
      </c>
      <c r="R290" s="1" t="n">
        <f aca="false">IF(AND(P290&gt;45,P290&lt;90),1,0)</f>
        <v>1</v>
      </c>
      <c r="S290" s="1" t="n">
        <f aca="false">IF(P290&gt;90,1,0)</f>
        <v>0</v>
      </c>
      <c r="T290" s="1" t="s">
        <v>58</v>
      </c>
      <c r="U290" s="4" t="n">
        <v>11225.691407859</v>
      </c>
      <c r="V290" s="1" t="n">
        <v>15</v>
      </c>
      <c r="W290" s="1" t="n">
        <f aca="false">IF(V290&lt;=6,1,0)</f>
        <v>0</v>
      </c>
      <c r="X290" s="1" t="n">
        <f aca="false">IF(AND(V290&gt;6,V290&lt;=12),1,0)</f>
        <v>0</v>
      </c>
      <c r="Y290" s="1" t="n">
        <f aca="false">IF(V290&gt;12,1,0)</f>
        <v>1</v>
      </c>
      <c r="Z290" s="1" t="n">
        <v>7</v>
      </c>
      <c r="AA290" s="1" t="s">
        <v>70</v>
      </c>
      <c r="AB290" s="1" t="s">
        <v>70</v>
      </c>
      <c r="AC290" s="1" t="s">
        <v>59</v>
      </c>
      <c r="AD290" s="1" t="s">
        <v>59</v>
      </c>
      <c r="AE290" s="1" t="s">
        <v>59</v>
      </c>
      <c r="AF290" s="1" t="s">
        <v>59</v>
      </c>
      <c r="AG290" s="1" t="s">
        <v>59</v>
      </c>
      <c r="AH290" s="1" t="s">
        <v>59</v>
      </c>
      <c r="AI290" s="1" t="s">
        <v>59</v>
      </c>
      <c r="AJ290" s="1" t="s">
        <v>59</v>
      </c>
      <c r="AK290" s="1" t="s">
        <v>59</v>
      </c>
      <c r="AL290" s="1" t="s">
        <v>59</v>
      </c>
      <c r="AM290" s="1" t="n">
        <v>1</v>
      </c>
      <c r="AN290" s="1" t="n">
        <v>3</v>
      </c>
      <c r="AO290" s="1" t="n">
        <v>2</v>
      </c>
      <c r="AP290" s="1" t="n">
        <v>1</v>
      </c>
      <c r="AQ290" s="1" t="n">
        <v>8</v>
      </c>
      <c r="AR290" s="1" t="n">
        <v>173</v>
      </c>
      <c r="AS290" s="1" t="n">
        <v>52</v>
      </c>
      <c r="AT290" s="1" t="n">
        <v>9</v>
      </c>
    </row>
    <row r="291" customFormat="false" ht="12.75" hidden="false" customHeight="true" outlineLevel="0" collapsed="false">
      <c r="A291" s="1" t="s">
        <v>1517</v>
      </c>
      <c r="B291" s="3" t="s">
        <v>61</v>
      </c>
      <c r="C291" s="1" t="s">
        <v>1518</v>
      </c>
      <c r="D291" s="3" t="s">
        <v>1514</v>
      </c>
      <c r="E291" s="3" t="s">
        <v>50</v>
      </c>
      <c r="F291" s="3" t="s">
        <v>86</v>
      </c>
      <c r="G291" s="1" t="s">
        <v>1519</v>
      </c>
      <c r="H291" s="1" t="s">
        <v>53</v>
      </c>
      <c r="I291" s="1" t="s">
        <v>142</v>
      </c>
      <c r="J291" s="1" t="s">
        <v>143</v>
      </c>
      <c r="K291" s="4" t="n">
        <v>1.30821428571429</v>
      </c>
      <c r="L291" s="4" t="n">
        <v>18726.4372372239</v>
      </c>
      <c r="M291" s="5" t="s">
        <v>1520</v>
      </c>
      <c r="N291" s="5" t="s">
        <v>57</v>
      </c>
      <c r="O291" s="1" t="n">
        <v>307</v>
      </c>
      <c r="P291" s="6" t="n">
        <f aca="false">IF(O291=0,0,L291/O291)</f>
        <v>60.9981668964948</v>
      </c>
      <c r="Q291" s="1" t="n">
        <f aca="false">IF(P291&lt;=45,1,0)</f>
        <v>0</v>
      </c>
      <c r="R291" s="1" t="n">
        <f aca="false">IF(AND(P291&gt;45,P291&lt;90),1,0)</f>
        <v>1</v>
      </c>
      <c r="S291" s="1" t="n">
        <f aca="false">IF(P291&gt;90,1,0)</f>
        <v>0</v>
      </c>
      <c r="T291" s="1" t="s">
        <v>58</v>
      </c>
      <c r="U291" s="4" t="n">
        <v>14314.5029386369</v>
      </c>
      <c r="V291" s="1" t="n">
        <v>8</v>
      </c>
      <c r="W291" s="1" t="n">
        <f aca="false">IF(V291&lt;=6,1,0)</f>
        <v>0</v>
      </c>
      <c r="X291" s="1" t="n">
        <f aca="false">IF(AND(V291&gt;6,V291&lt;=12),1,0)</f>
        <v>1</v>
      </c>
      <c r="Y291" s="1" t="n">
        <f aca="false">IF(V291&gt;12,1,0)</f>
        <v>0</v>
      </c>
      <c r="Z291" s="1" t="n">
        <v>6</v>
      </c>
      <c r="AA291" s="1" t="s">
        <v>59</v>
      </c>
      <c r="AB291" s="1" t="s">
        <v>59</v>
      </c>
      <c r="AC291" s="1" t="s">
        <v>59</v>
      </c>
      <c r="AD291" s="1" t="s">
        <v>59</v>
      </c>
      <c r="AE291" s="1" t="s">
        <v>59</v>
      </c>
      <c r="AF291" s="1" t="s">
        <v>59</v>
      </c>
      <c r="AG291" s="1" t="s">
        <v>59</v>
      </c>
      <c r="AH291" s="1" t="s">
        <v>59</v>
      </c>
      <c r="AI291" s="1" t="s">
        <v>70</v>
      </c>
      <c r="AJ291" s="1" t="s">
        <v>59</v>
      </c>
      <c r="AK291" s="1" t="s">
        <v>59</v>
      </c>
      <c r="AL291" s="1" t="s">
        <v>59</v>
      </c>
      <c r="AM291" s="1" t="n">
        <v>1</v>
      </c>
      <c r="AN291" s="1" t="n">
        <v>2</v>
      </c>
      <c r="AO291" s="1" t="n">
        <v>2</v>
      </c>
      <c r="AP291" s="1" t="n">
        <v>1</v>
      </c>
      <c r="AQ291" s="1" t="n">
        <v>22</v>
      </c>
      <c r="AR291" s="1" t="n">
        <v>151</v>
      </c>
      <c r="AS291" s="1" t="n">
        <v>113</v>
      </c>
      <c r="AT291" s="1" t="n">
        <v>5</v>
      </c>
    </row>
    <row r="292" customFormat="false" ht="12.75" hidden="false" customHeight="true" outlineLevel="0" collapsed="false">
      <c r="A292" s="1" t="s">
        <v>1521</v>
      </c>
      <c r="B292" s="3" t="s">
        <v>61</v>
      </c>
      <c r="C292" s="1" t="s">
        <v>1522</v>
      </c>
      <c r="D292" s="3" t="s">
        <v>308</v>
      </c>
      <c r="E292" s="3" t="s">
        <v>50</v>
      </c>
      <c r="F292" s="3" t="s">
        <v>51</v>
      </c>
      <c r="G292" s="1" t="s">
        <v>1523</v>
      </c>
      <c r="H292" s="1" t="s">
        <v>105</v>
      </c>
      <c r="I292" s="1" t="s">
        <v>169</v>
      </c>
      <c r="J292" s="1" t="s">
        <v>107</v>
      </c>
      <c r="K292" s="4" t="n">
        <v>1.75945945945946</v>
      </c>
      <c r="L292" s="4" t="n">
        <v>7333.95841340402</v>
      </c>
      <c r="M292" s="5" t="s">
        <v>1524</v>
      </c>
      <c r="N292" s="5" t="s">
        <v>100</v>
      </c>
      <c r="O292" s="1" t="n">
        <v>198</v>
      </c>
      <c r="P292" s="6" t="n">
        <f aca="false">IF(O292=0,0,L292/O292)</f>
        <v>37.040194007091</v>
      </c>
      <c r="Q292" s="1" t="n">
        <f aca="false">IF(P292&lt;=45,1,0)</f>
        <v>1</v>
      </c>
      <c r="R292" s="1" t="n">
        <f aca="false">IF(AND(P292&gt;45,P292&lt;90),1,0)</f>
        <v>0</v>
      </c>
      <c r="S292" s="1" t="n">
        <f aca="false">IF(P292&gt;90,1,0)</f>
        <v>0</v>
      </c>
      <c r="T292" s="1" t="s">
        <v>58</v>
      </c>
      <c r="U292" s="4" t="n">
        <v>4168.30201683485</v>
      </c>
      <c r="V292" s="1" t="n">
        <v>30</v>
      </c>
      <c r="W292" s="1" t="n">
        <f aca="false">IF(V292&lt;=6,1,0)</f>
        <v>0</v>
      </c>
      <c r="X292" s="1" t="n">
        <f aca="false">IF(AND(V292&gt;6,V292&lt;=12),1,0)</f>
        <v>0</v>
      </c>
      <c r="Y292" s="1" t="n">
        <f aca="false">IF(V292&gt;12,1,0)</f>
        <v>1</v>
      </c>
      <c r="Z292" s="1" t="n">
        <v>10</v>
      </c>
      <c r="AA292" s="1" t="s">
        <v>59</v>
      </c>
      <c r="AB292" s="1" t="s">
        <v>59</v>
      </c>
      <c r="AC292" s="1" t="s">
        <v>59</v>
      </c>
      <c r="AD292" s="1" t="s">
        <v>59</v>
      </c>
      <c r="AE292" s="1" t="s">
        <v>59</v>
      </c>
      <c r="AF292" s="1" t="s">
        <v>59</v>
      </c>
      <c r="AG292" s="1" t="s">
        <v>59</v>
      </c>
      <c r="AH292" s="1" t="s">
        <v>59</v>
      </c>
      <c r="AI292" s="1" t="s">
        <v>59</v>
      </c>
      <c r="AJ292" s="1" t="s">
        <v>59</v>
      </c>
      <c r="AK292" s="1" t="s">
        <v>59</v>
      </c>
      <c r="AL292" s="1" t="s">
        <v>59</v>
      </c>
      <c r="AM292" s="1" t="n">
        <v>10</v>
      </c>
      <c r="AN292" s="1" t="n">
        <v>2</v>
      </c>
      <c r="AO292" s="1" t="n">
        <v>6</v>
      </c>
      <c r="AP292" s="1" t="n">
        <v>2</v>
      </c>
      <c r="AQ292" s="1" t="n">
        <v>168</v>
      </c>
      <c r="AR292" s="1" t="n">
        <v>15</v>
      </c>
      <c r="AS292" s="1" t="n">
        <v>3</v>
      </c>
      <c r="AT292" s="1" t="n">
        <v>3</v>
      </c>
    </row>
    <row r="293" customFormat="false" ht="12.75" hidden="false" customHeight="true" outlineLevel="0" collapsed="false">
      <c r="A293" s="1" t="s">
        <v>1525</v>
      </c>
      <c r="B293" s="3" t="s">
        <v>47</v>
      </c>
      <c r="C293" s="1" t="s">
        <v>1522</v>
      </c>
      <c r="D293" s="3" t="s">
        <v>308</v>
      </c>
      <c r="E293" s="3" t="s">
        <v>50</v>
      </c>
      <c r="F293" s="3" t="s">
        <v>51</v>
      </c>
      <c r="G293" s="1" t="s">
        <v>1523</v>
      </c>
      <c r="H293" s="1" t="s">
        <v>105</v>
      </c>
      <c r="I293" s="1" t="s">
        <v>169</v>
      </c>
      <c r="J293" s="1" t="s">
        <v>107</v>
      </c>
      <c r="K293" s="4" t="n">
        <v>0.565697674418605</v>
      </c>
      <c r="L293" s="4" t="n">
        <v>5528.56233143627</v>
      </c>
      <c r="M293" s="5" t="s">
        <v>1526</v>
      </c>
      <c r="N293" s="5" t="s">
        <v>100</v>
      </c>
      <c r="O293" s="1" t="n">
        <v>110</v>
      </c>
      <c r="P293" s="6" t="n">
        <f aca="false">IF(O293=0,0,L293/O293)</f>
        <v>50.2596575585116</v>
      </c>
      <c r="Q293" s="1" t="n">
        <f aca="false">IF(P293&lt;=45,1,0)</f>
        <v>0</v>
      </c>
      <c r="R293" s="1" t="n">
        <f aca="false">IF(AND(P293&gt;45,P293&lt;90),1,0)</f>
        <v>1</v>
      </c>
      <c r="S293" s="1" t="n">
        <f aca="false">IF(P293&gt;90,1,0)</f>
        <v>0</v>
      </c>
      <c r="T293" s="1" t="s">
        <v>58</v>
      </c>
      <c r="U293" s="4" t="n">
        <v>9772.99816040122</v>
      </c>
      <c r="V293" s="1" t="n">
        <v>18</v>
      </c>
      <c r="W293" s="1" t="n">
        <f aca="false">IF(V293&lt;=6,1,0)</f>
        <v>0</v>
      </c>
      <c r="X293" s="1" t="n">
        <f aca="false">IF(AND(V293&gt;6,V293&lt;=12),1,0)</f>
        <v>0</v>
      </c>
      <c r="Y293" s="1" t="n">
        <f aca="false">IF(V293&gt;12,1,0)</f>
        <v>1</v>
      </c>
      <c r="Z293" s="1" t="n">
        <v>9</v>
      </c>
      <c r="AA293" s="1" t="s">
        <v>59</v>
      </c>
      <c r="AB293" s="1" t="s">
        <v>59</v>
      </c>
      <c r="AC293" s="1" t="s">
        <v>59</v>
      </c>
      <c r="AD293" s="1" t="s">
        <v>59</v>
      </c>
      <c r="AE293" s="1" t="s">
        <v>59</v>
      </c>
      <c r="AF293" s="1" t="s">
        <v>59</v>
      </c>
      <c r="AG293" s="1" t="s">
        <v>59</v>
      </c>
      <c r="AH293" s="1" t="s">
        <v>59</v>
      </c>
      <c r="AI293" s="1" t="s">
        <v>59</v>
      </c>
      <c r="AJ293" s="1" t="s">
        <v>59</v>
      </c>
      <c r="AK293" s="1" t="s">
        <v>59</v>
      </c>
      <c r="AL293" s="1" t="s">
        <v>59</v>
      </c>
      <c r="AM293" s="1" t="n">
        <v>6</v>
      </c>
      <c r="AN293" s="1" t="n">
        <v>2</v>
      </c>
      <c r="AO293" s="1" t="n">
        <v>6</v>
      </c>
      <c r="AP293" s="1" t="n">
        <v>4</v>
      </c>
      <c r="AQ293" s="1" t="n">
        <v>0</v>
      </c>
      <c r="AR293" s="1" t="n">
        <v>0</v>
      </c>
      <c r="AS293" s="1" t="n">
        <v>0</v>
      </c>
      <c r="AT293" s="1" t="n">
        <v>0</v>
      </c>
    </row>
    <row r="294" customFormat="false" ht="12.75" hidden="false" customHeight="true" outlineLevel="0" collapsed="false">
      <c r="A294" s="1" t="s">
        <v>1527</v>
      </c>
      <c r="B294" s="3" t="s">
        <v>61</v>
      </c>
      <c r="C294" s="1" t="s">
        <v>1528</v>
      </c>
      <c r="D294" s="3" t="s">
        <v>1529</v>
      </c>
      <c r="E294" s="3" t="s">
        <v>50</v>
      </c>
      <c r="F294" s="3" t="s">
        <v>51</v>
      </c>
      <c r="G294" s="1" t="s">
        <v>1530</v>
      </c>
      <c r="H294" s="1" t="s">
        <v>53</v>
      </c>
      <c r="I294" s="1" t="s">
        <v>65</v>
      </c>
      <c r="J294" s="1" t="s">
        <v>66</v>
      </c>
      <c r="K294" s="4" t="n">
        <v>1.87036363636364</v>
      </c>
      <c r="L294" s="4" t="n">
        <v>37890.61912117</v>
      </c>
      <c r="M294" s="5" t="s">
        <v>1531</v>
      </c>
      <c r="N294" s="5" t="s">
        <v>132</v>
      </c>
      <c r="O294" s="1" t="n">
        <v>534</v>
      </c>
      <c r="P294" s="6" t="n">
        <f aca="false">IF(O294=0,0,L294/O294)</f>
        <v>70.9562155827154</v>
      </c>
      <c r="Q294" s="1" t="n">
        <f aca="false">IF(P294&lt;=45,1,0)</f>
        <v>0</v>
      </c>
      <c r="R294" s="1" t="n">
        <f aca="false">IF(AND(P294&gt;45,P294&lt;90),1,0)</f>
        <v>1</v>
      </c>
      <c r="S294" s="1" t="n">
        <f aca="false">IF(P294&gt;90,1,0)</f>
        <v>0</v>
      </c>
      <c r="T294" s="1" t="s">
        <v>58</v>
      </c>
      <c r="U294" s="4" t="n">
        <v>20258.4237548785</v>
      </c>
      <c r="V294" s="1" t="n">
        <v>24</v>
      </c>
      <c r="W294" s="1" t="n">
        <f aca="false">IF(V294&lt;=6,1,0)</f>
        <v>0</v>
      </c>
      <c r="X294" s="1" t="n">
        <f aca="false">IF(AND(V294&gt;6,V294&lt;=12),1,0)</f>
        <v>0</v>
      </c>
      <c r="Y294" s="1" t="n">
        <f aca="false">IF(V294&gt;12,1,0)</f>
        <v>1</v>
      </c>
      <c r="Z294" s="1" t="n">
        <v>9</v>
      </c>
      <c r="AA294" s="1" t="s">
        <v>59</v>
      </c>
      <c r="AB294" s="1" t="s">
        <v>59</v>
      </c>
      <c r="AC294" s="1" t="s">
        <v>59</v>
      </c>
      <c r="AD294" s="1" t="s">
        <v>59</v>
      </c>
      <c r="AE294" s="1" t="s">
        <v>59</v>
      </c>
      <c r="AF294" s="1" t="s">
        <v>59</v>
      </c>
      <c r="AG294" s="1" t="s">
        <v>59</v>
      </c>
      <c r="AH294" s="1" t="s">
        <v>59</v>
      </c>
      <c r="AI294" s="1" t="s">
        <v>70</v>
      </c>
      <c r="AJ294" s="1" t="s">
        <v>59</v>
      </c>
      <c r="AK294" s="1" t="s">
        <v>59</v>
      </c>
      <c r="AL294" s="1" t="s">
        <v>59</v>
      </c>
      <c r="AM294" s="1" t="n">
        <v>2</v>
      </c>
      <c r="AN294" s="1" t="n">
        <v>4</v>
      </c>
      <c r="AO294" s="1" t="n">
        <v>2</v>
      </c>
      <c r="AP294" s="1" t="n">
        <v>8</v>
      </c>
      <c r="AQ294" s="1" t="n">
        <v>30</v>
      </c>
      <c r="AR294" s="1" t="n">
        <v>307</v>
      </c>
      <c r="AS294" s="1" t="n">
        <v>35</v>
      </c>
      <c r="AT294" s="1" t="n">
        <v>88</v>
      </c>
    </row>
    <row r="295" customFormat="false" ht="12.75" hidden="false" customHeight="true" outlineLevel="0" collapsed="false">
      <c r="A295" s="1" t="s">
        <v>1532</v>
      </c>
      <c r="B295" s="3" t="s">
        <v>61</v>
      </c>
      <c r="C295" s="1" t="s">
        <v>1533</v>
      </c>
      <c r="D295" s="3" t="s">
        <v>1534</v>
      </c>
      <c r="E295" s="3" t="s">
        <v>50</v>
      </c>
      <c r="F295" s="3" t="s">
        <v>51</v>
      </c>
      <c r="G295" s="1" t="s">
        <v>1535</v>
      </c>
      <c r="H295" s="1" t="s">
        <v>53</v>
      </c>
      <c r="I295" s="1" t="s">
        <v>1536</v>
      </c>
      <c r="J295" s="1" t="s">
        <v>66</v>
      </c>
      <c r="K295" s="4" t="n">
        <v>2.57823129251701</v>
      </c>
      <c r="L295" s="4" t="n">
        <v>1964.62430151485</v>
      </c>
      <c r="M295" s="5" t="s">
        <v>1537</v>
      </c>
      <c r="N295" s="5" t="s">
        <v>57</v>
      </c>
      <c r="O295" s="1" t="n">
        <v>57</v>
      </c>
      <c r="P295" s="6" t="n">
        <f aca="false">IF(O295=0,0,L295/O295)</f>
        <v>34.4670930090325</v>
      </c>
      <c r="Q295" s="1" t="n">
        <f aca="false">IF(P295&lt;=45,1,0)</f>
        <v>1</v>
      </c>
      <c r="R295" s="1" t="n">
        <f aca="false">IF(AND(P295&gt;45,P295&lt;90),1,0)</f>
        <v>0</v>
      </c>
      <c r="S295" s="1" t="n">
        <f aca="false">IF(P295&gt;90,1,0)</f>
        <v>0</v>
      </c>
      <c r="T295" s="1" t="s">
        <v>69</v>
      </c>
      <c r="U295" s="4" t="n">
        <v>762.004676313147</v>
      </c>
      <c r="V295" s="1" t="n">
        <v>14</v>
      </c>
      <c r="W295" s="1" t="n">
        <f aca="false">IF(V295&lt;=6,1,0)</f>
        <v>0</v>
      </c>
      <c r="X295" s="1" t="n">
        <f aca="false">IF(AND(V295&gt;6,V295&lt;=12),1,0)</f>
        <v>0</v>
      </c>
      <c r="Y295" s="1" t="n">
        <f aca="false">IF(V295&gt;12,1,0)</f>
        <v>1</v>
      </c>
      <c r="Z295" s="1" t="n">
        <v>12</v>
      </c>
      <c r="AA295" s="1" t="s">
        <v>59</v>
      </c>
      <c r="AB295" s="1" t="s">
        <v>59</v>
      </c>
      <c r="AC295" s="1" t="s">
        <v>59</v>
      </c>
      <c r="AD295" s="1" t="s">
        <v>59</v>
      </c>
      <c r="AE295" s="1" t="s">
        <v>59</v>
      </c>
      <c r="AF295" s="1" t="s">
        <v>59</v>
      </c>
      <c r="AG295" s="1" t="s">
        <v>59</v>
      </c>
      <c r="AH295" s="1" t="s">
        <v>59</v>
      </c>
      <c r="AI295" s="1" t="s">
        <v>70</v>
      </c>
      <c r="AJ295" s="1" t="s">
        <v>59</v>
      </c>
      <c r="AK295" s="1" t="s">
        <v>59</v>
      </c>
      <c r="AL295" s="1" t="s">
        <v>59</v>
      </c>
      <c r="AM295" s="1" t="n">
        <v>8</v>
      </c>
      <c r="AN295" s="1" t="n">
        <v>4</v>
      </c>
      <c r="AO295" s="1" t="n">
        <v>0</v>
      </c>
      <c r="AP295" s="1" t="n">
        <v>0</v>
      </c>
      <c r="AQ295" s="1" t="n">
        <v>36</v>
      </c>
      <c r="AR295" s="1" t="n">
        <v>18</v>
      </c>
      <c r="AS295" s="1" t="n">
        <v>0</v>
      </c>
      <c r="AT295" s="1" t="n">
        <v>0</v>
      </c>
    </row>
    <row r="296" customFormat="false" ht="12.75" hidden="false" customHeight="true" outlineLevel="0" collapsed="false">
      <c r="A296" s="1" t="s">
        <v>1538</v>
      </c>
      <c r="B296" s="3" t="s">
        <v>61</v>
      </c>
      <c r="C296" s="1" t="s">
        <v>1539</v>
      </c>
      <c r="D296" s="3" t="s">
        <v>1121</v>
      </c>
      <c r="E296" s="3" t="s">
        <v>50</v>
      </c>
      <c r="F296" s="3" t="s">
        <v>51</v>
      </c>
      <c r="G296" s="1" t="s">
        <v>1540</v>
      </c>
      <c r="H296" s="1" t="s">
        <v>53</v>
      </c>
      <c r="I296" s="1" t="s">
        <v>1541</v>
      </c>
      <c r="J296" s="1" t="s">
        <v>143</v>
      </c>
      <c r="K296" s="4" t="n">
        <v>1.23537353735374</v>
      </c>
      <c r="L296" s="4" t="n">
        <v>8641.24926189765</v>
      </c>
      <c r="M296" s="5" t="s">
        <v>1542</v>
      </c>
      <c r="N296" s="5" t="s">
        <v>68</v>
      </c>
      <c r="O296" s="1" t="n">
        <v>104</v>
      </c>
      <c r="P296" s="6" t="n">
        <f aca="false">IF(O296=0,0,L296/O296)</f>
        <v>83.0889352105543</v>
      </c>
      <c r="Q296" s="1" t="n">
        <f aca="false">IF(P296&lt;=45,1,0)</f>
        <v>0</v>
      </c>
      <c r="R296" s="1" t="n">
        <f aca="false">IF(AND(P296&gt;45,P296&lt;90),1,0)</f>
        <v>1</v>
      </c>
      <c r="S296" s="1" t="n">
        <f aca="false">IF(P296&gt;90,1,0)</f>
        <v>0</v>
      </c>
      <c r="T296" s="1" t="s">
        <v>58</v>
      </c>
      <c r="U296" s="4" t="n">
        <v>6994.84730780932</v>
      </c>
      <c r="V296" s="1" t="n">
        <v>9</v>
      </c>
      <c r="W296" s="1" t="n">
        <f aca="false">IF(V296&lt;=6,1,0)</f>
        <v>0</v>
      </c>
      <c r="X296" s="1" t="n">
        <f aca="false">IF(AND(V296&gt;6,V296&lt;=12),1,0)</f>
        <v>1</v>
      </c>
      <c r="Y296" s="1" t="n">
        <f aca="false">IF(V296&gt;12,1,0)</f>
        <v>0</v>
      </c>
      <c r="Z296" s="1" t="n">
        <v>12</v>
      </c>
      <c r="AA296" s="1" t="s">
        <v>70</v>
      </c>
      <c r="AB296" s="1" t="s">
        <v>70</v>
      </c>
      <c r="AC296" s="1" t="s">
        <v>70</v>
      </c>
      <c r="AD296" s="1" t="s">
        <v>59</v>
      </c>
      <c r="AE296" s="1" t="s">
        <v>59</v>
      </c>
      <c r="AF296" s="1" t="s">
        <v>59</v>
      </c>
      <c r="AG296" s="1" t="s">
        <v>59</v>
      </c>
      <c r="AH296" s="1" t="s">
        <v>59</v>
      </c>
      <c r="AI296" s="1" t="s">
        <v>59</v>
      </c>
      <c r="AJ296" s="1" t="s">
        <v>59</v>
      </c>
      <c r="AK296" s="1" t="s">
        <v>59</v>
      </c>
      <c r="AL296" s="1" t="s">
        <v>59</v>
      </c>
      <c r="AM296" s="1" t="n">
        <v>1</v>
      </c>
      <c r="AN296" s="1" t="n">
        <v>2</v>
      </c>
      <c r="AO296" s="1" t="n">
        <v>4</v>
      </c>
      <c r="AP296" s="1" t="n">
        <v>5</v>
      </c>
      <c r="AQ296" s="1" t="n">
        <v>13</v>
      </c>
      <c r="AR296" s="1" t="n">
        <v>41</v>
      </c>
      <c r="AS296" s="1" t="n">
        <v>39</v>
      </c>
      <c r="AT296" s="1" t="n">
        <v>14</v>
      </c>
    </row>
    <row r="297" customFormat="false" ht="12.75" hidden="false" customHeight="true" outlineLevel="0" collapsed="false">
      <c r="A297" s="1" t="s">
        <v>1543</v>
      </c>
      <c r="B297" s="3" t="s">
        <v>61</v>
      </c>
      <c r="C297" s="1" t="s">
        <v>1544</v>
      </c>
      <c r="D297" s="3" t="s">
        <v>1121</v>
      </c>
      <c r="E297" s="3" t="s">
        <v>50</v>
      </c>
      <c r="F297" s="3" t="s">
        <v>51</v>
      </c>
      <c r="G297" s="1" t="s">
        <v>1545</v>
      </c>
      <c r="H297" s="1" t="s">
        <v>53</v>
      </c>
      <c r="I297" s="1" t="s">
        <v>65</v>
      </c>
      <c r="J297" s="1" t="s">
        <v>66</v>
      </c>
      <c r="K297" s="4" t="n">
        <v>1.44974497449745</v>
      </c>
      <c r="L297" s="4" t="n">
        <v>9872.21322066834</v>
      </c>
      <c r="M297" s="5" t="s">
        <v>466</v>
      </c>
      <c r="N297" s="5" t="s">
        <v>57</v>
      </c>
      <c r="O297" s="1" t="n">
        <v>251</v>
      </c>
      <c r="P297" s="6" t="n">
        <f aca="false">IF(O297=0,0,L297/O297)</f>
        <v>39.3315267755711</v>
      </c>
      <c r="Q297" s="1" t="n">
        <f aca="false">IF(P297&lt;=45,1,0)</f>
        <v>1</v>
      </c>
      <c r="R297" s="1" t="n">
        <f aca="false">IF(AND(P297&gt;45,P297&lt;90),1,0)</f>
        <v>0</v>
      </c>
      <c r="S297" s="1" t="n">
        <f aca="false">IF(P297&gt;90,1,0)</f>
        <v>0</v>
      </c>
      <c r="T297" s="1" t="s">
        <v>58</v>
      </c>
      <c r="U297" s="4" t="n">
        <v>6809.620584538</v>
      </c>
      <c r="V297" s="1" t="n">
        <v>4</v>
      </c>
      <c r="W297" s="1" t="n">
        <f aca="false">IF(V297&lt;=6,1,0)</f>
        <v>1</v>
      </c>
      <c r="X297" s="1" t="n">
        <f aca="false">IF(AND(V297&gt;6,V297&lt;=12),1,0)</f>
        <v>0</v>
      </c>
      <c r="Y297" s="1" t="n">
        <f aca="false">IF(V297&gt;12,1,0)</f>
        <v>0</v>
      </c>
      <c r="Z297" s="1" t="n">
        <v>10</v>
      </c>
      <c r="AA297" s="1" t="s">
        <v>70</v>
      </c>
      <c r="AB297" s="1" t="s">
        <v>70</v>
      </c>
      <c r="AC297" s="1" t="s">
        <v>59</v>
      </c>
      <c r="AD297" s="1" t="s">
        <v>59</v>
      </c>
      <c r="AE297" s="1" t="s">
        <v>59</v>
      </c>
      <c r="AF297" s="1" t="s">
        <v>59</v>
      </c>
      <c r="AG297" s="1" t="s">
        <v>59</v>
      </c>
      <c r="AH297" s="1" t="s">
        <v>59</v>
      </c>
      <c r="AI297" s="1" t="s">
        <v>59</v>
      </c>
      <c r="AJ297" s="1" t="s">
        <v>59</v>
      </c>
      <c r="AK297" s="1" t="s">
        <v>59</v>
      </c>
      <c r="AL297" s="1" t="s">
        <v>59</v>
      </c>
      <c r="AM297" s="1" t="n">
        <v>7</v>
      </c>
      <c r="AN297" s="1" t="n">
        <v>2</v>
      </c>
      <c r="AO297" s="1" t="n">
        <v>0</v>
      </c>
      <c r="AP297" s="1" t="n">
        <v>1</v>
      </c>
      <c r="AQ297" s="1" t="n">
        <v>243</v>
      </c>
      <c r="AR297" s="1" t="n">
        <v>4</v>
      </c>
      <c r="AS297" s="1" t="n">
        <v>0</v>
      </c>
      <c r="AT297" s="1" t="n">
        <v>0</v>
      </c>
    </row>
    <row r="298" customFormat="false" ht="12.75" hidden="false" customHeight="true" outlineLevel="0" collapsed="false">
      <c r="A298" s="1" t="s">
        <v>1546</v>
      </c>
      <c r="B298" s="3" t="s">
        <v>61</v>
      </c>
      <c r="C298" s="1" t="s">
        <v>1547</v>
      </c>
      <c r="D298" s="3" t="s">
        <v>255</v>
      </c>
      <c r="E298" s="3" t="s">
        <v>50</v>
      </c>
      <c r="F298" s="3" t="s">
        <v>51</v>
      </c>
      <c r="G298" s="1" t="s">
        <v>1548</v>
      </c>
      <c r="H298" s="1" t="s">
        <v>53</v>
      </c>
      <c r="I298" s="1" t="s">
        <v>257</v>
      </c>
      <c r="J298" s="1" t="s">
        <v>66</v>
      </c>
      <c r="K298" s="4" t="n">
        <v>1.53342857142857</v>
      </c>
      <c r="L298" s="4" t="n">
        <v>6057.77788665028</v>
      </c>
      <c r="M298" s="5" t="s">
        <v>1549</v>
      </c>
      <c r="N298" s="5" t="s">
        <v>100</v>
      </c>
      <c r="O298" s="1" t="n">
        <v>234</v>
      </c>
      <c r="P298" s="6" t="n">
        <f aca="false">IF(O298=0,0,L298/O298)</f>
        <v>25.8879396865397</v>
      </c>
      <c r="Q298" s="1" t="n">
        <f aca="false">IF(P298&lt;=45,1,0)</f>
        <v>1</v>
      </c>
      <c r="R298" s="1" t="n">
        <f aca="false">IF(AND(P298&gt;45,P298&lt;90),1,0)</f>
        <v>0</v>
      </c>
      <c r="S298" s="1" t="n">
        <f aca="false">IF(P298&gt;90,1,0)</f>
        <v>0</v>
      </c>
      <c r="T298" s="1" t="s">
        <v>58</v>
      </c>
      <c r="U298" s="4" t="n">
        <v>3950.47933729755</v>
      </c>
      <c r="V298" s="1" t="n">
        <v>18</v>
      </c>
      <c r="W298" s="1" t="n">
        <f aca="false">IF(V298&lt;=6,1,0)</f>
        <v>0</v>
      </c>
      <c r="X298" s="1" t="n">
        <f aca="false">IF(AND(V298&gt;6,V298&lt;=12),1,0)</f>
        <v>0</v>
      </c>
      <c r="Y298" s="1" t="n">
        <f aca="false">IF(V298&gt;12,1,0)</f>
        <v>1</v>
      </c>
      <c r="Z298" s="1" t="n">
        <v>10</v>
      </c>
      <c r="AA298" s="1" t="s">
        <v>70</v>
      </c>
      <c r="AB298" s="1" t="s">
        <v>59</v>
      </c>
      <c r="AC298" s="1" t="s">
        <v>59</v>
      </c>
      <c r="AD298" s="1" t="s">
        <v>59</v>
      </c>
      <c r="AE298" s="1" t="s">
        <v>59</v>
      </c>
      <c r="AF298" s="1" t="s">
        <v>59</v>
      </c>
      <c r="AG298" s="1" t="s">
        <v>59</v>
      </c>
      <c r="AH298" s="1" t="s">
        <v>70</v>
      </c>
      <c r="AI298" s="1" t="s">
        <v>70</v>
      </c>
      <c r="AJ298" s="1" t="s">
        <v>59</v>
      </c>
      <c r="AK298" s="1" t="s">
        <v>59</v>
      </c>
      <c r="AL298" s="1" t="s">
        <v>70</v>
      </c>
      <c r="AM298" s="1" t="n">
        <v>8</v>
      </c>
      <c r="AN298" s="1" t="n">
        <v>6</v>
      </c>
      <c r="AO298" s="1" t="n">
        <v>2</v>
      </c>
      <c r="AP298" s="1" t="n">
        <v>4</v>
      </c>
      <c r="AQ298" s="1" t="n">
        <v>189</v>
      </c>
      <c r="AR298" s="1" t="n">
        <v>29</v>
      </c>
      <c r="AS298" s="1" t="n">
        <v>10</v>
      </c>
      <c r="AT298" s="1" t="n">
        <v>6</v>
      </c>
    </row>
    <row r="299" customFormat="false" ht="12.75" hidden="false" customHeight="true" outlineLevel="0" collapsed="false">
      <c r="A299" s="1" t="s">
        <v>1550</v>
      </c>
      <c r="B299" s="3" t="s">
        <v>61</v>
      </c>
      <c r="C299" s="1" t="s">
        <v>1551</v>
      </c>
      <c r="D299" s="3" t="s">
        <v>1552</v>
      </c>
      <c r="E299" s="3" t="s">
        <v>50</v>
      </c>
      <c r="F299" s="3" t="s">
        <v>51</v>
      </c>
      <c r="G299" s="1" t="s">
        <v>1553</v>
      </c>
      <c r="H299" s="1" t="s">
        <v>53</v>
      </c>
      <c r="I299" s="1" t="s">
        <v>1347</v>
      </c>
      <c r="J299" s="1" t="s">
        <v>66</v>
      </c>
      <c r="K299" s="4" t="n">
        <v>0.5574</v>
      </c>
      <c r="L299" s="4" t="n">
        <v>3088.14347221626</v>
      </c>
      <c r="M299" s="5" t="s">
        <v>1554</v>
      </c>
      <c r="N299" s="5" t="s">
        <v>259</v>
      </c>
      <c r="O299" s="1" t="n">
        <v>67</v>
      </c>
      <c r="P299" s="6" t="n">
        <f aca="false">IF(O299=0,0,L299/O299)</f>
        <v>46.0916936151681</v>
      </c>
      <c r="Q299" s="1" t="n">
        <f aca="false">IF(P299&lt;=45,1,0)</f>
        <v>0</v>
      </c>
      <c r="R299" s="1" t="n">
        <f aca="false">IF(AND(P299&gt;45,P299&lt;90),1,0)</f>
        <v>1</v>
      </c>
      <c r="S299" s="1" t="n">
        <f aca="false">IF(P299&gt;90,1,0)</f>
        <v>0</v>
      </c>
      <c r="T299" s="1" t="s">
        <v>69</v>
      </c>
      <c r="U299" s="4" t="n">
        <v>5540.26457161151</v>
      </c>
      <c r="V299" s="1" t="n">
        <v>1</v>
      </c>
      <c r="W299" s="1" t="n">
        <f aca="false">IF(V299&lt;=6,1,0)</f>
        <v>1</v>
      </c>
      <c r="X299" s="1" t="n">
        <f aca="false">IF(AND(V299&gt;6,V299&lt;=12),1,0)</f>
        <v>0</v>
      </c>
      <c r="Y299" s="1" t="n">
        <f aca="false">IF(V299&gt;12,1,0)</f>
        <v>0</v>
      </c>
      <c r="Z299" s="1" t="n">
        <v>6</v>
      </c>
      <c r="AA299" s="1" t="s">
        <v>59</v>
      </c>
      <c r="AB299" s="1" t="s">
        <v>59</v>
      </c>
      <c r="AC299" s="1" t="s">
        <v>59</v>
      </c>
      <c r="AD299" s="1" t="s">
        <v>59</v>
      </c>
      <c r="AE299" s="1" t="s">
        <v>59</v>
      </c>
      <c r="AF299" s="1" t="s">
        <v>59</v>
      </c>
      <c r="AG299" s="1" t="s">
        <v>59</v>
      </c>
      <c r="AH299" s="1" t="s">
        <v>59</v>
      </c>
      <c r="AI299" s="1" t="s">
        <v>59</v>
      </c>
      <c r="AJ299" s="1" t="s">
        <v>59</v>
      </c>
      <c r="AK299" s="1" t="s">
        <v>59</v>
      </c>
      <c r="AL299" s="1" t="s">
        <v>59</v>
      </c>
      <c r="AM299" s="1" t="n">
        <v>4</v>
      </c>
      <c r="AN299" s="1" t="n">
        <v>2</v>
      </c>
      <c r="AO299" s="1" t="n">
        <v>0</v>
      </c>
      <c r="AP299" s="1" t="n">
        <v>6</v>
      </c>
      <c r="AQ299" s="1" t="n">
        <v>50</v>
      </c>
      <c r="AR299" s="1" t="n">
        <v>14</v>
      </c>
      <c r="AS299" s="1" t="n">
        <v>0</v>
      </c>
      <c r="AT299" s="1" t="n">
        <v>3</v>
      </c>
    </row>
    <row r="300" customFormat="false" ht="12.75" hidden="false" customHeight="true" outlineLevel="0" collapsed="false">
      <c r="A300" s="1" t="s">
        <v>1555</v>
      </c>
      <c r="B300" s="3" t="s">
        <v>47</v>
      </c>
      <c r="C300" s="1" t="s">
        <v>1556</v>
      </c>
      <c r="D300" s="3" t="s">
        <v>1557</v>
      </c>
      <c r="E300" s="3" t="s">
        <v>50</v>
      </c>
      <c r="F300" s="3" t="s">
        <v>51</v>
      </c>
      <c r="G300" s="1" t="s">
        <v>1558</v>
      </c>
      <c r="H300" s="1" t="s">
        <v>53</v>
      </c>
      <c r="I300" s="1" t="s">
        <v>113</v>
      </c>
      <c r="J300" s="1" t="s">
        <v>114</v>
      </c>
      <c r="K300" s="4" t="n">
        <v>0.3695</v>
      </c>
      <c r="L300" s="4" t="n">
        <v>9147.87051242586</v>
      </c>
      <c r="M300" s="5" t="s">
        <v>1559</v>
      </c>
      <c r="N300" s="5" t="s">
        <v>132</v>
      </c>
      <c r="O300" s="1" t="n">
        <v>131</v>
      </c>
      <c r="P300" s="6" t="n">
        <f aca="false">IF(O300=0,0,L300/O300)</f>
        <v>69.8310726139379</v>
      </c>
      <c r="Q300" s="1" t="n">
        <f aca="false">IF(P300&lt;=45,1,0)</f>
        <v>0</v>
      </c>
      <c r="R300" s="1" t="n">
        <f aca="false">IF(AND(P300&gt;45,P300&lt;90),1,0)</f>
        <v>1</v>
      </c>
      <c r="S300" s="1" t="n">
        <f aca="false">IF(P300&gt;90,1,0)</f>
        <v>0</v>
      </c>
      <c r="T300" s="1" t="s">
        <v>58</v>
      </c>
      <c r="U300" s="4" t="n">
        <v>24757.4303448602</v>
      </c>
      <c r="V300" s="1" t="n">
        <v>2</v>
      </c>
      <c r="W300" s="1" t="n">
        <f aca="false">IF(V300&lt;=6,1,0)</f>
        <v>1</v>
      </c>
      <c r="X300" s="1" t="n">
        <f aca="false">IF(AND(V300&gt;6,V300&lt;=12),1,0)</f>
        <v>0</v>
      </c>
      <c r="Y300" s="1" t="n">
        <f aca="false">IF(V300&gt;12,1,0)</f>
        <v>0</v>
      </c>
      <c r="Z300" s="1" t="n">
        <v>6</v>
      </c>
      <c r="AA300" s="1" t="s">
        <v>59</v>
      </c>
      <c r="AB300" s="1" t="s">
        <v>59</v>
      </c>
      <c r="AC300" s="1" t="s">
        <v>59</v>
      </c>
      <c r="AD300" s="1" t="s">
        <v>59</v>
      </c>
      <c r="AE300" s="1" t="s">
        <v>59</v>
      </c>
      <c r="AF300" s="1" t="s">
        <v>59</v>
      </c>
      <c r="AG300" s="1" t="s">
        <v>59</v>
      </c>
      <c r="AH300" s="1" t="s">
        <v>59</v>
      </c>
      <c r="AI300" s="1" t="s">
        <v>59</v>
      </c>
      <c r="AJ300" s="1" t="s">
        <v>59</v>
      </c>
      <c r="AK300" s="1" t="s">
        <v>59</v>
      </c>
      <c r="AL300" s="1" t="s">
        <v>59</v>
      </c>
      <c r="AM300" s="1" t="n">
        <v>2</v>
      </c>
      <c r="AN300" s="1" t="n">
        <v>2</v>
      </c>
      <c r="AO300" s="1" t="n">
        <v>4</v>
      </c>
      <c r="AP300" s="1" t="n">
        <v>4</v>
      </c>
      <c r="AQ300" s="1" t="n">
        <v>0</v>
      </c>
      <c r="AR300" s="1" t="n">
        <v>0</v>
      </c>
      <c r="AS300" s="1" t="n">
        <v>0</v>
      </c>
      <c r="AT300" s="1" t="n">
        <v>0</v>
      </c>
    </row>
    <row r="301" customFormat="false" ht="12.75" hidden="false" customHeight="true" outlineLevel="0" collapsed="false">
      <c r="A301" s="1" t="s">
        <v>1560</v>
      </c>
      <c r="B301" s="3" t="s">
        <v>61</v>
      </c>
      <c r="C301" s="1" t="s">
        <v>1561</v>
      </c>
      <c r="D301" s="3" t="s">
        <v>1562</v>
      </c>
      <c r="E301" s="3" t="s">
        <v>50</v>
      </c>
      <c r="F301" s="3" t="s">
        <v>86</v>
      </c>
      <c r="G301" s="1" t="s">
        <v>1563</v>
      </c>
      <c r="H301" s="1" t="s">
        <v>161</v>
      </c>
      <c r="I301" s="1" t="s">
        <v>447</v>
      </c>
      <c r="J301" s="1" t="s">
        <v>448</v>
      </c>
      <c r="K301" s="4" t="n">
        <v>0.0678666666666667</v>
      </c>
      <c r="L301" s="4" t="n">
        <v>537.691157589068</v>
      </c>
      <c r="M301" s="5" t="s">
        <v>1564</v>
      </c>
      <c r="N301" s="5" t="s">
        <v>68</v>
      </c>
      <c r="O301" s="1" t="n">
        <v>13</v>
      </c>
      <c r="P301" s="6" t="n">
        <f aca="false">IF(O301=0,0,L301/O301)</f>
        <v>41.3608582760822</v>
      </c>
      <c r="Q301" s="1" t="n">
        <f aca="false">IF(P301&lt;=45,1,0)</f>
        <v>1</v>
      </c>
      <c r="R301" s="1" t="n">
        <f aca="false">IF(AND(P301&gt;45,P301&lt;90),1,0)</f>
        <v>0</v>
      </c>
      <c r="S301" s="1" t="n">
        <f aca="false">IF(P301&gt;90,1,0)</f>
        <v>0</v>
      </c>
      <c r="T301" s="1" t="s">
        <v>69</v>
      </c>
      <c r="U301" s="4" t="n">
        <v>7922.75772478981</v>
      </c>
      <c r="V301" s="1" t="n">
        <v>1</v>
      </c>
      <c r="W301" s="1" t="n">
        <f aca="false">IF(V301&lt;=6,1,0)</f>
        <v>1</v>
      </c>
      <c r="X301" s="1" t="n">
        <f aca="false">IF(AND(V301&gt;6,V301&lt;=12),1,0)</f>
        <v>0</v>
      </c>
      <c r="Y301" s="1" t="n">
        <f aca="false">IF(V301&gt;12,1,0)</f>
        <v>0</v>
      </c>
      <c r="Z301" s="1" t="n">
        <v>14</v>
      </c>
      <c r="AA301" s="1" t="s">
        <v>59</v>
      </c>
      <c r="AB301" s="1" t="s">
        <v>59</v>
      </c>
      <c r="AC301" s="1" t="s">
        <v>59</v>
      </c>
      <c r="AD301" s="1" t="s">
        <v>59</v>
      </c>
      <c r="AE301" s="1" t="s">
        <v>59</v>
      </c>
      <c r="AF301" s="1" t="s">
        <v>59</v>
      </c>
      <c r="AG301" s="1" t="s">
        <v>59</v>
      </c>
      <c r="AH301" s="1" t="s">
        <v>59</v>
      </c>
      <c r="AI301" s="1" t="s">
        <v>59</v>
      </c>
      <c r="AJ301" s="1" t="s">
        <v>59</v>
      </c>
      <c r="AK301" s="1" t="s">
        <v>59</v>
      </c>
      <c r="AL301" s="1" t="s">
        <v>59</v>
      </c>
      <c r="AM301" s="1" t="n">
        <v>1</v>
      </c>
      <c r="AN301" s="1" t="n">
        <v>5</v>
      </c>
      <c r="AO301" s="1" t="n">
        <v>6</v>
      </c>
      <c r="AP301" s="1" t="n">
        <v>2</v>
      </c>
      <c r="AQ301" s="1" t="n">
        <v>3</v>
      </c>
      <c r="AR301" s="1" t="n">
        <v>3</v>
      </c>
      <c r="AS301" s="1" t="n">
        <v>1</v>
      </c>
      <c r="AT301" s="1" t="n">
        <v>0</v>
      </c>
    </row>
    <row r="302" customFormat="false" ht="12.75" hidden="false" customHeight="true" outlineLevel="0" collapsed="false">
      <c r="A302" s="1" t="s">
        <v>1565</v>
      </c>
      <c r="B302" s="3" t="s">
        <v>47</v>
      </c>
      <c r="C302" s="1" t="s">
        <v>1566</v>
      </c>
      <c r="D302" s="3" t="s">
        <v>1567</v>
      </c>
      <c r="E302" s="3" t="s">
        <v>50</v>
      </c>
      <c r="F302" s="3" t="s">
        <v>51</v>
      </c>
      <c r="G302" s="1" t="s">
        <v>1568</v>
      </c>
      <c r="H302" s="1" t="s">
        <v>161</v>
      </c>
      <c r="I302" s="1" t="s">
        <v>1569</v>
      </c>
      <c r="J302" s="1" t="s">
        <v>163</v>
      </c>
      <c r="K302" s="4" t="n">
        <v>0.114015748031496</v>
      </c>
      <c r="L302" s="4" t="n">
        <v>1519.43277853404</v>
      </c>
      <c r="M302" s="5" t="s">
        <v>1570</v>
      </c>
      <c r="N302" s="5" t="s">
        <v>68</v>
      </c>
      <c r="O302" s="1" t="n">
        <v>6</v>
      </c>
      <c r="P302" s="6" t="n">
        <f aca="false">IF(O302=0,0,L302/O302)</f>
        <v>253.23879642234</v>
      </c>
      <c r="Q302" s="1" t="n">
        <f aca="false">IF(P302&lt;=45,1,0)</f>
        <v>0</v>
      </c>
      <c r="R302" s="1" t="n">
        <f aca="false">IF(AND(P302&gt;45,P302&lt;90),1,0)</f>
        <v>0</v>
      </c>
      <c r="S302" s="1" t="n">
        <f aca="false">IF(P302&gt;90,1,0)</f>
        <v>1</v>
      </c>
      <c r="T302" s="1" t="s">
        <v>58</v>
      </c>
      <c r="U302" s="4" t="n">
        <v>13326.5167730541</v>
      </c>
      <c r="V302" s="1" t="n">
        <v>0</v>
      </c>
      <c r="W302" s="1" t="n">
        <f aca="false">IF(V302&lt;=6,1,0)</f>
        <v>1</v>
      </c>
      <c r="X302" s="1" t="n">
        <f aca="false">IF(AND(V302&gt;6,V302&lt;=12),1,0)</f>
        <v>0</v>
      </c>
      <c r="Y302" s="1" t="n">
        <f aca="false">IF(V302&gt;12,1,0)</f>
        <v>0</v>
      </c>
      <c r="Z302" s="1" t="n">
        <v>5</v>
      </c>
      <c r="AA302" s="1" t="s">
        <v>59</v>
      </c>
      <c r="AB302" s="1" t="s">
        <v>59</v>
      </c>
      <c r="AC302" s="1" t="s">
        <v>59</v>
      </c>
      <c r="AD302" s="1" t="s">
        <v>59</v>
      </c>
      <c r="AE302" s="1" t="s">
        <v>59</v>
      </c>
      <c r="AF302" s="1" t="s">
        <v>59</v>
      </c>
      <c r="AG302" s="1" t="s">
        <v>59</v>
      </c>
      <c r="AH302" s="1" t="s">
        <v>59</v>
      </c>
      <c r="AI302" s="1" t="s">
        <v>59</v>
      </c>
      <c r="AJ302" s="1" t="s">
        <v>59</v>
      </c>
      <c r="AK302" s="1" t="s">
        <v>59</v>
      </c>
      <c r="AL302" s="1" t="s">
        <v>59</v>
      </c>
      <c r="AM302" s="1" t="n">
        <v>0</v>
      </c>
      <c r="AN302" s="1" t="n">
        <v>0</v>
      </c>
      <c r="AO302" s="1" t="n">
        <v>1</v>
      </c>
      <c r="AP302" s="1" t="n">
        <v>2</v>
      </c>
      <c r="AQ302" s="1" t="n">
        <v>0</v>
      </c>
      <c r="AR302" s="1" t="n">
        <v>0</v>
      </c>
      <c r="AS302" s="1" t="n">
        <v>0</v>
      </c>
      <c r="AT302" s="1" t="n">
        <v>0</v>
      </c>
    </row>
    <row r="303" customFormat="false" ht="12.75" hidden="false" customHeight="true" outlineLevel="0" collapsed="false">
      <c r="A303" s="1" t="s">
        <v>1571</v>
      </c>
      <c r="B303" s="3" t="s">
        <v>47</v>
      </c>
      <c r="C303" s="1" t="s">
        <v>1572</v>
      </c>
      <c r="D303" s="3" t="s">
        <v>1573</v>
      </c>
      <c r="E303" s="3" t="s">
        <v>50</v>
      </c>
      <c r="F303" s="3" t="s">
        <v>51</v>
      </c>
      <c r="G303" s="1" t="s">
        <v>1574</v>
      </c>
      <c r="H303" s="1" t="s">
        <v>105</v>
      </c>
      <c r="I303" s="1" t="s">
        <v>326</v>
      </c>
      <c r="J303" s="1" t="s">
        <v>176</v>
      </c>
      <c r="K303" s="4" t="n">
        <v>0.32025</v>
      </c>
      <c r="L303" s="4" t="n">
        <v>1489.63272328387</v>
      </c>
      <c r="M303" s="5" t="s">
        <v>1575</v>
      </c>
      <c r="N303" s="5" t="s">
        <v>100</v>
      </c>
      <c r="O303" s="1" t="n">
        <v>37</v>
      </c>
      <c r="P303" s="6" t="n">
        <f aca="false">IF(O303=0,0,L303/O303)</f>
        <v>40.260343872537</v>
      </c>
      <c r="Q303" s="1" t="n">
        <f aca="false">IF(P303&lt;=45,1,0)</f>
        <v>1</v>
      </c>
      <c r="R303" s="1" t="n">
        <f aca="false">IF(AND(P303&gt;45,P303&lt;90),1,0)</f>
        <v>0</v>
      </c>
      <c r="S303" s="1" t="n">
        <f aca="false">IF(P303&gt;90,1,0)</f>
        <v>0</v>
      </c>
      <c r="T303" s="1" t="s">
        <v>58</v>
      </c>
      <c r="U303" s="4" t="n">
        <v>4651.46830065221</v>
      </c>
      <c r="V303" s="1" t="n">
        <v>1</v>
      </c>
      <c r="W303" s="1" t="n">
        <f aca="false">IF(V303&lt;=6,1,0)</f>
        <v>1</v>
      </c>
      <c r="X303" s="1" t="n">
        <f aca="false">IF(AND(V303&gt;6,V303&lt;=12),1,0)</f>
        <v>0</v>
      </c>
      <c r="Y303" s="1" t="n">
        <f aca="false">IF(V303&gt;12,1,0)</f>
        <v>0</v>
      </c>
      <c r="Z303" s="1" t="n">
        <v>11</v>
      </c>
      <c r="AA303" s="1" t="s">
        <v>59</v>
      </c>
      <c r="AB303" s="1" t="s">
        <v>59</v>
      </c>
      <c r="AC303" s="1" t="s">
        <v>59</v>
      </c>
      <c r="AD303" s="1" t="s">
        <v>59</v>
      </c>
      <c r="AE303" s="1" t="s">
        <v>59</v>
      </c>
      <c r="AF303" s="1" t="s">
        <v>59</v>
      </c>
      <c r="AG303" s="1" t="s">
        <v>59</v>
      </c>
      <c r="AH303" s="1" t="s">
        <v>59</v>
      </c>
      <c r="AI303" s="1" t="s">
        <v>59</v>
      </c>
      <c r="AJ303" s="1" t="s">
        <v>59</v>
      </c>
      <c r="AK303" s="1" t="s">
        <v>59</v>
      </c>
      <c r="AL303" s="1" t="s">
        <v>59</v>
      </c>
      <c r="AM303" s="1" t="n">
        <v>6</v>
      </c>
      <c r="AN303" s="1" t="n">
        <v>8</v>
      </c>
      <c r="AO303" s="1" t="n">
        <v>2</v>
      </c>
      <c r="AP303" s="1" t="n">
        <v>6</v>
      </c>
      <c r="AQ303" s="1" t="n">
        <v>0</v>
      </c>
      <c r="AR303" s="1" t="n">
        <v>0</v>
      </c>
      <c r="AS303" s="1" t="n">
        <v>0</v>
      </c>
      <c r="AT303" s="1" t="n">
        <v>0</v>
      </c>
    </row>
    <row r="304" customFormat="false" ht="12.75" hidden="false" customHeight="true" outlineLevel="0" collapsed="false">
      <c r="A304" s="1" t="s">
        <v>1576</v>
      </c>
      <c r="B304" s="3" t="s">
        <v>61</v>
      </c>
      <c r="C304" s="1" t="s">
        <v>1577</v>
      </c>
      <c r="D304" s="3" t="s">
        <v>190</v>
      </c>
      <c r="E304" s="3" t="s">
        <v>191</v>
      </c>
      <c r="F304" s="3" t="s">
        <v>191</v>
      </c>
      <c r="G304" s="1" t="s">
        <v>1578</v>
      </c>
      <c r="H304" s="1" t="s">
        <v>105</v>
      </c>
      <c r="I304" s="1" t="s">
        <v>169</v>
      </c>
      <c r="J304" s="1" t="s">
        <v>107</v>
      </c>
      <c r="K304" s="4" t="n">
        <v>1.0561875</v>
      </c>
      <c r="L304" s="4" t="n">
        <v>18188.8386325022</v>
      </c>
      <c r="M304" s="5" t="s">
        <v>1579</v>
      </c>
      <c r="N304" s="5" t="s">
        <v>68</v>
      </c>
      <c r="O304" s="1" t="n">
        <v>227</v>
      </c>
      <c r="P304" s="6" t="n">
        <f aca="false">IF(O304=0,0,L304/O304)</f>
        <v>80.1270424339304</v>
      </c>
      <c r="Q304" s="1" t="n">
        <f aca="false">IF(P304&lt;=45,1,0)</f>
        <v>0</v>
      </c>
      <c r="R304" s="1" t="n">
        <f aca="false">IF(AND(P304&gt;45,P304&lt;90),1,0)</f>
        <v>1</v>
      </c>
      <c r="S304" s="1" t="n">
        <f aca="false">IF(P304&gt;90,1,0)</f>
        <v>0</v>
      </c>
      <c r="T304" s="1" t="s">
        <v>58</v>
      </c>
      <c r="U304" s="4" t="n">
        <v>17221.2212627987</v>
      </c>
      <c r="V304" s="1" t="n">
        <v>12</v>
      </c>
      <c r="W304" s="1" t="n">
        <f aca="false">IF(V304&lt;=6,1,0)</f>
        <v>0</v>
      </c>
      <c r="X304" s="1" t="n">
        <f aca="false">IF(AND(V304&gt;6,V304&lt;=12),1,0)</f>
        <v>1</v>
      </c>
      <c r="Y304" s="1" t="n">
        <f aca="false">IF(V304&gt;12,1,0)</f>
        <v>0</v>
      </c>
      <c r="Z304" s="1" t="n">
        <v>8</v>
      </c>
      <c r="AA304" s="1" t="s">
        <v>59</v>
      </c>
      <c r="AB304" s="1" t="s">
        <v>70</v>
      </c>
      <c r="AC304" s="1" t="s">
        <v>59</v>
      </c>
      <c r="AD304" s="1" t="s">
        <v>59</v>
      </c>
      <c r="AE304" s="1" t="s">
        <v>59</v>
      </c>
      <c r="AF304" s="1" t="s">
        <v>59</v>
      </c>
      <c r="AG304" s="1" t="s">
        <v>59</v>
      </c>
      <c r="AH304" s="1" t="s">
        <v>59</v>
      </c>
      <c r="AI304" s="1" t="s">
        <v>70</v>
      </c>
      <c r="AJ304" s="1" t="s">
        <v>59</v>
      </c>
      <c r="AK304" s="1" t="s">
        <v>59</v>
      </c>
      <c r="AL304" s="1" t="s">
        <v>59</v>
      </c>
      <c r="AM304" s="1" t="n">
        <v>0</v>
      </c>
      <c r="AN304" s="1" t="n">
        <v>4</v>
      </c>
      <c r="AO304" s="1" t="n">
        <v>3</v>
      </c>
      <c r="AP304" s="1" t="n">
        <v>1</v>
      </c>
      <c r="AQ304" s="1" t="n">
        <v>0</v>
      </c>
      <c r="AR304" s="1" t="n">
        <v>59</v>
      </c>
      <c r="AS304" s="1" t="n">
        <v>14</v>
      </c>
      <c r="AT304" s="1" t="n">
        <v>5</v>
      </c>
    </row>
    <row r="305" customFormat="false" ht="12.75" hidden="false" customHeight="true" outlineLevel="0" collapsed="false">
      <c r="A305" s="1" t="s">
        <v>1580</v>
      </c>
      <c r="B305" s="3" t="s">
        <v>61</v>
      </c>
      <c r="C305" s="1" t="s">
        <v>1581</v>
      </c>
      <c r="D305" s="3" t="s">
        <v>1582</v>
      </c>
      <c r="E305" s="3" t="s">
        <v>50</v>
      </c>
      <c r="F305" s="3" t="s">
        <v>86</v>
      </c>
      <c r="G305" s="1" t="s">
        <v>1583</v>
      </c>
      <c r="H305" s="1" t="s">
        <v>53</v>
      </c>
      <c r="I305" s="1" t="s">
        <v>113</v>
      </c>
      <c r="J305" s="1" t="s">
        <v>114</v>
      </c>
      <c r="K305" s="4" t="n">
        <v>1326</v>
      </c>
      <c r="L305" s="4" t="n">
        <v>6785.04061465866</v>
      </c>
      <c r="M305" s="5" t="s">
        <v>1118</v>
      </c>
      <c r="N305" s="5" t="s">
        <v>57</v>
      </c>
      <c r="O305" s="1" t="n">
        <v>164</v>
      </c>
      <c r="P305" s="6" t="n">
        <f aca="false">IF(O305=0,0,L305/O305)</f>
        <v>41.3721988698699</v>
      </c>
      <c r="Q305" s="1" t="n">
        <f aca="false">IF(P305&lt;=45,1,0)</f>
        <v>1</v>
      </c>
      <c r="R305" s="1" t="n">
        <f aca="false">IF(AND(P305&gt;45,P305&lt;90),1,0)</f>
        <v>0</v>
      </c>
      <c r="S305" s="1" t="n">
        <f aca="false">IF(P305&gt;90,1,0)</f>
        <v>0</v>
      </c>
      <c r="T305" s="1" t="s">
        <v>58</v>
      </c>
      <c r="U305" s="4" t="n">
        <v>5116.92354046656</v>
      </c>
      <c r="V305" s="1" t="n">
        <v>9</v>
      </c>
      <c r="W305" s="1" t="n">
        <f aca="false">IF(V305&lt;=6,1,0)</f>
        <v>0</v>
      </c>
      <c r="X305" s="1" t="n">
        <f aca="false">IF(AND(V305&gt;6,V305&lt;=12),1,0)</f>
        <v>1</v>
      </c>
      <c r="Y305" s="1" t="n">
        <f aca="false">IF(V305&gt;12,1,0)</f>
        <v>0</v>
      </c>
      <c r="Z305" s="1" t="n">
        <v>6</v>
      </c>
      <c r="AA305" s="1" t="s">
        <v>70</v>
      </c>
      <c r="AB305" s="1" t="s">
        <v>59</v>
      </c>
      <c r="AC305" s="1" t="s">
        <v>59</v>
      </c>
      <c r="AD305" s="1" t="s">
        <v>59</v>
      </c>
      <c r="AE305" s="1" t="s">
        <v>59</v>
      </c>
      <c r="AF305" s="1" t="s">
        <v>59</v>
      </c>
      <c r="AG305" s="1" t="s">
        <v>59</v>
      </c>
      <c r="AH305" s="1" t="s">
        <v>59</v>
      </c>
      <c r="AI305" s="1" t="s">
        <v>59</v>
      </c>
      <c r="AJ305" s="1" t="s">
        <v>59</v>
      </c>
      <c r="AK305" s="1" t="s">
        <v>59</v>
      </c>
      <c r="AL305" s="1" t="s">
        <v>59</v>
      </c>
      <c r="AM305" s="1" t="n">
        <v>2</v>
      </c>
      <c r="AN305" s="1" t="n">
        <v>1</v>
      </c>
      <c r="AO305" s="1" t="n">
        <v>2</v>
      </c>
      <c r="AP305" s="1" t="n">
        <v>1</v>
      </c>
      <c r="AQ305" s="1" t="n">
        <v>108</v>
      </c>
      <c r="AR305" s="1" t="n">
        <v>16</v>
      </c>
      <c r="AS305" s="1" t="n">
        <v>31</v>
      </c>
      <c r="AT305" s="1" t="n">
        <v>7</v>
      </c>
    </row>
    <row r="306" customFormat="false" ht="12.75" hidden="false" customHeight="true" outlineLevel="0" collapsed="false">
      <c r="A306" s="1" t="s">
        <v>1584</v>
      </c>
      <c r="B306" s="3" t="s">
        <v>61</v>
      </c>
      <c r="C306" s="1" t="s">
        <v>1585</v>
      </c>
      <c r="D306" s="3" t="s">
        <v>1586</v>
      </c>
      <c r="E306" s="3" t="s">
        <v>50</v>
      </c>
      <c r="F306" s="3" t="s">
        <v>51</v>
      </c>
      <c r="G306" s="1" t="s">
        <v>1587</v>
      </c>
      <c r="H306" s="1" t="s">
        <v>53</v>
      </c>
      <c r="I306" s="1" t="s">
        <v>65</v>
      </c>
      <c r="J306" s="1" t="s">
        <v>66</v>
      </c>
      <c r="K306" s="4" t="n">
        <v>0.474444444444444</v>
      </c>
      <c r="L306" s="4" t="n">
        <v>2213.44215500486</v>
      </c>
      <c r="M306" s="5" t="s">
        <v>1588</v>
      </c>
      <c r="N306" s="5" t="s">
        <v>57</v>
      </c>
      <c r="O306" s="1" t="n">
        <v>62</v>
      </c>
      <c r="P306" s="6" t="n">
        <f aca="false">IF(O306=0,0,L306/O306)</f>
        <v>35.7006799194332</v>
      </c>
      <c r="Q306" s="1" t="n">
        <f aca="false">IF(P306&lt;=45,1,0)</f>
        <v>1</v>
      </c>
      <c r="R306" s="1" t="n">
        <f aca="false">IF(AND(P306&gt;45,P306&lt;90),1,0)</f>
        <v>0</v>
      </c>
      <c r="S306" s="1" t="n">
        <f aca="false">IF(P306&gt;90,1,0)</f>
        <v>0</v>
      </c>
      <c r="T306" s="1" t="s">
        <v>69</v>
      </c>
      <c r="U306" s="4" t="n">
        <v>4665.33475293763</v>
      </c>
      <c r="V306" s="1" t="n">
        <v>13</v>
      </c>
      <c r="W306" s="1" t="n">
        <f aca="false">IF(V306&lt;=6,1,0)</f>
        <v>0</v>
      </c>
      <c r="X306" s="1" t="n">
        <f aca="false">IF(AND(V306&gt;6,V306&lt;=12),1,0)</f>
        <v>0</v>
      </c>
      <c r="Y306" s="1" t="n">
        <f aca="false">IF(V306&gt;12,1,0)</f>
        <v>1</v>
      </c>
      <c r="Z306" s="1" t="n">
        <v>14</v>
      </c>
      <c r="AA306" s="1" t="s">
        <v>59</v>
      </c>
      <c r="AB306" s="1" t="s">
        <v>59</v>
      </c>
      <c r="AC306" s="1" t="s">
        <v>59</v>
      </c>
      <c r="AD306" s="1" t="s">
        <v>59</v>
      </c>
      <c r="AE306" s="1" t="s">
        <v>59</v>
      </c>
      <c r="AF306" s="1" t="s">
        <v>59</v>
      </c>
      <c r="AG306" s="1" t="s">
        <v>59</v>
      </c>
      <c r="AH306" s="1" t="s">
        <v>59</v>
      </c>
      <c r="AI306" s="1" t="s">
        <v>59</v>
      </c>
      <c r="AJ306" s="1" t="s">
        <v>59</v>
      </c>
      <c r="AK306" s="1" t="s">
        <v>59</v>
      </c>
      <c r="AL306" s="1" t="s">
        <v>59</v>
      </c>
      <c r="AM306" s="1" t="n">
        <v>2</v>
      </c>
      <c r="AN306" s="1" t="n">
        <v>4</v>
      </c>
      <c r="AO306" s="1" t="n">
        <v>4</v>
      </c>
      <c r="AP306" s="1" t="n">
        <v>4</v>
      </c>
      <c r="AQ306" s="1" t="n">
        <v>36</v>
      </c>
      <c r="AR306" s="1" t="n">
        <v>23</v>
      </c>
      <c r="AS306" s="1" t="n">
        <v>0</v>
      </c>
      <c r="AT306" s="1" t="n">
        <v>2</v>
      </c>
    </row>
    <row r="307" customFormat="false" ht="12.75" hidden="false" customHeight="true" outlineLevel="0" collapsed="false">
      <c r="A307" s="1" t="s">
        <v>1589</v>
      </c>
      <c r="B307" s="3" t="s">
        <v>47</v>
      </c>
      <c r="C307" s="1" t="s">
        <v>1590</v>
      </c>
      <c r="D307" s="3" t="s">
        <v>445</v>
      </c>
      <c r="E307" s="3" t="s">
        <v>191</v>
      </c>
      <c r="F307" s="3" t="s">
        <v>191</v>
      </c>
      <c r="G307" s="1" t="s">
        <v>1591</v>
      </c>
      <c r="H307" s="1" t="s">
        <v>53</v>
      </c>
      <c r="I307" s="1" t="s">
        <v>1592</v>
      </c>
      <c r="J307" s="1" t="s">
        <v>114</v>
      </c>
      <c r="K307" s="4" t="n">
        <v>0.04</v>
      </c>
      <c r="L307" s="4" t="n">
        <v>800.268315637162</v>
      </c>
      <c r="M307" s="5" t="s">
        <v>1593</v>
      </c>
      <c r="N307" s="5" t="s">
        <v>121</v>
      </c>
      <c r="O307" s="1" t="n">
        <v>14</v>
      </c>
      <c r="P307" s="6" t="n">
        <f aca="false">IF(O307=0,0,L307/O307)</f>
        <v>57.1620225455116</v>
      </c>
      <c r="Q307" s="1" t="n">
        <f aca="false">IF(P307&lt;=45,1,0)</f>
        <v>0</v>
      </c>
      <c r="R307" s="1" t="n">
        <f aca="false">IF(AND(P307&gt;45,P307&lt;90),1,0)</f>
        <v>1</v>
      </c>
      <c r="S307" s="1" t="n">
        <f aca="false">IF(P307&gt;90,1,0)</f>
        <v>0</v>
      </c>
      <c r="T307" s="1" t="s">
        <v>58</v>
      </c>
      <c r="U307" s="4" t="n">
        <v>20006.7078909291</v>
      </c>
      <c r="V307" s="1" t="n">
        <v>0</v>
      </c>
      <c r="W307" s="1" t="n">
        <f aca="false">IF(V307&lt;=6,1,0)</f>
        <v>1</v>
      </c>
      <c r="X307" s="1" t="n">
        <f aca="false">IF(AND(V307&gt;6,V307&lt;=12),1,0)</f>
        <v>0</v>
      </c>
      <c r="Y307" s="1" t="n">
        <f aca="false">IF(V307&gt;12,1,0)</f>
        <v>0</v>
      </c>
      <c r="Z307" s="1" t="n">
        <v>8</v>
      </c>
      <c r="AA307" s="1" t="s">
        <v>59</v>
      </c>
      <c r="AB307" s="1" t="s">
        <v>59</v>
      </c>
      <c r="AC307" s="1" t="s">
        <v>59</v>
      </c>
      <c r="AD307" s="1" t="s">
        <v>59</v>
      </c>
      <c r="AE307" s="1" t="s">
        <v>59</v>
      </c>
      <c r="AF307" s="1" t="s">
        <v>59</v>
      </c>
      <c r="AG307" s="1" t="s">
        <v>59</v>
      </c>
      <c r="AH307" s="1" t="s">
        <v>59</v>
      </c>
      <c r="AI307" s="1" t="s">
        <v>59</v>
      </c>
      <c r="AJ307" s="1" t="s">
        <v>59</v>
      </c>
      <c r="AK307" s="1" t="s">
        <v>59</v>
      </c>
      <c r="AL307" s="1" t="s">
        <v>59</v>
      </c>
      <c r="AM307" s="1" t="n">
        <v>6</v>
      </c>
      <c r="AN307" s="1" t="n">
        <v>4</v>
      </c>
      <c r="AO307" s="1" t="n">
        <v>2</v>
      </c>
      <c r="AP307" s="1" t="n">
        <v>4</v>
      </c>
      <c r="AQ307" s="1" t="n">
        <v>0</v>
      </c>
      <c r="AR307" s="1" t="n">
        <v>0</v>
      </c>
      <c r="AS307" s="1" t="n">
        <v>0</v>
      </c>
      <c r="AT307" s="1" t="n">
        <v>0</v>
      </c>
    </row>
    <row r="308" customFormat="false" ht="12.75" hidden="false" customHeight="true" outlineLevel="0" collapsed="false">
      <c r="A308" s="1" t="s">
        <v>1594</v>
      </c>
      <c r="B308" s="3" t="s">
        <v>61</v>
      </c>
      <c r="C308" s="1" t="s">
        <v>1595</v>
      </c>
      <c r="D308" s="3" t="s">
        <v>945</v>
      </c>
      <c r="E308" s="3" t="s">
        <v>191</v>
      </c>
      <c r="F308" s="3" t="s">
        <v>191</v>
      </c>
      <c r="G308" s="1" t="s">
        <v>1596</v>
      </c>
      <c r="H308" s="1" t="s">
        <v>53</v>
      </c>
      <c r="I308" s="1" t="s">
        <v>65</v>
      </c>
      <c r="J308" s="1" t="s">
        <v>66</v>
      </c>
      <c r="K308" s="4" t="n">
        <v>1.84257142857143</v>
      </c>
      <c r="L308" s="4" t="n">
        <v>6605.08689790171</v>
      </c>
      <c r="M308" s="5" t="s">
        <v>1327</v>
      </c>
      <c r="N308" s="5" t="s">
        <v>57</v>
      </c>
      <c r="O308" s="1" t="n">
        <v>104</v>
      </c>
      <c r="P308" s="6" t="n">
        <f aca="false">IF(O308=0,0,L308/O308)</f>
        <v>63.5104509413626</v>
      </c>
      <c r="Q308" s="1" t="n">
        <f aca="false">IF(P308&lt;=45,1,0)</f>
        <v>0</v>
      </c>
      <c r="R308" s="1" t="n">
        <f aca="false">IF(AND(P308&gt;45,P308&lt;90),1,0)</f>
        <v>1</v>
      </c>
      <c r="S308" s="1" t="n">
        <f aca="false">IF(P308&gt;90,1,0)</f>
        <v>0</v>
      </c>
      <c r="T308" s="1" t="s">
        <v>69</v>
      </c>
      <c r="U308" s="4" t="n">
        <v>3584.71145024903</v>
      </c>
      <c r="V308" s="1" t="n">
        <v>18</v>
      </c>
      <c r="W308" s="1" t="n">
        <f aca="false">IF(V308&lt;=6,1,0)</f>
        <v>0</v>
      </c>
      <c r="X308" s="1" t="n">
        <f aca="false">IF(AND(V308&gt;6,V308&lt;=12),1,0)</f>
        <v>0</v>
      </c>
      <c r="Y308" s="1" t="n">
        <f aca="false">IF(V308&gt;12,1,0)</f>
        <v>1</v>
      </c>
      <c r="Z308" s="1" t="n">
        <v>9</v>
      </c>
      <c r="AA308" s="1" t="s">
        <v>59</v>
      </c>
      <c r="AB308" s="1" t="s">
        <v>59</v>
      </c>
      <c r="AC308" s="1" t="s">
        <v>59</v>
      </c>
      <c r="AD308" s="1" t="s">
        <v>59</v>
      </c>
      <c r="AE308" s="1" t="s">
        <v>59</v>
      </c>
      <c r="AF308" s="1" t="s">
        <v>59</v>
      </c>
      <c r="AG308" s="1" t="s">
        <v>70</v>
      </c>
      <c r="AH308" s="1" t="s">
        <v>59</v>
      </c>
      <c r="AI308" s="1" t="s">
        <v>59</v>
      </c>
      <c r="AJ308" s="1" t="s">
        <v>59</v>
      </c>
      <c r="AK308" s="1" t="s">
        <v>59</v>
      </c>
      <c r="AL308" s="1" t="s">
        <v>59</v>
      </c>
      <c r="AM308" s="1" t="n">
        <v>1</v>
      </c>
      <c r="AN308" s="1" t="n">
        <v>2</v>
      </c>
      <c r="AO308" s="1" t="n">
        <v>4</v>
      </c>
      <c r="AP308" s="1" t="n">
        <v>2</v>
      </c>
      <c r="AQ308" s="1" t="n">
        <v>3</v>
      </c>
      <c r="AR308" s="1" t="n">
        <v>69</v>
      </c>
      <c r="AS308" s="1" t="n">
        <v>17</v>
      </c>
      <c r="AT308" s="1" t="n">
        <v>16</v>
      </c>
    </row>
    <row r="309" customFormat="false" ht="12.75" hidden="false" customHeight="true" outlineLevel="0" collapsed="false">
      <c r="A309" s="1" t="s">
        <v>1597</v>
      </c>
      <c r="B309" s="3" t="s">
        <v>61</v>
      </c>
      <c r="C309" s="1" t="s">
        <v>1598</v>
      </c>
      <c r="D309" s="3" t="s">
        <v>945</v>
      </c>
      <c r="E309" s="3" t="s">
        <v>191</v>
      </c>
      <c r="F309" s="3" t="s">
        <v>191</v>
      </c>
      <c r="G309" s="1" t="s">
        <v>1599</v>
      </c>
      <c r="H309" s="1" t="s">
        <v>53</v>
      </c>
      <c r="I309" s="1" t="s">
        <v>65</v>
      </c>
      <c r="J309" s="1" t="s">
        <v>66</v>
      </c>
      <c r="K309" s="4" t="n">
        <v>5.45771428571429</v>
      </c>
      <c r="L309" s="4" t="n">
        <v>19513.5572165984</v>
      </c>
      <c r="M309" s="5" t="s">
        <v>1147</v>
      </c>
      <c r="N309" s="5" t="s">
        <v>57</v>
      </c>
      <c r="O309" s="1" t="n">
        <v>221</v>
      </c>
      <c r="P309" s="6" t="n">
        <f aca="false">IF(O309=0,0,L309/O309)</f>
        <v>88.2966389891331</v>
      </c>
      <c r="Q309" s="1" t="n">
        <f aca="false">IF(P309&lt;=45,1,0)</f>
        <v>0</v>
      </c>
      <c r="R309" s="1" t="n">
        <f aca="false">IF(AND(P309&gt;45,P309&lt;90),1,0)</f>
        <v>1</v>
      </c>
      <c r="S309" s="1" t="n">
        <f aca="false">IF(P309&gt;90,1,0)</f>
        <v>0</v>
      </c>
      <c r="T309" s="1" t="s">
        <v>69</v>
      </c>
      <c r="U309" s="4" t="n">
        <v>3575.40834771722</v>
      </c>
      <c r="V309" s="1" t="n">
        <v>24</v>
      </c>
      <c r="W309" s="1" t="n">
        <f aca="false">IF(V309&lt;=6,1,0)</f>
        <v>0</v>
      </c>
      <c r="X309" s="1" t="n">
        <f aca="false">IF(AND(V309&gt;6,V309&lt;=12),1,0)</f>
        <v>0</v>
      </c>
      <c r="Y309" s="1" t="n">
        <f aca="false">IF(V309&gt;12,1,0)</f>
        <v>1</v>
      </c>
      <c r="Z309" s="1" t="n">
        <v>4</v>
      </c>
      <c r="AA309" s="1" t="s">
        <v>59</v>
      </c>
      <c r="AB309" s="1" t="s">
        <v>59</v>
      </c>
      <c r="AC309" s="1" t="s">
        <v>59</v>
      </c>
      <c r="AD309" s="1" t="s">
        <v>59</v>
      </c>
      <c r="AE309" s="1" t="s">
        <v>59</v>
      </c>
      <c r="AF309" s="1" t="s">
        <v>59</v>
      </c>
      <c r="AG309" s="1" t="s">
        <v>59</v>
      </c>
      <c r="AH309" s="1" t="s">
        <v>70</v>
      </c>
      <c r="AI309" s="1" t="s">
        <v>59</v>
      </c>
      <c r="AJ309" s="1" t="s">
        <v>59</v>
      </c>
      <c r="AK309" s="1" t="s">
        <v>59</v>
      </c>
      <c r="AL309" s="1" t="s">
        <v>59</v>
      </c>
      <c r="AM309" s="1" t="n">
        <v>1</v>
      </c>
      <c r="AN309" s="1" t="n">
        <v>0</v>
      </c>
      <c r="AO309" s="1" t="n">
        <v>2</v>
      </c>
      <c r="AP309" s="1" t="n">
        <v>1</v>
      </c>
      <c r="AQ309" s="1" t="n">
        <v>9</v>
      </c>
      <c r="AR309" s="1" t="n">
        <v>0</v>
      </c>
      <c r="AS309" s="1" t="n">
        <v>135</v>
      </c>
      <c r="AT309" s="1" t="n">
        <v>77</v>
      </c>
    </row>
    <row r="310" customFormat="false" ht="12.75" hidden="false" customHeight="true" outlineLevel="0" collapsed="false">
      <c r="A310" s="1" t="s">
        <v>1600</v>
      </c>
      <c r="B310" s="3" t="s">
        <v>61</v>
      </c>
      <c r="C310" s="1" t="s">
        <v>1601</v>
      </c>
      <c r="D310" s="3" t="s">
        <v>167</v>
      </c>
      <c r="E310" s="3" t="s">
        <v>50</v>
      </c>
      <c r="F310" s="3" t="s">
        <v>51</v>
      </c>
      <c r="G310" s="1" t="s">
        <v>1602</v>
      </c>
      <c r="H310" s="1" t="s">
        <v>105</v>
      </c>
      <c r="I310" s="1" t="s">
        <v>169</v>
      </c>
      <c r="J310" s="1" t="s">
        <v>107</v>
      </c>
      <c r="K310" s="4" t="n">
        <v>5.2186</v>
      </c>
      <c r="L310" s="4" t="n">
        <v>37613.4526302538</v>
      </c>
      <c r="M310" s="5" t="s">
        <v>1603</v>
      </c>
      <c r="N310" s="5" t="s">
        <v>238</v>
      </c>
      <c r="O310" s="1" t="n">
        <v>635</v>
      </c>
      <c r="P310" s="6" t="n">
        <f aca="false">IF(O310=0,0,L310/O310)</f>
        <v>59.233783669691</v>
      </c>
      <c r="Q310" s="1" t="n">
        <f aca="false">IF(P310&lt;=45,1,0)</f>
        <v>0</v>
      </c>
      <c r="R310" s="1" t="n">
        <f aca="false">IF(AND(P310&gt;45,P310&lt;90),1,0)</f>
        <v>1</v>
      </c>
      <c r="S310" s="1" t="n">
        <f aca="false">IF(P310&gt;90,1,0)</f>
        <v>0</v>
      </c>
      <c r="T310" s="1" t="s">
        <v>58</v>
      </c>
      <c r="U310" s="4" t="n">
        <v>7207.57533251329</v>
      </c>
      <c r="V310" s="1" t="n">
        <v>11</v>
      </c>
      <c r="W310" s="1" t="n">
        <f aca="false">IF(V310&lt;=6,1,0)</f>
        <v>0</v>
      </c>
      <c r="X310" s="1" t="n">
        <f aca="false">IF(AND(V310&gt;6,V310&lt;=12),1,0)</f>
        <v>1</v>
      </c>
      <c r="Y310" s="1" t="n">
        <f aca="false">IF(V310&gt;12,1,0)</f>
        <v>0</v>
      </c>
      <c r="Z310" s="1" t="n">
        <v>8</v>
      </c>
      <c r="AA310" s="1" t="s">
        <v>59</v>
      </c>
      <c r="AB310" s="1" t="s">
        <v>59</v>
      </c>
      <c r="AC310" s="1" t="s">
        <v>59</v>
      </c>
      <c r="AD310" s="1" t="s">
        <v>59</v>
      </c>
      <c r="AE310" s="1" t="s">
        <v>59</v>
      </c>
      <c r="AF310" s="1" t="s">
        <v>59</v>
      </c>
      <c r="AG310" s="1" t="s">
        <v>59</v>
      </c>
      <c r="AH310" s="1" t="s">
        <v>70</v>
      </c>
      <c r="AI310" s="1" t="s">
        <v>59</v>
      </c>
      <c r="AJ310" s="1" t="s">
        <v>59</v>
      </c>
      <c r="AK310" s="1" t="s">
        <v>59</v>
      </c>
      <c r="AL310" s="1" t="s">
        <v>59</v>
      </c>
      <c r="AM310" s="1" t="n">
        <v>4</v>
      </c>
      <c r="AN310" s="1" t="n">
        <v>8</v>
      </c>
      <c r="AO310" s="1" t="n">
        <v>2</v>
      </c>
      <c r="AP310" s="1" t="n">
        <v>0</v>
      </c>
      <c r="AQ310" s="1" t="n">
        <v>158</v>
      </c>
      <c r="AR310" s="1" t="n">
        <v>319</v>
      </c>
      <c r="AS310" s="1" t="n">
        <v>48</v>
      </c>
      <c r="AT310" s="1" t="n">
        <v>0</v>
      </c>
    </row>
    <row r="311" customFormat="false" ht="12.75" hidden="false" customHeight="true" outlineLevel="0" collapsed="false">
      <c r="A311" s="1" t="s">
        <v>1604</v>
      </c>
      <c r="B311" s="3" t="s">
        <v>61</v>
      </c>
      <c r="C311" s="1" t="s">
        <v>1605</v>
      </c>
      <c r="D311" s="3" t="s">
        <v>1606</v>
      </c>
      <c r="E311" s="3" t="s">
        <v>50</v>
      </c>
      <c r="F311" s="3" t="s">
        <v>51</v>
      </c>
      <c r="G311" s="1" t="s">
        <v>1607</v>
      </c>
      <c r="H311" s="1" t="s">
        <v>53</v>
      </c>
      <c r="I311" s="1" t="s">
        <v>65</v>
      </c>
      <c r="J311" s="1" t="s">
        <v>66</v>
      </c>
      <c r="K311" s="4" t="n">
        <v>1.30616666666667</v>
      </c>
      <c r="L311" s="4" t="n">
        <v>8005.85006315996</v>
      </c>
      <c r="M311" s="5" t="s">
        <v>466</v>
      </c>
      <c r="N311" s="5" t="s">
        <v>57</v>
      </c>
      <c r="O311" s="1" t="n">
        <v>166</v>
      </c>
      <c r="P311" s="6" t="n">
        <f aca="false">IF(O311=0,0,L311/O311)</f>
        <v>48.2280124286745</v>
      </c>
      <c r="Q311" s="1" t="n">
        <f aca="false">IF(P311&lt;=45,1,0)</f>
        <v>0</v>
      </c>
      <c r="R311" s="1" t="n">
        <f aca="false">IF(AND(P311&gt;45,P311&lt;90),1,0)</f>
        <v>1</v>
      </c>
      <c r="S311" s="1" t="n">
        <f aca="false">IF(P311&gt;90,1,0)</f>
        <v>0</v>
      </c>
      <c r="T311" s="1" t="s">
        <v>69</v>
      </c>
      <c r="U311" s="4" t="n">
        <v>6129.27145322952</v>
      </c>
      <c r="V311" s="1" t="n">
        <v>3</v>
      </c>
      <c r="W311" s="1" t="n">
        <f aca="false">IF(V311&lt;=6,1,0)</f>
        <v>1</v>
      </c>
      <c r="X311" s="1" t="n">
        <f aca="false">IF(AND(V311&gt;6,V311&lt;=12),1,0)</f>
        <v>0</v>
      </c>
      <c r="Y311" s="1" t="n">
        <f aca="false">IF(V311&gt;12,1,0)</f>
        <v>0</v>
      </c>
      <c r="Z311" s="1" t="n">
        <v>10</v>
      </c>
      <c r="AA311" s="1" t="s">
        <v>59</v>
      </c>
      <c r="AB311" s="1" t="s">
        <v>59</v>
      </c>
      <c r="AC311" s="1" t="s">
        <v>70</v>
      </c>
      <c r="AD311" s="1" t="s">
        <v>59</v>
      </c>
      <c r="AE311" s="1" t="s">
        <v>59</v>
      </c>
      <c r="AF311" s="1" t="s">
        <v>59</v>
      </c>
      <c r="AG311" s="1" t="s">
        <v>59</v>
      </c>
      <c r="AH311" s="1" t="s">
        <v>59</v>
      </c>
      <c r="AI311" s="1" t="s">
        <v>59</v>
      </c>
      <c r="AJ311" s="1" t="s">
        <v>59</v>
      </c>
      <c r="AK311" s="1" t="s">
        <v>59</v>
      </c>
      <c r="AL311" s="1" t="s">
        <v>59</v>
      </c>
      <c r="AM311" s="1" t="n">
        <v>2</v>
      </c>
      <c r="AN311" s="1" t="n">
        <v>4</v>
      </c>
      <c r="AO311" s="1" t="n">
        <v>1</v>
      </c>
      <c r="AP311" s="1" t="n">
        <v>3</v>
      </c>
      <c r="AQ311" s="1" t="n">
        <v>30</v>
      </c>
      <c r="AR311" s="1" t="n">
        <v>84</v>
      </c>
      <c r="AS311" s="1" t="n">
        <v>3</v>
      </c>
      <c r="AT311" s="1" t="n">
        <v>15</v>
      </c>
    </row>
    <row r="312" customFormat="false" ht="12.75" hidden="false" customHeight="true" outlineLevel="0" collapsed="false">
      <c r="A312" s="1" t="s">
        <v>1608</v>
      </c>
      <c r="B312" s="3" t="s">
        <v>61</v>
      </c>
      <c r="C312" s="1" t="s">
        <v>1609</v>
      </c>
      <c r="D312" s="3" t="s">
        <v>1610</v>
      </c>
      <c r="E312" s="3" t="s">
        <v>50</v>
      </c>
      <c r="F312" s="3" t="s">
        <v>51</v>
      </c>
      <c r="G312" s="1" t="s">
        <v>1611</v>
      </c>
      <c r="H312" s="1" t="s">
        <v>88</v>
      </c>
      <c r="I312" s="1" t="s">
        <v>419</v>
      </c>
      <c r="J312" s="1" t="s">
        <v>420</v>
      </c>
      <c r="K312" s="4" t="n">
        <v>1.4</v>
      </c>
      <c r="L312" s="4" t="n">
        <v>4416.14700161962</v>
      </c>
      <c r="M312" s="5" t="s">
        <v>1612</v>
      </c>
      <c r="N312" s="5" t="s">
        <v>100</v>
      </c>
      <c r="O312" s="1" t="n">
        <v>67</v>
      </c>
      <c r="P312" s="6" t="n">
        <f aca="false">IF(O312=0,0,L312/O312)</f>
        <v>65.9126418152182</v>
      </c>
      <c r="Q312" s="1" t="n">
        <f aca="false">IF(P312&lt;=45,1,0)</f>
        <v>0</v>
      </c>
      <c r="R312" s="1" t="n">
        <f aca="false">IF(AND(P312&gt;45,P312&lt;90),1,0)</f>
        <v>1</v>
      </c>
      <c r="S312" s="1" t="n">
        <f aca="false">IF(P312&gt;90,1,0)</f>
        <v>0</v>
      </c>
      <c r="T312" s="1" t="s">
        <v>58</v>
      </c>
      <c r="U312" s="4" t="n">
        <v>3154.39071544259</v>
      </c>
      <c r="V312" s="1" t="n">
        <v>11</v>
      </c>
      <c r="W312" s="1" t="n">
        <f aca="false">IF(V312&lt;=6,1,0)</f>
        <v>0</v>
      </c>
      <c r="X312" s="1" t="n">
        <f aca="false">IF(AND(V312&gt;6,V312&lt;=12),1,0)</f>
        <v>1</v>
      </c>
      <c r="Y312" s="1" t="n">
        <f aca="false">IF(V312&gt;12,1,0)</f>
        <v>0</v>
      </c>
      <c r="Z312" s="1" t="n">
        <v>19</v>
      </c>
      <c r="AA312" s="1" t="s">
        <v>70</v>
      </c>
      <c r="AB312" s="1" t="s">
        <v>59</v>
      </c>
      <c r="AC312" s="1" t="s">
        <v>59</v>
      </c>
      <c r="AD312" s="1" t="s">
        <v>59</v>
      </c>
      <c r="AE312" s="1" t="s">
        <v>59</v>
      </c>
      <c r="AF312" s="1" t="s">
        <v>59</v>
      </c>
      <c r="AG312" s="1" t="s">
        <v>59</v>
      </c>
      <c r="AH312" s="1" t="s">
        <v>59</v>
      </c>
      <c r="AI312" s="1" t="s">
        <v>59</v>
      </c>
      <c r="AJ312" s="1" t="s">
        <v>59</v>
      </c>
      <c r="AK312" s="1" t="s">
        <v>59</v>
      </c>
      <c r="AL312" s="1" t="s">
        <v>70</v>
      </c>
      <c r="AM312" s="1" t="n">
        <v>8</v>
      </c>
      <c r="AN312" s="1" t="n">
        <v>12</v>
      </c>
      <c r="AO312" s="1" t="n">
        <v>2</v>
      </c>
      <c r="AP312" s="1" t="n">
        <v>16</v>
      </c>
      <c r="AQ312" s="1" t="n">
        <v>31</v>
      </c>
      <c r="AR312" s="1" t="n">
        <v>25</v>
      </c>
      <c r="AS312" s="1" t="n">
        <v>1</v>
      </c>
      <c r="AT312" s="1" t="n">
        <v>8</v>
      </c>
    </row>
    <row r="313" customFormat="false" ht="12.75" hidden="false" customHeight="true" outlineLevel="0" collapsed="false">
      <c r="A313" s="1" t="s">
        <v>1613</v>
      </c>
      <c r="B313" s="3" t="s">
        <v>61</v>
      </c>
      <c r="C313" s="1" t="s">
        <v>1614</v>
      </c>
      <c r="D313" s="3" t="s">
        <v>1615</v>
      </c>
      <c r="E313" s="3" t="s">
        <v>191</v>
      </c>
      <c r="F313" s="3" t="s">
        <v>191</v>
      </c>
      <c r="G313" s="1" t="s">
        <v>1616</v>
      </c>
      <c r="H313" s="1" t="s">
        <v>105</v>
      </c>
      <c r="I313" s="1" t="s">
        <v>1617</v>
      </c>
      <c r="J313" s="1" t="s">
        <v>107</v>
      </c>
      <c r="K313" s="4" t="n">
        <v>0.00378151260504202</v>
      </c>
      <c r="L313" s="4" t="n">
        <v>46.0109023027613</v>
      </c>
      <c r="M313" s="5" t="s">
        <v>232</v>
      </c>
      <c r="N313" s="5" t="s">
        <v>57</v>
      </c>
      <c r="O313" s="1" t="n">
        <v>3</v>
      </c>
      <c r="P313" s="6" t="n">
        <f aca="false">IF(O313=0,0,L313/O313)</f>
        <v>15.3369674342538</v>
      </c>
      <c r="Q313" s="1" t="n">
        <f aca="false">IF(P313&lt;=45,1,0)</f>
        <v>1</v>
      </c>
      <c r="R313" s="1" t="n">
        <f aca="false">IF(AND(P313&gt;45,P313&lt;90),1,0)</f>
        <v>0</v>
      </c>
      <c r="S313" s="1" t="n">
        <f aca="false">IF(P313&gt;90,1,0)</f>
        <v>0</v>
      </c>
      <c r="T313" s="1" t="s">
        <v>69</v>
      </c>
      <c r="U313" s="4" t="n">
        <v>12167.3274978413</v>
      </c>
      <c r="V313" s="1" t="n">
        <v>1</v>
      </c>
      <c r="W313" s="1" t="n">
        <f aca="false">IF(V313&lt;=6,1,0)</f>
        <v>1</v>
      </c>
      <c r="X313" s="1" t="n">
        <f aca="false">IF(AND(V313&gt;6,V313&lt;=12),1,0)</f>
        <v>0</v>
      </c>
      <c r="Y313" s="1" t="n">
        <f aca="false">IF(V313&gt;12,1,0)</f>
        <v>0</v>
      </c>
      <c r="Z313" s="1" t="n">
        <v>6</v>
      </c>
      <c r="AA313" s="1" t="s">
        <v>59</v>
      </c>
      <c r="AB313" s="1" t="s">
        <v>59</v>
      </c>
      <c r="AC313" s="1" t="s">
        <v>59</v>
      </c>
      <c r="AD313" s="1" t="s">
        <v>59</v>
      </c>
      <c r="AE313" s="1" t="s">
        <v>59</v>
      </c>
      <c r="AF313" s="1" t="s">
        <v>59</v>
      </c>
      <c r="AG313" s="1" t="s">
        <v>59</v>
      </c>
      <c r="AH313" s="1" t="s">
        <v>59</v>
      </c>
      <c r="AI313" s="1" t="s">
        <v>59</v>
      </c>
      <c r="AJ313" s="1" t="s">
        <v>59</v>
      </c>
      <c r="AK313" s="1" t="s">
        <v>59</v>
      </c>
      <c r="AL313" s="1" t="s">
        <v>59</v>
      </c>
      <c r="AM313" s="1" t="n">
        <v>4</v>
      </c>
      <c r="AN313" s="1" t="n">
        <v>2</v>
      </c>
      <c r="AO313" s="1" t="n">
        <v>0</v>
      </c>
      <c r="AP313" s="1" t="n">
        <v>0</v>
      </c>
      <c r="AQ313" s="1" t="n">
        <v>3</v>
      </c>
      <c r="AR313" s="1" t="n">
        <v>0</v>
      </c>
      <c r="AS313" s="1" t="n">
        <v>0</v>
      </c>
      <c r="AT313" s="1" t="n">
        <v>0</v>
      </c>
    </row>
    <row r="314" customFormat="false" ht="12.75" hidden="false" customHeight="true" outlineLevel="0" collapsed="false">
      <c r="A314" s="1" t="s">
        <v>1618</v>
      </c>
      <c r="B314" s="3" t="s">
        <v>61</v>
      </c>
      <c r="C314" s="1" t="s">
        <v>1619</v>
      </c>
      <c r="D314" s="3" t="s">
        <v>1397</v>
      </c>
      <c r="E314" s="3" t="s">
        <v>50</v>
      </c>
      <c r="F314" s="3" t="s">
        <v>51</v>
      </c>
      <c r="G314" s="1" t="s">
        <v>1620</v>
      </c>
      <c r="H314" s="1" t="s">
        <v>53</v>
      </c>
      <c r="I314" s="1" t="s">
        <v>65</v>
      </c>
      <c r="J314" s="1" t="s">
        <v>66</v>
      </c>
      <c r="K314" s="4" t="n">
        <v>0.256989247311828</v>
      </c>
      <c r="L314" s="4" t="n">
        <v>1238.90556216899</v>
      </c>
      <c r="M314" s="5" t="s">
        <v>1621</v>
      </c>
      <c r="N314" s="5" t="s">
        <v>57</v>
      </c>
      <c r="O314" s="1" t="n">
        <v>27</v>
      </c>
      <c r="P314" s="6" t="n">
        <f aca="false">IF(O314=0,0,L314/O314)</f>
        <v>45.8853911914441</v>
      </c>
      <c r="Q314" s="1" t="n">
        <f aca="false">IF(P314&lt;=45,1,0)</f>
        <v>0</v>
      </c>
      <c r="R314" s="1" t="n">
        <f aca="false">IF(AND(P314&gt;45,P314&lt;90),1,0)</f>
        <v>1</v>
      </c>
      <c r="S314" s="1" t="n">
        <f aca="false">IF(P314&gt;90,1,0)</f>
        <v>0</v>
      </c>
      <c r="T314" s="1" t="s">
        <v>69</v>
      </c>
      <c r="U314" s="4" t="n">
        <v>4820.84591136889</v>
      </c>
      <c r="V314" s="1" t="n">
        <v>17</v>
      </c>
      <c r="W314" s="1" t="n">
        <f aca="false">IF(V314&lt;=6,1,0)</f>
        <v>0</v>
      </c>
      <c r="X314" s="1" t="n">
        <f aca="false">IF(AND(V314&gt;6,V314&lt;=12),1,0)</f>
        <v>0</v>
      </c>
      <c r="Y314" s="1" t="n">
        <f aca="false">IF(V314&gt;12,1,0)</f>
        <v>1</v>
      </c>
      <c r="Z314" s="1" t="n">
        <v>5</v>
      </c>
      <c r="AA314" s="1" t="s">
        <v>59</v>
      </c>
      <c r="AB314" s="1" t="s">
        <v>59</v>
      </c>
      <c r="AC314" s="1" t="s">
        <v>59</v>
      </c>
      <c r="AD314" s="1" t="s">
        <v>59</v>
      </c>
      <c r="AE314" s="1" t="s">
        <v>59</v>
      </c>
      <c r="AF314" s="1" t="s">
        <v>59</v>
      </c>
      <c r="AG314" s="1" t="s">
        <v>59</v>
      </c>
      <c r="AH314" s="1" t="s">
        <v>59</v>
      </c>
      <c r="AI314" s="1" t="s">
        <v>59</v>
      </c>
      <c r="AJ314" s="1" t="s">
        <v>70</v>
      </c>
      <c r="AK314" s="1" t="s">
        <v>59</v>
      </c>
      <c r="AL314" s="1" t="s">
        <v>59</v>
      </c>
      <c r="AM314" s="1" t="n">
        <v>2</v>
      </c>
      <c r="AN314" s="1" t="n">
        <v>1</v>
      </c>
      <c r="AO314" s="1" t="n">
        <v>1</v>
      </c>
      <c r="AP314" s="1" t="n">
        <v>1</v>
      </c>
      <c r="AQ314" s="1" t="n">
        <v>13</v>
      </c>
      <c r="AR314" s="1" t="n">
        <v>9</v>
      </c>
      <c r="AS314" s="1" t="n">
        <v>4</v>
      </c>
      <c r="AT314" s="1" t="n">
        <v>1</v>
      </c>
    </row>
    <row r="315" customFormat="false" ht="12.75" hidden="false" customHeight="true" outlineLevel="0" collapsed="false">
      <c r="A315" s="1" t="s">
        <v>1622</v>
      </c>
      <c r="B315" s="3" t="s">
        <v>61</v>
      </c>
      <c r="C315" s="1" t="s">
        <v>1623</v>
      </c>
      <c r="D315" s="3" t="s">
        <v>1624</v>
      </c>
      <c r="E315" s="3" t="s">
        <v>191</v>
      </c>
      <c r="F315" s="3" t="s">
        <v>191</v>
      </c>
      <c r="G315" s="1" t="s">
        <v>1625</v>
      </c>
      <c r="H315" s="1" t="s">
        <v>53</v>
      </c>
      <c r="I315" s="1" t="s">
        <v>1536</v>
      </c>
      <c r="J315" s="1" t="s">
        <v>66</v>
      </c>
      <c r="K315" s="4" t="n">
        <v>0.277914285714286</v>
      </c>
      <c r="L315" s="4" t="n">
        <v>10597.7329318405</v>
      </c>
      <c r="M315" s="5" t="s">
        <v>1626</v>
      </c>
      <c r="N315" s="5" t="s">
        <v>68</v>
      </c>
      <c r="O315" s="1" t="n">
        <v>186</v>
      </c>
      <c r="P315" s="6" t="n">
        <f aca="false">IF(O315=0,0,L315/O315)</f>
        <v>56.977058773336</v>
      </c>
      <c r="Q315" s="1" t="n">
        <f aca="false">IF(P315&lt;=45,1,0)</f>
        <v>0</v>
      </c>
      <c r="R315" s="1" t="n">
        <f aca="false">IF(AND(P315&gt;45,P315&lt;90),1,0)</f>
        <v>1</v>
      </c>
      <c r="S315" s="1" t="n">
        <f aca="false">IF(P315&gt;90,1,0)</f>
        <v>0</v>
      </c>
      <c r="T315" s="1" t="s">
        <v>69</v>
      </c>
      <c r="U315" s="4" t="n">
        <v>38133.0988603285</v>
      </c>
      <c r="V315" s="1" t="n">
        <v>29</v>
      </c>
      <c r="W315" s="1" t="n">
        <f aca="false">IF(V315&lt;=6,1,0)</f>
        <v>0</v>
      </c>
      <c r="X315" s="1" t="n">
        <f aca="false">IF(AND(V315&gt;6,V315&lt;=12),1,0)</f>
        <v>0</v>
      </c>
      <c r="Y315" s="1" t="n">
        <f aca="false">IF(V315&gt;12,1,0)</f>
        <v>1</v>
      </c>
      <c r="Z315" s="1" t="n">
        <v>8</v>
      </c>
      <c r="AA315" s="1" t="s">
        <v>59</v>
      </c>
      <c r="AB315" s="1" t="s">
        <v>59</v>
      </c>
      <c r="AC315" s="1" t="s">
        <v>59</v>
      </c>
      <c r="AD315" s="1" t="s">
        <v>59</v>
      </c>
      <c r="AE315" s="1" t="s">
        <v>59</v>
      </c>
      <c r="AF315" s="1" t="s">
        <v>59</v>
      </c>
      <c r="AG315" s="1" t="s">
        <v>59</v>
      </c>
      <c r="AH315" s="1" t="s">
        <v>59</v>
      </c>
      <c r="AI315" s="1" t="s">
        <v>59</v>
      </c>
      <c r="AJ315" s="1" t="s">
        <v>59</v>
      </c>
      <c r="AK315" s="1" t="s">
        <v>59</v>
      </c>
      <c r="AL315" s="1" t="s">
        <v>59</v>
      </c>
      <c r="AM315" s="1" t="n">
        <v>1</v>
      </c>
      <c r="AN315" s="1" t="n">
        <v>2</v>
      </c>
      <c r="AO315" s="1" t="n">
        <v>2</v>
      </c>
      <c r="AP315" s="1" t="n">
        <v>3</v>
      </c>
      <c r="AQ315" s="1" t="n">
        <v>2</v>
      </c>
      <c r="AR315" s="1" t="n">
        <v>58</v>
      </c>
      <c r="AS315" s="1" t="n">
        <v>12</v>
      </c>
      <c r="AT315" s="1" t="n">
        <v>14</v>
      </c>
    </row>
    <row r="316" customFormat="false" ht="12.75" hidden="false" customHeight="true" outlineLevel="0" collapsed="false">
      <c r="A316" s="1" t="s">
        <v>1627</v>
      </c>
      <c r="B316" s="3" t="s">
        <v>61</v>
      </c>
      <c r="C316" s="1" t="s">
        <v>1628</v>
      </c>
      <c r="D316" s="3" t="s">
        <v>1624</v>
      </c>
      <c r="E316" s="3" t="s">
        <v>191</v>
      </c>
      <c r="F316" s="3" t="s">
        <v>191</v>
      </c>
      <c r="G316" s="1" t="s">
        <v>1629</v>
      </c>
      <c r="H316" s="1" t="s">
        <v>53</v>
      </c>
      <c r="I316" s="1" t="s">
        <v>1536</v>
      </c>
      <c r="J316" s="1" t="s">
        <v>66</v>
      </c>
      <c r="K316" s="4" t="n">
        <v>1.35666666666667</v>
      </c>
      <c r="L316" s="4" t="n">
        <v>21477.7562497125</v>
      </c>
      <c r="M316" s="5" t="s">
        <v>1432</v>
      </c>
      <c r="N316" s="5" t="s">
        <v>68</v>
      </c>
      <c r="O316" s="1" t="n">
        <v>254</v>
      </c>
      <c r="P316" s="6" t="n">
        <f aca="false">IF(O316=0,0,L316/O316)</f>
        <v>84.5580954713091</v>
      </c>
      <c r="Q316" s="1" t="n">
        <f aca="false">IF(P316&lt;=45,1,0)</f>
        <v>0</v>
      </c>
      <c r="R316" s="1" t="n">
        <f aca="false">IF(AND(P316&gt;45,P316&lt;90),1,0)</f>
        <v>1</v>
      </c>
      <c r="S316" s="1" t="n">
        <f aca="false">IF(P316&gt;90,1,0)</f>
        <v>0</v>
      </c>
      <c r="T316" s="1" t="s">
        <v>58</v>
      </c>
      <c r="U316" s="4" t="n">
        <v>15831.2699629331</v>
      </c>
      <c r="V316" s="1" t="n">
        <v>13</v>
      </c>
      <c r="W316" s="1" t="n">
        <f aca="false">IF(V316&lt;=6,1,0)</f>
        <v>0</v>
      </c>
      <c r="X316" s="1" t="n">
        <f aca="false">IF(AND(V316&gt;6,V316&lt;=12),1,0)</f>
        <v>0</v>
      </c>
      <c r="Y316" s="1" t="n">
        <f aca="false">IF(V316&gt;12,1,0)</f>
        <v>1</v>
      </c>
      <c r="Z316" s="1" t="n">
        <v>10</v>
      </c>
      <c r="AA316" s="1" t="s">
        <v>59</v>
      </c>
      <c r="AB316" s="1" t="s">
        <v>59</v>
      </c>
      <c r="AC316" s="1" t="s">
        <v>59</v>
      </c>
      <c r="AD316" s="1" t="s">
        <v>59</v>
      </c>
      <c r="AE316" s="1" t="s">
        <v>59</v>
      </c>
      <c r="AF316" s="1" t="s">
        <v>59</v>
      </c>
      <c r="AG316" s="1" t="s">
        <v>59</v>
      </c>
      <c r="AH316" s="1" t="s">
        <v>70</v>
      </c>
      <c r="AI316" s="1" t="s">
        <v>59</v>
      </c>
      <c r="AJ316" s="1" t="s">
        <v>59</v>
      </c>
      <c r="AK316" s="1" t="s">
        <v>59</v>
      </c>
      <c r="AL316" s="1" t="s">
        <v>59</v>
      </c>
      <c r="AM316" s="1" t="n">
        <v>0</v>
      </c>
      <c r="AN316" s="1" t="n">
        <v>2</v>
      </c>
      <c r="AO316" s="1" t="n">
        <v>4</v>
      </c>
      <c r="AP316" s="1" t="n">
        <v>4</v>
      </c>
      <c r="AQ316" s="1" t="n">
        <v>0</v>
      </c>
      <c r="AR316" s="1" t="n">
        <v>70</v>
      </c>
      <c r="AS316" s="1" t="n">
        <v>63</v>
      </c>
      <c r="AT316" s="1" t="n">
        <v>52</v>
      </c>
    </row>
    <row r="317" customFormat="false" ht="12.75" hidden="false" customHeight="true" outlineLevel="0" collapsed="false">
      <c r="A317" s="1" t="s">
        <v>1630</v>
      </c>
      <c r="B317" s="3" t="s">
        <v>61</v>
      </c>
      <c r="C317" s="1" t="s">
        <v>1631</v>
      </c>
      <c r="D317" s="3" t="s">
        <v>1624</v>
      </c>
      <c r="E317" s="3" t="s">
        <v>191</v>
      </c>
      <c r="F317" s="3" t="s">
        <v>191</v>
      </c>
      <c r="G317" s="1" t="s">
        <v>1632</v>
      </c>
      <c r="H317" s="1" t="s">
        <v>53</v>
      </c>
      <c r="I317" s="1" t="s">
        <v>1536</v>
      </c>
      <c r="J317" s="1" t="s">
        <v>66</v>
      </c>
      <c r="K317" s="4" t="n">
        <v>1.38711111111111</v>
      </c>
      <c r="L317" s="4" t="n">
        <v>38358.4609242076</v>
      </c>
      <c r="M317" s="5" t="s">
        <v>1633</v>
      </c>
      <c r="N317" s="5" t="s">
        <v>57</v>
      </c>
      <c r="O317" s="1" t="n">
        <v>310</v>
      </c>
      <c r="P317" s="6" t="n">
        <f aca="false">IF(O317=0,0,L317/O317)</f>
        <v>123.73697072325</v>
      </c>
      <c r="Q317" s="1" t="n">
        <f aca="false">IF(P317&lt;=45,1,0)</f>
        <v>0</v>
      </c>
      <c r="R317" s="1" t="n">
        <f aca="false">IF(AND(P317&gt;45,P317&lt;90),1,0)</f>
        <v>0</v>
      </c>
      <c r="S317" s="1" t="n">
        <f aca="false">IF(P317&gt;90,1,0)</f>
        <v>1</v>
      </c>
      <c r="T317" s="1" t="s">
        <v>58</v>
      </c>
      <c r="U317" s="4" t="n">
        <v>27653.4883304925</v>
      </c>
      <c r="V317" s="1" t="n">
        <v>17</v>
      </c>
      <c r="W317" s="1" t="n">
        <f aca="false">IF(V317&lt;=6,1,0)</f>
        <v>0</v>
      </c>
      <c r="X317" s="1" t="n">
        <f aca="false">IF(AND(V317&gt;6,V317&lt;=12),1,0)</f>
        <v>0</v>
      </c>
      <c r="Y317" s="1" t="n">
        <f aca="false">IF(V317&gt;12,1,0)</f>
        <v>1</v>
      </c>
      <c r="Z317" s="1" t="n">
        <v>18</v>
      </c>
      <c r="AA317" s="1" t="s">
        <v>59</v>
      </c>
      <c r="AB317" s="1" t="s">
        <v>59</v>
      </c>
      <c r="AC317" s="1" t="s">
        <v>59</v>
      </c>
      <c r="AD317" s="1" t="s">
        <v>59</v>
      </c>
      <c r="AE317" s="1" t="s">
        <v>59</v>
      </c>
      <c r="AF317" s="1" t="s">
        <v>59</v>
      </c>
      <c r="AG317" s="1" t="s">
        <v>59</v>
      </c>
      <c r="AH317" s="1" t="s">
        <v>59</v>
      </c>
      <c r="AI317" s="1" t="s">
        <v>59</v>
      </c>
      <c r="AJ317" s="1" t="s">
        <v>59</v>
      </c>
      <c r="AK317" s="1" t="s">
        <v>59</v>
      </c>
      <c r="AL317" s="1" t="s">
        <v>59</v>
      </c>
      <c r="AM317" s="1" t="n">
        <v>0</v>
      </c>
      <c r="AN317" s="1" t="n">
        <v>0</v>
      </c>
      <c r="AO317" s="1" t="n">
        <v>1</v>
      </c>
      <c r="AP317" s="1" t="n">
        <v>17</v>
      </c>
      <c r="AQ317" s="1" t="n">
        <v>0</v>
      </c>
      <c r="AR317" s="1" t="n">
        <v>0</v>
      </c>
      <c r="AS317" s="1" t="n">
        <v>166</v>
      </c>
      <c r="AT317" s="1" t="n">
        <v>115</v>
      </c>
    </row>
    <row r="318" customFormat="false" ht="12.75" hidden="false" customHeight="true" outlineLevel="0" collapsed="false">
      <c r="A318" s="1" t="s">
        <v>1634</v>
      </c>
      <c r="B318" s="3" t="s">
        <v>61</v>
      </c>
      <c r="C318" s="1" t="s">
        <v>1635</v>
      </c>
      <c r="D318" s="3" t="s">
        <v>1636</v>
      </c>
      <c r="E318" s="3" t="s">
        <v>50</v>
      </c>
      <c r="F318" s="3" t="s">
        <v>51</v>
      </c>
      <c r="G318" s="1" t="s">
        <v>1637</v>
      </c>
      <c r="H318" s="1" t="s">
        <v>88</v>
      </c>
      <c r="I318" s="1" t="s">
        <v>618</v>
      </c>
      <c r="J318" s="1" t="s">
        <v>619</v>
      </c>
      <c r="K318" s="4" t="n">
        <v>1.17066666666667</v>
      </c>
      <c r="L318" s="4" t="n">
        <v>9266.57001830349</v>
      </c>
      <c r="M318" s="5" t="s">
        <v>745</v>
      </c>
      <c r="N318" s="5" t="s">
        <v>68</v>
      </c>
      <c r="O318" s="1" t="n">
        <v>188</v>
      </c>
      <c r="P318" s="6" t="n">
        <f aca="false">IF(O318=0,0,L318/O318)</f>
        <v>49.2902660548058</v>
      </c>
      <c r="Q318" s="1" t="n">
        <f aca="false">IF(P318&lt;=45,1,0)</f>
        <v>0</v>
      </c>
      <c r="R318" s="1" t="n">
        <f aca="false">IF(AND(P318&gt;45,P318&lt;90),1,0)</f>
        <v>1</v>
      </c>
      <c r="S318" s="1" t="n">
        <f aca="false">IF(P318&gt;90,1,0)</f>
        <v>0</v>
      </c>
      <c r="T318" s="1" t="s">
        <v>58</v>
      </c>
      <c r="U318" s="4" t="n">
        <v>7915.63498146653</v>
      </c>
      <c r="V318" s="1" t="n">
        <v>18</v>
      </c>
      <c r="W318" s="1" t="n">
        <f aca="false">IF(V318&lt;=6,1,0)</f>
        <v>0</v>
      </c>
      <c r="X318" s="1" t="n">
        <f aca="false">IF(AND(V318&gt;6,V318&lt;=12),1,0)</f>
        <v>0</v>
      </c>
      <c r="Y318" s="1" t="n">
        <f aca="false">IF(V318&gt;12,1,0)</f>
        <v>1</v>
      </c>
      <c r="Z318" s="1" t="n">
        <v>8</v>
      </c>
      <c r="AA318" s="1" t="s">
        <v>59</v>
      </c>
      <c r="AB318" s="1" t="s">
        <v>59</v>
      </c>
      <c r="AC318" s="1" t="s">
        <v>59</v>
      </c>
      <c r="AD318" s="1" t="s">
        <v>59</v>
      </c>
      <c r="AE318" s="1" t="s">
        <v>59</v>
      </c>
      <c r="AF318" s="1" t="s">
        <v>59</v>
      </c>
      <c r="AG318" s="1" t="s">
        <v>59</v>
      </c>
      <c r="AH318" s="1" t="s">
        <v>59</v>
      </c>
      <c r="AI318" s="1" t="s">
        <v>59</v>
      </c>
      <c r="AJ318" s="1" t="s">
        <v>59</v>
      </c>
      <c r="AK318" s="1" t="s">
        <v>59</v>
      </c>
      <c r="AL318" s="1" t="s">
        <v>59</v>
      </c>
      <c r="AM318" s="1" t="n">
        <v>2</v>
      </c>
      <c r="AN318" s="1" t="n">
        <v>2</v>
      </c>
      <c r="AO318" s="1" t="n">
        <v>2</v>
      </c>
      <c r="AP318" s="1" t="n">
        <v>2</v>
      </c>
      <c r="AQ318" s="1" t="n">
        <v>116</v>
      </c>
      <c r="AR318" s="1" t="n">
        <v>42</v>
      </c>
      <c r="AS318" s="1" t="n">
        <v>11</v>
      </c>
      <c r="AT318" s="1" t="n">
        <v>9</v>
      </c>
    </row>
    <row r="319" customFormat="false" ht="12.75" hidden="false" customHeight="true" outlineLevel="0" collapsed="false">
      <c r="A319" s="1" t="s">
        <v>1638</v>
      </c>
      <c r="B319" s="3" t="s">
        <v>61</v>
      </c>
      <c r="C319" s="1" t="s">
        <v>1639</v>
      </c>
      <c r="D319" s="3" t="s">
        <v>1298</v>
      </c>
      <c r="E319" s="3" t="s">
        <v>50</v>
      </c>
      <c r="F319" s="3" t="s">
        <v>86</v>
      </c>
      <c r="G319" s="1" t="s">
        <v>1640</v>
      </c>
      <c r="H319" s="1" t="s">
        <v>53</v>
      </c>
      <c r="I319" s="1" t="s">
        <v>113</v>
      </c>
      <c r="J319" s="1" t="s">
        <v>114</v>
      </c>
      <c r="K319" s="4" t="n">
        <v>1052</v>
      </c>
      <c r="L319" s="4" t="n">
        <v>6415.79694231446</v>
      </c>
      <c r="M319" s="5" t="s">
        <v>1641</v>
      </c>
      <c r="N319" s="5" t="s">
        <v>132</v>
      </c>
      <c r="O319" s="1" t="n">
        <v>110</v>
      </c>
      <c r="P319" s="6" t="n">
        <f aca="false">IF(O319=0,0,L319/O319)</f>
        <v>58.3254267483133</v>
      </c>
      <c r="Q319" s="1" t="n">
        <f aca="false">IF(P319&lt;=45,1,0)</f>
        <v>0</v>
      </c>
      <c r="R319" s="1" t="n">
        <f aca="false">IF(AND(P319&gt;45,P319&lt;90),1,0)</f>
        <v>1</v>
      </c>
      <c r="S319" s="1" t="n">
        <f aca="false">IF(P319&gt;90,1,0)</f>
        <v>0</v>
      </c>
      <c r="T319" s="1" t="s">
        <v>58</v>
      </c>
      <c r="U319" s="4" t="n">
        <v>6098.66629497572</v>
      </c>
      <c r="V319" s="1" t="n">
        <v>28</v>
      </c>
      <c r="W319" s="1" t="n">
        <f aca="false">IF(V319&lt;=6,1,0)</f>
        <v>0</v>
      </c>
      <c r="X319" s="1" t="n">
        <f aca="false">IF(AND(V319&gt;6,V319&lt;=12),1,0)</f>
        <v>0</v>
      </c>
      <c r="Y319" s="1" t="n">
        <f aca="false">IF(V319&gt;12,1,0)</f>
        <v>1</v>
      </c>
      <c r="Z319" s="1" t="n">
        <v>13</v>
      </c>
      <c r="AA319" s="1" t="s">
        <v>59</v>
      </c>
      <c r="AB319" s="1" t="s">
        <v>59</v>
      </c>
      <c r="AC319" s="1" t="s">
        <v>59</v>
      </c>
      <c r="AD319" s="1" t="s">
        <v>59</v>
      </c>
      <c r="AE319" s="1" t="s">
        <v>59</v>
      </c>
      <c r="AF319" s="1" t="s">
        <v>59</v>
      </c>
      <c r="AG319" s="1" t="s">
        <v>59</v>
      </c>
      <c r="AH319" s="1" t="s">
        <v>59</v>
      </c>
      <c r="AI319" s="1" t="s">
        <v>70</v>
      </c>
      <c r="AJ319" s="1" t="s">
        <v>59</v>
      </c>
      <c r="AK319" s="1" t="s">
        <v>70</v>
      </c>
      <c r="AL319" s="1" t="s">
        <v>70</v>
      </c>
      <c r="AM319" s="1" t="n">
        <v>4</v>
      </c>
      <c r="AN319" s="1" t="n">
        <v>6</v>
      </c>
      <c r="AO319" s="1" t="n">
        <v>4</v>
      </c>
      <c r="AP319" s="1" t="n">
        <v>12</v>
      </c>
      <c r="AQ319" s="1" t="n">
        <v>60</v>
      </c>
      <c r="AR319" s="1" t="n">
        <v>30</v>
      </c>
      <c r="AS319" s="1" t="n">
        <v>3</v>
      </c>
      <c r="AT319" s="1" t="n">
        <v>14</v>
      </c>
    </row>
    <row r="320" customFormat="false" ht="12.75" hidden="false" customHeight="true" outlineLevel="0" collapsed="false">
      <c r="A320" s="1" t="s">
        <v>1642</v>
      </c>
      <c r="B320" s="3" t="s">
        <v>61</v>
      </c>
      <c r="C320" s="1" t="s">
        <v>1643</v>
      </c>
      <c r="D320" s="3" t="s">
        <v>1644</v>
      </c>
      <c r="E320" s="3" t="s">
        <v>191</v>
      </c>
      <c r="F320" s="3" t="s">
        <v>191</v>
      </c>
      <c r="G320" s="1" t="s">
        <v>1645</v>
      </c>
      <c r="H320" s="1" t="s">
        <v>88</v>
      </c>
      <c r="I320" s="1" t="s">
        <v>198</v>
      </c>
      <c r="J320" s="1" t="s">
        <v>199</v>
      </c>
      <c r="K320" s="4" t="n">
        <v>5.67</v>
      </c>
      <c r="L320" s="4" t="n">
        <v>611.131327628017</v>
      </c>
      <c r="M320" s="5" t="s">
        <v>1646</v>
      </c>
      <c r="N320" s="5" t="s">
        <v>68</v>
      </c>
      <c r="O320" s="1" t="n">
        <v>15</v>
      </c>
      <c r="P320" s="6" t="n">
        <f aca="false">IF(O320=0,0,L320/O320)</f>
        <v>40.7420885085345</v>
      </c>
      <c r="Q320" s="1" t="n">
        <f aca="false">IF(P320&lt;=45,1,0)</f>
        <v>1</v>
      </c>
      <c r="R320" s="1" t="n">
        <f aca="false">IF(AND(P320&gt;45,P320&lt;90),1,0)</f>
        <v>0</v>
      </c>
      <c r="S320" s="1" t="n">
        <f aca="false">IF(P320&gt;90,1,0)</f>
        <v>0</v>
      </c>
      <c r="T320" s="1" t="s">
        <v>69</v>
      </c>
      <c r="U320" s="4" t="n">
        <v>107.783302932631</v>
      </c>
      <c r="V320" s="1" t="n">
        <v>10</v>
      </c>
      <c r="W320" s="1" t="n">
        <f aca="false">IF(V320&lt;=6,1,0)</f>
        <v>0</v>
      </c>
      <c r="X320" s="1" t="n">
        <f aca="false">IF(AND(V320&gt;6,V320&lt;=12),1,0)</f>
        <v>1</v>
      </c>
      <c r="Y320" s="1" t="n">
        <f aca="false">IF(V320&gt;12,1,0)</f>
        <v>0</v>
      </c>
      <c r="Z320" s="1" t="n">
        <v>7</v>
      </c>
      <c r="AA320" s="1" t="s">
        <v>59</v>
      </c>
      <c r="AB320" s="1" t="s">
        <v>59</v>
      </c>
      <c r="AC320" s="1" t="s">
        <v>59</v>
      </c>
      <c r="AD320" s="1" t="s">
        <v>59</v>
      </c>
      <c r="AE320" s="1" t="s">
        <v>59</v>
      </c>
      <c r="AF320" s="1" t="s">
        <v>59</v>
      </c>
      <c r="AG320" s="1" t="s">
        <v>59</v>
      </c>
      <c r="AH320" s="1" t="s">
        <v>59</v>
      </c>
      <c r="AI320" s="1" t="s">
        <v>59</v>
      </c>
      <c r="AJ320" s="1" t="s">
        <v>59</v>
      </c>
      <c r="AK320" s="1" t="s">
        <v>59</v>
      </c>
      <c r="AL320" s="1" t="s">
        <v>59</v>
      </c>
      <c r="AM320" s="1" t="n">
        <v>1</v>
      </c>
      <c r="AN320" s="1" t="n">
        <v>4</v>
      </c>
      <c r="AO320" s="1" t="n">
        <v>0</v>
      </c>
      <c r="AP320" s="1" t="n">
        <v>2</v>
      </c>
      <c r="AQ320" s="1" t="n">
        <v>10</v>
      </c>
      <c r="AR320" s="1" t="n">
        <v>5</v>
      </c>
      <c r="AS320" s="1" t="n">
        <v>0</v>
      </c>
      <c r="AT320" s="1" t="n">
        <v>0</v>
      </c>
    </row>
    <row r="321" customFormat="false" ht="12.75" hidden="false" customHeight="true" outlineLevel="0" collapsed="false">
      <c r="A321" s="1" t="s">
        <v>1647</v>
      </c>
      <c r="B321" s="3" t="s">
        <v>61</v>
      </c>
      <c r="C321" s="1" t="s">
        <v>1648</v>
      </c>
      <c r="D321" s="3" t="s">
        <v>1644</v>
      </c>
      <c r="E321" s="3" t="s">
        <v>191</v>
      </c>
      <c r="F321" s="3" t="s">
        <v>191</v>
      </c>
      <c r="G321" s="1" t="s">
        <v>1649</v>
      </c>
      <c r="H321" s="1" t="s">
        <v>88</v>
      </c>
      <c r="I321" s="1" t="s">
        <v>198</v>
      </c>
      <c r="J321" s="1" t="s">
        <v>199</v>
      </c>
      <c r="K321" s="4" t="n">
        <v>0.209</v>
      </c>
      <c r="L321" s="4" t="n">
        <v>219.310394139236</v>
      </c>
      <c r="M321" s="5" t="s">
        <v>1650</v>
      </c>
      <c r="N321" s="5" t="s">
        <v>68</v>
      </c>
      <c r="O321" s="1" t="n">
        <v>7</v>
      </c>
      <c r="P321" s="6" t="n">
        <f aca="false">IF(O321=0,0,L321/O321)</f>
        <v>31.3300563056051</v>
      </c>
      <c r="Q321" s="1" t="n">
        <f aca="false">IF(P321&lt;=45,1,0)</f>
        <v>1</v>
      </c>
      <c r="R321" s="1" t="n">
        <f aca="false">IF(AND(P321&gt;45,P321&lt;90),1,0)</f>
        <v>0</v>
      </c>
      <c r="S321" s="1" t="n">
        <f aca="false">IF(P321&gt;90,1,0)</f>
        <v>0</v>
      </c>
      <c r="T321" s="1" t="s">
        <v>69</v>
      </c>
      <c r="U321" s="4" t="n">
        <v>1049.33202937434</v>
      </c>
      <c r="V321" s="1" t="n">
        <v>5</v>
      </c>
      <c r="W321" s="1" t="n">
        <f aca="false">IF(V321&lt;=6,1,0)</f>
        <v>1</v>
      </c>
      <c r="X321" s="1" t="n">
        <f aca="false">IF(AND(V321&gt;6,V321&lt;=12),1,0)</f>
        <v>0</v>
      </c>
      <c r="Y321" s="1" t="n">
        <f aca="false">IF(V321&gt;12,1,0)</f>
        <v>0</v>
      </c>
      <c r="Z321" s="1" t="n">
        <v>5</v>
      </c>
      <c r="AA321" s="1" t="s">
        <v>70</v>
      </c>
      <c r="AB321" s="1" t="s">
        <v>59</v>
      </c>
      <c r="AC321" s="1" t="s">
        <v>59</v>
      </c>
      <c r="AD321" s="1" t="s">
        <v>59</v>
      </c>
      <c r="AE321" s="1" t="s">
        <v>59</v>
      </c>
      <c r="AF321" s="1" t="s">
        <v>59</v>
      </c>
      <c r="AG321" s="1" t="s">
        <v>59</v>
      </c>
      <c r="AH321" s="1" t="s">
        <v>59</v>
      </c>
      <c r="AI321" s="1" t="s">
        <v>59</v>
      </c>
      <c r="AJ321" s="1" t="s">
        <v>59</v>
      </c>
      <c r="AK321" s="1" t="s">
        <v>59</v>
      </c>
      <c r="AL321" s="1" t="s">
        <v>59</v>
      </c>
      <c r="AM321" s="1" t="n">
        <v>1</v>
      </c>
      <c r="AN321" s="1" t="n">
        <v>2</v>
      </c>
      <c r="AO321" s="1" t="n">
        <v>2</v>
      </c>
      <c r="AP321" s="1" t="n">
        <v>0</v>
      </c>
      <c r="AQ321" s="1" t="n">
        <v>1</v>
      </c>
      <c r="AR321" s="1" t="n">
        <v>1</v>
      </c>
      <c r="AS321" s="1" t="n">
        <v>0</v>
      </c>
      <c r="AT321" s="1" t="n">
        <v>0</v>
      </c>
    </row>
    <row r="322" customFormat="false" ht="12.75" hidden="false" customHeight="true" outlineLevel="0" collapsed="false">
      <c r="A322" s="1" t="s">
        <v>1651</v>
      </c>
      <c r="B322" s="3" t="s">
        <v>47</v>
      </c>
      <c r="C322" s="1" t="s">
        <v>1652</v>
      </c>
      <c r="D322" s="3" t="s">
        <v>1653</v>
      </c>
      <c r="E322" s="3" t="s">
        <v>50</v>
      </c>
      <c r="F322" s="3" t="s">
        <v>51</v>
      </c>
      <c r="G322" s="1" t="s">
        <v>1654</v>
      </c>
      <c r="H322" s="1" t="s">
        <v>53</v>
      </c>
      <c r="I322" s="1" t="s">
        <v>142</v>
      </c>
      <c r="J322" s="1" t="s">
        <v>143</v>
      </c>
      <c r="K322" s="4" t="n">
        <v>0.0436</v>
      </c>
      <c r="L322" s="4" t="n">
        <v>664.754626152354</v>
      </c>
      <c r="M322" s="5" t="s">
        <v>1655</v>
      </c>
      <c r="N322" s="5" t="s">
        <v>132</v>
      </c>
      <c r="O322" s="1" t="n">
        <v>6</v>
      </c>
      <c r="P322" s="6" t="n">
        <f aca="false">IF(O322=0,0,L322/O322)</f>
        <v>110.792437692059</v>
      </c>
      <c r="Q322" s="1" t="n">
        <f aca="false">IF(P322&lt;=45,1,0)</f>
        <v>0</v>
      </c>
      <c r="R322" s="1" t="n">
        <f aca="false">IF(AND(P322&gt;45,P322&lt;90),1,0)</f>
        <v>0</v>
      </c>
      <c r="S322" s="1" t="n">
        <f aca="false">IF(P322&gt;90,1,0)</f>
        <v>1</v>
      </c>
      <c r="T322" s="1" t="s">
        <v>58</v>
      </c>
      <c r="U322" s="4" t="n">
        <v>15246.6657374393</v>
      </c>
      <c r="V322" s="1" t="n">
        <v>0</v>
      </c>
      <c r="W322" s="1" t="n">
        <f aca="false">IF(V322&lt;=6,1,0)</f>
        <v>1</v>
      </c>
      <c r="X322" s="1" t="n">
        <f aca="false">IF(AND(V322&gt;6,V322&lt;=12),1,0)</f>
        <v>0</v>
      </c>
      <c r="Y322" s="1" t="n">
        <f aca="false">IF(V322&gt;12,1,0)</f>
        <v>0</v>
      </c>
      <c r="Z322" s="1" t="n">
        <v>12</v>
      </c>
      <c r="AA322" s="1" t="s">
        <v>59</v>
      </c>
      <c r="AB322" s="1" t="s">
        <v>59</v>
      </c>
      <c r="AC322" s="1" t="s">
        <v>59</v>
      </c>
      <c r="AD322" s="1" t="s">
        <v>59</v>
      </c>
      <c r="AE322" s="1" t="s">
        <v>59</v>
      </c>
      <c r="AF322" s="1" t="s">
        <v>59</v>
      </c>
      <c r="AG322" s="1" t="s">
        <v>70</v>
      </c>
      <c r="AH322" s="1" t="s">
        <v>59</v>
      </c>
      <c r="AI322" s="1" t="s">
        <v>59</v>
      </c>
      <c r="AJ322" s="1" t="s">
        <v>59</v>
      </c>
      <c r="AK322" s="1" t="s">
        <v>70</v>
      </c>
      <c r="AL322" s="1" t="s">
        <v>59</v>
      </c>
      <c r="AM322" s="1" t="n">
        <v>4</v>
      </c>
      <c r="AN322" s="1" t="n">
        <v>4</v>
      </c>
      <c r="AO322" s="1" t="n">
        <v>4</v>
      </c>
      <c r="AP322" s="1" t="n">
        <v>10</v>
      </c>
      <c r="AQ322" s="1" t="n">
        <v>0</v>
      </c>
      <c r="AR322" s="1" t="n">
        <v>0</v>
      </c>
      <c r="AS322" s="1" t="n">
        <v>0</v>
      </c>
      <c r="AT322" s="1" t="n">
        <v>0</v>
      </c>
    </row>
    <row r="323" customFormat="false" ht="12.75" hidden="false" customHeight="true" outlineLevel="0" collapsed="false">
      <c r="A323" s="1" t="s">
        <v>1656</v>
      </c>
      <c r="B323" s="3" t="s">
        <v>47</v>
      </c>
      <c r="C323" s="1" t="s">
        <v>1657</v>
      </c>
      <c r="D323" s="3" t="s">
        <v>1658</v>
      </c>
      <c r="E323" s="3" t="s">
        <v>50</v>
      </c>
      <c r="F323" s="3" t="s">
        <v>51</v>
      </c>
      <c r="G323" s="1" t="s">
        <v>1659</v>
      </c>
      <c r="H323" s="1" t="s">
        <v>53</v>
      </c>
      <c r="I323" s="1" t="s">
        <v>65</v>
      </c>
      <c r="J323" s="1" t="s">
        <v>66</v>
      </c>
      <c r="K323" s="4" t="n">
        <v>0</v>
      </c>
      <c r="L323" s="4" t="n">
        <v>0</v>
      </c>
      <c r="M323" s="5" t="s">
        <v>1660</v>
      </c>
      <c r="N323" s="5" t="s">
        <v>68</v>
      </c>
      <c r="O323" s="1" t="n">
        <v>0</v>
      </c>
      <c r="P323" s="7" t="n">
        <f aca="false">IF(O323=0,0,L323/O323)</f>
        <v>0</v>
      </c>
      <c r="Q323" s="1" t="n">
        <f aca="false">IF(P323&lt;=45,1,0)</f>
        <v>1</v>
      </c>
      <c r="R323" s="1" t="n">
        <f aca="false">IF(AND(P323&gt;45,P323&lt;90),1,0)</f>
        <v>0</v>
      </c>
      <c r="S323" s="1" t="n">
        <f aca="false">IF(P323&gt;90,1,0)</f>
        <v>0</v>
      </c>
      <c r="T323" s="1" t="s">
        <v>58</v>
      </c>
      <c r="U323" s="4" t="n">
        <v>3228.97898677476</v>
      </c>
      <c r="V323" s="1" t="n">
        <v>0</v>
      </c>
      <c r="W323" s="1" t="n">
        <f aca="false">IF(V323&lt;=6,1,0)</f>
        <v>1</v>
      </c>
      <c r="X323" s="1" t="n">
        <f aca="false">IF(AND(V323&gt;6,V323&lt;=12),1,0)</f>
        <v>0</v>
      </c>
      <c r="Y323" s="1" t="n">
        <f aca="false">IF(V323&gt;12,1,0)</f>
        <v>0</v>
      </c>
      <c r="Z323" s="1" t="n">
        <v>4</v>
      </c>
      <c r="AA323" s="1" t="s">
        <v>59</v>
      </c>
      <c r="AB323" s="1" t="s">
        <v>59</v>
      </c>
      <c r="AC323" s="1" t="s">
        <v>59</v>
      </c>
      <c r="AD323" s="1" t="s">
        <v>59</v>
      </c>
      <c r="AE323" s="1" t="s">
        <v>59</v>
      </c>
      <c r="AF323" s="1" t="s">
        <v>59</v>
      </c>
      <c r="AG323" s="1" t="s">
        <v>59</v>
      </c>
      <c r="AH323" s="1" t="s">
        <v>59</v>
      </c>
      <c r="AI323" s="1" t="s">
        <v>59</v>
      </c>
      <c r="AJ323" s="1" t="s">
        <v>59</v>
      </c>
      <c r="AK323" s="1" t="s">
        <v>59</v>
      </c>
      <c r="AL323" s="1" t="s">
        <v>70</v>
      </c>
      <c r="AM323" s="1" t="n">
        <v>4</v>
      </c>
      <c r="AN323" s="1" t="n">
        <v>0</v>
      </c>
      <c r="AO323" s="1" t="n">
        <v>0</v>
      </c>
      <c r="AP323" s="1" t="n">
        <v>0</v>
      </c>
      <c r="AQ323" s="1" t="n">
        <v>0</v>
      </c>
      <c r="AR323" s="1" t="n">
        <v>0</v>
      </c>
      <c r="AS323" s="1" t="n">
        <v>0</v>
      </c>
      <c r="AT323" s="1" t="n">
        <v>0</v>
      </c>
    </row>
    <row r="324" customFormat="false" ht="12.75" hidden="false" customHeight="true" outlineLevel="0" collapsed="false">
      <c r="A324" s="1" t="s">
        <v>1661</v>
      </c>
      <c r="B324" s="3" t="s">
        <v>61</v>
      </c>
      <c r="C324" s="1" t="s">
        <v>1662</v>
      </c>
      <c r="D324" s="3" t="s">
        <v>1190</v>
      </c>
      <c r="E324" s="3" t="s">
        <v>50</v>
      </c>
      <c r="F324" s="3" t="s">
        <v>51</v>
      </c>
      <c r="G324" s="1" t="s">
        <v>1663</v>
      </c>
      <c r="H324" s="1" t="s">
        <v>88</v>
      </c>
      <c r="I324" s="1" t="s">
        <v>89</v>
      </c>
      <c r="J324" s="1" t="s">
        <v>90</v>
      </c>
      <c r="K324" s="4" t="n">
        <v>1.1471330197041</v>
      </c>
      <c r="L324" s="4" t="n">
        <v>21284.4085983606</v>
      </c>
      <c r="M324" s="5" t="s">
        <v>1664</v>
      </c>
      <c r="N324" s="5" t="s">
        <v>132</v>
      </c>
      <c r="O324" s="1" t="n">
        <v>343</v>
      </c>
      <c r="P324" s="6" t="n">
        <f aca="false">IF(O324=0,0,L324/O324)</f>
        <v>62.0536693829755</v>
      </c>
      <c r="Q324" s="1" t="n">
        <f aca="false">IF(P324&lt;=45,1,0)</f>
        <v>0</v>
      </c>
      <c r="R324" s="1" t="n">
        <f aca="false">IF(AND(P324&gt;45,P324&lt;90),1,0)</f>
        <v>1</v>
      </c>
      <c r="S324" s="1" t="n">
        <f aca="false">IF(P324&gt;90,1,0)</f>
        <v>0</v>
      </c>
      <c r="T324" s="1" t="s">
        <v>58</v>
      </c>
      <c r="U324" s="4" t="n">
        <v>18554.4380928473</v>
      </c>
      <c r="V324" s="1" t="n">
        <v>12</v>
      </c>
      <c r="W324" s="1" t="n">
        <f aca="false">IF(V324&lt;=6,1,0)</f>
        <v>0</v>
      </c>
      <c r="X324" s="1" t="n">
        <f aca="false">IF(AND(V324&gt;6,V324&lt;=12),1,0)</f>
        <v>1</v>
      </c>
      <c r="Y324" s="1" t="n">
        <f aca="false">IF(V324&gt;12,1,0)</f>
        <v>0</v>
      </c>
      <c r="Z324" s="1" t="n">
        <v>7</v>
      </c>
      <c r="AA324" s="1" t="s">
        <v>59</v>
      </c>
      <c r="AB324" s="1" t="s">
        <v>59</v>
      </c>
      <c r="AC324" s="1" t="s">
        <v>59</v>
      </c>
      <c r="AD324" s="1" t="s">
        <v>59</v>
      </c>
      <c r="AE324" s="1" t="s">
        <v>59</v>
      </c>
      <c r="AF324" s="1" t="s">
        <v>59</v>
      </c>
      <c r="AG324" s="1" t="s">
        <v>59</v>
      </c>
      <c r="AH324" s="1" t="s">
        <v>59</v>
      </c>
      <c r="AI324" s="1" t="s">
        <v>59</v>
      </c>
      <c r="AJ324" s="1" t="s">
        <v>59</v>
      </c>
      <c r="AK324" s="1" t="s">
        <v>59</v>
      </c>
      <c r="AL324" s="1" t="s">
        <v>59</v>
      </c>
      <c r="AM324" s="1" t="n">
        <v>4</v>
      </c>
      <c r="AN324" s="1" t="n">
        <v>2</v>
      </c>
      <c r="AO324" s="1" t="n">
        <v>2</v>
      </c>
      <c r="AP324" s="1" t="n">
        <v>6</v>
      </c>
      <c r="AQ324" s="1" t="n">
        <v>38</v>
      </c>
      <c r="AR324" s="1" t="n">
        <v>202</v>
      </c>
      <c r="AS324" s="1" t="n">
        <v>53</v>
      </c>
      <c r="AT324" s="1" t="n">
        <v>28</v>
      </c>
    </row>
    <row r="325" customFormat="false" ht="12.75" hidden="false" customHeight="true" outlineLevel="0" collapsed="false">
      <c r="A325" s="1" t="s">
        <v>1665</v>
      </c>
      <c r="B325" s="3" t="s">
        <v>47</v>
      </c>
      <c r="C325" s="1" t="s">
        <v>1666</v>
      </c>
      <c r="D325" s="3" t="s">
        <v>1667</v>
      </c>
      <c r="E325" s="3" t="s">
        <v>50</v>
      </c>
      <c r="F325" s="3" t="s">
        <v>51</v>
      </c>
      <c r="G325" s="1" t="s">
        <v>1668</v>
      </c>
      <c r="H325" s="1" t="s">
        <v>53</v>
      </c>
      <c r="I325" s="1" t="s">
        <v>65</v>
      </c>
      <c r="J325" s="1" t="s">
        <v>66</v>
      </c>
      <c r="K325" s="4" t="n">
        <v>0.05042194092827</v>
      </c>
      <c r="L325" s="4" t="n">
        <v>1593.86772864401</v>
      </c>
      <c r="M325" s="5" t="s">
        <v>1669</v>
      </c>
      <c r="N325" s="5" t="s">
        <v>121</v>
      </c>
      <c r="O325" s="1" t="n">
        <v>28</v>
      </c>
      <c r="P325" s="6" t="n">
        <f aca="false">IF(O325=0,0,L325/O325)</f>
        <v>56.9238474515718</v>
      </c>
      <c r="Q325" s="1" t="n">
        <f aca="false">IF(P325&lt;=45,1,0)</f>
        <v>0</v>
      </c>
      <c r="R325" s="1" t="n">
        <f aca="false">IF(AND(P325&gt;45,P325&lt;90),1,0)</f>
        <v>1</v>
      </c>
      <c r="S325" s="1" t="n">
        <f aca="false">IF(P325&gt;90,1,0)</f>
        <v>0</v>
      </c>
      <c r="T325" s="1" t="s">
        <v>58</v>
      </c>
      <c r="U325" s="4" t="n">
        <v>31610.5984676679</v>
      </c>
      <c r="V325" s="1" t="n">
        <v>1</v>
      </c>
      <c r="W325" s="1" t="n">
        <f aca="false">IF(V325&lt;=6,1,0)</f>
        <v>1</v>
      </c>
      <c r="X325" s="1" t="n">
        <f aca="false">IF(AND(V325&gt;6,V325&lt;=12),1,0)</f>
        <v>0</v>
      </c>
      <c r="Y325" s="1" t="n">
        <f aca="false">IF(V325&gt;12,1,0)</f>
        <v>0</v>
      </c>
      <c r="Z325" s="1" t="n">
        <v>9</v>
      </c>
      <c r="AA325" s="1" t="s">
        <v>59</v>
      </c>
      <c r="AB325" s="1" t="s">
        <v>59</v>
      </c>
      <c r="AC325" s="1" t="s">
        <v>59</v>
      </c>
      <c r="AD325" s="1" t="s">
        <v>59</v>
      </c>
      <c r="AE325" s="1" t="s">
        <v>59</v>
      </c>
      <c r="AF325" s="1" t="s">
        <v>59</v>
      </c>
      <c r="AG325" s="1" t="s">
        <v>59</v>
      </c>
      <c r="AH325" s="1" t="s">
        <v>59</v>
      </c>
      <c r="AI325" s="1" t="s">
        <v>59</v>
      </c>
      <c r="AJ325" s="1" t="s">
        <v>59</v>
      </c>
      <c r="AK325" s="1" t="s">
        <v>59</v>
      </c>
      <c r="AL325" s="1" t="s">
        <v>59</v>
      </c>
      <c r="AM325" s="1" t="n">
        <v>4</v>
      </c>
      <c r="AN325" s="1" t="n">
        <v>2</v>
      </c>
      <c r="AO325" s="1" t="n">
        <v>4</v>
      </c>
      <c r="AP325" s="1" t="n">
        <v>8</v>
      </c>
      <c r="AQ325" s="1" t="n">
        <v>0</v>
      </c>
      <c r="AR325" s="1" t="n">
        <v>0</v>
      </c>
      <c r="AS325" s="1" t="n">
        <v>0</v>
      </c>
      <c r="AT325" s="1" t="n">
        <v>0</v>
      </c>
    </row>
    <row r="326" customFormat="false" ht="12.75" hidden="false" customHeight="true" outlineLevel="0" collapsed="false">
      <c r="A326" s="1" t="s">
        <v>1670</v>
      </c>
      <c r="B326" s="3" t="s">
        <v>61</v>
      </c>
      <c r="C326" s="1" t="s">
        <v>1671</v>
      </c>
      <c r="D326" s="3" t="s">
        <v>1672</v>
      </c>
      <c r="E326" s="3" t="s">
        <v>50</v>
      </c>
      <c r="F326" s="3" t="s">
        <v>51</v>
      </c>
      <c r="G326" s="1" t="s">
        <v>1673</v>
      </c>
      <c r="H326" s="1" t="s">
        <v>53</v>
      </c>
      <c r="I326" s="1" t="s">
        <v>65</v>
      </c>
      <c r="J326" s="1" t="s">
        <v>66</v>
      </c>
      <c r="K326" s="4" t="n">
        <v>1.02058823529412</v>
      </c>
      <c r="L326" s="4" t="n">
        <v>1808.45885606175</v>
      </c>
      <c r="M326" s="5" t="s">
        <v>1674</v>
      </c>
      <c r="N326" s="5" t="s">
        <v>57</v>
      </c>
      <c r="O326" s="1" t="n">
        <v>68</v>
      </c>
      <c r="P326" s="6" t="n">
        <f aca="false">IF(O326=0,0,L326/O326)</f>
        <v>26.5949831773787</v>
      </c>
      <c r="Q326" s="1" t="n">
        <f aca="false">IF(P326&lt;=45,1,0)</f>
        <v>1</v>
      </c>
      <c r="R326" s="1" t="n">
        <f aca="false">IF(AND(P326&gt;45,P326&lt;90),1,0)</f>
        <v>0</v>
      </c>
      <c r="S326" s="1" t="n">
        <f aca="false">IF(P326&gt;90,1,0)</f>
        <v>0</v>
      </c>
      <c r="T326" s="1" t="s">
        <v>69</v>
      </c>
      <c r="U326" s="4" t="n">
        <v>1771.97697712103</v>
      </c>
      <c r="V326" s="1" t="n">
        <v>6</v>
      </c>
      <c r="W326" s="1" t="n">
        <f aca="false">IF(V326&lt;=6,1,0)</f>
        <v>1</v>
      </c>
      <c r="X326" s="1" t="n">
        <f aca="false">IF(AND(V326&gt;6,V326&lt;=12),1,0)</f>
        <v>0</v>
      </c>
      <c r="Y326" s="1" t="n">
        <f aca="false">IF(V326&gt;12,1,0)</f>
        <v>0</v>
      </c>
      <c r="Z326" s="1" t="n">
        <v>14</v>
      </c>
      <c r="AA326" s="1" t="s">
        <v>59</v>
      </c>
      <c r="AB326" s="1" t="s">
        <v>59</v>
      </c>
      <c r="AC326" s="1" t="s">
        <v>59</v>
      </c>
      <c r="AD326" s="1" t="s">
        <v>59</v>
      </c>
      <c r="AE326" s="1" t="s">
        <v>59</v>
      </c>
      <c r="AF326" s="1" t="s">
        <v>59</v>
      </c>
      <c r="AG326" s="1" t="s">
        <v>59</v>
      </c>
      <c r="AH326" s="1" t="s">
        <v>59</v>
      </c>
      <c r="AI326" s="1" t="s">
        <v>59</v>
      </c>
      <c r="AJ326" s="1" t="s">
        <v>59</v>
      </c>
      <c r="AK326" s="1" t="s">
        <v>59</v>
      </c>
      <c r="AL326" s="1" t="s">
        <v>59</v>
      </c>
      <c r="AM326" s="1" t="n">
        <v>5</v>
      </c>
      <c r="AN326" s="1" t="n">
        <v>6</v>
      </c>
      <c r="AO326" s="1" t="n">
        <v>3</v>
      </c>
      <c r="AP326" s="1" t="n">
        <v>0</v>
      </c>
      <c r="AQ326" s="1" t="n">
        <v>48</v>
      </c>
      <c r="AR326" s="1" t="n">
        <v>10</v>
      </c>
      <c r="AS326" s="1" t="n">
        <v>8</v>
      </c>
      <c r="AT326" s="1" t="n">
        <v>0</v>
      </c>
    </row>
    <row r="327" customFormat="false" ht="12.75" hidden="false" customHeight="true" outlineLevel="0" collapsed="false">
      <c r="A327" s="1" t="s">
        <v>1675</v>
      </c>
      <c r="B327" s="3" t="s">
        <v>61</v>
      </c>
      <c r="C327" s="1" t="s">
        <v>1676</v>
      </c>
      <c r="D327" s="3" t="s">
        <v>1672</v>
      </c>
      <c r="E327" s="3" t="s">
        <v>50</v>
      </c>
      <c r="F327" s="3" t="s">
        <v>51</v>
      </c>
      <c r="G327" s="1" t="s">
        <v>1677</v>
      </c>
      <c r="H327" s="1" t="s">
        <v>53</v>
      </c>
      <c r="I327" s="1" t="s">
        <v>65</v>
      </c>
      <c r="J327" s="1" t="s">
        <v>66</v>
      </c>
      <c r="K327" s="4" t="n">
        <v>0.62125</v>
      </c>
      <c r="L327" s="4" t="n">
        <v>2686.72323708375</v>
      </c>
      <c r="M327" s="5" t="s">
        <v>1678</v>
      </c>
      <c r="N327" s="5" t="s">
        <v>68</v>
      </c>
      <c r="O327" s="1" t="n">
        <v>83</v>
      </c>
      <c r="P327" s="6" t="n">
        <f aca="false">IF(O327=0,0,L327/O327)</f>
        <v>32.3701594829368</v>
      </c>
      <c r="Q327" s="1" t="n">
        <f aca="false">IF(P327&lt;=45,1,0)</f>
        <v>1</v>
      </c>
      <c r="R327" s="1" t="n">
        <f aca="false">IF(AND(P327&gt;45,P327&lt;90),1,0)</f>
        <v>0</v>
      </c>
      <c r="S327" s="1" t="n">
        <f aca="false">IF(P327&gt;90,1,0)</f>
        <v>0</v>
      </c>
      <c r="T327" s="1" t="s">
        <v>69</v>
      </c>
      <c r="U327" s="4" t="n">
        <v>4324.70541180482</v>
      </c>
      <c r="V327" s="1" t="n">
        <v>13</v>
      </c>
      <c r="W327" s="1" t="n">
        <f aca="false">IF(V327&lt;=6,1,0)</f>
        <v>0</v>
      </c>
      <c r="X327" s="1" t="n">
        <f aca="false">IF(AND(V327&gt;6,V327&lt;=12),1,0)</f>
        <v>0</v>
      </c>
      <c r="Y327" s="1" t="n">
        <f aca="false">IF(V327&gt;12,1,0)</f>
        <v>1</v>
      </c>
      <c r="Z327" s="1" t="n">
        <v>9</v>
      </c>
      <c r="AA327" s="1" t="s">
        <v>59</v>
      </c>
      <c r="AB327" s="1" t="s">
        <v>59</v>
      </c>
      <c r="AC327" s="1" t="s">
        <v>59</v>
      </c>
      <c r="AD327" s="1" t="s">
        <v>59</v>
      </c>
      <c r="AE327" s="1" t="s">
        <v>59</v>
      </c>
      <c r="AF327" s="1" t="s">
        <v>59</v>
      </c>
      <c r="AG327" s="1" t="s">
        <v>59</v>
      </c>
      <c r="AH327" s="1" t="s">
        <v>70</v>
      </c>
      <c r="AI327" s="1" t="s">
        <v>59</v>
      </c>
      <c r="AJ327" s="1" t="s">
        <v>59</v>
      </c>
      <c r="AK327" s="1" t="s">
        <v>59</v>
      </c>
      <c r="AL327" s="1" t="s">
        <v>59</v>
      </c>
      <c r="AM327" s="1" t="n">
        <v>4</v>
      </c>
      <c r="AN327" s="1" t="n">
        <v>5</v>
      </c>
      <c r="AO327" s="1" t="n">
        <v>0</v>
      </c>
      <c r="AP327" s="1" t="n">
        <v>0</v>
      </c>
      <c r="AQ327" s="1" t="n">
        <v>51</v>
      </c>
      <c r="AR327" s="1" t="n">
        <v>31</v>
      </c>
      <c r="AS327" s="1" t="n">
        <v>0</v>
      </c>
      <c r="AT327" s="1" t="n">
        <v>0</v>
      </c>
    </row>
    <row r="328" customFormat="false" ht="12.75" hidden="false" customHeight="true" outlineLevel="0" collapsed="false">
      <c r="A328" s="1" t="s">
        <v>1679</v>
      </c>
      <c r="B328" s="3" t="s">
        <v>61</v>
      </c>
      <c r="C328" s="1" t="s">
        <v>1680</v>
      </c>
      <c r="D328" s="3" t="s">
        <v>1681</v>
      </c>
      <c r="E328" s="3" t="s">
        <v>191</v>
      </c>
      <c r="F328" s="3" t="s">
        <v>191</v>
      </c>
      <c r="G328" s="1" t="s">
        <v>1682</v>
      </c>
      <c r="H328" s="1" t="s">
        <v>53</v>
      </c>
      <c r="I328" s="1" t="s">
        <v>1683</v>
      </c>
      <c r="J328" s="1" t="s">
        <v>66</v>
      </c>
      <c r="K328" s="4" t="n">
        <v>0.2356</v>
      </c>
      <c r="L328" s="4" t="n">
        <v>1212.55067313866</v>
      </c>
      <c r="M328" s="5" t="s">
        <v>1684</v>
      </c>
      <c r="N328" s="5" t="s">
        <v>57</v>
      </c>
      <c r="O328" s="1" t="n">
        <v>37</v>
      </c>
      <c r="P328" s="6" t="n">
        <f aca="false">IF(O328=0,0,L328/O328)</f>
        <v>32.7716398145584</v>
      </c>
      <c r="Q328" s="1" t="n">
        <f aca="false">IF(P328&lt;=45,1,0)</f>
        <v>1</v>
      </c>
      <c r="R328" s="1" t="n">
        <f aca="false">IF(AND(P328&gt;45,P328&lt;90),1,0)</f>
        <v>0</v>
      </c>
      <c r="S328" s="1" t="n">
        <f aca="false">IF(P328&gt;90,1,0)</f>
        <v>0</v>
      </c>
      <c r="T328" s="1" t="s">
        <v>69</v>
      </c>
      <c r="U328" s="4" t="n">
        <v>5146.64971620823</v>
      </c>
      <c r="V328" s="1" t="n">
        <v>1</v>
      </c>
      <c r="W328" s="1" t="n">
        <f aca="false">IF(V328&lt;=6,1,0)</f>
        <v>1</v>
      </c>
      <c r="X328" s="1" t="n">
        <f aca="false">IF(AND(V328&gt;6,V328&lt;=12),1,0)</f>
        <v>0</v>
      </c>
      <c r="Y328" s="1" t="n">
        <f aca="false">IF(V328&gt;12,1,0)</f>
        <v>0</v>
      </c>
      <c r="Z328" s="1" t="n">
        <v>12</v>
      </c>
      <c r="AA328" s="1" t="s">
        <v>59</v>
      </c>
      <c r="AB328" s="1" t="s">
        <v>59</v>
      </c>
      <c r="AC328" s="1" t="s">
        <v>70</v>
      </c>
      <c r="AD328" s="1" t="s">
        <v>59</v>
      </c>
      <c r="AE328" s="1" t="s">
        <v>59</v>
      </c>
      <c r="AF328" s="1" t="s">
        <v>59</v>
      </c>
      <c r="AG328" s="1" t="s">
        <v>59</v>
      </c>
      <c r="AH328" s="1" t="s">
        <v>59</v>
      </c>
      <c r="AI328" s="1" t="s">
        <v>59</v>
      </c>
      <c r="AJ328" s="1" t="s">
        <v>59</v>
      </c>
      <c r="AK328" s="1" t="s">
        <v>70</v>
      </c>
      <c r="AL328" s="1" t="s">
        <v>59</v>
      </c>
      <c r="AM328" s="1" t="n">
        <v>2</v>
      </c>
      <c r="AN328" s="1" t="n">
        <v>7</v>
      </c>
      <c r="AO328" s="1" t="n">
        <v>2</v>
      </c>
      <c r="AP328" s="1" t="n">
        <v>1</v>
      </c>
      <c r="AQ328" s="1" t="n">
        <v>18</v>
      </c>
      <c r="AR328" s="1" t="n">
        <v>12</v>
      </c>
      <c r="AS328" s="1" t="n">
        <v>2</v>
      </c>
      <c r="AT328" s="1" t="n">
        <v>0</v>
      </c>
    </row>
    <row r="329" customFormat="false" ht="12.75" hidden="false" customHeight="true" outlineLevel="0" collapsed="false">
      <c r="A329" s="1" t="s">
        <v>1685</v>
      </c>
      <c r="B329" s="3" t="s">
        <v>47</v>
      </c>
      <c r="C329" s="1" t="s">
        <v>1686</v>
      </c>
      <c r="D329" s="3" t="s">
        <v>1687</v>
      </c>
      <c r="E329" s="3" t="s">
        <v>50</v>
      </c>
      <c r="F329" s="3" t="s">
        <v>51</v>
      </c>
      <c r="G329" s="1" t="s">
        <v>1688</v>
      </c>
      <c r="H329" s="1" t="s">
        <v>53</v>
      </c>
      <c r="I329" s="1" t="s">
        <v>1689</v>
      </c>
      <c r="J329" s="1" t="s">
        <v>114</v>
      </c>
      <c r="K329" s="4" t="n">
        <v>0.01</v>
      </c>
      <c r="L329" s="4" t="n">
        <v>75.202829171975</v>
      </c>
      <c r="M329" s="5" t="s">
        <v>1690</v>
      </c>
      <c r="N329" s="5" t="s">
        <v>100</v>
      </c>
      <c r="O329" s="1" t="n">
        <v>4</v>
      </c>
      <c r="P329" s="6" t="n">
        <f aca="false">IF(O329=0,0,L329/O329)</f>
        <v>18.8007072929938</v>
      </c>
      <c r="Q329" s="1" t="n">
        <f aca="false">IF(P329&lt;=45,1,0)</f>
        <v>1</v>
      </c>
      <c r="R329" s="1" t="n">
        <f aca="false">IF(AND(P329&gt;45,P329&lt;90),1,0)</f>
        <v>0</v>
      </c>
      <c r="S329" s="1" t="n">
        <f aca="false">IF(P329&gt;90,1,0)</f>
        <v>0</v>
      </c>
      <c r="T329" s="1" t="s">
        <v>58</v>
      </c>
      <c r="U329" s="4" t="n">
        <v>7520.2829171975</v>
      </c>
      <c r="V329" s="1" t="n">
        <v>0</v>
      </c>
      <c r="W329" s="1" t="n">
        <f aca="false">IF(V329&lt;=6,1,0)</f>
        <v>1</v>
      </c>
      <c r="X329" s="1" t="n">
        <f aca="false">IF(AND(V329&gt;6,V329&lt;=12),1,0)</f>
        <v>0</v>
      </c>
      <c r="Y329" s="1" t="n">
        <f aca="false">IF(V329&gt;12,1,0)</f>
        <v>0</v>
      </c>
      <c r="Z329" s="1" t="n">
        <v>6</v>
      </c>
      <c r="AA329" s="1" t="s">
        <v>59</v>
      </c>
      <c r="AB329" s="1" t="s">
        <v>70</v>
      </c>
      <c r="AC329" s="1" t="s">
        <v>59</v>
      </c>
      <c r="AD329" s="1" t="s">
        <v>59</v>
      </c>
      <c r="AE329" s="1" t="s">
        <v>59</v>
      </c>
      <c r="AF329" s="1" t="s">
        <v>59</v>
      </c>
      <c r="AG329" s="1" t="s">
        <v>59</v>
      </c>
      <c r="AH329" s="1" t="s">
        <v>59</v>
      </c>
      <c r="AI329" s="1" t="s">
        <v>59</v>
      </c>
      <c r="AJ329" s="1" t="s">
        <v>59</v>
      </c>
      <c r="AK329" s="1" t="s">
        <v>59</v>
      </c>
      <c r="AL329" s="1" t="s">
        <v>59</v>
      </c>
      <c r="AM329" s="1" t="n">
        <v>4</v>
      </c>
      <c r="AN329" s="1" t="n">
        <v>0</v>
      </c>
      <c r="AO329" s="1" t="n">
        <v>0</v>
      </c>
      <c r="AP329" s="1" t="n">
        <v>8</v>
      </c>
      <c r="AQ329" s="1" t="n">
        <v>0</v>
      </c>
      <c r="AR329" s="1" t="n">
        <v>0</v>
      </c>
      <c r="AS329" s="1" t="n">
        <v>0</v>
      </c>
      <c r="AT329" s="1" t="n">
        <v>0</v>
      </c>
    </row>
    <row r="330" customFormat="false" ht="12.75" hidden="false" customHeight="true" outlineLevel="0" collapsed="false">
      <c r="A330" s="1" t="s">
        <v>1691</v>
      </c>
      <c r="B330" s="3" t="s">
        <v>61</v>
      </c>
      <c r="C330" s="1" t="s">
        <v>1692</v>
      </c>
      <c r="D330" s="3" t="s">
        <v>1693</v>
      </c>
      <c r="E330" s="3" t="s">
        <v>50</v>
      </c>
      <c r="F330" s="3" t="s">
        <v>51</v>
      </c>
      <c r="G330" s="1" t="s">
        <v>1694</v>
      </c>
      <c r="H330" s="1" t="s">
        <v>161</v>
      </c>
      <c r="I330" s="1" t="s">
        <v>447</v>
      </c>
      <c r="J330" s="1" t="s">
        <v>448</v>
      </c>
      <c r="K330" s="4" t="n">
        <v>1.17677777777778</v>
      </c>
      <c r="L330" s="4" t="n">
        <v>13318.2009259556</v>
      </c>
      <c r="M330" s="5" t="s">
        <v>1695</v>
      </c>
      <c r="N330" s="5" t="s">
        <v>132</v>
      </c>
      <c r="O330" s="1" t="n">
        <v>185</v>
      </c>
      <c r="P330" s="6" t="n">
        <f aca="false">IF(O330=0,0,L330/O330)</f>
        <v>71.9902752754357</v>
      </c>
      <c r="Q330" s="1" t="n">
        <f aca="false">IF(P330&lt;=45,1,0)</f>
        <v>0</v>
      </c>
      <c r="R330" s="1" t="n">
        <f aca="false">IF(AND(P330&gt;45,P330&lt;90),1,0)</f>
        <v>1</v>
      </c>
      <c r="S330" s="1" t="n">
        <f aca="false">IF(P330&gt;90,1,0)</f>
        <v>0</v>
      </c>
      <c r="T330" s="1" t="s">
        <v>58</v>
      </c>
      <c r="U330" s="4" t="n">
        <v>11317.5156579738</v>
      </c>
      <c r="V330" s="1" t="n">
        <v>38</v>
      </c>
      <c r="W330" s="1" t="n">
        <f aca="false">IF(V330&lt;=6,1,0)</f>
        <v>0</v>
      </c>
      <c r="X330" s="1" t="n">
        <f aca="false">IF(AND(V330&gt;6,V330&lt;=12),1,0)</f>
        <v>0</v>
      </c>
      <c r="Y330" s="1" t="n">
        <f aca="false">IF(V330&gt;12,1,0)</f>
        <v>1</v>
      </c>
      <c r="Z330" s="1" t="n">
        <v>14</v>
      </c>
      <c r="AA330" s="1" t="s">
        <v>59</v>
      </c>
      <c r="AB330" s="1" t="s">
        <v>59</v>
      </c>
      <c r="AC330" s="1" t="s">
        <v>59</v>
      </c>
      <c r="AD330" s="1" t="s">
        <v>59</v>
      </c>
      <c r="AE330" s="1" t="s">
        <v>59</v>
      </c>
      <c r="AF330" s="1" t="s">
        <v>59</v>
      </c>
      <c r="AG330" s="1" t="s">
        <v>59</v>
      </c>
      <c r="AH330" s="1" t="s">
        <v>59</v>
      </c>
      <c r="AI330" s="1" t="s">
        <v>70</v>
      </c>
      <c r="AJ330" s="1" t="s">
        <v>59</v>
      </c>
      <c r="AK330" s="1" t="s">
        <v>59</v>
      </c>
      <c r="AL330" s="1" t="s">
        <v>59</v>
      </c>
      <c r="AM330" s="1" t="n">
        <v>6</v>
      </c>
      <c r="AN330" s="1" t="n">
        <v>8</v>
      </c>
      <c r="AO330" s="1" t="n">
        <v>2</v>
      </c>
      <c r="AP330" s="1" t="n">
        <v>10</v>
      </c>
      <c r="AQ330" s="1" t="n">
        <v>42</v>
      </c>
      <c r="AR330" s="1" t="n">
        <v>53</v>
      </c>
      <c r="AS330" s="1" t="n">
        <v>9</v>
      </c>
      <c r="AT330" s="1" t="n">
        <v>37</v>
      </c>
    </row>
    <row r="331" customFormat="false" ht="12.75" hidden="false" customHeight="true" outlineLevel="0" collapsed="false">
      <c r="A331" s="1" t="s">
        <v>1696</v>
      </c>
      <c r="B331" s="3" t="s">
        <v>47</v>
      </c>
      <c r="C331" s="1" t="s">
        <v>1697</v>
      </c>
      <c r="D331" s="3" t="s">
        <v>1698</v>
      </c>
      <c r="E331" s="3" t="s">
        <v>50</v>
      </c>
      <c r="F331" s="3" t="s">
        <v>86</v>
      </c>
      <c r="G331" s="1" t="s">
        <v>1699</v>
      </c>
      <c r="H331" s="1" t="s">
        <v>88</v>
      </c>
      <c r="I331" s="1" t="s">
        <v>198</v>
      </c>
      <c r="J331" s="1" t="s">
        <v>199</v>
      </c>
      <c r="K331" s="4" t="n">
        <v>0.209</v>
      </c>
      <c r="L331" s="4" t="n">
        <v>4197.29109316384</v>
      </c>
      <c r="M331" s="5" t="s">
        <v>1700</v>
      </c>
      <c r="N331" s="5" t="s">
        <v>121</v>
      </c>
      <c r="O331" s="1" t="n">
        <v>56</v>
      </c>
      <c r="P331" s="6" t="n">
        <f aca="false">IF(O331=0,0,L331/O331)</f>
        <v>74.95162666364</v>
      </c>
      <c r="Q331" s="1" t="n">
        <f aca="false">IF(P331&lt;=45,1,0)</f>
        <v>0</v>
      </c>
      <c r="R331" s="1" t="n">
        <f aca="false">IF(AND(P331&gt;45,P331&lt;90),1,0)</f>
        <v>1</v>
      </c>
      <c r="S331" s="1" t="n">
        <f aca="false">IF(P331&gt;90,1,0)</f>
        <v>0</v>
      </c>
      <c r="T331" s="1" t="s">
        <v>58</v>
      </c>
      <c r="U331" s="4" t="n">
        <v>20082.7325031763</v>
      </c>
      <c r="V331" s="1" t="n">
        <v>0</v>
      </c>
      <c r="W331" s="1" t="n">
        <f aca="false">IF(V331&lt;=6,1,0)</f>
        <v>1</v>
      </c>
      <c r="X331" s="1" t="n">
        <f aca="false">IF(AND(V331&gt;6,V331&lt;=12),1,0)</f>
        <v>0</v>
      </c>
      <c r="Y331" s="1" t="n">
        <f aca="false">IF(V331&gt;12,1,0)</f>
        <v>0</v>
      </c>
      <c r="Z331" s="1" t="n">
        <v>7</v>
      </c>
      <c r="AA331" s="1" t="s">
        <v>59</v>
      </c>
      <c r="AB331" s="1" t="s">
        <v>59</v>
      </c>
      <c r="AC331" s="1" t="s">
        <v>59</v>
      </c>
      <c r="AD331" s="1" t="s">
        <v>59</v>
      </c>
      <c r="AE331" s="1" t="s">
        <v>59</v>
      </c>
      <c r="AF331" s="1" t="s">
        <v>59</v>
      </c>
      <c r="AG331" s="1" t="s">
        <v>59</v>
      </c>
      <c r="AH331" s="1" t="s">
        <v>59</v>
      </c>
      <c r="AI331" s="1" t="s">
        <v>59</v>
      </c>
      <c r="AJ331" s="1" t="s">
        <v>59</v>
      </c>
      <c r="AK331" s="1" t="s">
        <v>59</v>
      </c>
      <c r="AL331" s="1" t="s">
        <v>59</v>
      </c>
      <c r="AM331" s="1" t="n">
        <v>4</v>
      </c>
      <c r="AN331" s="1" t="n">
        <v>2</v>
      </c>
      <c r="AO331" s="1" t="n">
        <v>2</v>
      </c>
      <c r="AP331" s="1" t="n">
        <v>6</v>
      </c>
      <c r="AQ331" s="1" t="n">
        <v>0</v>
      </c>
      <c r="AR331" s="1" t="n">
        <v>0</v>
      </c>
      <c r="AS331" s="1" t="n">
        <v>0</v>
      </c>
      <c r="AT331" s="1" t="n">
        <v>0</v>
      </c>
    </row>
    <row r="332" customFormat="false" ht="12.75" hidden="false" customHeight="true" outlineLevel="0" collapsed="false">
      <c r="A332" s="1" t="s">
        <v>1701</v>
      </c>
      <c r="B332" s="3" t="s">
        <v>61</v>
      </c>
      <c r="C332" s="1" t="s">
        <v>1702</v>
      </c>
      <c r="D332" s="3" t="s">
        <v>1703</v>
      </c>
      <c r="E332" s="3" t="s">
        <v>50</v>
      </c>
      <c r="F332" s="3" t="s">
        <v>86</v>
      </c>
      <c r="G332" s="1" t="s">
        <v>1704</v>
      </c>
      <c r="H332" s="1" t="s">
        <v>53</v>
      </c>
      <c r="I332" s="1" t="s">
        <v>65</v>
      </c>
      <c r="J332" s="1" t="s">
        <v>66</v>
      </c>
      <c r="K332" s="4" t="n">
        <v>1.22225</v>
      </c>
      <c r="L332" s="4" t="n">
        <v>5269.52568037633</v>
      </c>
      <c r="M332" s="5" t="s">
        <v>1705</v>
      </c>
      <c r="N332" s="5" t="s">
        <v>68</v>
      </c>
      <c r="O332" s="1" t="n">
        <v>88</v>
      </c>
      <c r="P332" s="6" t="n">
        <f aca="false">IF(O332=0,0,L332/O332)</f>
        <v>59.8809736406401</v>
      </c>
      <c r="Q332" s="1" t="n">
        <f aca="false">IF(P332&lt;=45,1,0)</f>
        <v>0</v>
      </c>
      <c r="R332" s="1" t="n">
        <f aca="false">IF(AND(P332&gt;45,P332&lt;90),1,0)</f>
        <v>1</v>
      </c>
      <c r="S332" s="1" t="n">
        <f aca="false">IF(P332&gt;90,1,0)</f>
        <v>0</v>
      </c>
      <c r="T332" s="1" t="s">
        <v>58</v>
      </c>
      <c r="U332" s="4" t="n">
        <v>4311.33211730524</v>
      </c>
      <c r="V332" s="1" t="n">
        <v>10</v>
      </c>
      <c r="W332" s="1" t="n">
        <f aca="false">IF(V332&lt;=6,1,0)</f>
        <v>0</v>
      </c>
      <c r="X332" s="1" t="n">
        <f aca="false">IF(AND(V332&gt;6,V332&lt;=12),1,0)</f>
        <v>1</v>
      </c>
      <c r="Y332" s="1" t="n">
        <f aca="false">IF(V332&gt;12,1,0)</f>
        <v>0</v>
      </c>
      <c r="Z332" s="1" t="n">
        <v>7</v>
      </c>
      <c r="AA332" s="1" t="s">
        <v>59</v>
      </c>
      <c r="AB332" s="1" t="s">
        <v>59</v>
      </c>
      <c r="AC332" s="1" t="s">
        <v>59</v>
      </c>
      <c r="AD332" s="1" t="s">
        <v>59</v>
      </c>
      <c r="AE332" s="1" t="s">
        <v>59</v>
      </c>
      <c r="AF332" s="1" t="s">
        <v>59</v>
      </c>
      <c r="AG332" s="1" t="s">
        <v>59</v>
      </c>
      <c r="AH332" s="1" t="s">
        <v>59</v>
      </c>
      <c r="AI332" s="1" t="s">
        <v>59</v>
      </c>
      <c r="AJ332" s="1" t="s">
        <v>59</v>
      </c>
      <c r="AK332" s="1" t="s">
        <v>59</v>
      </c>
      <c r="AL332" s="1" t="s">
        <v>70</v>
      </c>
      <c r="AM332" s="1" t="n">
        <v>1</v>
      </c>
      <c r="AN332" s="1" t="n">
        <v>5</v>
      </c>
      <c r="AO332" s="1" t="n">
        <v>1</v>
      </c>
      <c r="AP332" s="1" t="n">
        <v>0</v>
      </c>
      <c r="AQ332" s="1" t="n">
        <v>6</v>
      </c>
      <c r="AR332" s="1" t="n">
        <v>63</v>
      </c>
      <c r="AS332" s="1" t="n">
        <v>5</v>
      </c>
      <c r="AT332" s="1" t="n">
        <v>0</v>
      </c>
    </row>
    <row r="333" customFormat="false" ht="12.75" hidden="false" customHeight="true" outlineLevel="0" collapsed="false">
      <c r="A333" s="1" t="s">
        <v>1706</v>
      </c>
      <c r="B333" s="3" t="s">
        <v>47</v>
      </c>
      <c r="C333" s="1" t="s">
        <v>1707</v>
      </c>
      <c r="D333" s="3" t="s">
        <v>1708</v>
      </c>
      <c r="E333" s="3" t="s">
        <v>50</v>
      </c>
      <c r="F333" s="3" t="s">
        <v>51</v>
      </c>
      <c r="G333" s="1" t="s">
        <v>1709</v>
      </c>
      <c r="H333" s="1" t="s">
        <v>105</v>
      </c>
      <c r="I333" s="1" t="s">
        <v>525</v>
      </c>
      <c r="J333" s="1" t="s">
        <v>288</v>
      </c>
      <c r="K333" s="4" t="n">
        <v>0</v>
      </c>
      <c r="L333" s="4" t="n">
        <v>0</v>
      </c>
      <c r="M333" s="5" t="s">
        <v>1710</v>
      </c>
      <c r="N333" s="5" t="s">
        <v>100</v>
      </c>
      <c r="O333" s="1" t="n">
        <v>0</v>
      </c>
      <c r="P333" s="7" t="n">
        <f aca="false">IF(O333=0,0,L333/O333)</f>
        <v>0</v>
      </c>
      <c r="Q333" s="1" t="n">
        <f aca="false">IF(P333&lt;=45,1,0)</f>
        <v>1</v>
      </c>
      <c r="R333" s="1" t="n">
        <f aca="false">IF(AND(P333&gt;45,P333&lt;90),1,0)</f>
        <v>0</v>
      </c>
      <c r="S333" s="1" t="n">
        <f aca="false">IF(P333&gt;90,1,0)</f>
        <v>0</v>
      </c>
      <c r="T333" s="1" t="s">
        <v>58</v>
      </c>
      <c r="U333" s="4" t="n">
        <v>22472.9356550701</v>
      </c>
      <c r="V333" s="1" t="n">
        <v>0</v>
      </c>
      <c r="W333" s="1" t="n">
        <f aca="false">IF(V333&lt;=6,1,0)</f>
        <v>1</v>
      </c>
      <c r="X333" s="1" t="n">
        <f aca="false">IF(AND(V333&gt;6,V333&lt;=12),1,0)</f>
        <v>0</v>
      </c>
      <c r="Y333" s="1" t="n">
        <f aca="false">IF(V333&gt;12,1,0)</f>
        <v>0</v>
      </c>
      <c r="Z333" s="1" t="n">
        <v>10</v>
      </c>
      <c r="AA333" s="1" t="s">
        <v>59</v>
      </c>
      <c r="AB333" s="1" t="s">
        <v>59</v>
      </c>
      <c r="AC333" s="1" t="s">
        <v>59</v>
      </c>
      <c r="AD333" s="1" t="s">
        <v>59</v>
      </c>
      <c r="AE333" s="1" t="s">
        <v>59</v>
      </c>
      <c r="AF333" s="1" t="s">
        <v>59</v>
      </c>
      <c r="AG333" s="1" t="s">
        <v>59</v>
      </c>
      <c r="AH333" s="1" t="s">
        <v>59</v>
      </c>
      <c r="AI333" s="1" t="s">
        <v>59</v>
      </c>
      <c r="AJ333" s="1" t="s">
        <v>59</v>
      </c>
      <c r="AK333" s="1" t="s">
        <v>59</v>
      </c>
      <c r="AL333" s="1" t="s">
        <v>70</v>
      </c>
      <c r="AM333" s="1" t="n">
        <v>4</v>
      </c>
      <c r="AN333" s="1" t="n">
        <v>4</v>
      </c>
      <c r="AO333" s="1" t="n">
        <v>2</v>
      </c>
      <c r="AP333" s="1" t="n">
        <v>10</v>
      </c>
      <c r="AQ333" s="1" t="n">
        <v>0</v>
      </c>
      <c r="AR333" s="1" t="n">
        <v>0</v>
      </c>
      <c r="AS333" s="1" t="n">
        <v>0</v>
      </c>
      <c r="AT333" s="1" t="n">
        <v>0</v>
      </c>
    </row>
    <row r="334" customFormat="false" ht="12.75" hidden="false" customHeight="true" outlineLevel="0" collapsed="false">
      <c r="A334" s="1" t="s">
        <v>1711</v>
      </c>
      <c r="B334" s="3" t="s">
        <v>61</v>
      </c>
      <c r="C334" s="1" t="s">
        <v>1712</v>
      </c>
      <c r="D334" s="3" t="s">
        <v>1713</v>
      </c>
      <c r="E334" s="3" t="s">
        <v>50</v>
      </c>
      <c r="F334" s="3" t="s">
        <v>51</v>
      </c>
      <c r="G334" s="1" t="s">
        <v>1714</v>
      </c>
      <c r="H334" s="1" t="s">
        <v>53</v>
      </c>
      <c r="I334" s="1" t="s">
        <v>65</v>
      </c>
      <c r="J334" s="1" t="s">
        <v>66</v>
      </c>
      <c r="K334" s="4" t="n">
        <v>1.44166666666667</v>
      </c>
      <c r="L334" s="4" t="n">
        <v>8852.27772500715</v>
      </c>
      <c r="M334" s="5" t="s">
        <v>1715</v>
      </c>
      <c r="N334" s="5" t="s">
        <v>57</v>
      </c>
      <c r="O334" s="1" t="n">
        <v>175</v>
      </c>
      <c r="P334" s="6" t="n">
        <f aca="false">IF(O334=0,0,L334/O334)</f>
        <v>50.584444142898</v>
      </c>
      <c r="Q334" s="1" t="n">
        <f aca="false">IF(P334&lt;=45,1,0)</f>
        <v>0</v>
      </c>
      <c r="R334" s="1" t="n">
        <f aca="false">IF(AND(P334&gt;45,P334&lt;90),1,0)</f>
        <v>1</v>
      </c>
      <c r="S334" s="1" t="n">
        <f aca="false">IF(P334&gt;90,1,0)</f>
        <v>0</v>
      </c>
      <c r="T334" s="1" t="s">
        <v>58</v>
      </c>
      <c r="U334" s="4" t="n">
        <v>6140.30824855987</v>
      </c>
      <c r="V334" s="1" t="n">
        <v>18</v>
      </c>
      <c r="W334" s="1" t="n">
        <f aca="false">IF(V334&lt;=6,1,0)</f>
        <v>0</v>
      </c>
      <c r="X334" s="1" t="n">
        <f aca="false">IF(AND(V334&gt;6,V334&lt;=12),1,0)</f>
        <v>0</v>
      </c>
      <c r="Y334" s="1" t="n">
        <f aca="false">IF(V334&gt;12,1,0)</f>
        <v>1</v>
      </c>
      <c r="Z334" s="1" t="n">
        <v>15</v>
      </c>
      <c r="AA334" s="1" t="s">
        <v>59</v>
      </c>
      <c r="AB334" s="1" t="s">
        <v>59</v>
      </c>
      <c r="AC334" s="1" t="s">
        <v>59</v>
      </c>
      <c r="AD334" s="1" t="s">
        <v>59</v>
      </c>
      <c r="AE334" s="1" t="s">
        <v>59</v>
      </c>
      <c r="AF334" s="1" t="s">
        <v>59</v>
      </c>
      <c r="AG334" s="1" t="s">
        <v>59</v>
      </c>
      <c r="AH334" s="1" t="s">
        <v>59</v>
      </c>
      <c r="AI334" s="1" t="s">
        <v>59</v>
      </c>
      <c r="AJ334" s="1" t="s">
        <v>59</v>
      </c>
      <c r="AK334" s="1" t="s">
        <v>59</v>
      </c>
      <c r="AL334" s="1" t="s">
        <v>59</v>
      </c>
      <c r="AM334" s="1" t="n">
        <v>2</v>
      </c>
      <c r="AN334" s="1" t="n">
        <v>5</v>
      </c>
      <c r="AO334" s="1" t="n">
        <v>5</v>
      </c>
      <c r="AP334" s="1" t="n">
        <v>3</v>
      </c>
      <c r="AQ334" s="1" t="n">
        <v>62</v>
      </c>
      <c r="AR334" s="1" t="n">
        <v>87</v>
      </c>
      <c r="AS334" s="1" t="n">
        <v>6</v>
      </c>
      <c r="AT334" s="1" t="n">
        <v>12</v>
      </c>
    </row>
    <row r="335" customFormat="false" ht="12.75" hidden="false" customHeight="true" outlineLevel="0" collapsed="false">
      <c r="A335" s="1" t="s">
        <v>1716</v>
      </c>
      <c r="B335" s="3" t="s">
        <v>61</v>
      </c>
      <c r="C335" s="1" t="s">
        <v>1717</v>
      </c>
      <c r="D335" s="3" t="s">
        <v>1718</v>
      </c>
      <c r="E335" s="3" t="s">
        <v>95</v>
      </c>
      <c r="F335" s="3" t="s">
        <v>95</v>
      </c>
      <c r="G335" s="1" t="s">
        <v>1719</v>
      </c>
      <c r="H335" s="1" t="s">
        <v>53</v>
      </c>
      <c r="I335" s="1" t="s">
        <v>142</v>
      </c>
      <c r="J335" s="1" t="s">
        <v>143</v>
      </c>
      <c r="K335" s="4" t="n">
        <v>4.8606</v>
      </c>
      <c r="L335" s="4" t="n">
        <v>49583.8113908055</v>
      </c>
      <c r="M335" s="5" t="s">
        <v>1720</v>
      </c>
      <c r="N335" s="5" t="s">
        <v>57</v>
      </c>
      <c r="O335" s="1" t="n">
        <v>587</v>
      </c>
      <c r="P335" s="6" t="n">
        <f aca="false">IF(O335=0,0,L335/O335)</f>
        <v>84.469866083144</v>
      </c>
      <c r="Q335" s="1" t="n">
        <f aca="false">IF(P335&lt;=45,1,0)</f>
        <v>0</v>
      </c>
      <c r="R335" s="1" t="n">
        <f aca="false">IF(AND(P335&gt;45,P335&lt;90),1,0)</f>
        <v>1</v>
      </c>
      <c r="S335" s="1" t="n">
        <f aca="false">IF(P335&gt;90,1,0)</f>
        <v>0</v>
      </c>
      <c r="T335" s="1" t="s">
        <v>58</v>
      </c>
      <c r="U335" s="4" t="n">
        <v>10201.1709235085</v>
      </c>
      <c r="V335" s="1" t="n">
        <v>1</v>
      </c>
      <c r="W335" s="1" t="n">
        <f aca="false">IF(V335&lt;=6,1,0)</f>
        <v>1</v>
      </c>
      <c r="X335" s="1" t="n">
        <f aca="false">IF(AND(V335&gt;6,V335&lt;=12),1,0)</f>
        <v>0</v>
      </c>
      <c r="Y335" s="1" t="n">
        <f aca="false">IF(V335&gt;12,1,0)</f>
        <v>0</v>
      </c>
      <c r="Z335" s="1" t="n">
        <v>4</v>
      </c>
      <c r="AA335" s="1" t="s">
        <v>59</v>
      </c>
      <c r="AB335" s="1" t="s">
        <v>70</v>
      </c>
      <c r="AC335" s="1" t="s">
        <v>59</v>
      </c>
      <c r="AD335" s="1" t="s">
        <v>59</v>
      </c>
      <c r="AE335" s="1" t="s">
        <v>59</v>
      </c>
      <c r="AF335" s="1" t="s">
        <v>59</v>
      </c>
      <c r="AG335" s="1" t="s">
        <v>59</v>
      </c>
      <c r="AH335" s="1" t="s">
        <v>70</v>
      </c>
      <c r="AI335" s="1" t="s">
        <v>59</v>
      </c>
      <c r="AJ335" s="1" t="s">
        <v>59</v>
      </c>
      <c r="AK335" s="1" t="s">
        <v>59</v>
      </c>
      <c r="AL335" s="1" t="s">
        <v>59</v>
      </c>
      <c r="AM335" s="1" t="n">
        <v>1</v>
      </c>
      <c r="AN335" s="1" t="n">
        <v>1</v>
      </c>
      <c r="AO335" s="1" t="n">
        <v>0</v>
      </c>
      <c r="AP335" s="1" t="n">
        <v>2</v>
      </c>
      <c r="AQ335" s="1" t="n">
        <v>63</v>
      </c>
      <c r="AR335" s="1" t="n">
        <v>156</v>
      </c>
      <c r="AS335" s="1" t="n">
        <v>0</v>
      </c>
      <c r="AT335" s="1" t="n">
        <v>168</v>
      </c>
    </row>
    <row r="336" customFormat="false" ht="12.75" hidden="false" customHeight="true" outlineLevel="0" collapsed="false">
      <c r="A336" s="1" t="s">
        <v>1721</v>
      </c>
      <c r="B336" s="3" t="s">
        <v>61</v>
      </c>
      <c r="C336" s="1" t="s">
        <v>1722</v>
      </c>
      <c r="D336" s="3" t="s">
        <v>1723</v>
      </c>
      <c r="E336" s="3" t="s">
        <v>50</v>
      </c>
      <c r="F336" s="3" t="s">
        <v>51</v>
      </c>
      <c r="G336" s="1" t="s">
        <v>1724</v>
      </c>
      <c r="H336" s="1" t="s">
        <v>53</v>
      </c>
      <c r="I336" s="1" t="s">
        <v>390</v>
      </c>
      <c r="J336" s="1" t="s">
        <v>55</v>
      </c>
      <c r="K336" s="4" t="n">
        <v>1.06</v>
      </c>
      <c r="L336" s="4" t="n">
        <v>1119.74975843696</v>
      </c>
      <c r="M336" s="5" t="s">
        <v>1725</v>
      </c>
      <c r="N336" s="5" t="s">
        <v>68</v>
      </c>
      <c r="O336" s="1" t="n">
        <v>38</v>
      </c>
      <c r="P336" s="6" t="n">
        <f aca="false">IF(O336=0,0,L336/O336)</f>
        <v>29.4670989062358</v>
      </c>
      <c r="Q336" s="1" t="n">
        <f aca="false">IF(P336&lt;=45,1,0)</f>
        <v>1</v>
      </c>
      <c r="R336" s="1" t="n">
        <f aca="false">IF(AND(P336&gt;45,P336&lt;90),1,0)</f>
        <v>0</v>
      </c>
      <c r="S336" s="1" t="n">
        <f aca="false">IF(P336&gt;90,1,0)</f>
        <v>0</v>
      </c>
      <c r="T336" s="1" t="s">
        <v>58</v>
      </c>
      <c r="U336" s="4" t="n">
        <v>1056.36769663864</v>
      </c>
      <c r="V336" s="1" t="n">
        <v>10</v>
      </c>
      <c r="W336" s="1" t="n">
        <f aca="false">IF(V336&lt;=6,1,0)</f>
        <v>0</v>
      </c>
      <c r="X336" s="1" t="n">
        <f aca="false">IF(AND(V336&gt;6,V336&lt;=12),1,0)</f>
        <v>1</v>
      </c>
      <c r="Y336" s="1" t="n">
        <f aca="false">IF(V336&gt;12,1,0)</f>
        <v>0</v>
      </c>
      <c r="Z336" s="1" t="n">
        <v>5</v>
      </c>
      <c r="AA336" s="1" t="s">
        <v>59</v>
      </c>
      <c r="AB336" s="1" t="s">
        <v>70</v>
      </c>
      <c r="AC336" s="1" t="s">
        <v>59</v>
      </c>
      <c r="AD336" s="1" t="s">
        <v>59</v>
      </c>
      <c r="AE336" s="1" t="s">
        <v>59</v>
      </c>
      <c r="AF336" s="1" t="s">
        <v>59</v>
      </c>
      <c r="AG336" s="1" t="s">
        <v>70</v>
      </c>
      <c r="AH336" s="1" t="s">
        <v>59</v>
      </c>
      <c r="AI336" s="1" t="s">
        <v>59</v>
      </c>
      <c r="AJ336" s="1" t="s">
        <v>59</v>
      </c>
      <c r="AK336" s="1" t="s">
        <v>59</v>
      </c>
      <c r="AL336" s="1" t="s">
        <v>59</v>
      </c>
      <c r="AM336" s="1" t="n">
        <v>3</v>
      </c>
      <c r="AN336" s="1" t="n">
        <v>1</v>
      </c>
      <c r="AO336" s="1" t="n">
        <v>0</v>
      </c>
      <c r="AP336" s="1" t="n">
        <v>1</v>
      </c>
      <c r="AQ336" s="1" t="n">
        <v>23</v>
      </c>
      <c r="AR336" s="1" t="n">
        <v>14</v>
      </c>
      <c r="AS336" s="1" t="n">
        <v>0</v>
      </c>
      <c r="AT336" s="1" t="n">
        <v>3</v>
      </c>
    </row>
    <row r="337" customFormat="false" ht="12.75" hidden="false" customHeight="true" outlineLevel="0" collapsed="false">
      <c r="A337" s="1" t="s">
        <v>1726</v>
      </c>
      <c r="B337" s="3" t="s">
        <v>47</v>
      </c>
      <c r="C337" s="1" t="s">
        <v>1727</v>
      </c>
      <c r="D337" s="3" t="s">
        <v>1728</v>
      </c>
      <c r="E337" s="3" t="s">
        <v>50</v>
      </c>
      <c r="F337" s="3" t="s">
        <v>51</v>
      </c>
      <c r="G337" s="1" t="s">
        <v>1729</v>
      </c>
      <c r="H337" s="1" t="s">
        <v>53</v>
      </c>
      <c r="I337" s="1" t="s">
        <v>1112</v>
      </c>
      <c r="J337" s="1" t="s">
        <v>143</v>
      </c>
      <c r="K337" s="4" t="n">
        <v>0.687411764705882</v>
      </c>
      <c r="L337" s="4" t="n">
        <v>6297.77839035363</v>
      </c>
      <c r="M337" s="5" t="s">
        <v>952</v>
      </c>
      <c r="N337" s="5" t="s">
        <v>68</v>
      </c>
      <c r="O337" s="1" t="n">
        <v>116</v>
      </c>
      <c r="P337" s="6" t="n">
        <f aca="false">IF(O337=0,0,L337/O337)</f>
        <v>54.2911930202899</v>
      </c>
      <c r="Q337" s="1" t="n">
        <f aca="false">IF(P337&lt;=45,1,0)</f>
        <v>0</v>
      </c>
      <c r="R337" s="1" t="n">
        <f aca="false">IF(AND(P337&gt;45,P337&lt;90),1,0)</f>
        <v>1</v>
      </c>
      <c r="S337" s="1" t="n">
        <f aca="false">IF(P337&gt;90,1,0)</f>
        <v>0</v>
      </c>
      <c r="T337" s="1" t="s">
        <v>58</v>
      </c>
      <c r="U337" s="4" t="n">
        <v>9161.58074927363</v>
      </c>
      <c r="V337" s="1" t="n">
        <v>3</v>
      </c>
      <c r="W337" s="1" t="n">
        <f aca="false">IF(V337&lt;=6,1,0)</f>
        <v>1</v>
      </c>
      <c r="X337" s="1" t="n">
        <f aca="false">IF(AND(V337&gt;6,V337&lt;=12),1,0)</f>
        <v>0</v>
      </c>
      <c r="Y337" s="1" t="n">
        <f aca="false">IF(V337&gt;12,1,0)</f>
        <v>0</v>
      </c>
      <c r="Z337" s="1" t="n">
        <v>8</v>
      </c>
      <c r="AA337" s="1" t="s">
        <v>59</v>
      </c>
      <c r="AB337" s="1" t="s">
        <v>59</v>
      </c>
      <c r="AC337" s="1" t="s">
        <v>59</v>
      </c>
      <c r="AD337" s="1" t="s">
        <v>59</v>
      </c>
      <c r="AE337" s="1" t="s">
        <v>59</v>
      </c>
      <c r="AF337" s="1" t="s">
        <v>59</v>
      </c>
      <c r="AG337" s="1" t="s">
        <v>59</v>
      </c>
      <c r="AH337" s="1" t="s">
        <v>59</v>
      </c>
      <c r="AI337" s="1" t="s">
        <v>59</v>
      </c>
      <c r="AJ337" s="1" t="s">
        <v>59</v>
      </c>
      <c r="AK337" s="1" t="s">
        <v>59</v>
      </c>
      <c r="AL337" s="1" t="s">
        <v>59</v>
      </c>
      <c r="AM337" s="1" t="n">
        <v>2</v>
      </c>
      <c r="AN337" s="1" t="n">
        <v>4</v>
      </c>
      <c r="AO337" s="1" t="n">
        <v>3</v>
      </c>
      <c r="AP337" s="1" t="n">
        <v>6</v>
      </c>
      <c r="AQ337" s="1" t="n">
        <v>0</v>
      </c>
      <c r="AR337" s="1" t="n">
        <v>0</v>
      </c>
      <c r="AS337" s="1" t="n">
        <v>0</v>
      </c>
      <c r="AT337" s="1" t="n">
        <v>0</v>
      </c>
    </row>
    <row r="338" customFormat="false" ht="12.75" hidden="false" customHeight="true" outlineLevel="0" collapsed="false">
      <c r="A338" s="1" t="s">
        <v>1730</v>
      </c>
      <c r="B338" s="3" t="s">
        <v>61</v>
      </c>
      <c r="C338" s="1" t="s">
        <v>1731</v>
      </c>
      <c r="D338" s="3" t="s">
        <v>1732</v>
      </c>
      <c r="E338" s="3" t="s">
        <v>50</v>
      </c>
      <c r="F338" s="3" t="s">
        <v>51</v>
      </c>
      <c r="G338" s="1" t="s">
        <v>1733</v>
      </c>
      <c r="H338" s="1" t="s">
        <v>53</v>
      </c>
      <c r="I338" s="1" t="s">
        <v>1734</v>
      </c>
      <c r="J338" s="1" t="s">
        <v>143</v>
      </c>
      <c r="K338" s="4" t="n">
        <v>1.57213333333333</v>
      </c>
      <c r="L338" s="4" t="n">
        <v>37333.3008265888</v>
      </c>
      <c r="M338" s="5" t="s">
        <v>1257</v>
      </c>
      <c r="N338" s="5" t="s">
        <v>68</v>
      </c>
      <c r="O338" s="1" t="n">
        <v>856</v>
      </c>
      <c r="P338" s="6" t="n">
        <f aca="false">IF(O338=0,0,L338/O338)</f>
        <v>43.6136691899402</v>
      </c>
      <c r="Q338" s="1" t="n">
        <f aca="false">IF(P338&lt;=45,1,0)</f>
        <v>1</v>
      </c>
      <c r="R338" s="1" t="n">
        <f aca="false">IF(AND(P338&gt;45,P338&lt;90),1,0)</f>
        <v>0</v>
      </c>
      <c r="S338" s="1" t="n">
        <f aca="false">IF(P338&gt;90,1,0)</f>
        <v>0</v>
      </c>
      <c r="T338" s="1" t="s">
        <v>58</v>
      </c>
      <c r="U338" s="4" t="n">
        <v>23746.9049443996</v>
      </c>
      <c r="V338" s="1" t="n">
        <v>20</v>
      </c>
      <c r="W338" s="1" t="n">
        <f aca="false">IF(V338&lt;=6,1,0)</f>
        <v>0</v>
      </c>
      <c r="X338" s="1" t="n">
        <f aca="false">IF(AND(V338&gt;6,V338&lt;=12),1,0)</f>
        <v>0</v>
      </c>
      <c r="Y338" s="1" t="n">
        <f aca="false">IF(V338&gt;12,1,0)</f>
        <v>1</v>
      </c>
      <c r="Z338" s="1" t="n">
        <v>13</v>
      </c>
      <c r="AA338" s="1" t="s">
        <v>59</v>
      </c>
      <c r="AB338" s="1" t="s">
        <v>59</v>
      </c>
      <c r="AC338" s="1" t="s">
        <v>59</v>
      </c>
      <c r="AD338" s="1" t="s">
        <v>59</v>
      </c>
      <c r="AE338" s="1" t="s">
        <v>59</v>
      </c>
      <c r="AF338" s="1" t="s">
        <v>59</v>
      </c>
      <c r="AG338" s="1" t="s">
        <v>59</v>
      </c>
      <c r="AH338" s="1" t="s">
        <v>59</v>
      </c>
      <c r="AI338" s="1" t="s">
        <v>70</v>
      </c>
      <c r="AJ338" s="1" t="s">
        <v>59</v>
      </c>
      <c r="AK338" s="1" t="s">
        <v>59</v>
      </c>
      <c r="AL338" s="1" t="s">
        <v>59</v>
      </c>
      <c r="AM338" s="1" t="n">
        <v>4</v>
      </c>
      <c r="AN338" s="1" t="n">
        <v>8</v>
      </c>
      <c r="AO338" s="1" t="n">
        <v>4</v>
      </c>
      <c r="AP338" s="1" t="n">
        <v>10</v>
      </c>
      <c r="AQ338" s="1" t="n">
        <v>488</v>
      </c>
      <c r="AR338" s="1" t="n">
        <v>313</v>
      </c>
      <c r="AS338" s="1" t="n">
        <v>22</v>
      </c>
      <c r="AT338" s="1" t="n">
        <v>43</v>
      </c>
    </row>
    <row r="339" customFormat="false" ht="12.75" hidden="false" customHeight="true" outlineLevel="0" collapsed="false">
      <c r="A339" s="1" t="s">
        <v>1735</v>
      </c>
      <c r="B339" s="3" t="s">
        <v>61</v>
      </c>
      <c r="C339" s="1" t="s">
        <v>1736</v>
      </c>
      <c r="D339" s="3" t="s">
        <v>1732</v>
      </c>
      <c r="E339" s="3" t="s">
        <v>50</v>
      </c>
      <c r="F339" s="3" t="s">
        <v>51</v>
      </c>
      <c r="G339" s="1" t="s">
        <v>1737</v>
      </c>
      <c r="H339" s="1" t="s">
        <v>53</v>
      </c>
      <c r="I339" s="1" t="s">
        <v>1734</v>
      </c>
      <c r="J339" s="1" t="s">
        <v>143</v>
      </c>
      <c r="K339" s="4" t="n">
        <v>1.44930018307447</v>
      </c>
      <c r="L339" s="4" t="n">
        <v>25114.884121318</v>
      </c>
      <c r="M339" s="5" t="s">
        <v>967</v>
      </c>
      <c r="N339" s="5" t="s">
        <v>57</v>
      </c>
      <c r="O339" s="1" t="n">
        <v>536</v>
      </c>
      <c r="P339" s="6" t="n">
        <f aca="false">IF(O339=0,0,L339/O339)</f>
        <v>46.8561270920112</v>
      </c>
      <c r="Q339" s="1" t="n">
        <f aca="false">IF(P339&lt;=45,1,0)</f>
        <v>0</v>
      </c>
      <c r="R339" s="1" t="n">
        <f aca="false">IF(AND(P339&gt;45,P339&lt;90),1,0)</f>
        <v>1</v>
      </c>
      <c r="S339" s="1" t="n">
        <f aca="false">IF(P339&gt;90,1,0)</f>
        <v>0</v>
      </c>
      <c r="T339" s="1" t="s">
        <v>58</v>
      </c>
      <c r="U339" s="4" t="n">
        <v>17328.9732621441</v>
      </c>
      <c r="V339" s="1" t="n">
        <v>6</v>
      </c>
      <c r="W339" s="1" t="n">
        <f aca="false">IF(V339&lt;=6,1,0)</f>
        <v>1</v>
      </c>
      <c r="X339" s="1" t="n">
        <f aca="false">IF(AND(V339&gt;6,V339&lt;=12),1,0)</f>
        <v>0</v>
      </c>
      <c r="Y339" s="1" t="n">
        <f aca="false">IF(V339&gt;12,1,0)</f>
        <v>0</v>
      </c>
      <c r="Z339" s="1" t="n">
        <v>12</v>
      </c>
      <c r="AA339" s="1" t="s">
        <v>59</v>
      </c>
      <c r="AB339" s="1" t="s">
        <v>59</v>
      </c>
      <c r="AC339" s="1" t="s">
        <v>59</v>
      </c>
      <c r="AD339" s="1" t="s">
        <v>59</v>
      </c>
      <c r="AE339" s="1" t="s">
        <v>59</v>
      </c>
      <c r="AF339" s="1" t="s">
        <v>59</v>
      </c>
      <c r="AG339" s="1" t="s">
        <v>59</v>
      </c>
      <c r="AH339" s="1" t="s">
        <v>59</v>
      </c>
      <c r="AI339" s="1" t="s">
        <v>70</v>
      </c>
      <c r="AJ339" s="1" t="s">
        <v>59</v>
      </c>
      <c r="AK339" s="1" t="s">
        <v>59</v>
      </c>
      <c r="AL339" s="1" t="s">
        <v>59</v>
      </c>
      <c r="AM339" s="1" t="n">
        <v>6</v>
      </c>
      <c r="AN339" s="1" t="n">
        <v>6</v>
      </c>
      <c r="AO339" s="1" t="n">
        <v>0</v>
      </c>
      <c r="AP339" s="1" t="n">
        <v>9</v>
      </c>
      <c r="AQ339" s="1" t="n">
        <v>318</v>
      </c>
      <c r="AR339" s="1" t="n">
        <v>93</v>
      </c>
      <c r="AS339" s="1" t="n">
        <v>0</v>
      </c>
      <c r="AT339" s="1" t="n">
        <v>33</v>
      </c>
    </row>
    <row r="340" customFormat="false" ht="12.75" hidden="false" customHeight="true" outlineLevel="0" collapsed="false">
      <c r="A340" s="1" t="s">
        <v>1738</v>
      </c>
      <c r="B340" s="3" t="s">
        <v>47</v>
      </c>
      <c r="C340" s="1" t="s">
        <v>1739</v>
      </c>
      <c r="D340" s="3" t="s">
        <v>1740</v>
      </c>
      <c r="E340" s="3" t="s">
        <v>50</v>
      </c>
      <c r="F340" s="3" t="s">
        <v>51</v>
      </c>
      <c r="G340" s="1" t="s">
        <v>1741</v>
      </c>
      <c r="H340" s="1" t="s">
        <v>53</v>
      </c>
      <c r="I340" s="1" t="s">
        <v>1742</v>
      </c>
      <c r="J340" s="1" t="s">
        <v>114</v>
      </c>
      <c r="K340" s="4" t="n">
        <v>0.211666666666667</v>
      </c>
      <c r="L340" s="4" t="n">
        <v>3331.59808247906</v>
      </c>
      <c r="M340" s="5" t="s">
        <v>1743</v>
      </c>
      <c r="N340" s="5" t="s">
        <v>132</v>
      </c>
      <c r="O340" s="1" t="n">
        <v>58</v>
      </c>
      <c r="P340" s="6" t="n">
        <f aca="false">IF(O340=0,0,L340/O340)</f>
        <v>57.441346249639</v>
      </c>
      <c r="Q340" s="1" t="n">
        <f aca="false">IF(P340&lt;=45,1,0)</f>
        <v>0</v>
      </c>
      <c r="R340" s="1" t="n">
        <f aca="false">IF(AND(P340&gt;45,P340&lt;90),1,0)</f>
        <v>1</v>
      </c>
      <c r="S340" s="1" t="n">
        <f aca="false">IF(P340&gt;90,1,0)</f>
        <v>0</v>
      </c>
      <c r="T340" s="1" t="s">
        <v>58</v>
      </c>
      <c r="U340" s="4" t="n">
        <v>15739.833460531</v>
      </c>
      <c r="V340" s="1" t="n">
        <v>6</v>
      </c>
      <c r="W340" s="1" t="n">
        <f aca="false">IF(V340&lt;=6,1,0)</f>
        <v>1</v>
      </c>
      <c r="X340" s="1" t="n">
        <f aca="false">IF(AND(V340&gt;6,V340&lt;=12),1,0)</f>
        <v>0</v>
      </c>
      <c r="Y340" s="1" t="n">
        <f aca="false">IF(V340&gt;12,1,0)</f>
        <v>0</v>
      </c>
      <c r="Z340" s="1" t="n">
        <v>7</v>
      </c>
      <c r="AA340" s="1" t="s">
        <v>59</v>
      </c>
      <c r="AB340" s="1" t="s">
        <v>70</v>
      </c>
      <c r="AC340" s="1" t="s">
        <v>59</v>
      </c>
      <c r="AD340" s="1" t="s">
        <v>59</v>
      </c>
      <c r="AE340" s="1" t="s">
        <v>59</v>
      </c>
      <c r="AF340" s="1" t="s">
        <v>59</v>
      </c>
      <c r="AG340" s="1" t="s">
        <v>59</v>
      </c>
      <c r="AH340" s="1" t="s">
        <v>70</v>
      </c>
      <c r="AI340" s="1" t="s">
        <v>59</v>
      </c>
      <c r="AJ340" s="1" t="s">
        <v>59</v>
      </c>
      <c r="AK340" s="1" t="s">
        <v>70</v>
      </c>
      <c r="AL340" s="1" t="s">
        <v>70</v>
      </c>
      <c r="AM340" s="1" t="n">
        <v>4</v>
      </c>
      <c r="AN340" s="1" t="n">
        <v>2</v>
      </c>
      <c r="AO340" s="1" t="n">
        <v>2</v>
      </c>
      <c r="AP340" s="1" t="n">
        <v>6</v>
      </c>
      <c r="AQ340" s="1" t="n">
        <v>0</v>
      </c>
      <c r="AR340" s="1" t="n">
        <v>0</v>
      </c>
      <c r="AS340" s="1" t="n">
        <v>0</v>
      </c>
      <c r="AT340" s="1" t="n">
        <v>0</v>
      </c>
    </row>
    <row r="341" customFormat="false" ht="12.75" hidden="false" customHeight="true" outlineLevel="0" collapsed="false">
      <c r="A341" s="1" t="s">
        <v>1744</v>
      </c>
      <c r="B341" s="3" t="s">
        <v>47</v>
      </c>
      <c r="C341" s="1" t="s">
        <v>1745</v>
      </c>
      <c r="D341" s="3" t="s">
        <v>1746</v>
      </c>
      <c r="E341" s="3" t="s">
        <v>50</v>
      </c>
      <c r="F341" s="3" t="s">
        <v>51</v>
      </c>
      <c r="G341" s="1" t="s">
        <v>1747</v>
      </c>
      <c r="H341" s="1" t="s">
        <v>53</v>
      </c>
      <c r="I341" s="1" t="s">
        <v>65</v>
      </c>
      <c r="J341" s="1" t="s">
        <v>66</v>
      </c>
      <c r="K341" s="4" t="n">
        <v>0.1452</v>
      </c>
      <c r="L341" s="4" t="n">
        <v>1881.68501701818</v>
      </c>
      <c r="M341" s="5" t="s">
        <v>1748</v>
      </c>
      <c r="N341" s="5" t="s">
        <v>57</v>
      </c>
      <c r="O341" s="1" t="n">
        <v>19</v>
      </c>
      <c r="P341" s="6" t="n">
        <f aca="false">IF(O341=0,0,L341/O341)</f>
        <v>99.0360535272726</v>
      </c>
      <c r="Q341" s="1" t="n">
        <f aca="false">IF(P341&lt;=45,1,0)</f>
        <v>0</v>
      </c>
      <c r="R341" s="1" t="n">
        <f aca="false">IF(AND(P341&gt;45,P341&lt;90),1,0)</f>
        <v>0</v>
      </c>
      <c r="S341" s="1" t="n">
        <f aca="false">IF(P341&gt;90,1,0)</f>
        <v>1</v>
      </c>
      <c r="T341" s="1" t="s">
        <v>58</v>
      </c>
      <c r="U341" s="4" t="n">
        <v>12959.2632026045</v>
      </c>
      <c r="V341" s="1" t="n">
        <v>0</v>
      </c>
      <c r="W341" s="1" t="n">
        <f aca="false">IF(V341&lt;=6,1,0)</f>
        <v>1</v>
      </c>
      <c r="X341" s="1" t="n">
        <f aca="false">IF(AND(V341&gt;6,V341&lt;=12),1,0)</f>
        <v>0</v>
      </c>
      <c r="Y341" s="1" t="n">
        <f aca="false">IF(V341&gt;12,1,0)</f>
        <v>0</v>
      </c>
      <c r="Z341" s="1" t="n">
        <v>11</v>
      </c>
      <c r="AA341" s="1" t="s">
        <v>59</v>
      </c>
      <c r="AB341" s="1" t="s">
        <v>59</v>
      </c>
      <c r="AC341" s="1" t="s">
        <v>59</v>
      </c>
      <c r="AD341" s="1" t="s">
        <v>59</v>
      </c>
      <c r="AE341" s="1" t="s">
        <v>59</v>
      </c>
      <c r="AF341" s="1" t="s">
        <v>59</v>
      </c>
      <c r="AG341" s="1" t="s">
        <v>59</v>
      </c>
      <c r="AH341" s="1" t="s">
        <v>59</v>
      </c>
      <c r="AI341" s="1" t="s">
        <v>59</v>
      </c>
      <c r="AJ341" s="1" t="s">
        <v>59</v>
      </c>
      <c r="AK341" s="1" t="s">
        <v>59</v>
      </c>
      <c r="AL341" s="1" t="s">
        <v>59</v>
      </c>
      <c r="AM341" s="1" t="n">
        <v>1</v>
      </c>
      <c r="AN341" s="1" t="n">
        <v>3</v>
      </c>
      <c r="AO341" s="1" t="n">
        <v>1</v>
      </c>
      <c r="AP341" s="1" t="n">
        <v>6</v>
      </c>
      <c r="AQ341" s="1" t="n">
        <v>0</v>
      </c>
      <c r="AR341" s="1" t="n">
        <v>0</v>
      </c>
      <c r="AS341" s="1" t="n">
        <v>0</v>
      </c>
      <c r="AT341" s="1" t="n">
        <v>0</v>
      </c>
    </row>
    <row r="342" customFormat="false" ht="12.75" hidden="false" customHeight="true" outlineLevel="0" collapsed="false">
      <c r="A342" s="1" t="s">
        <v>1749</v>
      </c>
      <c r="B342" s="3" t="s">
        <v>47</v>
      </c>
      <c r="C342" s="1" t="s">
        <v>1750</v>
      </c>
      <c r="D342" s="3" t="s">
        <v>1746</v>
      </c>
      <c r="E342" s="3" t="s">
        <v>50</v>
      </c>
      <c r="F342" s="3" t="s">
        <v>51</v>
      </c>
      <c r="G342" s="1" t="s">
        <v>1751</v>
      </c>
      <c r="H342" s="1" t="s">
        <v>88</v>
      </c>
      <c r="I342" s="1" t="s">
        <v>419</v>
      </c>
      <c r="J342" s="1" t="s">
        <v>420</v>
      </c>
      <c r="K342" s="4" t="n">
        <v>0.0247692307692308</v>
      </c>
      <c r="L342" s="4" t="n">
        <v>164.616783794324</v>
      </c>
      <c r="M342" s="5" t="s">
        <v>1752</v>
      </c>
      <c r="N342" s="5" t="s">
        <v>57</v>
      </c>
      <c r="O342" s="1" t="n">
        <v>5</v>
      </c>
      <c r="P342" s="6" t="n">
        <f aca="false">IF(O342=0,0,L342/O342)</f>
        <v>32.9233567588648</v>
      </c>
      <c r="Q342" s="1" t="n">
        <f aca="false">IF(P342&lt;=45,1,0)</f>
        <v>1</v>
      </c>
      <c r="R342" s="1" t="n">
        <f aca="false">IF(AND(P342&gt;45,P342&lt;90),1,0)</f>
        <v>0</v>
      </c>
      <c r="S342" s="1" t="n">
        <f aca="false">IF(P342&gt;90,1,0)</f>
        <v>0</v>
      </c>
      <c r="T342" s="1" t="s">
        <v>58</v>
      </c>
      <c r="U342" s="4" t="n">
        <v>6646.01922150997</v>
      </c>
      <c r="V342" s="1" t="n">
        <v>0</v>
      </c>
      <c r="W342" s="1" t="n">
        <f aca="false">IF(V342&lt;=6,1,0)</f>
        <v>1</v>
      </c>
      <c r="X342" s="1" t="n">
        <f aca="false">IF(AND(V342&gt;6,V342&lt;=12),1,0)</f>
        <v>0</v>
      </c>
      <c r="Y342" s="1" t="n">
        <f aca="false">IF(V342&gt;12,1,0)</f>
        <v>0</v>
      </c>
      <c r="Z342" s="1" t="n">
        <v>6</v>
      </c>
      <c r="AA342" s="1" t="s">
        <v>59</v>
      </c>
      <c r="AB342" s="1" t="s">
        <v>59</v>
      </c>
      <c r="AC342" s="1" t="s">
        <v>59</v>
      </c>
      <c r="AD342" s="1" t="s">
        <v>59</v>
      </c>
      <c r="AE342" s="1" t="s">
        <v>59</v>
      </c>
      <c r="AF342" s="1" t="s">
        <v>59</v>
      </c>
      <c r="AG342" s="1" t="s">
        <v>59</v>
      </c>
      <c r="AH342" s="1" t="s">
        <v>59</v>
      </c>
      <c r="AI342" s="1" t="s">
        <v>59</v>
      </c>
      <c r="AJ342" s="1" t="s">
        <v>59</v>
      </c>
      <c r="AK342" s="1" t="s">
        <v>59</v>
      </c>
      <c r="AL342" s="1" t="s">
        <v>59</v>
      </c>
      <c r="AM342" s="1" t="n">
        <v>2</v>
      </c>
      <c r="AN342" s="1" t="n">
        <v>1</v>
      </c>
      <c r="AO342" s="1" t="n">
        <v>0</v>
      </c>
      <c r="AP342" s="1" t="n">
        <v>3</v>
      </c>
      <c r="AQ342" s="1" t="n">
        <v>0</v>
      </c>
      <c r="AR342" s="1" t="n">
        <v>0</v>
      </c>
      <c r="AS342" s="1" t="n">
        <v>0</v>
      </c>
      <c r="AT342" s="1" t="n">
        <v>0</v>
      </c>
    </row>
    <row r="343" customFormat="false" ht="12.75" hidden="false" customHeight="true" outlineLevel="0" collapsed="false">
      <c r="A343" s="1" t="s">
        <v>1753</v>
      </c>
      <c r="B343" s="3" t="s">
        <v>47</v>
      </c>
      <c r="C343" s="1" t="s">
        <v>1754</v>
      </c>
      <c r="D343" s="3" t="s">
        <v>1755</v>
      </c>
      <c r="E343" s="3" t="s">
        <v>191</v>
      </c>
      <c r="F343" s="3" t="s">
        <v>191</v>
      </c>
      <c r="G343" s="1" t="s">
        <v>1756</v>
      </c>
      <c r="H343" s="1" t="s">
        <v>53</v>
      </c>
      <c r="I343" s="1" t="s">
        <v>142</v>
      </c>
      <c r="J343" s="1" t="s">
        <v>143</v>
      </c>
      <c r="K343" s="4" t="n">
        <v>0</v>
      </c>
      <c r="L343" s="4" t="n">
        <v>0</v>
      </c>
      <c r="M343" s="5" t="s">
        <v>1757</v>
      </c>
      <c r="N343" s="5" t="s">
        <v>57</v>
      </c>
      <c r="O343" s="1" t="n">
        <v>0</v>
      </c>
      <c r="P343" s="7" t="n">
        <f aca="false">IF(O343=0,0,L343/O343)</f>
        <v>0</v>
      </c>
      <c r="Q343" s="1" t="n">
        <f aca="false">IF(P343&lt;=45,1,0)</f>
        <v>1</v>
      </c>
      <c r="R343" s="1" t="n">
        <f aca="false">IF(AND(P343&gt;45,P343&lt;90),1,0)</f>
        <v>0</v>
      </c>
      <c r="S343" s="1" t="n">
        <f aca="false">IF(P343&gt;90,1,0)</f>
        <v>0</v>
      </c>
      <c r="T343" s="1" t="s">
        <v>69</v>
      </c>
      <c r="U343" s="4" t="n">
        <v>2881.83078589116</v>
      </c>
      <c r="V343" s="1" t="n">
        <v>10</v>
      </c>
      <c r="W343" s="1" t="n">
        <f aca="false">IF(V343&lt;=6,1,0)</f>
        <v>0</v>
      </c>
      <c r="X343" s="1" t="n">
        <f aca="false">IF(AND(V343&gt;6,V343&lt;=12),1,0)</f>
        <v>1</v>
      </c>
      <c r="Y343" s="1" t="n">
        <f aca="false">IF(V343&gt;12,1,0)</f>
        <v>0</v>
      </c>
      <c r="Z343" s="1" t="n">
        <v>2</v>
      </c>
      <c r="AA343" s="1" t="s">
        <v>59</v>
      </c>
      <c r="AB343" s="1" t="s">
        <v>59</v>
      </c>
      <c r="AC343" s="1" t="s">
        <v>59</v>
      </c>
      <c r="AD343" s="1" t="s">
        <v>59</v>
      </c>
      <c r="AE343" s="1" t="s">
        <v>59</v>
      </c>
      <c r="AF343" s="1" t="s">
        <v>59</v>
      </c>
      <c r="AG343" s="1" t="s">
        <v>59</v>
      </c>
      <c r="AH343" s="1" t="s">
        <v>59</v>
      </c>
      <c r="AI343" s="1" t="s">
        <v>59</v>
      </c>
      <c r="AJ343" s="1" t="s">
        <v>59</v>
      </c>
      <c r="AK343" s="1" t="s">
        <v>70</v>
      </c>
      <c r="AL343" s="1" t="s">
        <v>59</v>
      </c>
      <c r="AM343" s="1" t="n">
        <v>1</v>
      </c>
      <c r="AN343" s="1" t="n">
        <v>1</v>
      </c>
      <c r="AO343" s="1" t="n">
        <v>0</v>
      </c>
      <c r="AP343" s="1" t="n">
        <v>0</v>
      </c>
      <c r="AQ343" s="1" t="n">
        <v>0</v>
      </c>
      <c r="AR343" s="1" t="n">
        <v>0</v>
      </c>
      <c r="AS343" s="1" t="n">
        <v>0</v>
      </c>
      <c r="AT343" s="1" t="n">
        <v>0</v>
      </c>
    </row>
    <row r="344" customFormat="false" ht="12.75" hidden="false" customHeight="true" outlineLevel="0" collapsed="false">
      <c r="A344" s="1" t="s">
        <v>1758</v>
      </c>
      <c r="B344" s="3" t="s">
        <v>61</v>
      </c>
      <c r="C344" s="1" t="s">
        <v>1759</v>
      </c>
      <c r="D344" s="3" t="s">
        <v>1624</v>
      </c>
      <c r="E344" s="3" t="s">
        <v>191</v>
      </c>
      <c r="F344" s="3" t="s">
        <v>191</v>
      </c>
      <c r="G344" s="1" t="s">
        <v>1760</v>
      </c>
      <c r="H344" s="1" t="s">
        <v>53</v>
      </c>
      <c r="I344" s="1" t="s">
        <v>1536</v>
      </c>
      <c r="J344" s="1" t="s">
        <v>66</v>
      </c>
      <c r="K344" s="4" t="n">
        <v>2.2268</v>
      </c>
      <c r="L344" s="4" t="n">
        <v>11983.81734625</v>
      </c>
      <c r="M344" s="5" t="s">
        <v>639</v>
      </c>
      <c r="N344" s="5" t="s">
        <v>68</v>
      </c>
      <c r="O344" s="1" t="n">
        <v>221</v>
      </c>
      <c r="P344" s="6" t="n">
        <f aca="false">IF(O344=0,0,L344/O344)</f>
        <v>54.2254178563348</v>
      </c>
      <c r="Q344" s="1" t="n">
        <f aca="false">IF(P344&lt;=45,1,0)</f>
        <v>0</v>
      </c>
      <c r="R344" s="1" t="n">
        <f aca="false">IF(AND(P344&gt;45,P344&lt;90),1,0)</f>
        <v>1</v>
      </c>
      <c r="S344" s="1" t="n">
        <f aca="false">IF(P344&gt;90,1,0)</f>
        <v>0</v>
      </c>
      <c r="T344" s="1" t="s">
        <v>58</v>
      </c>
      <c r="U344" s="4" t="n">
        <v>5381.63164462459</v>
      </c>
      <c r="V344" s="1" t="n">
        <v>17</v>
      </c>
      <c r="W344" s="1" t="n">
        <f aca="false">IF(V344&lt;=6,1,0)</f>
        <v>0</v>
      </c>
      <c r="X344" s="1" t="n">
        <f aca="false">IF(AND(V344&gt;6,V344&lt;=12),1,0)</f>
        <v>0</v>
      </c>
      <c r="Y344" s="1" t="n">
        <f aca="false">IF(V344&gt;12,1,0)</f>
        <v>1</v>
      </c>
      <c r="Z344" s="1" t="n">
        <v>6</v>
      </c>
      <c r="AA344" s="1" t="s">
        <v>59</v>
      </c>
      <c r="AB344" s="1" t="s">
        <v>59</v>
      </c>
      <c r="AC344" s="1" t="s">
        <v>59</v>
      </c>
      <c r="AD344" s="1" t="s">
        <v>59</v>
      </c>
      <c r="AE344" s="1" t="s">
        <v>59</v>
      </c>
      <c r="AF344" s="1" t="s">
        <v>59</v>
      </c>
      <c r="AG344" s="1" t="s">
        <v>59</v>
      </c>
      <c r="AH344" s="1" t="s">
        <v>70</v>
      </c>
      <c r="AI344" s="1" t="s">
        <v>59</v>
      </c>
      <c r="AJ344" s="1" t="s">
        <v>59</v>
      </c>
      <c r="AK344" s="1" t="s">
        <v>59</v>
      </c>
      <c r="AL344" s="1" t="s">
        <v>59</v>
      </c>
      <c r="AM344" s="1" t="n">
        <v>0</v>
      </c>
      <c r="AN344" s="1" t="n">
        <v>2</v>
      </c>
      <c r="AO344" s="1" t="n">
        <v>2</v>
      </c>
      <c r="AP344" s="1" t="n">
        <v>2</v>
      </c>
      <c r="AQ344" s="1" t="n">
        <v>0</v>
      </c>
      <c r="AR344" s="1" t="n">
        <v>203</v>
      </c>
      <c r="AS344" s="1" t="n">
        <v>12</v>
      </c>
      <c r="AT344" s="1" t="n">
        <v>6</v>
      </c>
    </row>
    <row r="345" customFormat="false" ht="12.75" hidden="false" customHeight="true" outlineLevel="0" collapsed="false">
      <c r="A345" s="1" t="s">
        <v>1761</v>
      </c>
      <c r="B345" s="3" t="s">
        <v>61</v>
      </c>
      <c r="C345" s="1" t="s">
        <v>1762</v>
      </c>
      <c r="D345" s="3" t="s">
        <v>1624</v>
      </c>
      <c r="E345" s="3" t="s">
        <v>191</v>
      </c>
      <c r="F345" s="3" t="s">
        <v>191</v>
      </c>
      <c r="G345" s="1" t="s">
        <v>1763</v>
      </c>
      <c r="H345" s="1" t="s">
        <v>53</v>
      </c>
      <c r="I345" s="1" t="s">
        <v>1536</v>
      </c>
      <c r="J345" s="1" t="s">
        <v>66</v>
      </c>
      <c r="K345" s="4" t="n">
        <v>1.2365</v>
      </c>
      <c r="L345" s="4" t="n">
        <v>18043.9373240836</v>
      </c>
      <c r="M345" s="5" t="s">
        <v>1764</v>
      </c>
      <c r="N345" s="5" t="s">
        <v>57</v>
      </c>
      <c r="O345" s="1" t="n">
        <v>207</v>
      </c>
      <c r="P345" s="6" t="n">
        <f aca="false">IF(O345=0,0,L345/O345)</f>
        <v>87.168779343399</v>
      </c>
      <c r="Q345" s="1" t="n">
        <f aca="false">IF(P345&lt;=45,1,0)</f>
        <v>0</v>
      </c>
      <c r="R345" s="1" t="n">
        <f aca="false">IF(AND(P345&gt;45,P345&lt;90),1,0)</f>
        <v>1</v>
      </c>
      <c r="S345" s="1" t="n">
        <f aca="false">IF(P345&gt;90,1,0)</f>
        <v>0</v>
      </c>
      <c r="T345" s="1" t="s">
        <v>58</v>
      </c>
      <c r="U345" s="4" t="n">
        <v>14592.7515762908</v>
      </c>
      <c r="V345" s="1" t="n">
        <v>16</v>
      </c>
      <c r="W345" s="1" t="n">
        <f aca="false">IF(V345&lt;=6,1,0)</f>
        <v>0</v>
      </c>
      <c r="X345" s="1" t="n">
        <f aca="false">IF(AND(V345&gt;6,V345&lt;=12),1,0)</f>
        <v>0</v>
      </c>
      <c r="Y345" s="1" t="n">
        <f aca="false">IF(V345&gt;12,1,0)</f>
        <v>1</v>
      </c>
      <c r="Z345" s="1" t="n">
        <v>32</v>
      </c>
      <c r="AA345" s="1" t="s">
        <v>59</v>
      </c>
      <c r="AB345" s="1" t="s">
        <v>59</v>
      </c>
      <c r="AC345" s="1" t="s">
        <v>59</v>
      </c>
      <c r="AD345" s="1" t="s">
        <v>59</v>
      </c>
      <c r="AE345" s="1" t="s">
        <v>59</v>
      </c>
      <c r="AF345" s="1" t="s">
        <v>59</v>
      </c>
      <c r="AG345" s="1" t="s">
        <v>59</v>
      </c>
      <c r="AH345" s="1" t="s">
        <v>59</v>
      </c>
      <c r="AI345" s="1" t="s">
        <v>59</v>
      </c>
      <c r="AJ345" s="1" t="s">
        <v>59</v>
      </c>
      <c r="AK345" s="1" t="s">
        <v>59</v>
      </c>
      <c r="AL345" s="1" t="s">
        <v>59</v>
      </c>
      <c r="AM345" s="1" t="n">
        <v>0</v>
      </c>
      <c r="AN345" s="1" t="n">
        <v>2</v>
      </c>
      <c r="AO345" s="1" t="n">
        <v>6</v>
      </c>
      <c r="AP345" s="1" t="n">
        <v>24</v>
      </c>
      <c r="AQ345" s="1" t="n">
        <v>0</v>
      </c>
      <c r="AR345" s="1" t="n">
        <v>111</v>
      </c>
      <c r="AS345" s="1" t="n">
        <v>63</v>
      </c>
      <c r="AT345" s="1" t="n">
        <v>33</v>
      </c>
    </row>
    <row r="346" customFormat="false" ht="12.75" hidden="false" customHeight="true" outlineLevel="0" collapsed="false">
      <c r="A346" s="1" t="s">
        <v>1765</v>
      </c>
      <c r="B346" s="3" t="s">
        <v>61</v>
      </c>
      <c r="C346" s="1" t="s">
        <v>1766</v>
      </c>
      <c r="D346" s="3" t="s">
        <v>1767</v>
      </c>
      <c r="E346" s="3" t="s">
        <v>50</v>
      </c>
      <c r="F346" s="3" t="s">
        <v>86</v>
      </c>
      <c r="G346" s="1" t="s">
        <v>1768</v>
      </c>
      <c r="H346" s="1" t="s">
        <v>105</v>
      </c>
      <c r="I346" s="1" t="s">
        <v>169</v>
      </c>
      <c r="J346" s="1" t="s">
        <v>107</v>
      </c>
      <c r="K346" s="4" t="n">
        <v>1.3875</v>
      </c>
      <c r="L346" s="4" t="n">
        <v>9354.35946642294</v>
      </c>
      <c r="M346" s="5" t="s">
        <v>1769</v>
      </c>
      <c r="N346" s="5" t="s">
        <v>100</v>
      </c>
      <c r="O346" s="1" t="n">
        <v>278</v>
      </c>
      <c r="P346" s="6" t="n">
        <f aca="false">IF(O346=0,0,L346/O346)</f>
        <v>33.6487750590753</v>
      </c>
      <c r="Q346" s="1" t="n">
        <f aca="false">IF(P346&lt;=45,1,0)</f>
        <v>1</v>
      </c>
      <c r="R346" s="1" t="n">
        <f aca="false">IF(AND(P346&gt;45,P346&lt;90),1,0)</f>
        <v>0</v>
      </c>
      <c r="S346" s="1" t="n">
        <f aca="false">IF(P346&gt;90,1,0)</f>
        <v>0</v>
      </c>
      <c r="T346" s="1" t="s">
        <v>58</v>
      </c>
      <c r="U346" s="4" t="n">
        <v>6741.88069652104</v>
      </c>
      <c r="V346" s="1" t="n">
        <v>4</v>
      </c>
      <c r="W346" s="1" t="n">
        <f aca="false">IF(V346&lt;=6,1,0)</f>
        <v>1</v>
      </c>
      <c r="X346" s="1" t="n">
        <f aca="false">IF(AND(V346&gt;6,V346&lt;=12),1,0)</f>
        <v>0</v>
      </c>
      <c r="Y346" s="1" t="n">
        <f aca="false">IF(V346&gt;12,1,0)</f>
        <v>0</v>
      </c>
      <c r="Z346" s="1" t="n">
        <v>5</v>
      </c>
      <c r="AA346" s="1" t="s">
        <v>59</v>
      </c>
      <c r="AB346" s="1" t="s">
        <v>59</v>
      </c>
      <c r="AC346" s="1" t="s">
        <v>70</v>
      </c>
      <c r="AD346" s="1" t="s">
        <v>59</v>
      </c>
      <c r="AE346" s="1" t="s">
        <v>59</v>
      </c>
      <c r="AF346" s="1" t="s">
        <v>59</v>
      </c>
      <c r="AG346" s="1" t="s">
        <v>59</v>
      </c>
      <c r="AH346" s="1" t="s">
        <v>59</v>
      </c>
      <c r="AI346" s="1" t="s">
        <v>59</v>
      </c>
      <c r="AJ346" s="1" t="s">
        <v>59</v>
      </c>
      <c r="AK346" s="1" t="s">
        <v>59</v>
      </c>
      <c r="AL346" s="1" t="s">
        <v>59</v>
      </c>
      <c r="AM346" s="1" t="n">
        <v>2</v>
      </c>
      <c r="AN346" s="1" t="n">
        <v>2</v>
      </c>
      <c r="AO346" s="1" t="n">
        <v>4</v>
      </c>
      <c r="AP346" s="1" t="n">
        <v>2</v>
      </c>
      <c r="AQ346" s="1" t="n">
        <v>229</v>
      </c>
      <c r="AR346" s="1" t="n">
        <v>32</v>
      </c>
      <c r="AS346" s="1" t="n">
        <v>8</v>
      </c>
      <c r="AT346" s="1" t="n">
        <v>6</v>
      </c>
    </row>
    <row r="347" customFormat="false" ht="12.75" hidden="false" customHeight="true" outlineLevel="0" collapsed="false">
      <c r="A347" s="1" t="s">
        <v>1770</v>
      </c>
      <c r="B347" s="3" t="s">
        <v>61</v>
      </c>
      <c r="C347" s="1" t="s">
        <v>1771</v>
      </c>
      <c r="D347" s="3" t="s">
        <v>1772</v>
      </c>
      <c r="E347" s="3" t="s">
        <v>50</v>
      </c>
      <c r="F347" s="3" t="s">
        <v>51</v>
      </c>
      <c r="G347" s="1" t="s">
        <v>1773</v>
      </c>
      <c r="H347" s="1" t="s">
        <v>53</v>
      </c>
      <c r="I347" s="1" t="s">
        <v>1774</v>
      </c>
      <c r="J347" s="1" t="s">
        <v>66</v>
      </c>
      <c r="K347" s="4" t="n">
        <v>0.316</v>
      </c>
      <c r="L347" s="4" t="n">
        <v>1611.78500591435</v>
      </c>
      <c r="M347" s="5" t="s">
        <v>1720</v>
      </c>
      <c r="N347" s="5" t="s">
        <v>57</v>
      </c>
      <c r="O347" s="1" t="n">
        <v>16</v>
      </c>
      <c r="P347" s="6" t="n">
        <f aca="false">IF(O347=0,0,L347/O347)</f>
        <v>100.736562869647</v>
      </c>
      <c r="Q347" s="1" t="n">
        <f aca="false">IF(P347&lt;=45,1,0)</f>
        <v>0</v>
      </c>
      <c r="R347" s="1" t="n">
        <f aca="false">IF(AND(P347&gt;45,P347&lt;90),1,0)</f>
        <v>0</v>
      </c>
      <c r="S347" s="1" t="n">
        <f aca="false">IF(P347&gt;90,1,0)</f>
        <v>1</v>
      </c>
      <c r="T347" s="1" t="s">
        <v>69</v>
      </c>
      <c r="U347" s="4" t="n">
        <v>5100.58546175426</v>
      </c>
      <c r="V347" s="1" t="n">
        <v>1</v>
      </c>
      <c r="W347" s="1" t="n">
        <f aca="false">IF(V347&lt;=6,1,0)</f>
        <v>1</v>
      </c>
      <c r="X347" s="1" t="n">
        <f aca="false">IF(AND(V347&gt;6,V347&lt;=12),1,0)</f>
        <v>0</v>
      </c>
      <c r="Y347" s="1" t="n">
        <f aca="false">IF(V347&gt;12,1,0)</f>
        <v>0</v>
      </c>
      <c r="Z347" s="1" t="n">
        <v>10</v>
      </c>
      <c r="AA347" s="1" t="s">
        <v>59</v>
      </c>
      <c r="AB347" s="1" t="s">
        <v>59</v>
      </c>
      <c r="AC347" s="1" t="s">
        <v>59</v>
      </c>
      <c r="AD347" s="1" t="s">
        <v>59</v>
      </c>
      <c r="AE347" s="1" t="s">
        <v>59</v>
      </c>
      <c r="AF347" s="1" t="s">
        <v>59</v>
      </c>
      <c r="AG347" s="1" t="s">
        <v>59</v>
      </c>
      <c r="AH347" s="1" t="s">
        <v>59</v>
      </c>
      <c r="AI347" s="1" t="s">
        <v>59</v>
      </c>
      <c r="AJ347" s="1" t="s">
        <v>59</v>
      </c>
      <c r="AK347" s="1" t="s">
        <v>59</v>
      </c>
      <c r="AL347" s="1" t="s">
        <v>59</v>
      </c>
      <c r="AM347" s="1" t="n">
        <v>2</v>
      </c>
      <c r="AN347" s="1" t="n">
        <v>1</v>
      </c>
      <c r="AO347" s="1" t="n">
        <v>2</v>
      </c>
      <c r="AP347" s="1" t="n">
        <v>5</v>
      </c>
      <c r="AQ347" s="1" t="n">
        <v>4</v>
      </c>
      <c r="AR347" s="1" t="n">
        <v>5</v>
      </c>
      <c r="AS347" s="1" t="n">
        <v>0</v>
      </c>
      <c r="AT347" s="1" t="n">
        <v>7</v>
      </c>
    </row>
    <row r="348" customFormat="false" ht="12.75" hidden="false" customHeight="true" outlineLevel="0" collapsed="false">
      <c r="A348" s="1" t="s">
        <v>1775</v>
      </c>
      <c r="B348" s="3" t="s">
        <v>61</v>
      </c>
      <c r="C348" s="1" t="s">
        <v>1776</v>
      </c>
      <c r="D348" s="3" t="s">
        <v>1777</v>
      </c>
      <c r="E348" s="3" t="s">
        <v>50</v>
      </c>
      <c r="F348" s="3" t="s">
        <v>51</v>
      </c>
      <c r="G348" s="1" t="s">
        <v>1778</v>
      </c>
      <c r="H348" s="1" t="s">
        <v>53</v>
      </c>
      <c r="I348" s="1" t="s">
        <v>142</v>
      </c>
      <c r="J348" s="1" t="s">
        <v>143</v>
      </c>
      <c r="K348" s="4" t="n">
        <v>1.21644881058699</v>
      </c>
      <c r="L348" s="4" t="n">
        <v>61137.6575787713</v>
      </c>
      <c r="M348" s="5" t="s">
        <v>1720</v>
      </c>
      <c r="N348" s="5" t="s">
        <v>57</v>
      </c>
      <c r="O348" s="1" t="n">
        <v>355</v>
      </c>
      <c r="P348" s="6" t="n">
        <f aca="false">IF(O348=0,0,L348/O348)</f>
        <v>172.218753743018</v>
      </c>
      <c r="Q348" s="1" t="n">
        <f aca="false">IF(P348&lt;=45,1,0)</f>
        <v>0</v>
      </c>
      <c r="R348" s="1" t="n">
        <f aca="false">IF(AND(P348&gt;45,P348&lt;90),1,0)</f>
        <v>0</v>
      </c>
      <c r="S348" s="1" t="n">
        <f aca="false">IF(P348&gt;90,1,0)</f>
        <v>1</v>
      </c>
      <c r="T348" s="1" t="s">
        <v>58</v>
      </c>
      <c r="U348" s="4" t="n">
        <v>50259.1289059418</v>
      </c>
      <c r="V348" s="1" t="n">
        <v>0</v>
      </c>
      <c r="W348" s="1" t="n">
        <f aca="false">IF(V348&lt;=6,1,0)</f>
        <v>1</v>
      </c>
      <c r="X348" s="1" t="n">
        <f aca="false">IF(AND(V348&gt;6,V348&lt;=12),1,0)</f>
        <v>0</v>
      </c>
      <c r="Y348" s="1" t="n">
        <f aca="false">IF(V348&gt;12,1,0)</f>
        <v>0</v>
      </c>
      <c r="Z348" s="1" t="n">
        <v>8</v>
      </c>
      <c r="AA348" s="1" t="s">
        <v>59</v>
      </c>
      <c r="AB348" s="1" t="s">
        <v>59</v>
      </c>
      <c r="AC348" s="1" t="s">
        <v>59</v>
      </c>
      <c r="AD348" s="1" t="s">
        <v>59</v>
      </c>
      <c r="AE348" s="1" t="s">
        <v>59</v>
      </c>
      <c r="AF348" s="1" t="s">
        <v>59</v>
      </c>
      <c r="AG348" s="1" t="s">
        <v>59</v>
      </c>
      <c r="AH348" s="1" t="s">
        <v>59</v>
      </c>
      <c r="AI348" s="1" t="s">
        <v>59</v>
      </c>
      <c r="AJ348" s="1" t="s">
        <v>59</v>
      </c>
      <c r="AK348" s="1" t="s">
        <v>59</v>
      </c>
      <c r="AL348" s="1" t="s">
        <v>59</v>
      </c>
      <c r="AM348" s="1" t="n">
        <v>1</v>
      </c>
      <c r="AN348" s="1" t="n">
        <v>1</v>
      </c>
      <c r="AO348" s="1" t="n">
        <v>2</v>
      </c>
      <c r="AP348" s="1" t="n">
        <v>2</v>
      </c>
      <c r="AQ348" s="1" t="n">
        <v>11</v>
      </c>
      <c r="AR348" s="1" t="n">
        <v>28</v>
      </c>
      <c r="AS348" s="1" t="n">
        <v>195</v>
      </c>
      <c r="AT348" s="1" t="n">
        <v>109</v>
      </c>
    </row>
    <row r="349" customFormat="false" ht="12.75" hidden="false" customHeight="true" outlineLevel="0" collapsed="false">
      <c r="A349" s="1" t="s">
        <v>1779</v>
      </c>
      <c r="B349" s="3" t="s">
        <v>61</v>
      </c>
      <c r="C349" s="1" t="s">
        <v>1780</v>
      </c>
      <c r="D349" s="3" t="s">
        <v>1781</v>
      </c>
      <c r="E349" s="3" t="s">
        <v>50</v>
      </c>
      <c r="F349" s="3" t="s">
        <v>51</v>
      </c>
      <c r="G349" s="1" t="s">
        <v>1782</v>
      </c>
      <c r="H349" s="1" t="s">
        <v>53</v>
      </c>
      <c r="I349" s="1" t="s">
        <v>113</v>
      </c>
      <c r="J349" s="1" t="s">
        <v>114</v>
      </c>
      <c r="K349" s="4" t="n">
        <v>1.008625</v>
      </c>
      <c r="L349" s="4" t="n">
        <v>8697.03471363399</v>
      </c>
      <c r="M349" s="5" t="s">
        <v>696</v>
      </c>
      <c r="N349" s="5" t="s">
        <v>68</v>
      </c>
      <c r="O349" s="1" t="n">
        <v>155</v>
      </c>
      <c r="P349" s="6" t="n">
        <f aca="false">IF(O349=0,0,L349/O349)</f>
        <v>56.1099013782838</v>
      </c>
      <c r="Q349" s="1" t="n">
        <f aca="false">IF(P349&lt;=45,1,0)</f>
        <v>0</v>
      </c>
      <c r="R349" s="1" t="n">
        <f aca="false">IF(AND(P349&gt;45,P349&lt;90),1,0)</f>
        <v>1</v>
      </c>
      <c r="S349" s="1" t="n">
        <f aca="false">IF(P349&gt;90,1,0)</f>
        <v>0</v>
      </c>
      <c r="T349" s="1" t="s">
        <v>69</v>
      </c>
      <c r="U349" s="4" t="n">
        <v>8622.66423461048</v>
      </c>
      <c r="V349" s="1" t="n">
        <v>6</v>
      </c>
      <c r="W349" s="1" t="n">
        <f aca="false">IF(V349&lt;=6,1,0)</f>
        <v>1</v>
      </c>
      <c r="X349" s="1" t="n">
        <f aca="false">IF(AND(V349&gt;6,V349&lt;=12),1,0)</f>
        <v>0</v>
      </c>
      <c r="Y349" s="1" t="n">
        <f aca="false">IF(V349&gt;12,1,0)</f>
        <v>0</v>
      </c>
      <c r="Z349" s="1" t="n">
        <v>10</v>
      </c>
      <c r="AA349" s="1" t="s">
        <v>59</v>
      </c>
      <c r="AB349" s="1" t="s">
        <v>59</v>
      </c>
      <c r="AC349" s="1" t="s">
        <v>59</v>
      </c>
      <c r="AD349" s="1" t="s">
        <v>59</v>
      </c>
      <c r="AE349" s="1" t="s">
        <v>59</v>
      </c>
      <c r="AF349" s="1" t="s">
        <v>59</v>
      </c>
      <c r="AG349" s="1" t="s">
        <v>59</v>
      </c>
      <c r="AH349" s="1" t="s">
        <v>59</v>
      </c>
      <c r="AI349" s="1" t="s">
        <v>59</v>
      </c>
      <c r="AJ349" s="1" t="s">
        <v>59</v>
      </c>
      <c r="AK349" s="1" t="s">
        <v>59</v>
      </c>
      <c r="AL349" s="1" t="s">
        <v>59</v>
      </c>
      <c r="AM349" s="1" t="n">
        <v>2</v>
      </c>
      <c r="AN349" s="1" t="n">
        <v>3</v>
      </c>
      <c r="AO349" s="1" t="n">
        <v>2</v>
      </c>
      <c r="AP349" s="1" t="n">
        <v>3</v>
      </c>
      <c r="AQ349" s="1" t="n">
        <v>82</v>
      </c>
      <c r="AR349" s="1" t="n">
        <v>37</v>
      </c>
      <c r="AS349" s="1" t="n">
        <v>22</v>
      </c>
      <c r="AT349" s="1" t="n">
        <v>21</v>
      </c>
    </row>
    <row r="350" customFormat="false" ht="12.75" hidden="false" customHeight="true" outlineLevel="0" collapsed="false">
      <c r="A350" s="1" t="s">
        <v>1783</v>
      </c>
      <c r="B350" s="3" t="s">
        <v>61</v>
      </c>
      <c r="C350" s="1" t="s">
        <v>1784</v>
      </c>
      <c r="D350" s="3" t="s">
        <v>1785</v>
      </c>
      <c r="E350" s="3" t="s">
        <v>50</v>
      </c>
      <c r="F350" s="3" t="s">
        <v>51</v>
      </c>
      <c r="G350" s="1" t="s">
        <v>1786</v>
      </c>
      <c r="H350" s="1" t="s">
        <v>53</v>
      </c>
      <c r="I350" s="1" t="s">
        <v>65</v>
      </c>
      <c r="J350" s="1" t="s">
        <v>66</v>
      </c>
      <c r="K350" s="4" t="n">
        <v>1.09844827586207</v>
      </c>
      <c r="L350" s="4" t="n">
        <v>7191.00110226363</v>
      </c>
      <c r="M350" s="5" t="s">
        <v>1787</v>
      </c>
      <c r="N350" s="5" t="s">
        <v>100</v>
      </c>
      <c r="O350" s="1" t="n">
        <v>93</v>
      </c>
      <c r="P350" s="6" t="n">
        <f aca="false">IF(O350=0,0,L350/O350)</f>
        <v>77.3225924974584</v>
      </c>
      <c r="Q350" s="1" t="n">
        <f aca="false">IF(P350&lt;=45,1,0)</f>
        <v>0</v>
      </c>
      <c r="R350" s="1" t="n">
        <f aca="false">IF(AND(P350&gt;45,P350&lt;90),1,0)</f>
        <v>1</v>
      </c>
      <c r="S350" s="1" t="n">
        <f aca="false">IF(P350&gt;90,1,0)</f>
        <v>0</v>
      </c>
      <c r="T350" s="1" t="s">
        <v>58</v>
      </c>
      <c r="U350" s="4" t="n">
        <v>6546.50861609309</v>
      </c>
      <c r="V350" s="1" t="n">
        <v>5</v>
      </c>
      <c r="W350" s="1" t="n">
        <f aca="false">IF(V350&lt;=6,1,0)</f>
        <v>1</v>
      </c>
      <c r="X350" s="1" t="n">
        <f aca="false">IF(AND(V350&gt;6,V350&lt;=12),1,0)</f>
        <v>0</v>
      </c>
      <c r="Y350" s="1" t="n">
        <f aca="false">IF(V350&gt;12,1,0)</f>
        <v>0</v>
      </c>
      <c r="Z350" s="1" t="n">
        <v>12</v>
      </c>
      <c r="AA350" s="1" t="s">
        <v>59</v>
      </c>
      <c r="AB350" s="1" t="s">
        <v>59</v>
      </c>
      <c r="AC350" s="1" t="s">
        <v>59</v>
      </c>
      <c r="AD350" s="1" t="s">
        <v>59</v>
      </c>
      <c r="AE350" s="1" t="s">
        <v>59</v>
      </c>
      <c r="AF350" s="1" t="s">
        <v>59</v>
      </c>
      <c r="AG350" s="1" t="s">
        <v>59</v>
      </c>
      <c r="AH350" s="1" t="s">
        <v>70</v>
      </c>
      <c r="AI350" s="1" t="s">
        <v>59</v>
      </c>
      <c r="AJ350" s="1" t="s">
        <v>59</v>
      </c>
      <c r="AK350" s="1" t="s">
        <v>59</v>
      </c>
      <c r="AL350" s="1" t="s">
        <v>59</v>
      </c>
      <c r="AM350" s="1" t="n">
        <v>6</v>
      </c>
      <c r="AN350" s="1" t="n">
        <v>4</v>
      </c>
      <c r="AO350" s="1" t="n">
        <v>4</v>
      </c>
      <c r="AP350" s="1" t="n">
        <v>8</v>
      </c>
      <c r="AQ350" s="1" t="n">
        <v>47</v>
      </c>
      <c r="AR350" s="1" t="n">
        <v>19</v>
      </c>
      <c r="AS350" s="1" t="n">
        <v>5</v>
      </c>
      <c r="AT350" s="1" t="n">
        <v>12</v>
      </c>
    </row>
    <row r="351" customFormat="false" ht="12.75" hidden="false" customHeight="true" outlineLevel="0" collapsed="false">
      <c r="A351" s="1" t="s">
        <v>1788</v>
      </c>
      <c r="B351" s="3" t="s">
        <v>61</v>
      </c>
      <c r="C351" s="1" t="s">
        <v>1789</v>
      </c>
      <c r="D351" s="3" t="s">
        <v>1790</v>
      </c>
      <c r="E351" s="3" t="s">
        <v>50</v>
      </c>
      <c r="F351" s="3" t="s">
        <v>86</v>
      </c>
      <c r="G351" s="1" t="s">
        <v>1791</v>
      </c>
      <c r="H351" s="1" t="s">
        <v>53</v>
      </c>
      <c r="I351" s="1" t="s">
        <v>65</v>
      </c>
      <c r="J351" s="1" t="s">
        <v>66</v>
      </c>
      <c r="K351" s="4" t="n">
        <v>1659</v>
      </c>
      <c r="L351" s="4" t="n">
        <v>16962.6859822847</v>
      </c>
      <c r="M351" s="5" t="s">
        <v>1113</v>
      </c>
      <c r="N351" s="5" t="s">
        <v>57</v>
      </c>
      <c r="O351" s="1" t="n">
        <v>207</v>
      </c>
      <c r="P351" s="6" t="n">
        <f aca="false">IF(O351=0,0,L351/O351)</f>
        <v>81.9453429095879</v>
      </c>
      <c r="Q351" s="1" t="n">
        <f aca="false">IF(P351&lt;=45,1,0)</f>
        <v>0</v>
      </c>
      <c r="R351" s="1" t="n">
        <f aca="false">IF(AND(P351&gt;45,P351&lt;90),1,0)</f>
        <v>1</v>
      </c>
      <c r="S351" s="1" t="n">
        <f aca="false">IF(P351&gt;90,1,0)</f>
        <v>0</v>
      </c>
      <c r="T351" s="1" t="s">
        <v>58</v>
      </c>
      <c r="U351" s="4" t="n">
        <v>10224.6449561692</v>
      </c>
      <c r="V351" s="1" t="n">
        <v>2</v>
      </c>
      <c r="W351" s="1" t="n">
        <f aca="false">IF(V351&lt;=6,1,0)</f>
        <v>1</v>
      </c>
      <c r="X351" s="1" t="n">
        <f aca="false">IF(AND(V351&gt;6,V351&lt;=12),1,0)</f>
        <v>0</v>
      </c>
      <c r="Y351" s="1" t="n">
        <f aca="false">IF(V351&gt;12,1,0)</f>
        <v>0</v>
      </c>
      <c r="Z351" s="1" t="n">
        <v>7</v>
      </c>
      <c r="AA351" s="1" t="s">
        <v>70</v>
      </c>
      <c r="AB351" s="1" t="s">
        <v>59</v>
      </c>
      <c r="AC351" s="1" t="s">
        <v>59</v>
      </c>
      <c r="AD351" s="1" t="s">
        <v>59</v>
      </c>
      <c r="AE351" s="1" t="s">
        <v>59</v>
      </c>
      <c r="AF351" s="1" t="s">
        <v>59</v>
      </c>
      <c r="AG351" s="1" t="s">
        <v>59</v>
      </c>
      <c r="AH351" s="1" t="s">
        <v>59</v>
      </c>
      <c r="AI351" s="1" t="s">
        <v>59</v>
      </c>
      <c r="AJ351" s="1" t="s">
        <v>59</v>
      </c>
      <c r="AK351" s="1" t="s">
        <v>59</v>
      </c>
      <c r="AL351" s="1" t="s">
        <v>59</v>
      </c>
      <c r="AM351" s="1" t="n">
        <v>1</v>
      </c>
      <c r="AN351" s="1" t="n">
        <v>2</v>
      </c>
      <c r="AO351" s="1" t="n">
        <v>1</v>
      </c>
      <c r="AP351" s="1" t="n">
        <v>3</v>
      </c>
      <c r="AQ351" s="1" t="n">
        <v>14</v>
      </c>
      <c r="AR351" s="1" t="n">
        <v>103</v>
      </c>
      <c r="AS351" s="1" t="n">
        <v>30</v>
      </c>
      <c r="AT351" s="1" t="n">
        <v>57</v>
      </c>
    </row>
    <row r="352" customFormat="false" ht="12.75" hidden="false" customHeight="true" outlineLevel="0" collapsed="false">
      <c r="A352" s="1" t="s">
        <v>1792</v>
      </c>
      <c r="B352" s="3" t="s">
        <v>61</v>
      </c>
      <c r="C352" s="1" t="s">
        <v>1793</v>
      </c>
      <c r="D352" s="3" t="s">
        <v>1794</v>
      </c>
      <c r="E352" s="3" t="s">
        <v>191</v>
      </c>
      <c r="F352" s="3" t="s">
        <v>191</v>
      </c>
      <c r="G352" s="1" t="s">
        <v>1795</v>
      </c>
      <c r="H352" s="1" t="s">
        <v>53</v>
      </c>
      <c r="I352" s="1" t="s">
        <v>65</v>
      </c>
      <c r="J352" s="1" t="s">
        <v>66</v>
      </c>
      <c r="K352" s="4" t="n">
        <v>2.7552</v>
      </c>
      <c r="L352" s="4" t="n">
        <v>75806.4337424829</v>
      </c>
      <c r="M352" s="5" t="s">
        <v>1796</v>
      </c>
      <c r="N352" s="5" t="s">
        <v>259</v>
      </c>
      <c r="O352" s="1" t="n">
        <v>476</v>
      </c>
      <c r="P352" s="6" t="n">
        <f aca="false">IF(O352=0,0,L352/O352)</f>
        <v>159.257213744712</v>
      </c>
      <c r="Q352" s="1" t="n">
        <f aca="false">IF(P352&lt;=45,1,0)</f>
        <v>0</v>
      </c>
      <c r="R352" s="1" t="n">
        <f aca="false">IF(AND(P352&gt;45,P352&lt;90),1,0)</f>
        <v>0</v>
      </c>
      <c r="S352" s="1" t="n">
        <f aca="false">IF(P352&gt;90,1,0)</f>
        <v>1</v>
      </c>
      <c r="T352" s="1" t="s">
        <v>69</v>
      </c>
      <c r="U352" s="4" t="n">
        <v>27513.9495290661</v>
      </c>
      <c r="V352" s="1" t="n">
        <v>17</v>
      </c>
      <c r="W352" s="1" t="n">
        <f aca="false">IF(V352&lt;=6,1,0)</f>
        <v>0</v>
      </c>
      <c r="X352" s="1" t="n">
        <f aca="false">IF(AND(V352&gt;6,V352&lt;=12),1,0)</f>
        <v>0</v>
      </c>
      <c r="Y352" s="1" t="n">
        <f aca="false">IF(V352&gt;12,1,0)</f>
        <v>1</v>
      </c>
      <c r="Z352" s="1" t="n">
        <v>33</v>
      </c>
      <c r="AA352" s="1" t="s">
        <v>70</v>
      </c>
      <c r="AB352" s="1" t="s">
        <v>59</v>
      </c>
      <c r="AC352" s="1" t="s">
        <v>59</v>
      </c>
      <c r="AD352" s="1" t="s">
        <v>59</v>
      </c>
      <c r="AE352" s="1" t="s">
        <v>59</v>
      </c>
      <c r="AF352" s="1" t="s">
        <v>59</v>
      </c>
      <c r="AG352" s="1" t="s">
        <v>59</v>
      </c>
      <c r="AH352" s="1" t="s">
        <v>70</v>
      </c>
      <c r="AI352" s="1" t="s">
        <v>59</v>
      </c>
      <c r="AJ352" s="1" t="s">
        <v>59</v>
      </c>
      <c r="AK352" s="1" t="s">
        <v>59</v>
      </c>
      <c r="AL352" s="1" t="s">
        <v>59</v>
      </c>
      <c r="AM352" s="1" t="n">
        <v>1</v>
      </c>
      <c r="AN352" s="1" t="n">
        <v>0</v>
      </c>
      <c r="AO352" s="1" t="n">
        <v>3</v>
      </c>
      <c r="AP352" s="1" t="n">
        <v>29</v>
      </c>
      <c r="AQ352" s="1" t="n">
        <v>35</v>
      </c>
      <c r="AR352" s="1" t="n">
        <v>0</v>
      </c>
      <c r="AS352" s="1" t="n">
        <v>234</v>
      </c>
      <c r="AT352" s="1" t="n">
        <v>200</v>
      </c>
    </row>
    <row r="353" customFormat="false" ht="12.75" hidden="false" customHeight="true" outlineLevel="0" collapsed="false">
      <c r="A353" s="1" t="s">
        <v>1797</v>
      </c>
      <c r="B353" s="3" t="s">
        <v>47</v>
      </c>
      <c r="C353" s="1" t="s">
        <v>1798</v>
      </c>
      <c r="D353" s="3" t="s">
        <v>1799</v>
      </c>
      <c r="E353" s="3" t="s">
        <v>191</v>
      </c>
      <c r="F353" s="3" t="s">
        <v>191</v>
      </c>
      <c r="G353" s="1" t="s">
        <v>1800</v>
      </c>
      <c r="H353" s="1" t="s">
        <v>53</v>
      </c>
      <c r="I353" s="1" t="s">
        <v>341</v>
      </c>
      <c r="J353" s="1" t="s">
        <v>143</v>
      </c>
      <c r="K353" s="4" t="n">
        <v>0.413076923076923</v>
      </c>
      <c r="L353" s="4" t="n">
        <v>6419.01838896483</v>
      </c>
      <c r="M353" s="5" t="s">
        <v>1801</v>
      </c>
      <c r="N353" s="5" t="s">
        <v>100</v>
      </c>
      <c r="O353" s="1" t="n">
        <v>67</v>
      </c>
      <c r="P353" s="6" t="n">
        <f aca="false">IF(O353=0,0,L353/O353)</f>
        <v>95.8062446114154</v>
      </c>
      <c r="Q353" s="1" t="n">
        <f aca="false">IF(P353&lt;=45,1,0)</f>
        <v>0</v>
      </c>
      <c r="R353" s="1" t="n">
        <f aca="false">IF(AND(P353&gt;45,P353&lt;90),1,0)</f>
        <v>0</v>
      </c>
      <c r="S353" s="1" t="n">
        <f aca="false">IF(P353&gt;90,1,0)</f>
        <v>1</v>
      </c>
      <c r="T353" s="1" t="s">
        <v>58</v>
      </c>
      <c r="U353" s="4" t="n">
        <v>15539.5231017771</v>
      </c>
      <c r="V353" s="1" t="n">
        <v>2</v>
      </c>
      <c r="W353" s="1" t="n">
        <f aca="false">IF(V353&lt;=6,1,0)</f>
        <v>1</v>
      </c>
      <c r="X353" s="1" t="n">
        <f aca="false">IF(AND(V353&gt;6,V353&lt;=12),1,0)</f>
        <v>0</v>
      </c>
      <c r="Y353" s="1" t="n">
        <f aca="false">IF(V353&gt;12,1,0)</f>
        <v>0</v>
      </c>
      <c r="Z353" s="1" t="n">
        <v>10</v>
      </c>
      <c r="AA353" s="1" t="s">
        <v>59</v>
      </c>
      <c r="AB353" s="1" t="s">
        <v>59</v>
      </c>
      <c r="AC353" s="1" t="s">
        <v>59</v>
      </c>
      <c r="AD353" s="1" t="s">
        <v>59</v>
      </c>
      <c r="AE353" s="1" t="s">
        <v>59</v>
      </c>
      <c r="AF353" s="1" t="s">
        <v>59</v>
      </c>
      <c r="AG353" s="1" t="s">
        <v>59</v>
      </c>
      <c r="AH353" s="1" t="s">
        <v>59</v>
      </c>
      <c r="AI353" s="1" t="s">
        <v>59</v>
      </c>
      <c r="AJ353" s="1" t="s">
        <v>59</v>
      </c>
      <c r="AK353" s="1" t="s">
        <v>59</v>
      </c>
      <c r="AL353" s="1" t="s">
        <v>59</v>
      </c>
      <c r="AM353" s="1" t="n">
        <v>2</v>
      </c>
      <c r="AN353" s="1" t="n">
        <v>4</v>
      </c>
      <c r="AO353" s="1" t="n">
        <v>2</v>
      </c>
      <c r="AP353" s="1" t="n">
        <v>10</v>
      </c>
      <c r="AQ353" s="1" t="n">
        <v>0</v>
      </c>
      <c r="AR353" s="1" t="n">
        <v>0</v>
      </c>
      <c r="AS353" s="1" t="n">
        <v>0</v>
      </c>
      <c r="AT353" s="1" t="n">
        <v>0</v>
      </c>
    </row>
    <row r="354" customFormat="false" ht="12.75" hidden="false" customHeight="true" outlineLevel="0" collapsed="false">
      <c r="A354" s="1" t="s">
        <v>1802</v>
      </c>
      <c r="B354" s="3" t="s">
        <v>61</v>
      </c>
      <c r="C354" s="1" t="s">
        <v>1803</v>
      </c>
      <c r="D354" s="3" t="s">
        <v>1799</v>
      </c>
      <c r="E354" s="3" t="s">
        <v>191</v>
      </c>
      <c r="F354" s="3" t="s">
        <v>191</v>
      </c>
      <c r="G354" s="1" t="s">
        <v>1804</v>
      </c>
      <c r="H354" s="1" t="s">
        <v>53</v>
      </c>
      <c r="I354" s="1" t="s">
        <v>142</v>
      </c>
      <c r="J354" s="1" t="s">
        <v>143</v>
      </c>
      <c r="K354" s="4" t="n">
        <v>1.14142857142857</v>
      </c>
      <c r="L354" s="4" t="n">
        <v>8832.14635435226</v>
      </c>
      <c r="M354" s="5" t="s">
        <v>1805</v>
      </c>
      <c r="N354" s="5" t="s">
        <v>259</v>
      </c>
      <c r="O354" s="1" t="n">
        <v>91</v>
      </c>
      <c r="P354" s="6" t="n">
        <f aca="false">IF(O354=0,0,L354/O354)</f>
        <v>97.0565533445303</v>
      </c>
      <c r="Q354" s="1" t="n">
        <f aca="false">IF(P354&lt;=45,1,0)</f>
        <v>0</v>
      </c>
      <c r="R354" s="1" t="n">
        <f aca="false">IF(AND(P354&gt;45,P354&lt;90),1,0)</f>
        <v>0</v>
      </c>
      <c r="S354" s="1" t="n">
        <f aca="false">IF(P354&gt;90,1,0)</f>
        <v>1</v>
      </c>
      <c r="T354" s="1" t="s">
        <v>58</v>
      </c>
      <c r="U354" s="4" t="n">
        <v>7737.80031044629</v>
      </c>
      <c r="V354" s="1" t="n">
        <v>17</v>
      </c>
      <c r="W354" s="1" t="n">
        <f aca="false">IF(V354&lt;=6,1,0)</f>
        <v>0</v>
      </c>
      <c r="X354" s="1" t="n">
        <f aca="false">IF(AND(V354&gt;6,V354&lt;=12),1,0)</f>
        <v>0</v>
      </c>
      <c r="Y354" s="1" t="n">
        <f aca="false">IF(V354&gt;12,1,0)</f>
        <v>1</v>
      </c>
      <c r="Z354" s="1" t="n">
        <v>9</v>
      </c>
      <c r="AA354" s="1" t="s">
        <v>59</v>
      </c>
      <c r="AB354" s="1" t="s">
        <v>59</v>
      </c>
      <c r="AC354" s="1" t="s">
        <v>59</v>
      </c>
      <c r="AD354" s="1" t="s">
        <v>59</v>
      </c>
      <c r="AE354" s="1" t="s">
        <v>59</v>
      </c>
      <c r="AF354" s="1" t="s">
        <v>59</v>
      </c>
      <c r="AG354" s="1" t="s">
        <v>59</v>
      </c>
      <c r="AH354" s="1" t="s">
        <v>59</v>
      </c>
      <c r="AI354" s="1" t="s">
        <v>59</v>
      </c>
      <c r="AJ354" s="1" t="s">
        <v>59</v>
      </c>
      <c r="AK354" s="1" t="s">
        <v>59</v>
      </c>
      <c r="AL354" s="1" t="s">
        <v>59</v>
      </c>
      <c r="AM354" s="1" t="n">
        <v>2</v>
      </c>
      <c r="AN354" s="1" t="n">
        <v>6</v>
      </c>
      <c r="AO354" s="1" t="n">
        <v>4</v>
      </c>
      <c r="AP354" s="1" t="n">
        <v>6</v>
      </c>
      <c r="AQ354" s="1" t="n">
        <v>7</v>
      </c>
      <c r="AR354" s="1" t="n">
        <v>74</v>
      </c>
      <c r="AS354" s="1" t="n">
        <v>8</v>
      </c>
      <c r="AT354" s="1" t="n">
        <v>11</v>
      </c>
    </row>
    <row r="355" customFormat="false" ht="12.75" hidden="false" customHeight="true" outlineLevel="0" collapsed="false">
      <c r="A355" s="1" t="s">
        <v>1806</v>
      </c>
      <c r="B355" s="3" t="s">
        <v>61</v>
      </c>
      <c r="C355" s="1" t="s">
        <v>1807</v>
      </c>
      <c r="D355" s="3" t="s">
        <v>1799</v>
      </c>
      <c r="E355" s="3" t="s">
        <v>191</v>
      </c>
      <c r="F355" s="3" t="s">
        <v>191</v>
      </c>
      <c r="G355" s="1" t="s">
        <v>1808</v>
      </c>
      <c r="H355" s="1" t="s">
        <v>53</v>
      </c>
      <c r="I355" s="1" t="s">
        <v>142</v>
      </c>
      <c r="J355" s="1" t="s">
        <v>143</v>
      </c>
      <c r="K355" s="4" t="n">
        <v>1.14</v>
      </c>
      <c r="L355" s="4" t="n">
        <v>7372.37792059196</v>
      </c>
      <c r="M355" s="5" t="s">
        <v>1809</v>
      </c>
      <c r="N355" s="5" t="s">
        <v>68</v>
      </c>
      <c r="O355" s="1" t="n">
        <v>82</v>
      </c>
      <c r="P355" s="6" t="n">
        <f aca="false">IF(O355=0,0,L355/O355)</f>
        <v>89.9070478120971</v>
      </c>
      <c r="Q355" s="1" t="n">
        <f aca="false">IF(P355&lt;=45,1,0)</f>
        <v>0</v>
      </c>
      <c r="R355" s="1" t="n">
        <f aca="false">IF(AND(P355&gt;45,P355&lt;90),1,0)</f>
        <v>1</v>
      </c>
      <c r="S355" s="1" t="n">
        <f aca="false">IF(P355&gt;90,1,0)</f>
        <v>0</v>
      </c>
      <c r="T355" s="1" t="s">
        <v>58</v>
      </c>
      <c r="U355" s="4" t="n">
        <v>6466.99817595786</v>
      </c>
      <c r="V355" s="1" t="n">
        <v>11</v>
      </c>
      <c r="W355" s="1" t="n">
        <f aca="false">IF(V355&lt;=6,1,0)</f>
        <v>0</v>
      </c>
      <c r="X355" s="1" t="n">
        <f aca="false">IF(AND(V355&gt;6,V355&lt;=12),1,0)</f>
        <v>1</v>
      </c>
      <c r="Y355" s="1" t="n">
        <f aca="false">IF(V355&gt;12,1,0)</f>
        <v>0</v>
      </c>
      <c r="Z355" s="1" t="n">
        <v>7</v>
      </c>
      <c r="AA355" s="1" t="s">
        <v>59</v>
      </c>
      <c r="AB355" s="1" t="s">
        <v>59</v>
      </c>
      <c r="AC355" s="1" t="s">
        <v>59</v>
      </c>
      <c r="AD355" s="1" t="s">
        <v>59</v>
      </c>
      <c r="AE355" s="1" t="s">
        <v>59</v>
      </c>
      <c r="AF355" s="1" t="s">
        <v>59</v>
      </c>
      <c r="AG355" s="1" t="s">
        <v>59</v>
      </c>
      <c r="AH355" s="1" t="s">
        <v>59</v>
      </c>
      <c r="AI355" s="1" t="s">
        <v>59</v>
      </c>
      <c r="AJ355" s="1" t="s">
        <v>59</v>
      </c>
      <c r="AK355" s="1" t="s">
        <v>59</v>
      </c>
      <c r="AL355" s="1" t="s">
        <v>59</v>
      </c>
      <c r="AM355" s="1" t="n">
        <v>1</v>
      </c>
      <c r="AN355" s="1" t="n">
        <v>2</v>
      </c>
      <c r="AO355" s="1" t="n">
        <v>0</v>
      </c>
      <c r="AP355" s="1" t="n">
        <v>4</v>
      </c>
      <c r="AQ355" s="1" t="n">
        <v>7</v>
      </c>
      <c r="AR355" s="1" t="n">
        <v>66</v>
      </c>
      <c r="AS355" s="1" t="n">
        <v>0</v>
      </c>
      <c r="AT355" s="1" t="n">
        <v>5</v>
      </c>
    </row>
    <row r="356" customFormat="false" ht="12.75" hidden="false" customHeight="true" outlineLevel="0" collapsed="false">
      <c r="A356" s="1" t="s">
        <v>1810</v>
      </c>
      <c r="B356" s="3" t="s">
        <v>61</v>
      </c>
      <c r="C356" s="1" t="s">
        <v>1811</v>
      </c>
      <c r="D356" s="3" t="s">
        <v>1812</v>
      </c>
      <c r="E356" s="3" t="s">
        <v>50</v>
      </c>
      <c r="F356" s="3" t="s">
        <v>51</v>
      </c>
      <c r="G356" s="1" t="s">
        <v>1813</v>
      </c>
      <c r="H356" s="1" t="s">
        <v>105</v>
      </c>
      <c r="I356" s="1" t="s">
        <v>106</v>
      </c>
      <c r="J356" s="1" t="s">
        <v>107</v>
      </c>
      <c r="K356" s="4" t="n">
        <v>129.566666666667</v>
      </c>
      <c r="L356" s="4" t="n">
        <v>4249.77510179296</v>
      </c>
      <c r="M356" s="5" t="s">
        <v>1814</v>
      </c>
      <c r="N356" s="5" t="s">
        <v>259</v>
      </c>
      <c r="O356" s="1" t="n">
        <v>113</v>
      </c>
      <c r="P356" s="6" t="n">
        <f aca="false">IF(O356=0,0,L356/O356)</f>
        <v>37.6086292194067</v>
      </c>
      <c r="Q356" s="1" t="n">
        <f aca="false">IF(P356&lt;=45,1,0)</f>
        <v>1</v>
      </c>
      <c r="R356" s="1" t="n">
        <f aca="false">IF(AND(P356&gt;45,P356&lt;90),1,0)</f>
        <v>0</v>
      </c>
      <c r="S356" s="1" t="n">
        <f aca="false">IF(P356&gt;90,1,0)</f>
        <v>0</v>
      </c>
      <c r="T356" s="1" t="s">
        <v>69</v>
      </c>
      <c r="U356" s="4" t="n">
        <v>32.7999107419061</v>
      </c>
      <c r="V356" s="1" t="n">
        <v>7</v>
      </c>
      <c r="W356" s="1" t="n">
        <f aca="false">IF(V356&lt;=6,1,0)</f>
        <v>0</v>
      </c>
      <c r="X356" s="1" t="n">
        <f aca="false">IF(AND(V356&gt;6,V356&lt;=12),1,0)</f>
        <v>1</v>
      </c>
      <c r="Y356" s="1" t="n">
        <f aca="false">IF(V356&gt;12,1,0)</f>
        <v>0</v>
      </c>
      <c r="Z356" s="1" t="n">
        <v>3</v>
      </c>
      <c r="AA356" s="1" t="s">
        <v>59</v>
      </c>
      <c r="AB356" s="1" t="s">
        <v>59</v>
      </c>
      <c r="AC356" s="1" t="s">
        <v>59</v>
      </c>
      <c r="AD356" s="1" t="s">
        <v>59</v>
      </c>
      <c r="AE356" s="1" t="s">
        <v>59</v>
      </c>
      <c r="AF356" s="1" t="s">
        <v>59</v>
      </c>
      <c r="AG356" s="1" t="s">
        <v>59</v>
      </c>
      <c r="AH356" s="1" t="s">
        <v>59</v>
      </c>
      <c r="AI356" s="1" t="s">
        <v>59</v>
      </c>
      <c r="AJ356" s="1" t="s">
        <v>59</v>
      </c>
      <c r="AK356" s="1" t="s">
        <v>59</v>
      </c>
      <c r="AL356" s="1" t="s">
        <v>59</v>
      </c>
      <c r="AM356" s="1" t="n">
        <v>0</v>
      </c>
      <c r="AN356" s="1" t="n">
        <v>2</v>
      </c>
      <c r="AO356" s="1" t="n">
        <v>1</v>
      </c>
      <c r="AP356" s="1" t="n">
        <v>0</v>
      </c>
      <c r="AQ356" s="1" t="n">
        <v>0</v>
      </c>
      <c r="AR356" s="1" t="n">
        <v>102</v>
      </c>
      <c r="AS356" s="1" t="n">
        <v>10</v>
      </c>
      <c r="AT356" s="1" t="n">
        <v>0</v>
      </c>
    </row>
    <row r="357" customFormat="false" ht="12.75" hidden="false" customHeight="true" outlineLevel="0" collapsed="false">
      <c r="A357" s="1" t="s">
        <v>1815</v>
      </c>
      <c r="B357" s="3" t="s">
        <v>61</v>
      </c>
      <c r="C357" s="1" t="s">
        <v>1816</v>
      </c>
      <c r="D357" s="3" t="s">
        <v>1817</v>
      </c>
      <c r="E357" s="3" t="s">
        <v>50</v>
      </c>
      <c r="F357" s="3" t="s">
        <v>51</v>
      </c>
      <c r="G357" s="1" t="s">
        <v>1818</v>
      </c>
      <c r="H357" s="1" t="s">
        <v>53</v>
      </c>
      <c r="I357" s="1" t="s">
        <v>142</v>
      </c>
      <c r="J357" s="1" t="s">
        <v>143</v>
      </c>
      <c r="K357" s="4" t="n">
        <v>0.158571428571429</v>
      </c>
      <c r="L357" s="4" t="n">
        <v>617.185072370718</v>
      </c>
      <c r="M357" s="5" t="s">
        <v>1819</v>
      </c>
      <c r="N357" s="5" t="s">
        <v>259</v>
      </c>
      <c r="O357" s="1" t="n">
        <v>20</v>
      </c>
      <c r="P357" s="6" t="n">
        <f aca="false">IF(O357=0,0,L357/O357)</f>
        <v>30.8592536185359</v>
      </c>
      <c r="Q357" s="1" t="n">
        <f aca="false">IF(P357&lt;=45,1,0)</f>
        <v>1</v>
      </c>
      <c r="R357" s="1" t="n">
        <f aca="false">IF(AND(P357&gt;45,P357&lt;90),1,0)</f>
        <v>0</v>
      </c>
      <c r="S357" s="1" t="n">
        <f aca="false">IF(P357&gt;90,1,0)</f>
        <v>0</v>
      </c>
      <c r="T357" s="1" t="s">
        <v>69</v>
      </c>
      <c r="U357" s="4" t="n">
        <v>3892.15811404957</v>
      </c>
      <c r="V357" s="1" t="n">
        <v>8</v>
      </c>
      <c r="W357" s="1" t="n">
        <f aca="false">IF(V357&lt;=6,1,0)</f>
        <v>0</v>
      </c>
      <c r="X357" s="1" t="n">
        <f aca="false">IF(AND(V357&gt;6,V357&lt;=12),1,0)</f>
        <v>1</v>
      </c>
      <c r="Y357" s="1" t="n">
        <f aca="false">IF(V357&gt;12,1,0)</f>
        <v>0</v>
      </c>
      <c r="Z357" s="1" t="n">
        <v>9</v>
      </c>
      <c r="AA357" s="1" t="s">
        <v>59</v>
      </c>
      <c r="AB357" s="1" t="s">
        <v>59</v>
      </c>
      <c r="AC357" s="1" t="s">
        <v>59</v>
      </c>
      <c r="AD357" s="1" t="s">
        <v>59</v>
      </c>
      <c r="AE357" s="1" t="s">
        <v>59</v>
      </c>
      <c r="AF357" s="1" t="s">
        <v>59</v>
      </c>
      <c r="AG357" s="1" t="s">
        <v>59</v>
      </c>
      <c r="AH357" s="1" t="s">
        <v>59</v>
      </c>
      <c r="AI357" s="1" t="s">
        <v>59</v>
      </c>
      <c r="AJ357" s="1" t="s">
        <v>59</v>
      </c>
      <c r="AK357" s="1" t="s">
        <v>70</v>
      </c>
      <c r="AL357" s="1" t="s">
        <v>59</v>
      </c>
      <c r="AM357" s="1" t="n">
        <v>6</v>
      </c>
      <c r="AN357" s="1" t="n">
        <v>6</v>
      </c>
      <c r="AO357" s="1" t="n">
        <v>2</v>
      </c>
      <c r="AP357" s="1" t="n">
        <v>4</v>
      </c>
      <c r="AQ357" s="1" t="n">
        <v>16</v>
      </c>
      <c r="AR357" s="1" t="n">
        <v>4</v>
      </c>
      <c r="AS357" s="1" t="n">
        <v>0</v>
      </c>
      <c r="AT357" s="1" t="n">
        <v>0</v>
      </c>
    </row>
    <row r="358" customFormat="false" ht="12.75" hidden="false" customHeight="true" outlineLevel="0" collapsed="false">
      <c r="A358" s="1" t="s">
        <v>1820</v>
      </c>
      <c r="B358" s="3" t="s">
        <v>47</v>
      </c>
      <c r="C358" s="1" t="s">
        <v>1821</v>
      </c>
      <c r="D358" s="3" t="s">
        <v>1822</v>
      </c>
      <c r="E358" s="3" t="s">
        <v>50</v>
      </c>
      <c r="F358" s="3" t="s">
        <v>86</v>
      </c>
      <c r="G358" s="1" t="s">
        <v>1823</v>
      </c>
      <c r="H358" s="1" t="s">
        <v>53</v>
      </c>
      <c r="I358" s="1" t="s">
        <v>65</v>
      </c>
      <c r="J358" s="1" t="s">
        <v>66</v>
      </c>
      <c r="K358" s="4" t="n">
        <v>0</v>
      </c>
      <c r="L358" s="4" t="n">
        <v>0</v>
      </c>
      <c r="M358" s="5" t="s">
        <v>1824</v>
      </c>
      <c r="N358" s="5" t="s">
        <v>57</v>
      </c>
      <c r="O358" s="1" t="n">
        <v>0</v>
      </c>
      <c r="P358" s="7" t="n">
        <f aca="false">IF(O358=0,0,L358/O358)</f>
        <v>0</v>
      </c>
      <c r="Q358" s="1" t="n">
        <f aca="false">IF(P358&lt;=45,1,0)</f>
        <v>1</v>
      </c>
      <c r="R358" s="1" t="n">
        <f aca="false">IF(AND(P358&gt;45,P358&lt;90),1,0)</f>
        <v>0</v>
      </c>
      <c r="S358" s="1" t="n">
        <f aca="false">IF(P358&gt;90,1,0)</f>
        <v>0</v>
      </c>
      <c r="T358" s="1" t="s">
        <v>69</v>
      </c>
      <c r="U358" s="4" t="n">
        <v>4690.52729237919</v>
      </c>
      <c r="V358" s="1" t="n">
        <v>0</v>
      </c>
      <c r="W358" s="1" t="n">
        <f aca="false">IF(V358&lt;=6,1,0)</f>
        <v>1</v>
      </c>
      <c r="X358" s="1" t="n">
        <f aca="false">IF(AND(V358&gt;6,V358&lt;=12),1,0)</f>
        <v>0</v>
      </c>
      <c r="Y358" s="1" t="n">
        <f aca="false">IF(V358&gt;12,1,0)</f>
        <v>0</v>
      </c>
      <c r="Z358" s="1" t="n">
        <v>1</v>
      </c>
      <c r="AA358" s="1" t="s">
        <v>59</v>
      </c>
      <c r="AB358" s="1" t="s">
        <v>59</v>
      </c>
      <c r="AC358" s="1" t="s">
        <v>59</v>
      </c>
      <c r="AD358" s="1" t="s">
        <v>59</v>
      </c>
      <c r="AE358" s="1" t="s">
        <v>59</v>
      </c>
      <c r="AF358" s="1" t="s">
        <v>59</v>
      </c>
      <c r="AG358" s="1" t="s">
        <v>59</v>
      </c>
      <c r="AH358" s="1" t="s">
        <v>59</v>
      </c>
      <c r="AI358" s="1" t="s">
        <v>70</v>
      </c>
      <c r="AJ358" s="1" t="s">
        <v>59</v>
      </c>
      <c r="AK358" s="1" t="s">
        <v>59</v>
      </c>
      <c r="AL358" s="1" t="s">
        <v>59</v>
      </c>
      <c r="AM358" s="1" t="n">
        <v>1</v>
      </c>
      <c r="AN358" s="1" t="n">
        <v>0</v>
      </c>
      <c r="AO358" s="1" t="n">
        <v>0</v>
      </c>
      <c r="AP358" s="1" t="n">
        <v>0</v>
      </c>
      <c r="AQ358" s="1" t="n">
        <v>0</v>
      </c>
      <c r="AR358" s="1" t="n">
        <v>0</v>
      </c>
      <c r="AS358" s="1" t="n">
        <v>0</v>
      </c>
      <c r="AT358" s="1" t="n">
        <v>0</v>
      </c>
    </row>
    <row r="359" customFormat="false" ht="12.75" hidden="false" customHeight="true" outlineLevel="0" collapsed="false">
      <c r="A359" s="1" t="s">
        <v>1825</v>
      </c>
      <c r="B359" s="3" t="s">
        <v>61</v>
      </c>
      <c r="C359" s="1" t="s">
        <v>1826</v>
      </c>
      <c r="D359" s="3" t="s">
        <v>1827</v>
      </c>
      <c r="E359" s="3" t="s">
        <v>50</v>
      </c>
      <c r="F359" s="3" t="s">
        <v>51</v>
      </c>
      <c r="G359" s="1" t="s">
        <v>1828</v>
      </c>
      <c r="H359" s="1" t="s">
        <v>53</v>
      </c>
      <c r="I359" s="1" t="s">
        <v>65</v>
      </c>
      <c r="J359" s="1" t="s">
        <v>66</v>
      </c>
      <c r="K359" s="4" t="n">
        <v>1.1796837944664</v>
      </c>
      <c r="L359" s="4" t="n">
        <v>31569.3328307241</v>
      </c>
      <c r="M359" s="5" t="s">
        <v>1829</v>
      </c>
      <c r="N359" s="5" t="s">
        <v>68</v>
      </c>
      <c r="O359" s="1" t="n">
        <v>254</v>
      </c>
      <c r="P359" s="6" t="n">
        <f aca="false">IF(O359=0,0,L359/O359)</f>
        <v>124.288711931985</v>
      </c>
      <c r="Q359" s="1" t="n">
        <f aca="false">IF(P359&lt;=45,1,0)</f>
        <v>0</v>
      </c>
      <c r="R359" s="1" t="n">
        <f aca="false">IF(AND(P359&gt;45,P359&lt;90),1,0)</f>
        <v>0</v>
      </c>
      <c r="S359" s="1" t="n">
        <f aca="false">IF(P359&gt;90,1,0)</f>
        <v>1</v>
      </c>
      <c r="T359" s="1" t="s">
        <v>58</v>
      </c>
      <c r="U359" s="4" t="n">
        <v>26760.8430147195</v>
      </c>
      <c r="V359" s="1" t="n">
        <v>9</v>
      </c>
      <c r="W359" s="1" t="n">
        <f aca="false">IF(V359&lt;=6,1,0)</f>
        <v>0</v>
      </c>
      <c r="X359" s="1" t="n">
        <f aca="false">IF(AND(V359&gt;6,V359&lt;=12),1,0)</f>
        <v>1</v>
      </c>
      <c r="Y359" s="1" t="n">
        <f aca="false">IF(V359&gt;12,1,0)</f>
        <v>0</v>
      </c>
      <c r="Z359" s="1" t="n">
        <v>23</v>
      </c>
      <c r="AA359" s="1" t="s">
        <v>59</v>
      </c>
      <c r="AB359" s="1" t="s">
        <v>70</v>
      </c>
      <c r="AC359" s="1" t="s">
        <v>59</v>
      </c>
      <c r="AD359" s="1" t="s">
        <v>59</v>
      </c>
      <c r="AE359" s="1" t="s">
        <v>59</v>
      </c>
      <c r="AF359" s="1" t="s">
        <v>59</v>
      </c>
      <c r="AG359" s="1" t="s">
        <v>59</v>
      </c>
      <c r="AH359" s="1" t="s">
        <v>70</v>
      </c>
      <c r="AI359" s="1" t="s">
        <v>70</v>
      </c>
      <c r="AJ359" s="1" t="s">
        <v>59</v>
      </c>
      <c r="AK359" s="1" t="s">
        <v>59</v>
      </c>
      <c r="AL359" s="1" t="s">
        <v>70</v>
      </c>
      <c r="AM359" s="1" t="n">
        <v>2</v>
      </c>
      <c r="AN359" s="1" t="n">
        <v>3</v>
      </c>
      <c r="AO359" s="1" t="n">
        <v>2</v>
      </c>
      <c r="AP359" s="1" t="n">
        <v>14</v>
      </c>
      <c r="AQ359" s="1" t="n">
        <v>8</v>
      </c>
      <c r="AR359" s="1" t="n">
        <v>68</v>
      </c>
      <c r="AS359" s="1" t="n">
        <v>73</v>
      </c>
      <c r="AT359" s="1" t="n">
        <v>54</v>
      </c>
    </row>
    <row r="360" customFormat="false" ht="12.75" hidden="false" customHeight="true" outlineLevel="0" collapsed="false">
      <c r="A360" s="1" t="s">
        <v>1830</v>
      </c>
      <c r="B360" s="3" t="s">
        <v>47</v>
      </c>
      <c r="C360" s="1" t="s">
        <v>1831</v>
      </c>
      <c r="D360" s="3" t="s">
        <v>1832</v>
      </c>
      <c r="E360" s="3" t="s">
        <v>50</v>
      </c>
      <c r="F360" s="3" t="s">
        <v>51</v>
      </c>
      <c r="G360" s="1" t="s">
        <v>1833</v>
      </c>
      <c r="H360" s="1" t="s">
        <v>105</v>
      </c>
      <c r="I360" s="1" t="s">
        <v>169</v>
      </c>
      <c r="J360" s="1" t="s">
        <v>107</v>
      </c>
      <c r="K360" s="4" t="n">
        <v>0.0754850088183422</v>
      </c>
      <c r="L360" s="4" t="n">
        <v>3069.47320126583</v>
      </c>
      <c r="M360" s="5" t="s">
        <v>1834</v>
      </c>
      <c r="N360" s="5" t="s">
        <v>238</v>
      </c>
      <c r="O360" s="1" t="n">
        <v>43</v>
      </c>
      <c r="P360" s="6" t="n">
        <f aca="false">IF(O360=0,0,L360/O360)</f>
        <v>71.3830977038565</v>
      </c>
      <c r="Q360" s="1" t="n">
        <f aca="false">IF(P360&lt;=45,1,0)</f>
        <v>0</v>
      </c>
      <c r="R360" s="1" t="n">
        <f aca="false">IF(AND(P360&gt;45,P360&lt;90),1,0)</f>
        <v>1</v>
      </c>
      <c r="S360" s="1" t="n">
        <f aca="false">IF(P360&gt;90,1,0)</f>
        <v>0</v>
      </c>
      <c r="T360" s="1" t="s">
        <v>58</v>
      </c>
      <c r="U360" s="4" t="n">
        <v>40663.3482504142</v>
      </c>
      <c r="V360" s="1" t="n">
        <v>1</v>
      </c>
      <c r="W360" s="1" t="n">
        <f aca="false">IF(V360&lt;=6,1,0)</f>
        <v>1</v>
      </c>
      <c r="X360" s="1" t="n">
        <f aca="false">IF(AND(V360&gt;6,V360&lt;=12),1,0)</f>
        <v>0</v>
      </c>
      <c r="Y360" s="1" t="n">
        <f aca="false">IF(V360&gt;12,1,0)</f>
        <v>0</v>
      </c>
      <c r="Z360" s="1" t="n">
        <v>8</v>
      </c>
      <c r="AA360" s="1" t="s">
        <v>59</v>
      </c>
      <c r="AB360" s="1" t="s">
        <v>59</v>
      </c>
      <c r="AC360" s="1" t="s">
        <v>59</v>
      </c>
      <c r="AD360" s="1" t="s">
        <v>59</v>
      </c>
      <c r="AE360" s="1" t="s">
        <v>59</v>
      </c>
      <c r="AF360" s="1" t="s">
        <v>59</v>
      </c>
      <c r="AG360" s="1" t="s">
        <v>59</v>
      </c>
      <c r="AH360" s="1" t="s">
        <v>70</v>
      </c>
      <c r="AI360" s="1" t="s">
        <v>70</v>
      </c>
      <c r="AJ360" s="1" t="s">
        <v>59</v>
      </c>
      <c r="AK360" s="1" t="s">
        <v>59</v>
      </c>
      <c r="AL360" s="1" t="s">
        <v>70</v>
      </c>
      <c r="AM360" s="1" t="n">
        <v>4</v>
      </c>
      <c r="AN360" s="1" t="n">
        <v>2</v>
      </c>
      <c r="AO360" s="1" t="n">
        <v>0</v>
      </c>
      <c r="AP360" s="1" t="n">
        <v>10</v>
      </c>
      <c r="AQ360" s="1" t="n">
        <v>0</v>
      </c>
      <c r="AR360" s="1" t="n">
        <v>0</v>
      </c>
      <c r="AS360" s="1" t="n">
        <v>0</v>
      </c>
      <c r="AT360" s="1" t="n">
        <v>0</v>
      </c>
    </row>
    <row r="361" customFormat="false" ht="12.75" hidden="false" customHeight="true" outlineLevel="0" collapsed="false">
      <c r="A361" s="1" t="s">
        <v>1835</v>
      </c>
      <c r="B361" s="3" t="s">
        <v>61</v>
      </c>
      <c r="C361" s="1" t="s">
        <v>1836</v>
      </c>
      <c r="D361" s="3" t="s">
        <v>1832</v>
      </c>
      <c r="E361" s="3" t="s">
        <v>50</v>
      </c>
      <c r="F361" s="3" t="s">
        <v>51</v>
      </c>
      <c r="G361" s="1" t="s">
        <v>1837</v>
      </c>
      <c r="H361" s="1" t="s">
        <v>105</v>
      </c>
      <c r="I361" s="1" t="s">
        <v>169</v>
      </c>
      <c r="J361" s="1" t="s">
        <v>107</v>
      </c>
      <c r="K361" s="4" t="n">
        <v>1.22418879056047</v>
      </c>
      <c r="L361" s="4" t="n">
        <v>24288.4371388227</v>
      </c>
      <c r="M361" s="5" t="s">
        <v>1838</v>
      </c>
      <c r="N361" s="5" t="s">
        <v>121</v>
      </c>
      <c r="O361" s="1" t="n">
        <v>171</v>
      </c>
      <c r="P361" s="6" t="n">
        <f aca="false">IF(O361=0,0,L361/O361)</f>
        <v>142.037644086682</v>
      </c>
      <c r="Q361" s="1" t="n">
        <f aca="false">IF(P361&lt;=45,1,0)</f>
        <v>0</v>
      </c>
      <c r="R361" s="1" t="n">
        <f aca="false">IF(AND(P361&gt;45,P361&lt;90),1,0)</f>
        <v>0</v>
      </c>
      <c r="S361" s="1" t="n">
        <f aca="false">IF(P361&gt;90,1,0)</f>
        <v>1</v>
      </c>
      <c r="T361" s="1" t="s">
        <v>58</v>
      </c>
      <c r="U361" s="4" t="n">
        <v>19840.4341929178</v>
      </c>
      <c r="V361" s="1" t="n">
        <v>19</v>
      </c>
      <c r="W361" s="1" t="n">
        <f aca="false">IF(V361&lt;=6,1,0)</f>
        <v>0</v>
      </c>
      <c r="X361" s="1" t="n">
        <f aca="false">IF(AND(V361&gt;6,V361&lt;=12),1,0)</f>
        <v>0</v>
      </c>
      <c r="Y361" s="1" t="n">
        <f aca="false">IF(V361&gt;12,1,0)</f>
        <v>1</v>
      </c>
      <c r="Z361" s="1" t="n">
        <v>8</v>
      </c>
      <c r="AA361" s="1" t="s">
        <v>59</v>
      </c>
      <c r="AB361" s="1" t="s">
        <v>59</v>
      </c>
      <c r="AC361" s="1" t="s">
        <v>59</v>
      </c>
      <c r="AD361" s="1" t="s">
        <v>59</v>
      </c>
      <c r="AE361" s="1" t="s">
        <v>59</v>
      </c>
      <c r="AF361" s="1" t="s">
        <v>59</v>
      </c>
      <c r="AG361" s="1" t="s">
        <v>59</v>
      </c>
      <c r="AH361" s="1" t="s">
        <v>70</v>
      </c>
      <c r="AI361" s="1" t="s">
        <v>70</v>
      </c>
      <c r="AJ361" s="1" t="s">
        <v>59</v>
      </c>
      <c r="AK361" s="1" t="s">
        <v>59</v>
      </c>
      <c r="AL361" s="1" t="s">
        <v>70</v>
      </c>
      <c r="AM361" s="1" t="n">
        <v>4</v>
      </c>
      <c r="AN361" s="1" t="n">
        <v>2</v>
      </c>
      <c r="AO361" s="1" t="n">
        <v>0</v>
      </c>
      <c r="AP361" s="1" t="n">
        <v>10</v>
      </c>
      <c r="AQ361" s="1" t="n">
        <v>45</v>
      </c>
      <c r="AR361" s="1" t="n">
        <v>72</v>
      </c>
      <c r="AS361" s="1" t="n">
        <v>0</v>
      </c>
      <c r="AT361" s="1" t="n">
        <v>46</v>
      </c>
    </row>
    <row r="362" customFormat="false" ht="12.75" hidden="false" customHeight="true" outlineLevel="0" collapsed="false">
      <c r="A362" s="1" t="s">
        <v>1839</v>
      </c>
      <c r="B362" s="3" t="s">
        <v>61</v>
      </c>
      <c r="C362" s="1" t="s">
        <v>1840</v>
      </c>
      <c r="D362" s="3" t="s">
        <v>1841</v>
      </c>
      <c r="E362" s="3" t="s">
        <v>50</v>
      </c>
      <c r="F362" s="3" t="s">
        <v>51</v>
      </c>
      <c r="G362" s="1" t="s">
        <v>1842</v>
      </c>
      <c r="H362" s="1" t="s">
        <v>53</v>
      </c>
      <c r="I362" s="1" t="s">
        <v>257</v>
      </c>
      <c r="J362" s="1" t="s">
        <v>66</v>
      </c>
      <c r="K362" s="4" t="n">
        <v>1.269</v>
      </c>
      <c r="L362" s="4" t="n">
        <v>6508.32039922941</v>
      </c>
      <c r="M362" s="5" t="s">
        <v>1843</v>
      </c>
      <c r="N362" s="5" t="s">
        <v>57</v>
      </c>
      <c r="O362" s="1" t="n">
        <v>87</v>
      </c>
      <c r="P362" s="6" t="n">
        <f aca="false">IF(O362=0,0,L362/O362)</f>
        <v>74.8082804509128</v>
      </c>
      <c r="Q362" s="1" t="n">
        <f aca="false">IF(P362&lt;=45,1,0)</f>
        <v>0</v>
      </c>
      <c r="R362" s="1" t="n">
        <f aca="false">IF(AND(P362&gt;45,P362&lt;90),1,0)</f>
        <v>1</v>
      </c>
      <c r="S362" s="1" t="n">
        <f aca="false">IF(P362&gt;90,1,0)</f>
        <v>0</v>
      </c>
      <c r="T362" s="1" t="s">
        <v>58</v>
      </c>
      <c r="U362" s="4" t="n">
        <v>5128.70007819497</v>
      </c>
      <c r="V362" s="1" t="n">
        <v>12</v>
      </c>
      <c r="W362" s="1" t="n">
        <f aca="false">IF(V362&lt;=6,1,0)</f>
        <v>0</v>
      </c>
      <c r="X362" s="1" t="n">
        <f aca="false">IF(AND(V362&gt;6,V362&lt;=12),1,0)</f>
        <v>1</v>
      </c>
      <c r="Y362" s="1" t="n">
        <f aca="false">IF(V362&gt;12,1,0)</f>
        <v>0</v>
      </c>
      <c r="Z362" s="1" t="n">
        <v>9</v>
      </c>
      <c r="AA362" s="1" t="s">
        <v>59</v>
      </c>
      <c r="AB362" s="1" t="s">
        <v>59</v>
      </c>
      <c r="AC362" s="1" t="s">
        <v>59</v>
      </c>
      <c r="AD362" s="1" t="s">
        <v>59</v>
      </c>
      <c r="AE362" s="1" t="s">
        <v>59</v>
      </c>
      <c r="AF362" s="1" t="s">
        <v>59</v>
      </c>
      <c r="AG362" s="1" t="s">
        <v>59</v>
      </c>
      <c r="AH362" s="1" t="s">
        <v>70</v>
      </c>
      <c r="AI362" s="1" t="s">
        <v>70</v>
      </c>
      <c r="AJ362" s="1" t="s">
        <v>59</v>
      </c>
      <c r="AK362" s="1" t="s">
        <v>59</v>
      </c>
      <c r="AL362" s="1" t="s">
        <v>59</v>
      </c>
      <c r="AM362" s="1" t="n">
        <v>1</v>
      </c>
      <c r="AN362" s="1" t="n">
        <v>3</v>
      </c>
      <c r="AO362" s="1" t="n">
        <v>3</v>
      </c>
      <c r="AP362" s="1" t="n">
        <v>2</v>
      </c>
      <c r="AQ362" s="1" t="n">
        <v>1</v>
      </c>
      <c r="AR362" s="1" t="n">
        <v>64</v>
      </c>
      <c r="AS362" s="1" t="n">
        <v>12</v>
      </c>
      <c r="AT362" s="1" t="n">
        <v>10</v>
      </c>
    </row>
    <row r="363" customFormat="false" ht="12.75" hidden="false" customHeight="true" outlineLevel="0" collapsed="false">
      <c r="A363" s="1" t="s">
        <v>1844</v>
      </c>
      <c r="B363" s="3" t="s">
        <v>61</v>
      </c>
      <c r="C363" s="1" t="s">
        <v>1845</v>
      </c>
      <c r="D363" s="3" t="s">
        <v>1846</v>
      </c>
      <c r="E363" s="3" t="s">
        <v>50</v>
      </c>
      <c r="F363" s="3" t="s">
        <v>86</v>
      </c>
      <c r="G363" s="1" t="s">
        <v>1847</v>
      </c>
      <c r="H363" s="1" t="s">
        <v>161</v>
      </c>
      <c r="I363" s="1" t="s">
        <v>1848</v>
      </c>
      <c r="J363" s="1" t="s">
        <v>1849</v>
      </c>
      <c r="K363" s="4" t="n">
        <v>0.38</v>
      </c>
      <c r="L363" s="4" t="n">
        <v>1945.98621584947</v>
      </c>
      <c r="M363" s="5" t="s">
        <v>1850</v>
      </c>
      <c r="N363" s="5" t="s">
        <v>57</v>
      </c>
      <c r="O363" s="1" t="n">
        <v>30</v>
      </c>
      <c r="P363" s="6" t="n">
        <f aca="false">IF(O363=0,0,L363/O363)</f>
        <v>64.8662071949823</v>
      </c>
      <c r="Q363" s="1" t="n">
        <f aca="false">IF(P363&lt;=45,1,0)</f>
        <v>0</v>
      </c>
      <c r="R363" s="1" t="n">
        <f aca="false">IF(AND(P363&gt;45,P363&lt;90),1,0)</f>
        <v>1</v>
      </c>
      <c r="S363" s="1" t="n">
        <f aca="false">IF(P363&gt;90,1,0)</f>
        <v>0</v>
      </c>
      <c r="T363" s="1" t="s">
        <v>69</v>
      </c>
      <c r="U363" s="4" t="n">
        <v>5121.01635749861</v>
      </c>
      <c r="V363" s="1" t="n">
        <v>4</v>
      </c>
      <c r="W363" s="1" t="n">
        <f aca="false">IF(V363&lt;=6,1,0)</f>
        <v>1</v>
      </c>
      <c r="X363" s="1" t="n">
        <f aca="false">IF(AND(V363&gt;6,V363&lt;=12),1,0)</f>
        <v>0</v>
      </c>
      <c r="Y363" s="1" t="n">
        <f aca="false">IF(V363&gt;12,1,0)</f>
        <v>0</v>
      </c>
      <c r="Z363" s="1" t="n">
        <v>5</v>
      </c>
      <c r="AA363" s="1" t="s">
        <v>59</v>
      </c>
      <c r="AB363" s="1" t="s">
        <v>59</v>
      </c>
      <c r="AC363" s="1" t="s">
        <v>59</v>
      </c>
      <c r="AD363" s="1" t="s">
        <v>59</v>
      </c>
      <c r="AE363" s="1" t="s">
        <v>59</v>
      </c>
      <c r="AF363" s="1" t="s">
        <v>59</v>
      </c>
      <c r="AG363" s="1" t="s">
        <v>59</v>
      </c>
      <c r="AH363" s="1" t="s">
        <v>59</v>
      </c>
      <c r="AI363" s="1" t="s">
        <v>59</v>
      </c>
      <c r="AJ363" s="1" t="s">
        <v>59</v>
      </c>
      <c r="AK363" s="1" t="s">
        <v>59</v>
      </c>
      <c r="AL363" s="1" t="s">
        <v>70</v>
      </c>
      <c r="AM363" s="1" t="n">
        <v>1</v>
      </c>
      <c r="AN363" s="1" t="n">
        <v>2</v>
      </c>
      <c r="AO363" s="1" t="n">
        <v>1</v>
      </c>
      <c r="AP363" s="1" t="n">
        <v>1</v>
      </c>
      <c r="AQ363" s="1" t="n">
        <v>13</v>
      </c>
      <c r="AR363" s="1" t="n">
        <v>3</v>
      </c>
      <c r="AS363" s="1" t="n">
        <v>0</v>
      </c>
      <c r="AT363" s="1" t="n">
        <v>13</v>
      </c>
    </row>
    <row r="364" customFormat="false" ht="12.75" hidden="false" customHeight="true" outlineLevel="0" collapsed="false">
      <c r="A364" s="1" t="s">
        <v>1851</v>
      </c>
      <c r="B364" s="3" t="s">
        <v>61</v>
      </c>
      <c r="C364" s="1" t="s">
        <v>1852</v>
      </c>
      <c r="D364" s="3" t="s">
        <v>1529</v>
      </c>
      <c r="E364" s="3" t="s">
        <v>50</v>
      </c>
      <c r="F364" s="3" t="s">
        <v>51</v>
      </c>
      <c r="G364" s="1" t="s">
        <v>1853</v>
      </c>
      <c r="H364" s="1" t="s">
        <v>53</v>
      </c>
      <c r="I364" s="1" t="s">
        <v>65</v>
      </c>
      <c r="J364" s="1" t="s">
        <v>66</v>
      </c>
      <c r="K364" s="4" t="n">
        <v>2155</v>
      </c>
      <c r="L364" s="4" t="n">
        <v>28363.9952878261</v>
      </c>
      <c r="M364" s="5" t="s">
        <v>986</v>
      </c>
      <c r="N364" s="5" t="s">
        <v>259</v>
      </c>
      <c r="O364" s="1" t="n">
        <v>428</v>
      </c>
      <c r="P364" s="6" t="n">
        <f aca="false">IF(O364=0,0,L364/O364)</f>
        <v>66.2710170276311</v>
      </c>
      <c r="Q364" s="1" t="n">
        <f aca="false">IF(P364&lt;=45,1,0)</f>
        <v>0</v>
      </c>
      <c r="R364" s="1" t="n">
        <f aca="false">IF(AND(P364&gt;45,P364&lt;90),1,0)</f>
        <v>1</v>
      </c>
      <c r="S364" s="1" t="n">
        <f aca="false">IF(P364&gt;90,1,0)</f>
        <v>0</v>
      </c>
      <c r="T364" s="1" t="s">
        <v>58</v>
      </c>
      <c r="U364" s="4" t="n">
        <v>13161.9467692929</v>
      </c>
      <c r="V364" s="1" t="n">
        <v>13</v>
      </c>
      <c r="W364" s="1" t="n">
        <f aca="false">IF(V364&lt;=6,1,0)</f>
        <v>0</v>
      </c>
      <c r="X364" s="1" t="n">
        <f aca="false">IF(AND(V364&gt;6,V364&lt;=12),1,0)</f>
        <v>0</v>
      </c>
      <c r="Y364" s="1" t="n">
        <f aca="false">IF(V364&gt;12,1,0)</f>
        <v>1</v>
      </c>
      <c r="Z364" s="1" t="n">
        <v>5</v>
      </c>
      <c r="AA364" s="1" t="s">
        <v>59</v>
      </c>
      <c r="AB364" s="1" t="s">
        <v>59</v>
      </c>
      <c r="AC364" s="1" t="s">
        <v>59</v>
      </c>
      <c r="AD364" s="1" t="s">
        <v>59</v>
      </c>
      <c r="AE364" s="1" t="s">
        <v>59</v>
      </c>
      <c r="AF364" s="1" t="s">
        <v>59</v>
      </c>
      <c r="AG364" s="1" t="s">
        <v>59</v>
      </c>
      <c r="AH364" s="1" t="s">
        <v>59</v>
      </c>
      <c r="AI364" s="1" t="s">
        <v>59</v>
      </c>
      <c r="AJ364" s="1" t="s">
        <v>59</v>
      </c>
      <c r="AK364" s="1" t="s">
        <v>59</v>
      </c>
      <c r="AL364" s="1" t="s">
        <v>59</v>
      </c>
      <c r="AM364" s="1" t="n">
        <v>1</v>
      </c>
      <c r="AN364" s="1" t="n">
        <v>1</v>
      </c>
      <c r="AO364" s="1" t="n">
        <v>1</v>
      </c>
      <c r="AP364" s="1" t="n">
        <v>1</v>
      </c>
      <c r="AQ364" s="1" t="n">
        <v>11</v>
      </c>
      <c r="AR364" s="1" t="n">
        <v>179</v>
      </c>
      <c r="AS364" s="1" t="n">
        <v>93</v>
      </c>
      <c r="AT364" s="1" t="n">
        <v>24</v>
      </c>
    </row>
    <row r="365" customFormat="false" ht="12.75" hidden="false" customHeight="true" outlineLevel="0" collapsed="false">
      <c r="A365" s="1" t="s">
        <v>1854</v>
      </c>
      <c r="B365" s="3" t="s">
        <v>47</v>
      </c>
      <c r="C365" s="1" t="s">
        <v>1855</v>
      </c>
      <c r="D365" s="3" t="s">
        <v>1856</v>
      </c>
      <c r="E365" s="3" t="s">
        <v>50</v>
      </c>
      <c r="F365" s="3" t="s">
        <v>51</v>
      </c>
      <c r="G365" s="1" t="s">
        <v>1857</v>
      </c>
      <c r="H365" s="1" t="s">
        <v>88</v>
      </c>
      <c r="I365" s="1" t="s">
        <v>1858</v>
      </c>
      <c r="J365" s="1" t="s">
        <v>431</v>
      </c>
      <c r="K365" s="4" t="n">
        <v>15</v>
      </c>
      <c r="L365" s="4" t="n">
        <v>94.8784930090369</v>
      </c>
      <c r="M365" s="5" t="s">
        <v>1859</v>
      </c>
      <c r="N365" s="5" t="s">
        <v>132</v>
      </c>
      <c r="O365" s="1" t="n">
        <v>3</v>
      </c>
      <c r="P365" s="6" t="n">
        <f aca="false">IF(O365=0,0,L365/O365)</f>
        <v>31.6261643363456</v>
      </c>
      <c r="Q365" s="1" t="n">
        <f aca="false">IF(P365&lt;=45,1,0)</f>
        <v>1</v>
      </c>
      <c r="R365" s="1" t="n">
        <f aca="false">IF(AND(P365&gt;45,P365&lt;90),1,0)</f>
        <v>0</v>
      </c>
      <c r="S365" s="1" t="n">
        <f aca="false">IF(P365&gt;90,1,0)</f>
        <v>0</v>
      </c>
      <c r="T365" s="1" t="s">
        <v>58</v>
      </c>
      <c r="U365" s="4" t="n">
        <v>6325.23286726913</v>
      </c>
      <c r="V365" s="1" t="n">
        <v>3</v>
      </c>
      <c r="W365" s="1" t="n">
        <f aca="false">IF(V365&lt;=6,1,0)</f>
        <v>1</v>
      </c>
      <c r="X365" s="1" t="n">
        <f aca="false">IF(AND(V365&gt;6,V365&lt;=12),1,0)</f>
        <v>0</v>
      </c>
      <c r="Y365" s="1" t="n">
        <f aca="false">IF(V365&gt;12,1,0)</f>
        <v>0</v>
      </c>
      <c r="Z365" s="1" t="n">
        <v>14</v>
      </c>
      <c r="AA365" s="1" t="s">
        <v>59</v>
      </c>
      <c r="AB365" s="1" t="s">
        <v>59</v>
      </c>
      <c r="AC365" s="1" t="s">
        <v>59</v>
      </c>
      <c r="AD365" s="1" t="s">
        <v>59</v>
      </c>
      <c r="AE365" s="1" t="s">
        <v>59</v>
      </c>
      <c r="AF365" s="1" t="s">
        <v>59</v>
      </c>
      <c r="AG365" s="1" t="s">
        <v>59</v>
      </c>
      <c r="AH365" s="1" t="s">
        <v>70</v>
      </c>
      <c r="AI365" s="1" t="s">
        <v>59</v>
      </c>
      <c r="AJ365" s="1" t="s">
        <v>59</v>
      </c>
      <c r="AK365" s="1" t="s">
        <v>70</v>
      </c>
      <c r="AL365" s="1" t="s">
        <v>59</v>
      </c>
      <c r="AM365" s="1" t="n">
        <v>2</v>
      </c>
      <c r="AN365" s="1" t="n">
        <v>4</v>
      </c>
      <c r="AO365" s="1" t="n">
        <v>4</v>
      </c>
      <c r="AP365" s="1" t="n">
        <v>16</v>
      </c>
      <c r="AQ365" s="1" t="n">
        <v>0</v>
      </c>
      <c r="AR365" s="1" t="n">
        <v>0</v>
      </c>
      <c r="AS365" s="1" t="n">
        <v>0</v>
      </c>
      <c r="AT365" s="1" t="n">
        <v>0</v>
      </c>
    </row>
    <row r="366" customFormat="false" ht="12.75" hidden="false" customHeight="true" outlineLevel="0" collapsed="false">
      <c r="A366" s="1" t="s">
        <v>1860</v>
      </c>
      <c r="B366" s="3" t="s">
        <v>47</v>
      </c>
      <c r="C366" s="1" t="s">
        <v>1861</v>
      </c>
      <c r="D366" s="3" t="s">
        <v>1862</v>
      </c>
      <c r="E366" s="3" t="s">
        <v>50</v>
      </c>
      <c r="F366" s="3" t="s">
        <v>51</v>
      </c>
      <c r="G366" s="1" t="s">
        <v>1863</v>
      </c>
      <c r="H366" s="1" t="s">
        <v>53</v>
      </c>
      <c r="I366" s="1" t="s">
        <v>65</v>
      </c>
      <c r="J366" s="1" t="s">
        <v>66</v>
      </c>
      <c r="K366" s="4" t="n">
        <v>0.03</v>
      </c>
      <c r="L366" s="4" t="n">
        <v>109.970928227084</v>
      </c>
      <c r="M366" s="5" t="s">
        <v>1864</v>
      </c>
      <c r="N366" s="5" t="s">
        <v>68</v>
      </c>
      <c r="O366" s="1" t="n">
        <v>3</v>
      </c>
      <c r="P366" s="6" t="n">
        <f aca="false">IF(O366=0,0,L366/O366)</f>
        <v>36.6569760756947</v>
      </c>
      <c r="Q366" s="1" t="n">
        <f aca="false">IF(P366&lt;=45,1,0)</f>
        <v>1</v>
      </c>
      <c r="R366" s="1" t="n">
        <f aca="false">IF(AND(P366&gt;45,P366&lt;90),1,0)</f>
        <v>0</v>
      </c>
      <c r="S366" s="1" t="n">
        <f aca="false">IF(P366&gt;90,1,0)</f>
        <v>0</v>
      </c>
      <c r="T366" s="1" t="s">
        <v>58</v>
      </c>
      <c r="U366" s="4" t="n">
        <v>3665.69760756948</v>
      </c>
      <c r="V366" s="1" t="n">
        <v>0</v>
      </c>
      <c r="W366" s="1" t="n">
        <f aca="false">IF(V366&lt;=6,1,0)</f>
        <v>1</v>
      </c>
      <c r="X366" s="1" t="n">
        <f aca="false">IF(AND(V366&gt;6,V366&lt;=12),1,0)</f>
        <v>0</v>
      </c>
      <c r="Y366" s="1" t="n">
        <f aca="false">IF(V366&gt;12,1,0)</f>
        <v>0</v>
      </c>
      <c r="Z366" s="1" t="n">
        <v>4</v>
      </c>
      <c r="AA366" s="1" t="s">
        <v>59</v>
      </c>
      <c r="AB366" s="1" t="s">
        <v>59</v>
      </c>
      <c r="AC366" s="1" t="s">
        <v>59</v>
      </c>
      <c r="AD366" s="1" t="s">
        <v>59</v>
      </c>
      <c r="AE366" s="1" t="s">
        <v>59</v>
      </c>
      <c r="AF366" s="1" t="s">
        <v>59</v>
      </c>
      <c r="AG366" s="1" t="s">
        <v>59</v>
      </c>
      <c r="AH366" s="1" t="s">
        <v>59</v>
      </c>
      <c r="AI366" s="1" t="s">
        <v>59</v>
      </c>
      <c r="AJ366" s="1" t="s">
        <v>59</v>
      </c>
      <c r="AK366" s="1" t="s">
        <v>59</v>
      </c>
      <c r="AL366" s="1" t="s">
        <v>59</v>
      </c>
      <c r="AM366" s="1" t="n">
        <v>1</v>
      </c>
      <c r="AN366" s="1" t="n">
        <v>1</v>
      </c>
      <c r="AO366" s="1" t="n">
        <v>1</v>
      </c>
      <c r="AP366" s="1" t="n">
        <v>1</v>
      </c>
      <c r="AQ366" s="1" t="n">
        <v>0</v>
      </c>
      <c r="AR366" s="1" t="n">
        <v>0</v>
      </c>
      <c r="AS366" s="1" t="n">
        <v>0</v>
      </c>
      <c r="AT366" s="1" t="n">
        <v>0</v>
      </c>
    </row>
    <row r="367" customFormat="false" ht="12.75" hidden="false" customHeight="true" outlineLevel="0" collapsed="false">
      <c r="A367" s="1" t="s">
        <v>1865</v>
      </c>
      <c r="B367" s="3" t="s">
        <v>61</v>
      </c>
      <c r="C367" s="1" t="s">
        <v>1866</v>
      </c>
      <c r="D367" s="3" t="s">
        <v>1867</v>
      </c>
      <c r="E367" s="3" t="s">
        <v>50</v>
      </c>
      <c r="F367" s="3" t="s">
        <v>86</v>
      </c>
      <c r="G367" s="1" t="s">
        <v>1868</v>
      </c>
      <c r="H367" s="1" t="s">
        <v>53</v>
      </c>
      <c r="I367" s="1" t="s">
        <v>65</v>
      </c>
      <c r="J367" s="1" t="s">
        <v>66</v>
      </c>
      <c r="K367" s="4" t="n">
        <v>1376</v>
      </c>
      <c r="L367" s="4" t="n">
        <v>7205.71415430801</v>
      </c>
      <c r="M367" s="5" t="s">
        <v>156</v>
      </c>
      <c r="N367" s="5" t="s">
        <v>68</v>
      </c>
      <c r="O367" s="1" t="n">
        <v>178</v>
      </c>
      <c r="P367" s="6" t="n">
        <f aca="false">IF(O367=0,0,L367/O367)</f>
        <v>40.4815401927416</v>
      </c>
      <c r="Q367" s="1" t="n">
        <f aca="false">IF(P367&lt;=45,1,0)</f>
        <v>1</v>
      </c>
      <c r="R367" s="1" t="n">
        <f aca="false">IF(AND(P367&gt;45,P367&lt;90),1,0)</f>
        <v>0</v>
      </c>
      <c r="S367" s="1" t="n">
        <f aca="false">IF(P367&gt;90,1,0)</f>
        <v>0</v>
      </c>
      <c r="T367" s="1" t="s">
        <v>69</v>
      </c>
      <c r="U367" s="4" t="n">
        <v>5236.7108679564</v>
      </c>
      <c r="V367" s="1" t="n">
        <v>1</v>
      </c>
      <c r="W367" s="1" t="n">
        <f aca="false">IF(V367&lt;=6,1,0)</f>
        <v>1</v>
      </c>
      <c r="X367" s="1" t="n">
        <f aca="false">IF(AND(V367&gt;6,V367&lt;=12),1,0)</f>
        <v>0</v>
      </c>
      <c r="Y367" s="1" t="n">
        <f aca="false">IF(V367&gt;12,1,0)</f>
        <v>0</v>
      </c>
      <c r="Z367" s="1" t="n">
        <v>5</v>
      </c>
      <c r="AA367" s="1" t="s">
        <v>59</v>
      </c>
      <c r="AB367" s="1" t="s">
        <v>59</v>
      </c>
      <c r="AC367" s="1" t="s">
        <v>59</v>
      </c>
      <c r="AD367" s="1" t="s">
        <v>59</v>
      </c>
      <c r="AE367" s="1" t="s">
        <v>59</v>
      </c>
      <c r="AF367" s="1" t="s">
        <v>59</v>
      </c>
      <c r="AG367" s="1" t="s">
        <v>59</v>
      </c>
      <c r="AH367" s="1" t="s">
        <v>59</v>
      </c>
      <c r="AI367" s="1" t="s">
        <v>59</v>
      </c>
      <c r="AJ367" s="1" t="s">
        <v>59</v>
      </c>
      <c r="AK367" s="1" t="s">
        <v>59</v>
      </c>
      <c r="AL367" s="1" t="s">
        <v>59</v>
      </c>
      <c r="AM367" s="1" t="n">
        <v>2</v>
      </c>
      <c r="AN367" s="1" t="n">
        <v>1</v>
      </c>
      <c r="AO367" s="1" t="n">
        <v>1</v>
      </c>
      <c r="AP367" s="1" t="n">
        <v>1</v>
      </c>
      <c r="AQ367" s="1" t="n">
        <v>120</v>
      </c>
      <c r="AR367" s="1" t="n">
        <v>35</v>
      </c>
      <c r="AS367" s="1" t="n">
        <v>22</v>
      </c>
      <c r="AT367" s="1" t="n">
        <v>3</v>
      </c>
    </row>
    <row r="368" customFormat="false" ht="12.75" hidden="false" customHeight="true" outlineLevel="0" collapsed="false">
      <c r="A368" s="1" t="s">
        <v>1869</v>
      </c>
      <c r="B368" s="3" t="s">
        <v>61</v>
      </c>
      <c r="C368" s="1" t="s">
        <v>1870</v>
      </c>
      <c r="D368" s="3" t="s">
        <v>675</v>
      </c>
      <c r="E368" s="3" t="s">
        <v>50</v>
      </c>
      <c r="F368" s="3" t="s">
        <v>86</v>
      </c>
      <c r="G368" s="1" t="s">
        <v>1871</v>
      </c>
      <c r="H368" s="1" t="s">
        <v>105</v>
      </c>
      <c r="I368" s="1" t="s">
        <v>326</v>
      </c>
      <c r="J368" s="1" t="s">
        <v>176</v>
      </c>
      <c r="K368" s="4" t="n">
        <v>1.01575</v>
      </c>
      <c r="L368" s="4" t="n">
        <v>12892.8029844433</v>
      </c>
      <c r="M368" s="5" t="s">
        <v>1872</v>
      </c>
      <c r="N368" s="5" t="s">
        <v>68</v>
      </c>
      <c r="O368" s="1" t="n">
        <v>177</v>
      </c>
      <c r="P368" s="6" t="n">
        <f aca="false">IF(O368=0,0,L368/O368)</f>
        <v>72.8406948273633</v>
      </c>
      <c r="Q368" s="1" t="n">
        <f aca="false">IF(P368&lt;=45,1,0)</f>
        <v>0</v>
      </c>
      <c r="R368" s="1" t="n">
        <f aca="false">IF(AND(P368&gt;45,P368&lt;90),1,0)</f>
        <v>1</v>
      </c>
      <c r="S368" s="1" t="n">
        <f aca="false">IF(P368&gt;90,1,0)</f>
        <v>0</v>
      </c>
      <c r="T368" s="1" t="s">
        <v>58</v>
      </c>
      <c r="U368" s="4" t="n">
        <v>12692.8899674559</v>
      </c>
      <c r="V368" s="1" t="n">
        <v>10</v>
      </c>
      <c r="W368" s="1" t="n">
        <f aca="false">IF(V368&lt;=6,1,0)</f>
        <v>0</v>
      </c>
      <c r="X368" s="1" t="n">
        <f aca="false">IF(AND(V368&gt;6,V368&lt;=12),1,0)</f>
        <v>1</v>
      </c>
      <c r="Y368" s="1" t="n">
        <f aca="false">IF(V368&gt;12,1,0)</f>
        <v>0</v>
      </c>
      <c r="Z368" s="1" t="n">
        <v>16</v>
      </c>
      <c r="AA368" s="1" t="s">
        <v>59</v>
      </c>
      <c r="AB368" s="1" t="s">
        <v>59</v>
      </c>
      <c r="AC368" s="1" t="s">
        <v>59</v>
      </c>
      <c r="AD368" s="1" t="s">
        <v>59</v>
      </c>
      <c r="AE368" s="1" t="s">
        <v>59</v>
      </c>
      <c r="AF368" s="1" t="s">
        <v>59</v>
      </c>
      <c r="AG368" s="1" t="s">
        <v>59</v>
      </c>
      <c r="AH368" s="1" t="s">
        <v>59</v>
      </c>
      <c r="AI368" s="1" t="s">
        <v>59</v>
      </c>
      <c r="AJ368" s="1" t="s">
        <v>59</v>
      </c>
      <c r="AK368" s="1" t="s">
        <v>59</v>
      </c>
      <c r="AL368" s="1" t="s">
        <v>59</v>
      </c>
      <c r="AM368" s="1" t="n">
        <v>2</v>
      </c>
      <c r="AN368" s="1" t="n">
        <v>2</v>
      </c>
      <c r="AO368" s="1" t="n">
        <v>5</v>
      </c>
      <c r="AP368" s="1" t="n">
        <v>7</v>
      </c>
      <c r="AQ368" s="1" t="n">
        <v>38</v>
      </c>
      <c r="AR368" s="1" t="n">
        <v>18</v>
      </c>
      <c r="AS368" s="1" t="n">
        <v>13</v>
      </c>
      <c r="AT368" s="1" t="n">
        <v>8</v>
      </c>
    </row>
    <row r="369" customFormat="false" ht="12.75" hidden="false" customHeight="true" outlineLevel="0" collapsed="false">
      <c r="A369" s="1" t="s">
        <v>1873</v>
      </c>
      <c r="B369" s="3" t="s">
        <v>61</v>
      </c>
      <c r="C369" s="1" t="s">
        <v>1874</v>
      </c>
      <c r="D369" s="3" t="s">
        <v>167</v>
      </c>
      <c r="E369" s="3" t="s">
        <v>50</v>
      </c>
      <c r="F369" s="3" t="s">
        <v>51</v>
      </c>
      <c r="G369" s="1" t="s">
        <v>1875</v>
      </c>
      <c r="H369" s="1" t="s">
        <v>105</v>
      </c>
      <c r="I369" s="1" t="s">
        <v>169</v>
      </c>
      <c r="J369" s="1" t="s">
        <v>107</v>
      </c>
      <c r="K369" s="4" t="n">
        <v>2.73625</v>
      </c>
      <c r="L369" s="4" t="n">
        <v>29448.072870852</v>
      </c>
      <c r="M369" s="5" t="s">
        <v>120</v>
      </c>
      <c r="N369" s="5" t="s">
        <v>121</v>
      </c>
      <c r="O369" s="1" t="n">
        <v>417</v>
      </c>
      <c r="P369" s="6" t="n">
        <f aca="false">IF(O369=0,0,L369/O369)</f>
        <v>70.6188797862158</v>
      </c>
      <c r="Q369" s="1" t="n">
        <f aca="false">IF(P369&lt;=45,1,0)</f>
        <v>0</v>
      </c>
      <c r="R369" s="1" t="n">
        <f aca="false">IF(AND(P369&gt;45,P369&lt;90),1,0)</f>
        <v>1</v>
      </c>
      <c r="S369" s="1" t="n">
        <f aca="false">IF(P369&gt;90,1,0)</f>
        <v>0</v>
      </c>
      <c r="T369" s="1" t="s">
        <v>58</v>
      </c>
      <c r="U369" s="4" t="n">
        <v>10762.2011405581</v>
      </c>
      <c r="V369" s="1" t="n">
        <v>9</v>
      </c>
      <c r="W369" s="1" t="n">
        <f aca="false">IF(V369&lt;=6,1,0)</f>
        <v>0</v>
      </c>
      <c r="X369" s="1" t="n">
        <f aca="false">IF(AND(V369&gt;6,V369&lt;=12),1,0)</f>
        <v>1</v>
      </c>
      <c r="Y369" s="1" t="n">
        <f aca="false">IF(V369&gt;12,1,0)</f>
        <v>0</v>
      </c>
      <c r="Z369" s="1" t="n">
        <v>5</v>
      </c>
      <c r="AA369" s="1" t="s">
        <v>59</v>
      </c>
      <c r="AB369" s="1" t="s">
        <v>59</v>
      </c>
      <c r="AC369" s="1" t="s">
        <v>59</v>
      </c>
      <c r="AD369" s="1" t="s">
        <v>59</v>
      </c>
      <c r="AE369" s="1" t="s">
        <v>59</v>
      </c>
      <c r="AF369" s="1" t="s">
        <v>59</v>
      </c>
      <c r="AG369" s="1" t="s">
        <v>59</v>
      </c>
      <c r="AH369" s="1" t="s">
        <v>59</v>
      </c>
      <c r="AI369" s="1" t="s">
        <v>59</v>
      </c>
      <c r="AJ369" s="1" t="s">
        <v>59</v>
      </c>
      <c r="AK369" s="1" t="s">
        <v>59</v>
      </c>
      <c r="AL369" s="1" t="s">
        <v>59</v>
      </c>
      <c r="AM369" s="1" t="n">
        <v>4</v>
      </c>
      <c r="AN369" s="1" t="n">
        <v>2</v>
      </c>
      <c r="AO369" s="1" t="n">
        <v>2</v>
      </c>
      <c r="AP369" s="1" t="n">
        <v>2</v>
      </c>
      <c r="AQ369" s="1" t="n">
        <v>37</v>
      </c>
      <c r="AR369" s="1" t="n">
        <v>180</v>
      </c>
      <c r="AS369" s="1" t="n">
        <v>73</v>
      </c>
      <c r="AT369" s="1" t="n">
        <v>47</v>
      </c>
    </row>
    <row r="370" customFormat="false" ht="12.75" hidden="false" customHeight="true" outlineLevel="0" collapsed="false">
      <c r="A370" s="1" t="s">
        <v>1876</v>
      </c>
      <c r="B370" s="3" t="s">
        <v>47</v>
      </c>
      <c r="C370" s="1" t="s">
        <v>1877</v>
      </c>
      <c r="D370" s="3" t="s">
        <v>1878</v>
      </c>
      <c r="E370" s="3" t="s">
        <v>50</v>
      </c>
      <c r="F370" s="3" t="s">
        <v>51</v>
      </c>
      <c r="G370" s="1" t="s">
        <v>1879</v>
      </c>
      <c r="H370" s="1" t="s">
        <v>53</v>
      </c>
      <c r="I370" s="1" t="s">
        <v>142</v>
      </c>
      <c r="J370" s="1" t="s">
        <v>143</v>
      </c>
      <c r="K370" s="4" t="n">
        <v>12</v>
      </c>
      <c r="L370" s="4" t="n">
        <v>30.7722004691698</v>
      </c>
      <c r="M370" s="5" t="s">
        <v>1880</v>
      </c>
      <c r="N370" s="5" t="s">
        <v>57</v>
      </c>
      <c r="O370" s="1" t="n">
        <v>1</v>
      </c>
      <c r="P370" s="6" t="n">
        <f aca="false">IF(O370=0,0,L370/O370)</f>
        <v>30.7722004691698</v>
      </c>
      <c r="Q370" s="1" t="n">
        <f aca="false">IF(P370&lt;=45,1,0)</f>
        <v>1</v>
      </c>
      <c r="R370" s="1" t="n">
        <f aca="false">IF(AND(P370&gt;45,P370&lt;90),1,0)</f>
        <v>0</v>
      </c>
      <c r="S370" s="1" t="n">
        <f aca="false">IF(P370&gt;90,1,0)</f>
        <v>0</v>
      </c>
      <c r="T370" s="1" t="s">
        <v>58</v>
      </c>
      <c r="U370" s="4" t="n">
        <v>2564.35003909748</v>
      </c>
      <c r="V370" s="1" t="n">
        <v>0</v>
      </c>
      <c r="W370" s="1" t="n">
        <f aca="false">IF(V370&lt;=6,1,0)</f>
        <v>1</v>
      </c>
      <c r="X370" s="1" t="n">
        <f aca="false">IF(AND(V370&gt;6,V370&lt;=12),1,0)</f>
        <v>0</v>
      </c>
      <c r="Y370" s="1" t="n">
        <f aca="false">IF(V370&gt;12,1,0)</f>
        <v>0</v>
      </c>
      <c r="Z370" s="1" t="n">
        <v>0</v>
      </c>
      <c r="AA370" s="1" t="s">
        <v>59</v>
      </c>
      <c r="AB370" s="1" t="s">
        <v>59</v>
      </c>
      <c r="AC370" s="1" t="s">
        <v>59</v>
      </c>
      <c r="AD370" s="1" t="s">
        <v>59</v>
      </c>
      <c r="AE370" s="1" t="s">
        <v>59</v>
      </c>
      <c r="AF370" s="1" t="s">
        <v>59</v>
      </c>
      <c r="AG370" s="1" t="s">
        <v>59</v>
      </c>
      <c r="AH370" s="1" t="s">
        <v>59</v>
      </c>
      <c r="AI370" s="1" t="s">
        <v>59</v>
      </c>
      <c r="AJ370" s="1" t="s">
        <v>59</v>
      </c>
      <c r="AK370" s="1" t="s">
        <v>59</v>
      </c>
      <c r="AL370" s="1" t="s">
        <v>59</v>
      </c>
      <c r="AM370" s="1" t="n">
        <v>0</v>
      </c>
      <c r="AN370" s="1" t="n">
        <v>0</v>
      </c>
      <c r="AO370" s="1" t="n">
        <v>0</v>
      </c>
      <c r="AP370" s="1" t="n">
        <v>0</v>
      </c>
      <c r="AQ370" s="1" t="n">
        <v>0</v>
      </c>
      <c r="AR370" s="1" t="n">
        <v>0</v>
      </c>
      <c r="AS370" s="1" t="n">
        <v>0</v>
      </c>
      <c r="AT370" s="1" t="n">
        <v>0</v>
      </c>
    </row>
    <row r="371" customFormat="false" ht="12.75" hidden="false" customHeight="true" outlineLevel="0" collapsed="false">
      <c r="A371" s="1" t="s">
        <v>1881</v>
      </c>
      <c r="B371" s="3" t="s">
        <v>61</v>
      </c>
      <c r="C371" s="1" t="s">
        <v>1882</v>
      </c>
      <c r="D371" s="3" t="s">
        <v>1883</v>
      </c>
      <c r="E371" s="3" t="s">
        <v>50</v>
      </c>
      <c r="F371" s="3" t="s">
        <v>51</v>
      </c>
      <c r="G371" s="1" t="s">
        <v>1884</v>
      </c>
      <c r="H371" s="1" t="s">
        <v>161</v>
      </c>
      <c r="I371" s="1" t="s">
        <v>447</v>
      </c>
      <c r="J371" s="1" t="s">
        <v>448</v>
      </c>
      <c r="K371" s="4" t="n">
        <v>0.52</v>
      </c>
      <c r="L371" s="4" t="n">
        <v>2274.12714477215</v>
      </c>
      <c r="M371" s="5" t="s">
        <v>1885</v>
      </c>
      <c r="N371" s="5" t="s">
        <v>259</v>
      </c>
      <c r="O371" s="1" t="n">
        <v>81</v>
      </c>
      <c r="P371" s="6" t="n">
        <f aca="false">IF(O371=0,0,L371/O371)</f>
        <v>28.0756437626191</v>
      </c>
      <c r="Q371" s="1" t="n">
        <f aca="false">IF(P371&lt;=45,1,0)</f>
        <v>1</v>
      </c>
      <c r="R371" s="1" t="n">
        <f aca="false">IF(AND(P371&gt;45,P371&lt;90),1,0)</f>
        <v>0</v>
      </c>
      <c r="S371" s="1" t="n">
        <f aca="false">IF(P371&gt;90,1,0)</f>
        <v>0</v>
      </c>
      <c r="T371" s="1" t="s">
        <v>69</v>
      </c>
      <c r="U371" s="4" t="n">
        <v>4373.32143225414</v>
      </c>
      <c r="V371" s="1" t="n">
        <v>1</v>
      </c>
      <c r="W371" s="1" t="n">
        <f aca="false">IF(V371&lt;=6,1,0)</f>
        <v>1</v>
      </c>
      <c r="X371" s="1" t="n">
        <f aca="false">IF(AND(V371&gt;6,V371&lt;=12),1,0)</f>
        <v>0</v>
      </c>
      <c r="Y371" s="1" t="n">
        <f aca="false">IF(V371&gt;12,1,0)</f>
        <v>0</v>
      </c>
      <c r="Z371" s="1" t="n">
        <v>5</v>
      </c>
      <c r="AA371" s="1" t="s">
        <v>70</v>
      </c>
      <c r="AB371" s="1" t="s">
        <v>59</v>
      </c>
      <c r="AC371" s="1" t="s">
        <v>59</v>
      </c>
      <c r="AD371" s="1" t="s">
        <v>59</v>
      </c>
      <c r="AE371" s="1" t="s">
        <v>59</v>
      </c>
      <c r="AF371" s="1" t="s">
        <v>59</v>
      </c>
      <c r="AG371" s="1" t="s">
        <v>59</v>
      </c>
      <c r="AH371" s="1" t="s">
        <v>59</v>
      </c>
      <c r="AI371" s="1" t="s">
        <v>59</v>
      </c>
      <c r="AJ371" s="1" t="s">
        <v>59</v>
      </c>
      <c r="AK371" s="1" t="s">
        <v>70</v>
      </c>
      <c r="AL371" s="1" t="s">
        <v>70</v>
      </c>
      <c r="AM371" s="1" t="n">
        <v>3</v>
      </c>
      <c r="AN371" s="1" t="n">
        <v>1</v>
      </c>
      <c r="AO371" s="1" t="n">
        <v>0</v>
      </c>
      <c r="AP371" s="1" t="n">
        <v>1</v>
      </c>
      <c r="AQ371" s="1" t="n">
        <v>63</v>
      </c>
      <c r="AR371" s="1" t="n">
        <v>11</v>
      </c>
      <c r="AS371" s="1" t="n">
        <v>0</v>
      </c>
      <c r="AT371" s="1" t="n">
        <v>3</v>
      </c>
    </row>
    <row r="372" customFormat="false" ht="12.75" hidden="false" customHeight="true" outlineLevel="0" collapsed="false">
      <c r="A372" s="1" t="s">
        <v>1886</v>
      </c>
      <c r="B372" s="3" t="s">
        <v>61</v>
      </c>
      <c r="C372" s="1" t="s">
        <v>1887</v>
      </c>
      <c r="D372" s="3" t="s">
        <v>1888</v>
      </c>
      <c r="E372" s="3" t="s">
        <v>50</v>
      </c>
      <c r="F372" s="3" t="s">
        <v>51</v>
      </c>
      <c r="G372" s="1" t="s">
        <v>1889</v>
      </c>
      <c r="H372" s="1" t="s">
        <v>53</v>
      </c>
      <c r="I372" s="1" t="s">
        <v>65</v>
      </c>
      <c r="J372" s="1" t="s">
        <v>66</v>
      </c>
      <c r="K372" s="4" t="n">
        <v>1.15866666666667</v>
      </c>
      <c r="L372" s="4" t="n">
        <v>19002.0816231443</v>
      </c>
      <c r="M372" s="5" t="s">
        <v>1890</v>
      </c>
      <c r="N372" s="5" t="s">
        <v>259</v>
      </c>
      <c r="O372" s="1" t="n">
        <v>398</v>
      </c>
      <c r="P372" s="6" t="n">
        <f aca="false">IF(O372=0,0,L372/O372)</f>
        <v>47.743923676242</v>
      </c>
      <c r="Q372" s="1" t="n">
        <f aca="false">IF(P372&lt;=45,1,0)</f>
        <v>0</v>
      </c>
      <c r="R372" s="1" t="n">
        <f aca="false">IF(AND(P372&gt;45,P372&lt;90),1,0)</f>
        <v>1</v>
      </c>
      <c r="S372" s="1" t="n">
        <f aca="false">IF(P372&gt;90,1,0)</f>
        <v>0</v>
      </c>
      <c r="T372" s="1" t="s">
        <v>58</v>
      </c>
      <c r="U372" s="4" t="n">
        <v>16399.955370953</v>
      </c>
      <c r="V372" s="1" t="n">
        <v>20</v>
      </c>
      <c r="W372" s="1" t="n">
        <f aca="false">IF(V372&lt;=6,1,0)</f>
        <v>0</v>
      </c>
      <c r="X372" s="1" t="n">
        <f aca="false">IF(AND(V372&gt;6,V372&lt;=12),1,0)</f>
        <v>0</v>
      </c>
      <c r="Y372" s="1" t="n">
        <f aca="false">IF(V372&gt;12,1,0)</f>
        <v>1</v>
      </c>
      <c r="Z372" s="1" t="n">
        <v>10</v>
      </c>
      <c r="AA372" s="1" t="s">
        <v>59</v>
      </c>
      <c r="AB372" s="1" t="s">
        <v>59</v>
      </c>
      <c r="AC372" s="1" t="s">
        <v>59</v>
      </c>
      <c r="AD372" s="1" t="s">
        <v>59</v>
      </c>
      <c r="AE372" s="1" t="s">
        <v>59</v>
      </c>
      <c r="AF372" s="1" t="s">
        <v>59</v>
      </c>
      <c r="AG372" s="1" t="s">
        <v>59</v>
      </c>
      <c r="AH372" s="1" t="s">
        <v>59</v>
      </c>
      <c r="AI372" s="1" t="s">
        <v>59</v>
      </c>
      <c r="AJ372" s="1" t="s">
        <v>59</v>
      </c>
      <c r="AK372" s="1" t="s">
        <v>59</v>
      </c>
      <c r="AL372" s="1" t="s">
        <v>59</v>
      </c>
      <c r="AM372" s="1" t="n">
        <v>2</v>
      </c>
      <c r="AN372" s="1" t="n">
        <v>4</v>
      </c>
      <c r="AO372" s="1" t="n">
        <v>4</v>
      </c>
      <c r="AP372" s="1" t="n">
        <v>10</v>
      </c>
      <c r="AQ372" s="1" t="n">
        <v>27</v>
      </c>
      <c r="AR372" s="1" t="n">
        <v>285</v>
      </c>
      <c r="AS372" s="1" t="n">
        <v>46</v>
      </c>
      <c r="AT372" s="1" t="n">
        <v>19</v>
      </c>
    </row>
    <row r="373" customFormat="false" ht="12.75" hidden="false" customHeight="true" outlineLevel="0" collapsed="false">
      <c r="A373" s="1" t="s">
        <v>1891</v>
      </c>
      <c r="B373" s="3" t="s">
        <v>61</v>
      </c>
      <c r="C373" s="1" t="s">
        <v>1892</v>
      </c>
      <c r="D373" s="3" t="s">
        <v>368</v>
      </c>
      <c r="E373" s="3" t="s">
        <v>50</v>
      </c>
      <c r="F373" s="3" t="s">
        <v>86</v>
      </c>
      <c r="G373" s="1" t="s">
        <v>1893</v>
      </c>
      <c r="H373" s="1" t="s">
        <v>105</v>
      </c>
      <c r="I373" s="1" t="s">
        <v>326</v>
      </c>
      <c r="J373" s="1" t="s">
        <v>176</v>
      </c>
      <c r="K373" s="4" t="n">
        <v>1394</v>
      </c>
      <c r="L373" s="4" t="n">
        <v>18884.6729617657</v>
      </c>
      <c r="M373" s="5" t="s">
        <v>1049</v>
      </c>
      <c r="N373" s="5" t="s">
        <v>121</v>
      </c>
      <c r="O373" s="1" t="n">
        <v>361</v>
      </c>
      <c r="P373" s="6" t="n">
        <f aca="false">IF(O373=0,0,L373/O373)</f>
        <v>52.312113467495</v>
      </c>
      <c r="Q373" s="1" t="n">
        <f aca="false">IF(P373&lt;=45,1,0)</f>
        <v>0</v>
      </c>
      <c r="R373" s="1" t="n">
        <f aca="false">IF(AND(P373&gt;45,P373&lt;90),1,0)</f>
        <v>1</v>
      </c>
      <c r="S373" s="1" t="n">
        <f aca="false">IF(P373&gt;90,1,0)</f>
        <v>0</v>
      </c>
      <c r="T373" s="1" t="s">
        <v>58</v>
      </c>
      <c r="U373" s="4" t="n">
        <v>13547.11116339</v>
      </c>
      <c r="V373" s="1" t="n">
        <v>9</v>
      </c>
      <c r="W373" s="1" t="n">
        <f aca="false">IF(V373&lt;=6,1,0)</f>
        <v>0</v>
      </c>
      <c r="X373" s="1" t="n">
        <f aca="false">IF(AND(V373&gt;6,V373&lt;=12),1,0)</f>
        <v>1</v>
      </c>
      <c r="Y373" s="1" t="n">
        <f aca="false">IF(V373&gt;12,1,0)</f>
        <v>0</v>
      </c>
      <c r="Z373" s="1" t="n">
        <v>8</v>
      </c>
      <c r="AA373" s="1" t="s">
        <v>59</v>
      </c>
      <c r="AB373" s="1" t="s">
        <v>59</v>
      </c>
      <c r="AC373" s="1" t="s">
        <v>59</v>
      </c>
      <c r="AD373" s="1" t="s">
        <v>59</v>
      </c>
      <c r="AE373" s="1" t="s">
        <v>59</v>
      </c>
      <c r="AF373" s="1" t="s">
        <v>59</v>
      </c>
      <c r="AG373" s="1" t="s">
        <v>59</v>
      </c>
      <c r="AH373" s="1" t="s">
        <v>59</v>
      </c>
      <c r="AI373" s="1" t="s">
        <v>59</v>
      </c>
      <c r="AJ373" s="1" t="s">
        <v>59</v>
      </c>
      <c r="AK373" s="1" t="s">
        <v>59</v>
      </c>
      <c r="AL373" s="1" t="s">
        <v>59</v>
      </c>
      <c r="AM373" s="1" t="n">
        <v>4</v>
      </c>
      <c r="AN373" s="1" t="n">
        <v>2</v>
      </c>
      <c r="AO373" s="1" t="n">
        <v>2</v>
      </c>
      <c r="AP373" s="1" t="n">
        <v>8</v>
      </c>
      <c r="AQ373" s="1" t="n">
        <v>233</v>
      </c>
      <c r="AR373" s="1" t="n">
        <v>39</v>
      </c>
      <c r="AS373" s="1" t="n">
        <v>34</v>
      </c>
      <c r="AT373" s="1" t="n">
        <v>50</v>
      </c>
    </row>
    <row r="374" customFormat="false" ht="12.75" hidden="false" customHeight="true" outlineLevel="0" collapsed="false">
      <c r="A374" s="1" t="s">
        <v>1894</v>
      </c>
      <c r="B374" s="3" t="s">
        <v>61</v>
      </c>
      <c r="C374" s="1" t="s">
        <v>1895</v>
      </c>
      <c r="D374" s="3" t="s">
        <v>1896</v>
      </c>
      <c r="E374" s="3" t="s">
        <v>50</v>
      </c>
      <c r="F374" s="3" t="s">
        <v>86</v>
      </c>
      <c r="G374" s="1" t="s">
        <v>1897</v>
      </c>
      <c r="H374" s="1" t="s">
        <v>53</v>
      </c>
      <c r="I374" s="1" t="s">
        <v>65</v>
      </c>
      <c r="J374" s="1" t="s">
        <v>66</v>
      </c>
      <c r="K374" s="4" t="n">
        <v>1.96410714285714</v>
      </c>
      <c r="L374" s="4" t="n">
        <v>56326.0589161273</v>
      </c>
      <c r="M374" s="5" t="s">
        <v>1898</v>
      </c>
      <c r="N374" s="5" t="s">
        <v>57</v>
      </c>
      <c r="O374" s="1" t="n">
        <v>1096</v>
      </c>
      <c r="P374" s="6" t="n">
        <f aca="false">IF(O374=0,0,L374/O374)</f>
        <v>51.392389522014</v>
      </c>
      <c r="Q374" s="1" t="n">
        <f aca="false">IF(P374&lt;=45,1,0)</f>
        <v>0</v>
      </c>
      <c r="R374" s="1" t="n">
        <f aca="false">IF(AND(P374&gt;45,P374&lt;90),1,0)</f>
        <v>1</v>
      </c>
      <c r="S374" s="1" t="n">
        <f aca="false">IF(P374&gt;90,1,0)</f>
        <v>0</v>
      </c>
      <c r="T374" s="1" t="s">
        <v>58</v>
      </c>
      <c r="U374" s="4" t="n">
        <v>28677.6916019922</v>
      </c>
      <c r="V374" s="1" t="n">
        <v>10</v>
      </c>
      <c r="W374" s="1" t="n">
        <f aca="false">IF(V374&lt;=6,1,0)</f>
        <v>0</v>
      </c>
      <c r="X374" s="1" t="n">
        <f aca="false">IF(AND(V374&gt;6,V374&lt;=12),1,0)</f>
        <v>1</v>
      </c>
      <c r="Y374" s="1" t="n">
        <f aca="false">IF(V374&gt;12,1,0)</f>
        <v>0</v>
      </c>
      <c r="Z374" s="1" t="n">
        <v>9</v>
      </c>
      <c r="AA374" s="1" t="s">
        <v>59</v>
      </c>
      <c r="AB374" s="1" t="s">
        <v>59</v>
      </c>
      <c r="AC374" s="1" t="s">
        <v>59</v>
      </c>
      <c r="AD374" s="1" t="s">
        <v>59</v>
      </c>
      <c r="AE374" s="1" t="s">
        <v>59</v>
      </c>
      <c r="AF374" s="1" t="s">
        <v>59</v>
      </c>
      <c r="AG374" s="1" t="s">
        <v>59</v>
      </c>
      <c r="AH374" s="1" t="s">
        <v>59</v>
      </c>
      <c r="AI374" s="1" t="s">
        <v>59</v>
      </c>
      <c r="AJ374" s="1" t="s">
        <v>59</v>
      </c>
      <c r="AK374" s="1" t="s">
        <v>59</v>
      </c>
      <c r="AL374" s="1" t="s">
        <v>59</v>
      </c>
      <c r="AM374" s="1" t="n">
        <v>2</v>
      </c>
      <c r="AN374" s="1" t="n">
        <v>2</v>
      </c>
      <c r="AO374" s="1" t="n">
        <v>1</v>
      </c>
      <c r="AP374" s="1" t="n">
        <v>4</v>
      </c>
      <c r="AQ374" s="1" t="n">
        <v>310</v>
      </c>
      <c r="AR374" s="1" t="n">
        <v>627</v>
      </c>
      <c r="AS374" s="1" t="n">
        <v>76</v>
      </c>
      <c r="AT374" s="1" t="n">
        <v>31</v>
      </c>
    </row>
    <row r="375" customFormat="false" ht="12.75" hidden="false" customHeight="true" outlineLevel="0" collapsed="false">
      <c r="A375" s="1" t="s">
        <v>1899</v>
      </c>
      <c r="B375" s="3" t="s">
        <v>61</v>
      </c>
      <c r="C375" s="1" t="s">
        <v>1900</v>
      </c>
      <c r="D375" s="3" t="s">
        <v>1052</v>
      </c>
      <c r="E375" s="3" t="s">
        <v>50</v>
      </c>
      <c r="F375" s="3" t="s">
        <v>51</v>
      </c>
      <c r="G375" s="1" t="s">
        <v>1901</v>
      </c>
      <c r="H375" s="1" t="s">
        <v>53</v>
      </c>
      <c r="I375" s="1" t="s">
        <v>561</v>
      </c>
      <c r="J375" s="1" t="s">
        <v>66</v>
      </c>
      <c r="K375" s="4" t="n">
        <v>1.76687668766877</v>
      </c>
      <c r="L375" s="4" t="n">
        <v>18080.1376378845</v>
      </c>
      <c r="M375" s="5" t="s">
        <v>956</v>
      </c>
      <c r="N375" s="5" t="s">
        <v>57</v>
      </c>
      <c r="O375" s="1" t="n">
        <v>226</v>
      </c>
      <c r="P375" s="6" t="n">
        <f aca="false">IF(O375=0,0,L375/O375)</f>
        <v>80.0006090171881</v>
      </c>
      <c r="Q375" s="1" t="n">
        <f aca="false">IF(P375&lt;=45,1,0)</f>
        <v>0</v>
      </c>
      <c r="R375" s="1" t="n">
        <f aca="false">IF(AND(P375&gt;45,P375&lt;90),1,0)</f>
        <v>1</v>
      </c>
      <c r="S375" s="1" t="n">
        <f aca="false">IF(P375&gt;90,1,0)</f>
        <v>0</v>
      </c>
      <c r="T375" s="1" t="s">
        <v>58</v>
      </c>
      <c r="U375" s="4" t="n">
        <v>10232.823696225</v>
      </c>
      <c r="V375" s="1" t="n">
        <v>9</v>
      </c>
      <c r="W375" s="1" t="n">
        <f aca="false">IF(V375&lt;=6,1,0)</f>
        <v>0</v>
      </c>
      <c r="X375" s="1" t="n">
        <f aca="false">IF(AND(V375&gt;6,V375&lt;=12),1,0)</f>
        <v>1</v>
      </c>
      <c r="Y375" s="1" t="n">
        <f aca="false">IF(V375&gt;12,1,0)</f>
        <v>0</v>
      </c>
      <c r="Z375" s="1" t="n">
        <v>18</v>
      </c>
      <c r="AA375" s="1" t="s">
        <v>59</v>
      </c>
      <c r="AB375" s="1" t="s">
        <v>59</v>
      </c>
      <c r="AC375" s="1" t="s">
        <v>59</v>
      </c>
      <c r="AD375" s="1" t="s">
        <v>59</v>
      </c>
      <c r="AE375" s="1" t="s">
        <v>59</v>
      </c>
      <c r="AF375" s="1" t="s">
        <v>59</v>
      </c>
      <c r="AG375" s="1" t="s">
        <v>59</v>
      </c>
      <c r="AH375" s="1" t="s">
        <v>59</v>
      </c>
      <c r="AI375" s="1" t="s">
        <v>70</v>
      </c>
      <c r="AJ375" s="1" t="s">
        <v>59</v>
      </c>
      <c r="AK375" s="1" t="s">
        <v>59</v>
      </c>
      <c r="AL375" s="1" t="s">
        <v>59</v>
      </c>
      <c r="AM375" s="1" t="n">
        <v>3</v>
      </c>
      <c r="AN375" s="1" t="n">
        <v>6</v>
      </c>
      <c r="AO375" s="1" t="n">
        <v>2</v>
      </c>
      <c r="AP375" s="1" t="n">
        <v>7</v>
      </c>
      <c r="AQ375" s="1" t="n">
        <v>71</v>
      </c>
      <c r="AR375" s="1" t="n">
        <v>35</v>
      </c>
      <c r="AS375" s="1" t="n">
        <v>21</v>
      </c>
      <c r="AT375" s="1" t="n">
        <v>53</v>
      </c>
    </row>
    <row r="376" customFormat="false" ht="12.75" hidden="false" customHeight="true" outlineLevel="0" collapsed="false">
      <c r="A376" s="1" t="s">
        <v>1902</v>
      </c>
      <c r="B376" s="3" t="s">
        <v>61</v>
      </c>
      <c r="C376" s="1" t="s">
        <v>1903</v>
      </c>
      <c r="D376" s="3" t="s">
        <v>1904</v>
      </c>
      <c r="E376" s="3" t="s">
        <v>50</v>
      </c>
      <c r="F376" s="3" t="s">
        <v>51</v>
      </c>
      <c r="G376" s="1" t="s">
        <v>1905</v>
      </c>
      <c r="H376" s="1" t="s">
        <v>53</v>
      </c>
      <c r="I376" s="1" t="s">
        <v>142</v>
      </c>
      <c r="J376" s="1" t="s">
        <v>143</v>
      </c>
      <c r="K376" s="4" t="n">
        <v>1.14</v>
      </c>
      <c r="L376" s="4" t="n">
        <v>9451.91930089673</v>
      </c>
      <c r="M376" s="5" t="s">
        <v>1906</v>
      </c>
      <c r="N376" s="5" t="s">
        <v>100</v>
      </c>
      <c r="O376" s="1" t="n">
        <v>48</v>
      </c>
      <c r="P376" s="6" t="n">
        <f aca="false">IF(O376=0,0,L376/O376)</f>
        <v>196.914985435349</v>
      </c>
      <c r="Q376" s="1" t="n">
        <f aca="false">IF(P376&lt;=45,1,0)</f>
        <v>0</v>
      </c>
      <c r="R376" s="1" t="n">
        <f aca="false">IF(AND(P376&gt;45,P376&lt;90),1,0)</f>
        <v>0</v>
      </c>
      <c r="S376" s="1" t="n">
        <f aca="false">IF(P376&gt;90,1,0)</f>
        <v>1</v>
      </c>
      <c r="T376" s="1" t="s">
        <v>58</v>
      </c>
      <c r="U376" s="4" t="n">
        <v>8291.15728148836</v>
      </c>
      <c r="V376" s="1" t="n">
        <v>47</v>
      </c>
      <c r="W376" s="1" t="n">
        <f aca="false">IF(V376&lt;=6,1,0)</f>
        <v>0</v>
      </c>
      <c r="X376" s="1" t="n">
        <f aca="false">IF(AND(V376&gt;6,V376&lt;=12),1,0)</f>
        <v>0</v>
      </c>
      <c r="Y376" s="1" t="n">
        <f aca="false">IF(V376&gt;12,1,0)</f>
        <v>1</v>
      </c>
      <c r="Z376" s="1" t="n">
        <v>3</v>
      </c>
      <c r="AA376" s="1" t="s">
        <v>59</v>
      </c>
      <c r="AB376" s="1" t="s">
        <v>59</v>
      </c>
      <c r="AC376" s="1" t="s">
        <v>70</v>
      </c>
      <c r="AD376" s="1" t="s">
        <v>59</v>
      </c>
      <c r="AE376" s="1" t="s">
        <v>59</v>
      </c>
      <c r="AF376" s="1" t="s">
        <v>59</v>
      </c>
      <c r="AG376" s="1" t="s">
        <v>59</v>
      </c>
      <c r="AH376" s="1" t="s">
        <v>59</v>
      </c>
      <c r="AI376" s="1" t="s">
        <v>59</v>
      </c>
      <c r="AJ376" s="1" t="s">
        <v>70</v>
      </c>
      <c r="AK376" s="1" t="s">
        <v>59</v>
      </c>
      <c r="AL376" s="1" t="s">
        <v>59</v>
      </c>
      <c r="AM376" s="1" t="n">
        <v>0</v>
      </c>
      <c r="AN376" s="1" t="n">
        <v>0</v>
      </c>
      <c r="AO376" s="1" t="n">
        <v>2</v>
      </c>
      <c r="AP376" s="1" t="n">
        <v>4</v>
      </c>
      <c r="AQ376" s="1" t="n">
        <v>0</v>
      </c>
      <c r="AR376" s="1" t="n">
        <v>0</v>
      </c>
      <c r="AS376" s="1" t="n">
        <v>28</v>
      </c>
      <c r="AT376" s="1" t="n">
        <v>17</v>
      </c>
    </row>
    <row r="377" customFormat="false" ht="12.75" hidden="false" customHeight="true" outlineLevel="0" collapsed="false">
      <c r="A377" s="1" t="s">
        <v>1907</v>
      </c>
      <c r="B377" s="3" t="s">
        <v>47</v>
      </c>
      <c r="C377" s="1" t="s">
        <v>1908</v>
      </c>
      <c r="D377" s="3" t="s">
        <v>1909</v>
      </c>
      <c r="E377" s="3" t="s">
        <v>50</v>
      </c>
      <c r="F377" s="3" t="s">
        <v>51</v>
      </c>
      <c r="G377" s="1" t="s">
        <v>1910</v>
      </c>
      <c r="H377" s="1" t="s">
        <v>53</v>
      </c>
      <c r="I377" s="1" t="s">
        <v>65</v>
      </c>
      <c r="J377" s="1" t="s">
        <v>66</v>
      </c>
      <c r="K377" s="4" t="n">
        <v>0.688299531981279</v>
      </c>
      <c r="L377" s="4" t="n">
        <v>4748.75176321674</v>
      </c>
      <c r="M377" s="5" t="s">
        <v>1911</v>
      </c>
      <c r="N377" s="5" t="s">
        <v>68</v>
      </c>
      <c r="O377" s="1" t="n">
        <v>55</v>
      </c>
      <c r="P377" s="6" t="n">
        <f aca="false">IF(O377=0,0,L377/O377)</f>
        <v>86.3409411493953</v>
      </c>
      <c r="Q377" s="1" t="n">
        <f aca="false">IF(P377&lt;=45,1,0)</f>
        <v>0</v>
      </c>
      <c r="R377" s="1" t="n">
        <f aca="false">IF(AND(P377&gt;45,P377&lt;90),1,0)</f>
        <v>1</v>
      </c>
      <c r="S377" s="1" t="n">
        <f aca="false">IF(P377&gt;90,1,0)</f>
        <v>0</v>
      </c>
      <c r="T377" s="1" t="s">
        <v>58</v>
      </c>
      <c r="U377" s="4" t="n">
        <v>6899.25176840873</v>
      </c>
      <c r="V377" s="1" t="n">
        <v>1</v>
      </c>
      <c r="W377" s="1" t="n">
        <f aca="false">IF(V377&lt;=6,1,0)</f>
        <v>1</v>
      </c>
      <c r="X377" s="1" t="n">
        <f aca="false">IF(AND(V377&gt;6,V377&lt;=12),1,0)</f>
        <v>0</v>
      </c>
      <c r="Y377" s="1" t="n">
        <f aca="false">IF(V377&gt;12,1,0)</f>
        <v>0</v>
      </c>
      <c r="Z377" s="1" t="n">
        <v>7</v>
      </c>
      <c r="AA377" s="1" t="s">
        <v>59</v>
      </c>
      <c r="AB377" s="1" t="s">
        <v>59</v>
      </c>
      <c r="AC377" s="1" t="s">
        <v>59</v>
      </c>
      <c r="AD377" s="1" t="s">
        <v>59</v>
      </c>
      <c r="AE377" s="1" t="s">
        <v>59</v>
      </c>
      <c r="AF377" s="1" t="s">
        <v>59</v>
      </c>
      <c r="AG377" s="1" t="s">
        <v>59</v>
      </c>
      <c r="AH377" s="1" t="s">
        <v>59</v>
      </c>
      <c r="AI377" s="1" t="s">
        <v>59</v>
      </c>
      <c r="AJ377" s="1" t="s">
        <v>59</v>
      </c>
      <c r="AK377" s="1" t="s">
        <v>70</v>
      </c>
      <c r="AL377" s="1" t="s">
        <v>59</v>
      </c>
      <c r="AM377" s="1" t="n">
        <v>1</v>
      </c>
      <c r="AN377" s="1" t="n">
        <v>1</v>
      </c>
      <c r="AO377" s="1" t="n">
        <v>2</v>
      </c>
      <c r="AP377" s="1" t="n">
        <v>3</v>
      </c>
      <c r="AQ377" s="1" t="n">
        <v>0</v>
      </c>
      <c r="AR377" s="1" t="n">
        <v>0</v>
      </c>
      <c r="AS377" s="1" t="n">
        <v>0</v>
      </c>
      <c r="AT377" s="1" t="n">
        <v>0</v>
      </c>
    </row>
    <row r="378" customFormat="false" ht="12.75" hidden="false" customHeight="true" outlineLevel="0" collapsed="false">
      <c r="A378" s="1" t="s">
        <v>1912</v>
      </c>
      <c r="B378" s="3" t="s">
        <v>61</v>
      </c>
      <c r="C378" s="1" t="s">
        <v>1913</v>
      </c>
      <c r="D378" s="3" t="s">
        <v>1914</v>
      </c>
      <c r="E378" s="3" t="s">
        <v>50</v>
      </c>
      <c r="F378" s="3" t="s">
        <v>51</v>
      </c>
      <c r="G378" s="1" t="s">
        <v>1915</v>
      </c>
      <c r="H378" s="1" t="s">
        <v>88</v>
      </c>
      <c r="I378" s="1" t="s">
        <v>89</v>
      </c>
      <c r="J378" s="1" t="s">
        <v>90</v>
      </c>
      <c r="K378" s="4" t="n">
        <v>1.11833333333333</v>
      </c>
      <c r="L378" s="4" t="n">
        <v>7461.82312722075</v>
      </c>
      <c r="M378" s="5" t="s">
        <v>1916</v>
      </c>
      <c r="N378" s="5" t="s">
        <v>259</v>
      </c>
      <c r="O378" s="1" t="n">
        <v>133</v>
      </c>
      <c r="P378" s="6" t="n">
        <f aca="false">IF(O378=0,0,L378/O378)</f>
        <v>56.1039332873741</v>
      </c>
      <c r="Q378" s="1" t="n">
        <f aca="false">IF(P378&lt;=45,1,0)</f>
        <v>0</v>
      </c>
      <c r="R378" s="1" t="n">
        <f aca="false">IF(AND(P378&gt;45,P378&lt;90),1,0)</f>
        <v>1</v>
      </c>
      <c r="S378" s="1" t="n">
        <f aca="false">IF(P378&gt;90,1,0)</f>
        <v>0</v>
      </c>
      <c r="T378" s="1" t="s">
        <v>58</v>
      </c>
      <c r="U378" s="4" t="n">
        <v>6672.27105265641</v>
      </c>
      <c r="V378" s="1" t="n">
        <v>4</v>
      </c>
      <c r="W378" s="1" t="n">
        <f aca="false">IF(V378&lt;=6,1,0)</f>
        <v>1</v>
      </c>
      <c r="X378" s="1" t="n">
        <f aca="false">IF(AND(V378&gt;6,V378&lt;=12),1,0)</f>
        <v>0</v>
      </c>
      <c r="Y378" s="1" t="n">
        <f aca="false">IF(V378&gt;12,1,0)</f>
        <v>0</v>
      </c>
      <c r="Z378" s="1" t="n">
        <v>9</v>
      </c>
      <c r="AA378" s="1" t="s">
        <v>59</v>
      </c>
      <c r="AB378" s="1" t="s">
        <v>59</v>
      </c>
      <c r="AC378" s="1" t="s">
        <v>59</v>
      </c>
      <c r="AD378" s="1" t="s">
        <v>59</v>
      </c>
      <c r="AE378" s="1" t="s">
        <v>59</v>
      </c>
      <c r="AF378" s="1" t="s">
        <v>59</v>
      </c>
      <c r="AG378" s="1" t="s">
        <v>59</v>
      </c>
      <c r="AH378" s="1" t="s">
        <v>59</v>
      </c>
      <c r="AI378" s="1" t="s">
        <v>59</v>
      </c>
      <c r="AJ378" s="1" t="s">
        <v>59</v>
      </c>
      <c r="AK378" s="1" t="s">
        <v>59</v>
      </c>
      <c r="AL378" s="1" t="s">
        <v>59</v>
      </c>
      <c r="AM378" s="1" t="n">
        <v>4</v>
      </c>
      <c r="AN378" s="1" t="n">
        <v>6</v>
      </c>
      <c r="AO378" s="1" t="n">
        <v>2</v>
      </c>
      <c r="AP378" s="1" t="n">
        <v>6</v>
      </c>
      <c r="AQ378" s="1" t="n">
        <v>9</v>
      </c>
      <c r="AR378" s="1" t="n">
        <v>117</v>
      </c>
      <c r="AS378" s="1" t="n">
        <v>1</v>
      </c>
      <c r="AT378" s="1" t="n">
        <v>5</v>
      </c>
    </row>
    <row r="379" customFormat="false" ht="12.75" hidden="false" customHeight="true" outlineLevel="0" collapsed="false">
      <c r="A379" s="1" t="s">
        <v>1917</v>
      </c>
      <c r="B379" s="3" t="s">
        <v>47</v>
      </c>
      <c r="C379" s="1" t="s">
        <v>1918</v>
      </c>
      <c r="D379" s="3" t="s">
        <v>1919</v>
      </c>
      <c r="E379" s="3" t="s">
        <v>50</v>
      </c>
      <c r="F379" s="3" t="s">
        <v>51</v>
      </c>
      <c r="G379" s="1" t="s">
        <v>1920</v>
      </c>
      <c r="H379" s="1" t="s">
        <v>53</v>
      </c>
      <c r="I379" s="1" t="s">
        <v>1921</v>
      </c>
      <c r="J379" s="1" t="s">
        <v>143</v>
      </c>
      <c r="K379" s="4" t="n">
        <v>0.280090909090909</v>
      </c>
      <c r="L379" s="4" t="n">
        <v>4109.37780079683</v>
      </c>
      <c r="M379" s="5" t="s">
        <v>1922</v>
      </c>
      <c r="N379" s="5" t="s">
        <v>121</v>
      </c>
      <c r="O379" s="1" t="n">
        <v>73</v>
      </c>
      <c r="P379" s="6" t="n">
        <f aca="false">IF(O379=0,0,L379/O379)</f>
        <v>56.292846586258</v>
      </c>
      <c r="Q379" s="1" t="n">
        <f aca="false">IF(P379&lt;=45,1,0)</f>
        <v>0</v>
      </c>
      <c r="R379" s="1" t="n">
        <f aca="false">IF(AND(P379&gt;45,P379&lt;90),1,0)</f>
        <v>1</v>
      </c>
      <c r="S379" s="1" t="n">
        <f aca="false">IF(P379&gt;90,1,0)</f>
        <v>0</v>
      </c>
      <c r="T379" s="1" t="s">
        <v>58</v>
      </c>
      <c r="U379" s="4" t="n">
        <v>14671.5857866813</v>
      </c>
      <c r="V379" s="1" t="n">
        <v>12</v>
      </c>
      <c r="W379" s="1" t="n">
        <f aca="false">IF(V379&lt;=6,1,0)</f>
        <v>0</v>
      </c>
      <c r="X379" s="1" t="n">
        <f aca="false">IF(AND(V379&gt;6,V379&lt;=12),1,0)</f>
        <v>1</v>
      </c>
      <c r="Y379" s="1" t="n">
        <f aca="false">IF(V379&gt;12,1,0)</f>
        <v>0</v>
      </c>
      <c r="Z379" s="1" t="n">
        <v>9</v>
      </c>
      <c r="AA379" s="1" t="s">
        <v>59</v>
      </c>
      <c r="AB379" s="1" t="s">
        <v>59</v>
      </c>
      <c r="AC379" s="1" t="s">
        <v>59</v>
      </c>
      <c r="AD379" s="1" t="s">
        <v>59</v>
      </c>
      <c r="AE379" s="1" t="s">
        <v>59</v>
      </c>
      <c r="AF379" s="1" t="s">
        <v>59</v>
      </c>
      <c r="AG379" s="1" t="s">
        <v>59</v>
      </c>
      <c r="AH379" s="1" t="s">
        <v>59</v>
      </c>
      <c r="AI379" s="1" t="s">
        <v>59</v>
      </c>
      <c r="AJ379" s="1" t="s">
        <v>59</v>
      </c>
      <c r="AK379" s="1" t="s">
        <v>70</v>
      </c>
      <c r="AL379" s="1" t="s">
        <v>59</v>
      </c>
      <c r="AM379" s="1" t="n">
        <v>6</v>
      </c>
      <c r="AN379" s="1" t="n">
        <v>6</v>
      </c>
      <c r="AO379" s="1" t="n">
        <v>2</v>
      </c>
      <c r="AP379" s="1" t="n">
        <v>4</v>
      </c>
      <c r="AQ379" s="1" t="n">
        <v>0</v>
      </c>
      <c r="AR379" s="1" t="n">
        <v>0</v>
      </c>
      <c r="AS379" s="1" t="n">
        <v>0</v>
      </c>
      <c r="AT379" s="1" t="n">
        <v>0</v>
      </c>
    </row>
    <row r="380" customFormat="false" ht="12.75" hidden="false" customHeight="true" outlineLevel="0" collapsed="false">
      <c r="A380" s="1" t="s">
        <v>1923</v>
      </c>
      <c r="B380" s="3" t="s">
        <v>61</v>
      </c>
      <c r="C380" s="1" t="s">
        <v>1877</v>
      </c>
      <c r="D380" s="3" t="s">
        <v>1878</v>
      </c>
      <c r="E380" s="3" t="s">
        <v>50</v>
      </c>
      <c r="F380" s="3" t="s">
        <v>51</v>
      </c>
      <c r="G380" s="1" t="s">
        <v>1924</v>
      </c>
      <c r="H380" s="1" t="s">
        <v>53</v>
      </c>
      <c r="I380" s="1" t="s">
        <v>142</v>
      </c>
      <c r="J380" s="1" t="s">
        <v>143</v>
      </c>
      <c r="K380" s="4" t="n">
        <v>0.385714285714286</v>
      </c>
      <c r="L380" s="4" t="n">
        <v>1383.91881022565</v>
      </c>
      <c r="M380" s="5" t="s">
        <v>1925</v>
      </c>
      <c r="N380" s="5" t="s">
        <v>57</v>
      </c>
      <c r="O380" s="1" t="n">
        <v>12</v>
      </c>
      <c r="P380" s="6" t="n">
        <f aca="false">IF(O380=0,0,L380/O380)</f>
        <v>115.326567518804</v>
      </c>
      <c r="Q380" s="1" t="n">
        <f aca="false">IF(P380&lt;=45,1,0)</f>
        <v>0</v>
      </c>
      <c r="R380" s="1" t="n">
        <f aca="false">IF(AND(P380&gt;45,P380&lt;90),1,0)</f>
        <v>0</v>
      </c>
      <c r="S380" s="1" t="n">
        <f aca="false">IF(P380&gt;90,1,0)</f>
        <v>1</v>
      </c>
      <c r="T380" s="1" t="s">
        <v>69</v>
      </c>
      <c r="U380" s="4" t="n">
        <v>3587.93765614058</v>
      </c>
      <c r="V380" s="1" t="n">
        <v>3</v>
      </c>
      <c r="W380" s="1" t="n">
        <f aca="false">IF(V380&lt;=6,1,0)</f>
        <v>1</v>
      </c>
      <c r="X380" s="1" t="n">
        <f aca="false">IF(AND(V380&gt;6,V380&lt;=12),1,0)</f>
        <v>0</v>
      </c>
      <c r="Y380" s="1" t="n">
        <f aca="false">IF(V380&gt;12,1,0)</f>
        <v>0</v>
      </c>
      <c r="Z380" s="1" t="n">
        <v>7</v>
      </c>
      <c r="AA380" s="1" t="s">
        <v>59</v>
      </c>
      <c r="AB380" s="1" t="s">
        <v>59</v>
      </c>
      <c r="AC380" s="1" t="s">
        <v>59</v>
      </c>
      <c r="AD380" s="1" t="s">
        <v>59</v>
      </c>
      <c r="AE380" s="1" t="s">
        <v>59</v>
      </c>
      <c r="AF380" s="1" t="s">
        <v>59</v>
      </c>
      <c r="AG380" s="1" t="s">
        <v>59</v>
      </c>
      <c r="AH380" s="1" t="s">
        <v>59</v>
      </c>
      <c r="AI380" s="1" t="s">
        <v>59</v>
      </c>
      <c r="AJ380" s="1" t="s">
        <v>59</v>
      </c>
      <c r="AK380" s="1" t="s">
        <v>59</v>
      </c>
      <c r="AL380" s="1" t="s">
        <v>59</v>
      </c>
      <c r="AM380" s="1" t="n">
        <v>2</v>
      </c>
      <c r="AN380" s="1" t="n">
        <v>2</v>
      </c>
      <c r="AO380" s="1" t="n">
        <v>1</v>
      </c>
      <c r="AP380" s="1" t="n">
        <v>2</v>
      </c>
      <c r="AQ380" s="1" t="n">
        <v>2</v>
      </c>
      <c r="AR380" s="1" t="n">
        <v>0</v>
      </c>
      <c r="AS380" s="1" t="n">
        <v>1</v>
      </c>
      <c r="AT380" s="1" t="n">
        <v>4</v>
      </c>
    </row>
    <row r="381" customFormat="false" ht="12.75" hidden="false" customHeight="true" outlineLevel="0" collapsed="false">
      <c r="A381" s="1" t="s">
        <v>1926</v>
      </c>
      <c r="B381" s="3" t="s">
        <v>61</v>
      </c>
      <c r="C381" s="1" t="s">
        <v>1927</v>
      </c>
      <c r="D381" s="3" t="s">
        <v>1812</v>
      </c>
      <c r="E381" s="3" t="s">
        <v>50</v>
      </c>
      <c r="F381" s="3" t="s">
        <v>51</v>
      </c>
      <c r="G381" s="1" t="s">
        <v>1928</v>
      </c>
      <c r="H381" s="1" t="s">
        <v>105</v>
      </c>
      <c r="I381" s="1" t="s">
        <v>106</v>
      </c>
      <c r="J381" s="1" t="s">
        <v>107</v>
      </c>
      <c r="K381" s="4" t="n">
        <v>48.5555555555556</v>
      </c>
      <c r="L381" s="4" t="n">
        <v>1799.2687407864</v>
      </c>
      <c r="M381" s="5" t="s">
        <v>1929</v>
      </c>
      <c r="N381" s="5" t="s">
        <v>57</v>
      </c>
      <c r="O381" s="1" t="n">
        <v>43</v>
      </c>
      <c r="P381" s="6" t="n">
        <f aca="false">IF(O381=0,0,L381/O381)</f>
        <v>41.8434590880558</v>
      </c>
      <c r="Q381" s="1" t="n">
        <f aca="false">IF(P381&lt;=45,1,0)</f>
        <v>1</v>
      </c>
      <c r="R381" s="1" t="n">
        <f aca="false">IF(AND(P381&gt;45,P381&lt;90),1,0)</f>
        <v>0</v>
      </c>
      <c r="S381" s="1" t="n">
        <f aca="false">IF(P381&gt;90,1,0)</f>
        <v>0</v>
      </c>
      <c r="T381" s="1" t="s">
        <v>69</v>
      </c>
      <c r="U381" s="4" t="n">
        <v>37.0558779566993</v>
      </c>
      <c r="V381" s="1" t="n">
        <v>10</v>
      </c>
      <c r="W381" s="1" t="n">
        <f aca="false">IF(V381&lt;=6,1,0)</f>
        <v>0</v>
      </c>
      <c r="X381" s="1" t="n">
        <f aca="false">IF(AND(V381&gt;6,V381&lt;=12),1,0)</f>
        <v>1</v>
      </c>
      <c r="Y381" s="1" t="n">
        <f aca="false">IF(V381&gt;12,1,0)</f>
        <v>0</v>
      </c>
      <c r="Z381" s="1" t="n">
        <v>5</v>
      </c>
      <c r="AA381" s="1" t="s">
        <v>59</v>
      </c>
      <c r="AB381" s="1" t="s">
        <v>59</v>
      </c>
      <c r="AC381" s="1" t="s">
        <v>59</v>
      </c>
      <c r="AD381" s="1" t="s">
        <v>59</v>
      </c>
      <c r="AE381" s="1" t="s">
        <v>59</v>
      </c>
      <c r="AF381" s="1" t="s">
        <v>59</v>
      </c>
      <c r="AG381" s="1" t="s">
        <v>59</v>
      </c>
      <c r="AH381" s="1" t="s">
        <v>70</v>
      </c>
      <c r="AI381" s="1" t="s">
        <v>70</v>
      </c>
      <c r="AJ381" s="1" t="s">
        <v>59</v>
      </c>
      <c r="AK381" s="1" t="s">
        <v>59</v>
      </c>
      <c r="AL381" s="1" t="s">
        <v>70</v>
      </c>
      <c r="AM381" s="1" t="n">
        <v>1</v>
      </c>
      <c r="AN381" s="1" t="n">
        <v>2</v>
      </c>
      <c r="AO381" s="1" t="n">
        <v>1</v>
      </c>
      <c r="AP381" s="1" t="n">
        <v>1</v>
      </c>
      <c r="AQ381" s="1" t="n">
        <v>5</v>
      </c>
      <c r="AR381" s="1" t="n">
        <v>31</v>
      </c>
      <c r="AS381" s="1" t="n">
        <v>7</v>
      </c>
      <c r="AT381" s="1" t="n">
        <v>0</v>
      </c>
    </row>
    <row r="382" customFormat="false" ht="12.75" hidden="false" customHeight="true" outlineLevel="0" collapsed="false">
      <c r="A382" s="1" t="s">
        <v>1930</v>
      </c>
      <c r="B382" s="3" t="s">
        <v>61</v>
      </c>
      <c r="C382" s="1" t="s">
        <v>1931</v>
      </c>
      <c r="D382" s="3" t="s">
        <v>1932</v>
      </c>
      <c r="E382" s="3" t="s">
        <v>191</v>
      </c>
      <c r="F382" s="3" t="s">
        <v>191</v>
      </c>
      <c r="G382" s="1" t="s">
        <v>1933</v>
      </c>
      <c r="H382" s="1" t="s">
        <v>53</v>
      </c>
      <c r="I382" s="1" t="s">
        <v>65</v>
      </c>
      <c r="J382" s="1" t="s">
        <v>66</v>
      </c>
      <c r="K382" s="4" t="n">
        <v>0.706666666666667</v>
      </c>
      <c r="L382" s="4" t="n">
        <v>1111.96200469768</v>
      </c>
      <c r="M382" s="5" t="s">
        <v>1934</v>
      </c>
      <c r="N382" s="5" t="s">
        <v>57</v>
      </c>
      <c r="O382" s="1" t="n">
        <v>20</v>
      </c>
      <c r="P382" s="6" t="n">
        <f aca="false">IF(O382=0,0,L382/O382)</f>
        <v>55.598100234884</v>
      </c>
      <c r="Q382" s="1" t="n">
        <f aca="false">IF(P382&lt;=45,1,0)</f>
        <v>0</v>
      </c>
      <c r="R382" s="1" t="n">
        <f aca="false">IF(AND(P382&gt;45,P382&lt;90),1,0)</f>
        <v>1</v>
      </c>
      <c r="S382" s="1" t="n">
        <f aca="false">IF(P382&gt;90,1,0)</f>
        <v>0</v>
      </c>
      <c r="T382" s="1" t="s">
        <v>69</v>
      </c>
      <c r="U382" s="4" t="n">
        <v>1573.53113872313</v>
      </c>
      <c r="V382" s="1" t="n">
        <v>18</v>
      </c>
      <c r="W382" s="1" t="n">
        <f aca="false">IF(V382&lt;=6,1,0)</f>
        <v>0</v>
      </c>
      <c r="X382" s="1" t="n">
        <f aca="false">IF(AND(V382&gt;6,V382&lt;=12),1,0)</f>
        <v>0</v>
      </c>
      <c r="Y382" s="1" t="n">
        <f aca="false">IF(V382&gt;12,1,0)</f>
        <v>1</v>
      </c>
      <c r="Z382" s="1" t="n">
        <v>5</v>
      </c>
      <c r="AA382" s="1" t="s">
        <v>59</v>
      </c>
      <c r="AB382" s="1" t="s">
        <v>59</v>
      </c>
      <c r="AC382" s="1" t="s">
        <v>59</v>
      </c>
      <c r="AD382" s="1" t="s">
        <v>59</v>
      </c>
      <c r="AE382" s="1" t="s">
        <v>59</v>
      </c>
      <c r="AF382" s="1" t="s">
        <v>59</v>
      </c>
      <c r="AG382" s="1" t="s">
        <v>59</v>
      </c>
      <c r="AH382" s="1" t="s">
        <v>59</v>
      </c>
      <c r="AI382" s="1" t="s">
        <v>59</v>
      </c>
      <c r="AJ382" s="1" t="s">
        <v>59</v>
      </c>
      <c r="AK382" s="1" t="s">
        <v>59</v>
      </c>
      <c r="AL382" s="1" t="s">
        <v>59</v>
      </c>
      <c r="AM382" s="1" t="n">
        <v>1</v>
      </c>
      <c r="AN382" s="1" t="n">
        <v>3</v>
      </c>
      <c r="AO382" s="1" t="n">
        <v>1</v>
      </c>
      <c r="AP382" s="1" t="n">
        <v>0</v>
      </c>
      <c r="AQ382" s="1" t="n">
        <v>0</v>
      </c>
      <c r="AR382" s="1" t="n">
        <v>14</v>
      </c>
      <c r="AS382" s="1" t="n">
        <v>2</v>
      </c>
      <c r="AT382" s="1" t="n">
        <v>0</v>
      </c>
    </row>
    <row r="383" customFormat="false" ht="12.75" hidden="false" customHeight="true" outlineLevel="0" collapsed="false">
      <c r="A383" s="1" t="s">
        <v>1935</v>
      </c>
      <c r="B383" s="3" t="s">
        <v>61</v>
      </c>
      <c r="C383" s="1" t="s">
        <v>1936</v>
      </c>
      <c r="D383" s="3" t="s">
        <v>923</v>
      </c>
      <c r="E383" s="3" t="s">
        <v>50</v>
      </c>
      <c r="F383" s="3" t="s">
        <v>51</v>
      </c>
      <c r="G383" s="1" t="s">
        <v>1937</v>
      </c>
      <c r="H383" s="1" t="s">
        <v>105</v>
      </c>
      <c r="I383" s="1" t="s">
        <v>326</v>
      </c>
      <c r="J383" s="1" t="s">
        <v>176</v>
      </c>
      <c r="K383" s="4" t="n">
        <v>1.14331433143314</v>
      </c>
      <c r="L383" s="4" t="n">
        <v>12581.5788406513</v>
      </c>
      <c r="M383" s="5" t="s">
        <v>643</v>
      </c>
      <c r="N383" s="5" t="s">
        <v>259</v>
      </c>
      <c r="O383" s="1" t="n">
        <v>243</v>
      </c>
      <c r="P383" s="6" t="n">
        <f aca="false">IF(O383=0,0,L383/O383)</f>
        <v>51.7760446117338</v>
      </c>
      <c r="Q383" s="1" t="n">
        <f aca="false">IF(P383&lt;=45,1,0)</f>
        <v>0</v>
      </c>
      <c r="R383" s="1" t="n">
        <f aca="false">IF(AND(P383&gt;45,P383&lt;90),1,0)</f>
        <v>1</v>
      </c>
      <c r="S383" s="1" t="n">
        <f aca="false">IF(P383&gt;90,1,0)</f>
        <v>0</v>
      </c>
      <c r="T383" s="1" t="s">
        <v>58</v>
      </c>
      <c r="U383" s="4" t="n">
        <v>11004.4792536453</v>
      </c>
      <c r="V383" s="1" t="n">
        <v>8</v>
      </c>
      <c r="W383" s="1" t="n">
        <f aca="false">IF(V383&lt;=6,1,0)</f>
        <v>0</v>
      </c>
      <c r="X383" s="1" t="n">
        <f aca="false">IF(AND(V383&gt;6,V383&lt;=12),1,0)</f>
        <v>1</v>
      </c>
      <c r="Y383" s="1" t="n">
        <f aca="false">IF(V383&gt;12,1,0)</f>
        <v>0</v>
      </c>
      <c r="Z383" s="1" t="n">
        <v>6</v>
      </c>
      <c r="AA383" s="1" t="s">
        <v>59</v>
      </c>
      <c r="AB383" s="1" t="s">
        <v>59</v>
      </c>
      <c r="AC383" s="1" t="s">
        <v>59</v>
      </c>
      <c r="AD383" s="1" t="s">
        <v>59</v>
      </c>
      <c r="AE383" s="1" t="s">
        <v>59</v>
      </c>
      <c r="AF383" s="1" t="s">
        <v>59</v>
      </c>
      <c r="AG383" s="1" t="s">
        <v>59</v>
      </c>
      <c r="AH383" s="1" t="s">
        <v>59</v>
      </c>
      <c r="AI383" s="1" t="s">
        <v>59</v>
      </c>
      <c r="AJ383" s="1" t="s">
        <v>59</v>
      </c>
      <c r="AK383" s="1" t="s">
        <v>59</v>
      </c>
      <c r="AL383" s="1" t="s">
        <v>59</v>
      </c>
      <c r="AM383" s="1" t="n">
        <v>2</v>
      </c>
      <c r="AN383" s="1" t="n">
        <v>3</v>
      </c>
      <c r="AO383" s="1" t="n">
        <v>0</v>
      </c>
      <c r="AP383" s="1" t="n">
        <v>1</v>
      </c>
      <c r="AQ383" s="1" t="n">
        <v>183</v>
      </c>
      <c r="AR383" s="1" t="n">
        <v>42</v>
      </c>
      <c r="AS383" s="1" t="n">
        <v>0</v>
      </c>
      <c r="AT383" s="1" t="n">
        <v>6</v>
      </c>
    </row>
    <row r="384" customFormat="false" ht="12.75" hidden="false" customHeight="true" outlineLevel="0" collapsed="false">
      <c r="A384" s="1" t="s">
        <v>1938</v>
      </c>
      <c r="B384" s="3" t="s">
        <v>61</v>
      </c>
      <c r="C384" s="1" t="s">
        <v>1939</v>
      </c>
      <c r="D384" s="3" t="s">
        <v>1940</v>
      </c>
      <c r="E384" s="3" t="s">
        <v>50</v>
      </c>
      <c r="F384" s="3" t="s">
        <v>51</v>
      </c>
      <c r="G384" s="1" t="s">
        <v>1941</v>
      </c>
      <c r="H384" s="1" t="s">
        <v>88</v>
      </c>
      <c r="I384" s="1" t="s">
        <v>419</v>
      </c>
      <c r="J384" s="1" t="s">
        <v>420</v>
      </c>
      <c r="K384" s="4" t="n">
        <v>60.2857142857143</v>
      </c>
      <c r="L384" s="4" t="n">
        <v>2328.66856435721</v>
      </c>
      <c r="M384" s="5" t="s">
        <v>1399</v>
      </c>
      <c r="N384" s="5" t="s">
        <v>259</v>
      </c>
      <c r="O384" s="1" t="n">
        <v>57</v>
      </c>
      <c r="P384" s="6" t="n">
        <f aca="false">IF(O384=0,0,L384/O384)</f>
        <v>40.8538344624072</v>
      </c>
      <c r="Q384" s="1" t="n">
        <f aca="false">IF(P384&lt;=45,1,0)</f>
        <v>1</v>
      </c>
      <c r="R384" s="1" t="n">
        <f aca="false">IF(AND(P384&gt;45,P384&lt;90),1,0)</f>
        <v>0</v>
      </c>
      <c r="S384" s="1" t="n">
        <f aca="false">IF(P384&gt;90,1,0)</f>
        <v>0</v>
      </c>
      <c r="T384" s="1" t="s">
        <v>58</v>
      </c>
      <c r="U384" s="4" t="n">
        <v>38.6272036741717</v>
      </c>
      <c r="V384" s="1" t="n">
        <v>18</v>
      </c>
      <c r="W384" s="1" t="n">
        <f aca="false">IF(V384&lt;=6,1,0)</f>
        <v>0</v>
      </c>
      <c r="X384" s="1" t="n">
        <f aca="false">IF(AND(V384&gt;6,V384&lt;=12),1,0)</f>
        <v>0</v>
      </c>
      <c r="Y384" s="1" t="n">
        <f aca="false">IF(V384&gt;12,1,0)</f>
        <v>1</v>
      </c>
      <c r="Z384" s="1" t="n">
        <v>4</v>
      </c>
      <c r="AA384" s="1" t="s">
        <v>59</v>
      </c>
      <c r="AB384" s="1" t="s">
        <v>59</v>
      </c>
      <c r="AC384" s="1" t="s">
        <v>59</v>
      </c>
      <c r="AD384" s="1" t="s">
        <v>59</v>
      </c>
      <c r="AE384" s="1" t="s">
        <v>59</v>
      </c>
      <c r="AF384" s="1" t="s">
        <v>59</v>
      </c>
      <c r="AG384" s="1" t="s">
        <v>59</v>
      </c>
      <c r="AH384" s="1" t="s">
        <v>59</v>
      </c>
      <c r="AI384" s="1" t="s">
        <v>59</v>
      </c>
      <c r="AJ384" s="1" t="s">
        <v>59</v>
      </c>
      <c r="AK384" s="1" t="s">
        <v>59</v>
      </c>
      <c r="AL384" s="1" t="s">
        <v>59</v>
      </c>
      <c r="AM384" s="1" t="n">
        <v>0</v>
      </c>
      <c r="AN384" s="1" t="n">
        <v>1</v>
      </c>
      <c r="AO384" s="1" t="n">
        <v>1</v>
      </c>
      <c r="AP384" s="1" t="n">
        <v>2</v>
      </c>
      <c r="AQ384" s="1" t="n">
        <v>0</v>
      </c>
      <c r="AR384" s="1" t="n">
        <v>56</v>
      </c>
      <c r="AS384" s="1" t="n">
        <v>0</v>
      </c>
      <c r="AT384" s="1" t="n">
        <v>0</v>
      </c>
    </row>
    <row r="385" customFormat="false" ht="12.75" hidden="false" customHeight="true" outlineLevel="0" collapsed="false">
      <c r="A385" s="1" t="s">
        <v>1942</v>
      </c>
      <c r="B385" s="3" t="s">
        <v>61</v>
      </c>
      <c r="C385" s="1" t="s">
        <v>1943</v>
      </c>
      <c r="D385" s="3" t="s">
        <v>1944</v>
      </c>
      <c r="E385" s="3" t="s">
        <v>50</v>
      </c>
      <c r="F385" s="3" t="s">
        <v>51</v>
      </c>
      <c r="G385" s="1" t="s">
        <v>1945</v>
      </c>
      <c r="H385" s="1" t="s">
        <v>88</v>
      </c>
      <c r="I385" s="1" t="s">
        <v>419</v>
      </c>
      <c r="J385" s="1" t="s">
        <v>420</v>
      </c>
      <c r="K385" s="4" t="n">
        <v>1.1793288590604</v>
      </c>
      <c r="L385" s="4" t="n">
        <v>9770.42891143986</v>
      </c>
      <c r="M385" s="5" t="s">
        <v>1946</v>
      </c>
      <c r="N385" s="5" t="s">
        <v>259</v>
      </c>
      <c r="O385" s="1" t="n">
        <v>162</v>
      </c>
      <c r="P385" s="6" t="n">
        <f aca="false">IF(O385=0,0,L385/O385)</f>
        <v>60.3112895767893</v>
      </c>
      <c r="Q385" s="1" t="n">
        <f aca="false">IF(P385&lt;=45,1,0)</f>
        <v>0</v>
      </c>
      <c r="R385" s="1" t="n">
        <f aca="false">IF(AND(P385&gt;45,P385&lt;90),1,0)</f>
        <v>1</v>
      </c>
      <c r="S385" s="1" t="n">
        <f aca="false">IF(P385&gt;90,1,0)</f>
        <v>0</v>
      </c>
      <c r="T385" s="1" t="s">
        <v>58</v>
      </c>
      <c r="U385" s="4" t="n">
        <v>8284.73655704837</v>
      </c>
      <c r="V385" s="1" t="n">
        <v>17</v>
      </c>
      <c r="W385" s="1" t="n">
        <f aca="false">IF(V385&lt;=6,1,0)</f>
        <v>0</v>
      </c>
      <c r="X385" s="1" t="n">
        <f aca="false">IF(AND(V385&gt;6,V385&lt;=12),1,0)</f>
        <v>0</v>
      </c>
      <c r="Y385" s="1" t="n">
        <f aca="false">IF(V385&gt;12,1,0)</f>
        <v>1</v>
      </c>
      <c r="Z385" s="1" t="n">
        <v>6</v>
      </c>
      <c r="AA385" s="1" t="s">
        <v>59</v>
      </c>
      <c r="AB385" s="1" t="s">
        <v>59</v>
      </c>
      <c r="AC385" s="1" t="s">
        <v>59</v>
      </c>
      <c r="AD385" s="1" t="s">
        <v>59</v>
      </c>
      <c r="AE385" s="1" t="s">
        <v>59</v>
      </c>
      <c r="AF385" s="1" t="s">
        <v>59</v>
      </c>
      <c r="AG385" s="1" t="s">
        <v>59</v>
      </c>
      <c r="AH385" s="1" t="s">
        <v>59</v>
      </c>
      <c r="AI385" s="1" t="s">
        <v>59</v>
      </c>
      <c r="AJ385" s="1" t="s">
        <v>59</v>
      </c>
      <c r="AK385" s="1" t="s">
        <v>59</v>
      </c>
      <c r="AL385" s="1" t="s">
        <v>59</v>
      </c>
      <c r="AM385" s="1" t="n">
        <v>2</v>
      </c>
      <c r="AN385" s="1" t="n">
        <v>6</v>
      </c>
      <c r="AO385" s="1" t="n">
        <v>0</v>
      </c>
      <c r="AP385" s="1" t="n">
        <v>4</v>
      </c>
      <c r="AQ385" s="1" t="n">
        <v>14</v>
      </c>
      <c r="AR385" s="1" t="n">
        <v>134</v>
      </c>
      <c r="AS385" s="1" t="n">
        <v>0</v>
      </c>
      <c r="AT385" s="1" t="n">
        <v>12</v>
      </c>
    </row>
    <row r="386" customFormat="false" ht="12.75" hidden="false" customHeight="true" outlineLevel="0" collapsed="false">
      <c r="A386" s="1" t="s">
        <v>1947</v>
      </c>
      <c r="B386" s="3" t="s">
        <v>61</v>
      </c>
      <c r="C386" s="1" t="s">
        <v>1948</v>
      </c>
      <c r="D386" s="3" t="s">
        <v>1949</v>
      </c>
      <c r="E386" s="3" t="s">
        <v>50</v>
      </c>
      <c r="F386" s="3" t="s">
        <v>51</v>
      </c>
      <c r="G386" s="1" t="s">
        <v>1950</v>
      </c>
      <c r="H386" s="1" t="s">
        <v>53</v>
      </c>
      <c r="I386" s="1" t="s">
        <v>1951</v>
      </c>
      <c r="J386" s="1" t="s">
        <v>66</v>
      </c>
      <c r="K386" s="4" t="n">
        <v>1.17320833333333</v>
      </c>
      <c r="L386" s="4" t="n">
        <v>40742.9676830441</v>
      </c>
      <c r="M386" s="5" t="s">
        <v>1952</v>
      </c>
      <c r="N386" s="5" t="s">
        <v>238</v>
      </c>
      <c r="O386" s="1" t="n">
        <v>345</v>
      </c>
      <c r="P386" s="6" t="n">
        <f aca="false">IF(O386=0,0,L386/O386)</f>
        <v>118.095558501577</v>
      </c>
      <c r="Q386" s="1" t="n">
        <f aca="false">IF(P386&lt;=45,1,0)</f>
        <v>0</v>
      </c>
      <c r="R386" s="1" t="n">
        <f aca="false">IF(AND(P386&gt;45,P386&lt;90),1,0)</f>
        <v>0</v>
      </c>
      <c r="S386" s="1" t="n">
        <f aca="false">IF(P386&gt;90,1,0)</f>
        <v>1</v>
      </c>
      <c r="T386" s="1" t="s">
        <v>58</v>
      </c>
      <c r="U386" s="4" t="n">
        <v>34727.8198811329</v>
      </c>
      <c r="V386" s="1" t="n">
        <v>18</v>
      </c>
      <c r="W386" s="1" t="n">
        <f aca="false">IF(V386&lt;=6,1,0)</f>
        <v>0</v>
      </c>
      <c r="X386" s="1" t="n">
        <f aca="false">IF(AND(V386&gt;6,V386&lt;=12),1,0)</f>
        <v>0</v>
      </c>
      <c r="Y386" s="1" t="n">
        <f aca="false">IF(V386&gt;12,1,0)</f>
        <v>1</v>
      </c>
      <c r="Z386" s="1" t="n">
        <v>8</v>
      </c>
      <c r="AA386" s="1" t="s">
        <v>59</v>
      </c>
      <c r="AB386" s="1" t="s">
        <v>70</v>
      </c>
      <c r="AC386" s="1" t="s">
        <v>59</v>
      </c>
      <c r="AD386" s="1" t="s">
        <v>59</v>
      </c>
      <c r="AE386" s="1" t="s">
        <v>59</v>
      </c>
      <c r="AF386" s="1" t="s">
        <v>59</v>
      </c>
      <c r="AG386" s="1" t="s">
        <v>59</v>
      </c>
      <c r="AH386" s="1" t="s">
        <v>59</v>
      </c>
      <c r="AI386" s="1" t="s">
        <v>59</v>
      </c>
      <c r="AJ386" s="1" t="s">
        <v>59</v>
      </c>
      <c r="AK386" s="1" t="s">
        <v>59</v>
      </c>
      <c r="AL386" s="1" t="s">
        <v>59</v>
      </c>
      <c r="AM386" s="1" t="n">
        <v>2</v>
      </c>
      <c r="AN386" s="1" t="n">
        <v>2</v>
      </c>
      <c r="AO386" s="1" t="n">
        <v>2</v>
      </c>
      <c r="AP386" s="1" t="n">
        <v>10</v>
      </c>
      <c r="AQ386" s="1" t="n">
        <v>11</v>
      </c>
      <c r="AR386" s="1" t="n">
        <v>243</v>
      </c>
      <c r="AS386" s="1" t="n">
        <v>51</v>
      </c>
      <c r="AT386" s="1" t="n">
        <v>40</v>
      </c>
    </row>
    <row r="387" customFormat="false" ht="12.75" hidden="false" customHeight="true" outlineLevel="0" collapsed="false">
      <c r="A387" s="1" t="s">
        <v>1953</v>
      </c>
      <c r="B387" s="3" t="s">
        <v>47</v>
      </c>
      <c r="C387" s="1" t="s">
        <v>1954</v>
      </c>
      <c r="D387" s="3" t="s">
        <v>1955</v>
      </c>
      <c r="E387" s="3" t="s">
        <v>50</v>
      </c>
      <c r="F387" s="3" t="s">
        <v>86</v>
      </c>
      <c r="G387" s="1" t="s">
        <v>1956</v>
      </c>
      <c r="H387" s="1" t="s">
        <v>105</v>
      </c>
      <c r="I387" s="1" t="s">
        <v>525</v>
      </c>
      <c r="J387" s="1" t="s">
        <v>288</v>
      </c>
      <c r="K387" s="4" t="n">
        <v>0.148260869565217</v>
      </c>
      <c r="L387" s="4" t="n">
        <v>1924.44779145495</v>
      </c>
      <c r="M387" s="5" t="s">
        <v>1957</v>
      </c>
      <c r="N387" s="5" t="s">
        <v>100</v>
      </c>
      <c r="O387" s="1" t="n">
        <v>66</v>
      </c>
      <c r="P387" s="6" t="n">
        <f aca="false">IF(O387=0,0,L387/O387)</f>
        <v>29.1582998705295</v>
      </c>
      <c r="Q387" s="1" t="n">
        <f aca="false">IF(P387&lt;=45,1,0)</f>
        <v>1</v>
      </c>
      <c r="R387" s="1" t="n">
        <f aca="false">IF(AND(P387&gt;45,P387&lt;90),1,0)</f>
        <v>0</v>
      </c>
      <c r="S387" s="1" t="n">
        <f aca="false">IF(P387&gt;90,1,0)</f>
        <v>0</v>
      </c>
      <c r="T387" s="1" t="s">
        <v>58</v>
      </c>
      <c r="U387" s="4" t="n">
        <v>12980.1463939777</v>
      </c>
      <c r="V387" s="1" t="n">
        <v>3</v>
      </c>
      <c r="W387" s="1" t="n">
        <f aca="false">IF(V387&lt;=6,1,0)</f>
        <v>1</v>
      </c>
      <c r="X387" s="1" t="n">
        <f aca="false">IF(AND(V387&gt;6,V387&lt;=12),1,0)</f>
        <v>0</v>
      </c>
      <c r="Y387" s="1" t="n">
        <f aca="false">IF(V387&gt;12,1,0)</f>
        <v>0</v>
      </c>
      <c r="Z387" s="1" t="n">
        <v>15</v>
      </c>
      <c r="AA387" s="1" t="s">
        <v>59</v>
      </c>
      <c r="AB387" s="1" t="s">
        <v>59</v>
      </c>
      <c r="AC387" s="1" t="s">
        <v>59</v>
      </c>
      <c r="AD387" s="1" t="s">
        <v>59</v>
      </c>
      <c r="AE387" s="1" t="s">
        <v>59</v>
      </c>
      <c r="AF387" s="1" t="s">
        <v>59</v>
      </c>
      <c r="AG387" s="1" t="s">
        <v>59</v>
      </c>
      <c r="AH387" s="1" t="s">
        <v>59</v>
      </c>
      <c r="AI387" s="1" t="s">
        <v>59</v>
      </c>
      <c r="AJ387" s="1" t="s">
        <v>59</v>
      </c>
      <c r="AK387" s="1" t="s">
        <v>59</v>
      </c>
      <c r="AL387" s="1" t="s">
        <v>59</v>
      </c>
      <c r="AM387" s="1" t="n">
        <v>6</v>
      </c>
      <c r="AN387" s="1" t="n">
        <v>4</v>
      </c>
      <c r="AO387" s="1" t="n">
        <v>6</v>
      </c>
      <c r="AP387" s="1" t="n">
        <v>14</v>
      </c>
      <c r="AQ387" s="1" t="n">
        <v>0</v>
      </c>
      <c r="AR387" s="1" t="n">
        <v>0</v>
      </c>
      <c r="AS387" s="1" t="n">
        <v>0</v>
      </c>
      <c r="AT387" s="1" t="n">
        <v>0</v>
      </c>
    </row>
    <row r="388" customFormat="false" ht="12.75" hidden="false" customHeight="true" outlineLevel="0" collapsed="false">
      <c r="A388" s="1" t="s">
        <v>1958</v>
      </c>
      <c r="B388" s="3" t="s">
        <v>47</v>
      </c>
      <c r="C388" s="1" t="s">
        <v>1959</v>
      </c>
      <c r="D388" s="3" t="s">
        <v>1960</v>
      </c>
      <c r="E388" s="3" t="s">
        <v>50</v>
      </c>
      <c r="F388" s="3" t="s">
        <v>51</v>
      </c>
      <c r="G388" s="1" t="s">
        <v>1961</v>
      </c>
      <c r="H388" s="1" t="s">
        <v>105</v>
      </c>
      <c r="I388" s="1" t="s">
        <v>326</v>
      </c>
      <c r="J388" s="1" t="s">
        <v>176</v>
      </c>
      <c r="K388" s="4" t="n">
        <v>0.148076923076923</v>
      </c>
      <c r="L388" s="4" t="n">
        <v>2635.27116191724</v>
      </c>
      <c r="M388" s="5" t="s">
        <v>1962</v>
      </c>
      <c r="N388" s="5" t="s">
        <v>121</v>
      </c>
      <c r="O388" s="1" t="n">
        <v>39</v>
      </c>
      <c r="P388" s="6" t="n">
        <f aca="false">IF(O388=0,0,L388/O388)</f>
        <v>67.5710554337754</v>
      </c>
      <c r="Q388" s="1" t="n">
        <f aca="false">IF(P388&lt;=45,1,0)</f>
        <v>0</v>
      </c>
      <c r="R388" s="1" t="n">
        <f aca="false">IF(AND(P388&gt;45,P388&lt;90),1,0)</f>
        <v>1</v>
      </c>
      <c r="S388" s="1" t="n">
        <f aca="false">IF(P388&gt;90,1,0)</f>
        <v>0</v>
      </c>
      <c r="T388" s="1" t="s">
        <v>58</v>
      </c>
      <c r="U388" s="4" t="n">
        <v>17796.6364181424</v>
      </c>
      <c r="V388" s="1" t="n">
        <v>4</v>
      </c>
      <c r="W388" s="1" t="n">
        <f aca="false">IF(V388&lt;=6,1,0)</f>
        <v>1</v>
      </c>
      <c r="X388" s="1" t="n">
        <f aca="false">IF(AND(V388&gt;6,V388&lt;=12),1,0)</f>
        <v>0</v>
      </c>
      <c r="Y388" s="1" t="n">
        <f aca="false">IF(V388&gt;12,1,0)</f>
        <v>0</v>
      </c>
      <c r="Z388" s="1" t="n">
        <v>10</v>
      </c>
      <c r="AA388" s="1" t="s">
        <v>59</v>
      </c>
      <c r="AB388" s="1" t="s">
        <v>59</v>
      </c>
      <c r="AC388" s="1" t="s">
        <v>59</v>
      </c>
      <c r="AD388" s="1" t="s">
        <v>59</v>
      </c>
      <c r="AE388" s="1" t="s">
        <v>59</v>
      </c>
      <c r="AF388" s="1" t="s">
        <v>59</v>
      </c>
      <c r="AG388" s="1" t="s">
        <v>59</v>
      </c>
      <c r="AH388" s="1" t="s">
        <v>59</v>
      </c>
      <c r="AI388" s="1" t="s">
        <v>70</v>
      </c>
      <c r="AJ388" s="1" t="s">
        <v>59</v>
      </c>
      <c r="AK388" s="1" t="s">
        <v>59</v>
      </c>
      <c r="AL388" s="1" t="s">
        <v>59</v>
      </c>
      <c r="AM388" s="1" t="n">
        <v>2</v>
      </c>
      <c r="AN388" s="1" t="n">
        <v>2</v>
      </c>
      <c r="AO388" s="1" t="n">
        <v>6</v>
      </c>
      <c r="AP388" s="1" t="n">
        <v>10</v>
      </c>
      <c r="AQ388" s="1" t="n">
        <v>0</v>
      </c>
      <c r="AR388" s="1" t="n">
        <v>0</v>
      </c>
      <c r="AS388" s="1" t="n">
        <v>0</v>
      </c>
      <c r="AT388" s="1" t="n">
        <v>0</v>
      </c>
    </row>
    <row r="389" customFormat="false" ht="12.75" hidden="false" customHeight="true" outlineLevel="0" collapsed="false">
      <c r="A389" s="1" t="s">
        <v>1963</v>
      </c>
      <c r="B389" s="3" t="s">
        <v>61</v>
      </c>
      <c r="C389" s="1" t="s">
        <v>1964</v>
      </c>
      <c r="D389" s="3" t="s">
        <v>1965</v>
      </c>
      <c r="E389" s="3" t="s">
        <v>50</v>
      </c>
      <c r="F389" s="3" t="s">
        <v>51</v>
      </c>
      <c r="G389" s="1" t="s">
        <v>1966</v>
      </c>
      <c r="H389" s="1" t="s">
        <v>88</v>
      </c>
      <c r="I389" s="1" t="s">
        <v>97</v>
      </c>
      <c r="J389" s="1" t="s">
        <v>98</v>
      </c>
      <c r="K389" s="4" t="n">
        <v>128</v>
      </c>
      <c r="L389" s="4" t="n">
        <v>326.894477505574</v>
      </c>
      <c r="M389" s="5" t="s">
        <v>1967</v>
      </c>
      <c r="N389" s="5" t="s">
        <v>57</v>
      </c>
      <c r="O389" s="1" t="n">
        <v>6</v>
      </c>
      <c r="P389" s="6" t="n">
        <f aca="false">IF(O389=0,0,L389/O389)</f>
        <v>54.4824129175957</v>
      </c>
      <c r="Q389" s="1" t="n">
        <f aca="false">IF(P389&lt;=45,1,0)</f>
        <v>0</v>
      </c>
      <c r="R389" s="1" t="n">
        <f aca="false">IF(AND(P389&gt;45,P389&lt;90),1,0)</f>
        <v>1</v>
      </c>
      <c r="S389" s="1" t="n">
        <f aca="false">IF(P389&gt;90,1,0)</f>
        <v>0</v>
      </c>
      <c r="T389" s="1" t="s">
        <v>69</v>
      </c>
      <c r="U389" s="4" t="n">
        <v>2553.8631055123</v>
      </c>
      <c r="V389" s="1" t="n">
        <v>6</v>
      </c>
      <c r="W389" s="1" t="n">
        <f aca="false">IF(V389&lt;=6,1,0)</f>
        <v>1</v>
      </c>
      <c r="X389" s="1" t="n">
        <f aca="false">IF(AND(V389&gt;6,V389&lt;=12),1,0)</f>
        <v>0</v>
      </c>
      <c r="Y389" s="1" t="n">
        <f aca="false">IF(V389&gt;12,1,0)</f>
        <v>0</v>
      </c>
      <c r="Z389" s="1" t="n">
        <v>5</v>
      </c>
      <c r="AA389" s="1" t="s">
        <v>59</v>
      </c>
      <c r="AB389" s="1" t="s">
        <v>59</v>
      </c>
      <c r="AC389" s="1" t="s">
        <v>59</v>
      </c>
      <c r="AD389" s="1" t="s">
        <v>59</v>
      </c>
      <c r="AE389" s="1" t="s">
        <v>59</v>
      </c>
      <c r="AF389" s="1" t="s">
        <v>59</v>
      </c>
      <c r="AG389" s="1" t="s">
        <v>59</v>
      </c>
      <c r="AH389" s="1" t="s">
        <v>70</v>
      </c>
      <c r="AI389" s="1" t="s">
        <v>59</v>
      </c>
      <c r="AJ389" s="1" t="s">
        <v>59</v>
      </c>
      <c r="AK389" s="1" t="s">
        <v>70</v>
      </c>
      <c r="AL389" s="1" t="s">
        <v>59</v>
      </c>
      <c r="AM389" s="1" t="n">
        <v>2</v>
      </c>
      <c r="AN389" s="1" t="n">
        <v>2</v>
      </c>
      <c r="AO389" s="1" t="n">
        <v>0</v>
      </c>
      <c r="AP389" s="1" t="n">
        <v>1</v>
      </c>
      <c r="AQ389" s="1" t="n">
        <v>1</v>
      </c>
      <c r="AR389" s="1" t="n">
        <v>4</v>
      </c>
      <c r="AS389" s="1" t="n">
        <v>0</v>
      </c>
      <c r="AT389" s="1" t="n">
        <v>1</v>
      </c>
    </row>
    <row r="390" customFormat="false" ht="12.75" hidden="false" customHeight="true" outlineLevel="0" collapsed="false">
      <c r="A390" s="1" t="s">
        <v>1968</v>
      </c>
      <c r="B390" s="3" t="s">
        <v>61</v>
      </c>
      <c r="C390" s="1" t="s">
        <v>1969</v>
      </c>
      <c r="D390" s="3" t="s">
        <v>1841</v>
      </c>
      <c r="E390" s="3" t="s">
        <v>50</v>
      </c>
      <c r="F390" s="3" t="s">
        <v>51</v>
      </c>
      <c r="G390" s="1" t="s">
        <v>1970</v>
      </c>
      <c r="H390" s="1" t="s">
        <v>53</v>
      </c>
      <c r="I390" s="1" t="s">
        <v>257</v>
      </c>
      <c r="J390" s="1" t="s">
        <v>66</v>
      </c>
      <c r="K390" s="4" t="n">
        <v>1.83333333333333</v>
      </c>
      <c r="L390" s="4" t="n">
        <v>11709.6137089336</v>
      </c>
      <c r="M390" s="5" t="s">
        <v>1971</v>
      </c>
      <c r="N390" s="5" t="s">
        <v>68</v>
      </c>
      <c r="O390" s="1" t="n">
        <v>242</v>
      </c>
      <c r="P390" s="6" t="n">
        <f aca="false">IF(O390=0,0,L390/O390)</f>
        <v>48.3868335079901</v>
      </c>
      <c r="Q390" s="1" t="n">
        <f aca="false">IF(P390&lt;=45,1,0)</f>
        <v>0</v>
      </c>
      <c r="R390" s="1" t="n">
        <f aca="false">IF(AND(P390&gt;45,P390&lt;90),1,0)</f>
        <v>1</v>
      </c>
      <c r="S390" s="1" t="n">
        <f aca="false">IF(P390&gt;90,1,0)</f>
        <v>0</v>
      </c>
      <c r="T390" s="1" t="s">
        <v>58</v>
      </c>
      <c r="U390" s="4" t="n">
        <v>6387.06202305469</v>
      </c>
      <c r="V390" s="1" t="n">
        <v>22</v>
      </c>
      <c r="W390" s="1" t="n">
        <f aca="false">IF(V390&lt;=6,1,0)</f>
        <v>0</v>
      </c>
      <c r="X390" s="1" t="n">
        <f aca="false">IF(AND(V390&gt;6,V390&lt;=12),1,0)</f>
        <v>0</v>
      </c>
      <c r="Y390" s="1" t="n">
        <f aca="false">IF(V390&gt;12,1,0)</f>
        <v>1</v>
      </c>
      <c r="Z390" s="1" t="n">
        <v>5</v>
      </c>
      <c r="AA390" s="1" t="s">
        <v>59</v>
      </c>
      <c r="AB390" s="1" t="s">
        <v>59</v>
      </c>
      <c r="AC390" s="1" t="s">
        <v>59</v>
      </c>
      <c r="AD390" s="1" t="s">
        <v>59</v>
      </c>
      <c r="AE390" s="1" t="s">
        <v>59</v>
      </c>
      <c r="AF390" s="1" t="s">
        <v>59</v>
      </c>
      <c r="AG390" s="1" t="s">
        <v>59</v>
      </c>
      <c r="AH390" s="1" t="s">
        <v>70</v>
      </c>
      <c r="AI390" s="1" t="s">
        <v>70</v>
      </c>
      <c r="AJ390" s="1" t="s">
        <v>59</v>
      </c>
      <c r="AK390" s="1" t="s">
        <v>59</v>
      </c>
      <c r="AL390" s="1" t="s">
        <v>59</v>
      </c>
      <c r="AM390" s="1" t="n">
        <v>1</v>
      </c>
      <c r="AN390" s="1" t="n">
        <v>3</v>
      </c>
      <c r="AO390" s="1" t="n">
        <v>1</v>
      </c>
      <c r="AP390" s="1" t="n">
        <v>0</v>
      </c>
      <c r="AQ390" s="1" t="n">
        <v>8</v>
      </c>
      <c r="AR390" s="1" t="n">
        <v>178</v>
      </c>
      <c r="AS390" s="1" t="n">
        <v>4</v>
      </c>
      <c r="AT390" s="1" t="n">
        <v>0</v>
      </c>
    </row>
    <row r="391" customFormat="false" ht="12.75" hidden="false" customHeight="true" outlineLevel="0" collapsed="false">
      <c r="A391" s="1" t="s">
        <v>1972</v>
      </c>
      <c r="B391" s="3" t="s">
        <v>47</v>
      </c>
      <c r="C391" s="1" t="s">
        <v>1973</v>
      </c>
      <c r="D391" s="3" t="s">
        <v>1974</v>
      </c>
      <c r="E391" s="3" t="s">
        <v>50</v>
      </c>
      <c r="F391" s="3" t="s">
        <v>51</v>
      </c>
      <c r="G391" s="1" t="s">
        <v>1975</v>
      </c>
      <c r="H391" s="1" t="s">
        <v>161</v>
      </c>
      <c r="I391" s="1" t="s">
        <v>447</v>
      </c>
      <c r="J391" s="1" t="s">
        <v>448</v>
      </c>
      <c r="K391" s="4" t="n">
        <v>0.559</v>
      </c>
      <c r="L391" s="4" t="n">
        <v>6919.70178138844</v>
      </c>
      <c r="M391" s="5" t="s">
        <v>1976</v>
      </c>
      <c r="N391" s="5" t="s">
        <v>132</v>
      </c>
      <c r="O391" s="1" t="n">
        <v>43</v>
      </c>
      <c r="P391" s="6" t="n">
        <f aca="false">IF(O391=0,0,L391/O391)</f>
        <v>160.923297241592</v>
      </c>
      <c r="Q391" s="1" t="n">
        <f aca="false">IF(P391&lt;=45,1,0)</f>
        <v>0</v>
      </c>
      <c r="R391" s="1" t="n">
        <f aca="false">IF(AND(P391&gt;45,P391&lt;90),1,0)</f>
        <v>0</v>
      </c>
      <c r="S391" s="1" t="n">
        <f aca="false">IF(P391&gt;90,1,0)</f>
        <v>1</v>
      </c>
      <c r="T391" s="1" t="s">
        <v>58</v>
      </c>
      <c r="U391" s="4" t="n">
        <v>12378.7151724301</v>
      </c>
      <c r="V391" s="1" t="n">
        <v>0</v>
      </c>
      <c r="W391" s="1" t="n">
        <f aca="false">IF(V391&lt;=6,1,0)</f>
        <v>1</v>
      </c>
      <c r="X391" s="1" t="n">
        <f aca="false">IF(AND(V391&gt;6,V391&lt;=12),1,0)</f>
        <v>0</v>
      </c>
      <c r="Y391" s="1" t="n">
        <f aca="false">IF(V391&gt;12,1,0)</f>
        <v>0</v>
      </c>
      <c r="Z391" s="1" t="n">
        <v>6</v>
      </c>
      <c r="AA391" s="1" t="s">
        <v>59</v>
      </c>
      <c r="AB391" s="1" t="s">
        <v>59</v>
      </c>
      <c r="AC391" s="1" t="s">
        <v>59</v>
      </c>
      <c r="AD391" s="1" t="s">
        <v>59</v>
      </c>
      <c r="AE391" s="1" t="s">
        <v>59</v>
      </c>
      <c r="AF391" s="1" t="s">
        <v>59</v>
      </c>
      <c r="AG391" s="1" t="s">
        <v>59</v>
      </c>
      <c r="AH391" s="1" t="s">
        <v>59</v>
      </c>
      <c r="AI391" s="1" t="s">
        <v>59</v>
      </c>
      <c r="AJ391" s="1" t="s">
        <v>59</v>
      </c>
      <c r="AK391" s="1" t="s">
        <v>59</v>
      </c>
      <c r="AL391" s="1" t="s">
        <v>59</v>
      </c>
      <c r="AM391" s="1" t="n">
        <v>0</v>
      </c>
      <c r="AN391" s="1" t="n">
        <v>2</v>
      </c>
      <c r="AO391" s="1" t="n">
        <v>2</v>
      </c>
      <c r="AP391" s="1" t="n">
        <v>8</v>
      </c>
      <c r="AQ391" s="1" t="n">
        <v>0</v>
      </c>
      <c r="AR391" s="1" t="n">
        <v>0</v>
      </c>
      <c r="AS391" s="1" t="n">
        <v>0</v>
      </c>
      <c r="AT391" s="1" t="n">
        <v>0</v>
      </c>
    </row>
    <row r="392" customFormat="false" ht="12.75" hidden="false" customHeight="true" outlineLevel="0" collapsed="false">
      <c r="A392" s="1" t="s">
        <v>1977</v>
      </c>
      <c r="B392" s="3" t="s">
        <v>61</v>
      </c>
      <c r="C392" s="1" t="s">
        <v>1978</v>
      </c>
      <c r="D392" s="3" t="s">
        <v>159</v>
      </c>
      <c r="E392" s="3" t="s">
        <v>50</v>
      </c>
      <c r="F392" s="3" t="s">
        <v>51</v>
      </c>
      <c r="G392" s="1" t="s">
        <v>1979</v>
      </c>
      <c r="H392" s="1" t="s">
        <v>161</v>
      </c>
      <c r="I392" s="1" t="s">
        <v>162</v>
      </c>
      <c r="J392" s="1" t="s">
        <v>163</v>
      </c>
      <c r="K392" s="4" t="n">
        <v>1.3008</v>
      </c>
      <c r="L392" s="4" t="n">
        <v>11899.7176747566</v>
      </c>
      <c r="M392" s="5" t="s">
        <v>1980</v>
      </c>
      <c r="N392" s="5" t="s">
        <v>132</v>
      </c>
      <c r="O392" s="1" t="n">
        <v>217</v>
      </c>
      <c r="P392" s="6" t="n">
        <f aca="false">IF(O392=0,0,L392/O392)</f>
        <v>54.8374086394313</v>
      </c>
      <c r="Q392" s="1" t="n">
        <f aca="false">IF(P392&lt;=45,1,0)</f>
        <v>0</v>
      </c>
      <c r="R392" s="1" t="n">
        <f aca="false">IF(AND(P392&gt;45,P392&lt;90),1,0)</f>
        <v>1</v>
      </c>
      <c r="S392" s="1" t="n">
        <f aca="false">IF(P392&gt;90,1,0)</f>
        <v>0</v>
      </c>
      <c r="T392" s="1" t="s">
        <v>58</v>
      </c>
      <c r="U392" s="4" t="n">
        <v>9147.99944246358</v>
      </c>
      <c r="V392" s="1" t="n">
        <v>19</v>
      </c>
      <c r="W392" s="1" t="n">
        <f aca="false">IF(V392&lt;=6,1,0)</f>
        <v>0</v>
      </c>
      <c r="X392" s="1" t="n">
        <f aca="false">IF(AND(V392&gt;6,V392&lt;=12),1,0)</f>
        <v>0</v>
      </c>
      <c r="Y392" s="1" t="n">
        <f aca="false">IF(V392&gt;12,1,0)</f>
        <v>1</v>
      </c>
      <c r="Z392" s="1" t="n">
        <v>7</v>
      </c>
      <c r="AA392" s="1" t="s">
        <v>59</v>
      </c>
      <c r="AB392" s="1" t="s">
        <v>59</v>
      </c>
      <c r="AC392" s="1" t="s">
        <v>59</v>
      </c>
      <c r="AD392" s="1" t="s">
        <v>59</v>
      </c>
      <c r="AE392" s="1" t="s">
        <v>59</v>
      </c>
      <c r="AF392" s="1" t="s">
        <v>59</v>
      </c>
      <c r="AG392" s="1" t="s">
        <v>59</v>
      </c>
      <c r="AH392" s="1" t="s">
        <v>59</v>
      </c>
      <c r="AI392" s="1" t="s">
        <v>59</v>
      </c>
      <c r="AJ392" s="1" t="s">
        <v>59</v>
      </c>
      <c r="AK392" s="1" t="s">
        <v>59</v>
      </c>
      <c r="AL392" s="1" t="s">
        <v>59</v>
      </c>
      <c r="AM392" s="1" t="n">
        <v>4</v>
      </c>
      <c r="AN392" s="1" t="n">
        <v>8</v>
      </c>
      <c r="AO392" s="1" t="n">
        <v>2</v>
      </c>
      <c r="AP392" s="1" t="n">
        <v>0</v>
      </c>
      <c r="AQ392" s="1" t="n">
        <v>23</v>
      </c>
      <c r="AR392" s="1" t="n">
        <v>156</v>
      </c>
      <c r="AS392" s="1" t="n">
        <v>28</v>
      </c>
      <c r="AT392" s="1" t="n">
        <v>0</v>
      </c>
    </row>
    <row r="393" customFormat="false" ht="12.75" hidden="false" customHeight="true" outlineLevel="0" collapsed="false">
      <c r="A393" s="1" t="s">
        <v>1981</v>
      </c>
      <c r="B393" s="3" t="s">
        <v>61</v>
      </c>
      <c r="C393" s="1" t="s">
        <v>1982</v>
      </c>
      <c r="D393" s="3" t="s">
        <v>1983</v>
      </c>
      <c r="E393" s="3" t="s">
        <v>50</v>
      </c>
      <c r="F393" s="3" t="s">
        <v>51</v>
      </c>
      <c r="G393" s="1" t="s">
        <v>1984</v>
      </c>
      <c r="H393" s="1" t="s">
        <v>53</v>
      </c>
      <c r="I393" s="1" t="s">
        <v>561</v>
      </c>
      <c r="J393" s="1" t="s">
        <v>66</v>
      </c>
      <c r="K393" s="4" t="n">
        <v>1.11513513513514</v>
      </c>
      <c r="L393" s="4" t="n">
        <v>4456.47753463238</v>
      </c>
      <c r="M393" s="5" t="s">
        <v>892</v>
      </c>
      <c r="N393" s="5" t="s">
        <v>68</v>
      </c>
      <c r="O393" s="1" t="n">
        <v>95</v>
      </c>
      <c r="P393" s="6" t="n">
        <f aca="false">IF(O393=0,0,L393/O393)</f>
        <v>46.9102898382356</v>
      </c>
      <c r="Q393" s="1" t="n">
        <f aca="false">IF(P393&lt;=45,1,0)</f>
        <v>0</v>
      </c>
      <c r="R393" s="1" t="n">
        <f aca="false">IF(AND(P393&gt;45,P393&lt;90),1,0)</f>
        <v>1</v>
      </c>
      <c r="S393" s="1" t="n">
        <f aca="false">IF(P393&gt;90,1,0)</f>
        <v>0</v>
      </c>
      <c r="T393" s="1" t="s">
        <v>69</v>
      </c>
      <c r="U393" s="4" t="n">
        <v>3996.3564900969</v>
      </c>
      <c r="V393" s="1" t="n">
        <v>13</v>
      </c>
      <c r="W393" s="1" t="n">
        <f aca="false">IF(V393&lt;=6,1,0)</f>
        <v>0</v>
      </c>
      <c r="X393" s="1" t="n">
        <f aca="false">IF(AND(V393&gt;6,V393&lt;=12),1,0)</f>
        <v>0</v>
      </c>
      <c r="Y393" s="1" t="n">
        <f aca="false">IF(V393&gt;12,1,0)</f>
        <v>1</v>
      </c>
      <c r="Z393" s="1" t="n">
        <v>7</v>
      </c>
      <c r="AA393" s="1" t="s">
        <v>59</v>
      </c>
      <c r="AB393" s="1" t="s">
        <v>59</v>
      </c>
      <c r="AC393" s="1" t="s">
        <v>59</v>
      </c>
      <c r="AD393" s="1" t="s">
        <v>59</v>
      </c>
      <c r="AE393" s="1" t="s">
        <v>59</v>
      </c>
      <c r="AF393" s="1" t="s">
        <v>59</v>
      </c>
      <c r="AG393" s="1" t="s">
        <v>59</v>
      </c>
      <c r="AH393" s="1" t="s">
        <v>59</v>
      </c>
      <c r="AI393" s="1" t="s">
        <v>59</v>
      </c>
      <c r="AJ393" s="1" t="s">
        <v>59</v>
      </c>
      <c r="AK393" s="1" t="s">
        <v>59</v>
      </c>
      <c r="AL393" s="1" t="s">
        <v>59</v>
      </c>
      <c r="AM393" s="1" t="n">
        <v>2</v>
      </c>
      <c r="AN393" s="1" t="n">
        <v>2</v>
      </c>
      <c r="AO393" s="1" t="n">
        <v>0</v>
      </c>
      <c r="AP393" s="1" t="n">
        <v>3</v>
      </c>
      <c r="AQ393" s="1" t="n">
        <v>63</v>
      </c>
      <c r="AR393" s="1" t="n">
        <v>18</v>
      </c>
      <c r="AS393" s="1" t="n">
        <v>0</v>
      </c>
      <c r="AT393" s="1" t="n">
        <v>14</v>
      </c>
    </row>
    <row r="394" customFormat="false" ht="12.75" hidden="false" customHeight="true" outlineLevel="0" collapsed="false">
      <c r="A394" s="1" t="s">
        <v>1985</v>
      </c>
      <c r="B394" s="3" t="s">
        <v>61</v>
      </c>
      <c r="C394" s="1" t="s">
        <v>1986</v>
      </c>
      <c r="D394" s="3" t="s">
        <v>523</v>
      </c>
      <c r="E394" s="3" t="s">
        <v>50</v>
      </c>
      <c r="F394" s="3" t="s">
        <v>51</v>
      </c>
      <c r="G394" s="1" t="s">
        <v>1987</v>
      </c>
      <c r="H394" s="1" t="s">
        <v>53</v>
      </c>
      <c r="I394" s="1" t="s">
        <v>65</v>
      </c>
      <c r="J394" s="1" t="s">
        <v>66</v>
      </c>
      <c r="K394" s="4" t="n">
        <v>1.05707762557078</v>
      </c>
      <c r="L394" s="4" t="n">
        <v>12216.4633213967</v>
      </c>
      <c r="M394" s="5" t="s">
        <v>1988</v>
      </c>
      <c r="N394" s="5" t="s">
        <v>68</v>
      </c>
      <c r="O394" s="1" t="n">
        <v>216</v>
      </c>
      <c r="P394" s="6" t="n">
        <f aca="false">IF(O394=0,0,L394/O394)</f>
        <v>56.5577005620218</v>
      </c>
      <c r="Q394" s="1" t="n">
        <f aca="false">IF(P394&lt;=45,1,0)</f>
        <v>0</v>
      </c>
      <c r="R394" s="1" t="n">
        <f aca="false">IF(AND(P394&gt;45,P394&lt;90),1,0)</f>
        <v>1</v>
      </c>
      <c r="S394" s="1" t="n">
        <f aca="false">IF(P394&gt;90,1,0)</f>
        <v>0</v>
      </c>
      <c r="T394" s="1" t="s">
        <v>69</v>
      </c>
      <c r="U394" s="4" t="n">
        <v>11556.8270729411</v>
      </c>
      <c r="V394" s="1" t="n">
        <v>5</v>
      </c>
      <c r="W394" s="1" t="n">
        <f aca="false">IF(V394&lt;=6,1,0)</f>
        <v>1</v>
      </c>
      <c r="X394" s="1" t="n">
        <f aca="false">IF(AND(V394&gt;6,V394&lt;=12),1,0)</f>
        <v>0</v>
      </c>
      <c r="Y394" s="1" t="n">
        <f aca="false">IF(V394&gt;12,1,0)</f>
        <v>0</v>
      </c>
      <c r="Z394" s="1" t="n">
        <v>7</v>
      </c>
      <c r="AA394" s="1" t="s">
        <v>59</v>
      </c>
      <c r="AB394" s="1" t="s">
        <v>59</v>
      </c>
      <c r="AC394" s="1" t="s">
        <v>59</v>
      </c>
      <c r="AD394" s="1" t="s">
        <v>59</v>
      </c>
      <c r="AE394" s="1" t="s">
        <v>59</v>
      </c>
      <c r="AF394" s="1" t="s">
        <v>59</v>
      </c>
      <c r="AG394" s="1" t="s">
        <v>59</v>
      </c>
      <c r="AH394" s="1" t="s">
        <v>59</v>
      </c>
      <c r="AI394" s="1" t="s">
        <v>59</v>
      </c>
      <c r="AJ394" s="1" t="s">
        <v>59</v>
      </c>
      <c r="AK394" s="1" t="s">
        <v>59</v>
      </c>
      <c r="AL394" s="1" t="s">
        <v>59</v>
      </c>
      <c r="AM394" s="1" t="n">
        <v>1</v>
      </c>
      <c r="AN394" s="1" t="n">
        <v>2</v>
      </c>
      <c r="AO394" s="1" t="n">
        <v>2</v>
      </c>
      <c r="AP394" s="1" t="n">
        <v>2</v>
      </c>
      <c r="AQ394" s="1" t="n">
        <v>1</v>
      </c>
      <c r="AR394" s="1" t="n">
        <v>148</v>
      </c>
      <c r="AS394" s="1" t="n">
        <v>17</v>
      </c>
      <c r="AT394" s="1" t="n">
        <v>14</v>
      </c>
    </row>
    <row r="395" customFormat="false" ht="12.75" hidden="false" customHeight="true" outlineLevel="0" collapsed="false">
      <c r="A395" s="1" t="s">
        <v>1989</v>
      </c>
      <c r="B395" s="3" t="s">
        <v>47</v>
      </c>
      <c r="C395" s="1" t="s">
        <v>1990</v>
      </c>
      <c r="D395" s="3" t="s">
        <v>1991</v>
      </c>
      <c r="E395" s="3" t="s">
        <v>50</v>
      </c>
      <c r="F395" s="3" t="s">
        <v>86</v>
      </c>
      <c r="G395" s="1" t="s">
        <v>1992</v>
      </c>
      <c r="H395" s="1" t="s">
        <v>53</v>
      </c>
      <c r="I395" s="1" t="s">
        <v>561</v>
      </c>
      <c r="J395" s="1" t="s">
        <v>66</v>
      </c>
      <c r="K395" s="4" t="n">
        <v>0.776666666666667</v>
      </c>
      <c r="L395" s="4" t="n">
        <v>5151.16420666853</v>
      </c>
      <c r="M395" s="5" t="s">
        <v>1993</v>
      </c>
      <c r="N395" s="5" t="s">
        <v>259</v>
      </c>
      <c r="O395" s="1" t="n">
        <v>52</v>
      </c>
      <c r="P395" s="6" t="n">
        <f aca="false">IF(O395=0,0,L395/O395)</f>
        <v>99.060850128241</v>
      </c>
      <c r="Q395" s="1" t="n">
        <f aca="false">IF(P395&lt;=45,1,0)</f>
        <v>0</v>
      </c>
      <c r="R395" s="1" t="n">
        <f aca="false">IF(AND(P395&gt;45,P395&lt;90),1,0)</f>
        <v>0</v>
      </c>
      <c r="S395" s="1" t="n">
        <f aca="false">IF(P395&gt;90,1,0)</f>
        <v>1</v>
      </c>
      <c r="T395" s="1" t="s">
        <v>58</v>
      </c>
      <c r="U395" s="4" t="n">
        <v>6632.40026609682</v>
      </c>
      <c r="V395" s="1" t="n">
        <v>6</v>
      </c>
      <c r="W395" s="1" t="n">
        <f aca="false">IF(V395&lt;=6,1,0)</f>
        <v>1</v>
      </c>
      <c r="X395" s="1" t="n">
        <f aca="false">IF(AND(V395&gt;6,V395&lt;=12),1,0)</f>
        <v>0</v>
      </c>
      <c r="Y395" s="1" t="n">
        <f aca="false">IF(V395&gt;12,1,0)</f>
        <v>0</v>
      </c>
      <c r="Z395" s="1" t="n">
        <v>14</v>
      </c>
      <c r="AA395" s="1" t="s">
        <v>59</v>
      </c>
      <c r="AB395" s="1" t="s">
        <v>59</v>
      </c>
      <c r="AC395" s="1" t="s">
        <v>59</v>
      </c>
      <c r="AD395" s="1" t="s">
        <v>59</v>
      </c>
      <c r="AE395" s="1" t="s">
        <v>59</v>
      </c>
      <c r="AF395" s="1" t="s">
        <v>59</v>
      </c>
      <c r="AG395" s="1" t="s">
        <v>59</v>
      </c>
      <c r="AH395" s="1" t="s">
        <v>59</v>
      </c>
      <c r="AI395" s="1" t="s">
        <v>59</v>
      </c>
      <c r="AJ395" s="1" t="s">
        <v>59</v>
      </c>
      <c r="AK395" s="1" t="s">
        <v>59</v>
      </c>
      <c r="AL395" s="1" t="s">
        <v>59</v>
      </c>
      <c r="AM395" s="1" t="n">
        <v>6</v>
      </c>
      <c r="AN395" s="1" t="n">
        <v>8</v>
      </c>
      <c r="AO395" s="1" t="n">
        <v>4</v>
      </c>
      <c r="AP395" s="1" t="n">
        <v>8</v>
      </c>
      <c r="AQ395" s="1" t="n">
        <v>0</v>
      </c>
      <c r="AR395" s="1" t="n">
        <v>0</v>
      </c>
      <c r="AS395" s="1" t="n">
        <v>0</v>
      </c>
      <c r="AT395" s="1" t="n">
        <v>0</v>
      </c>
    </row>
    <row r="396" customFormat="false" ht="12.75" hidden="false" customHeight="true" outlineLevel="0" collapsed="false">
      <c r="A396" s="1" t="s">
        <v>1994</v>
      </c>
      <c r="B396" s="3" t="s">
        <v>61</v>
      </c>
      <c r="C396" s="1" t="s">
        <v>1995</v>
      </c>
      <c r="D396" s="3" t="s">
        <v>1681</v>
      </c>
      <c r="E396" s="3" t="s">
        <v>191</v>
      </c>
      <c r="F396" s="3" t="s">
        <v>191</v>
      </c>
      <c r="G396" s="1" t="s">
        <v>1996</v>
      </c>
      <c r="H396" s="1" t="s">
        <v>53</v>
      </c>
      <c r="I396" s="1" t="s">
        <v>1683</v>
      </c>
      <c r="J396" s="1" t="s">
        <v>66</v>
      </c>
      <c r="K396" s="4" t="n">
        <v>1.214375</v>
      </c>
      <c r="L396" s="4" t="n">
        <v>10990.621516572</v>
      </c>
      <c r="M396" s="5" t="s">
        <v>1997</v>
      </c>
      <c r="N396" s="5" t="s">
        <v>100</v>
      </c>
      <c r="O396" s="1" t="n">
        <v>170</v>
      </c>
      <c r="P396" s="6" t="n">
        <f aca="false">IF(O396=0,0,L396/O396)</f>
        <v>64.6507148033647</v>
      </c>
      <c r="Q396" s="1" t="n">
        <f aca="false">IF(P396&lt;=45,1,0)</f>
        <v>0</v>
      </c>
      <c r="R396" s="1" t="n">
        <f aca="false">IF(AND(P396&gt;45,P396&lt;90),1,0)</f>
        <v>1</v>
      </c>
      <c r="S396" s="1" t="n">
        <f aca="false">IF(P396&gt;90,1,0)</f>
        <v>0</v>
      </c>
      <c r="T396" s="1" t="s">
        <v>58</v>
      </c>
      <c r="U396" s="4" t="n">
        <v>9050.43459933874</v>
      </c>
      <c r="V396" s="1" t="n">
        <v>17</v>
      </c>
      <c r="W396" s="1" t="n">
        <f aca="false">IF(V396&lt;=6,1,0)</f>
        <v>0</v>
      </c>
      <c r="X396" s="1" t="n">
        <f aca="false">IF(AND(V396&gt;6,V396&lt;=12),1,0)</f>
        <v>0</v>
      </c>
      <c r="Y396" s="1" t="n">
        <f aca="false">IF(V396&gt;12,1,0)</f>
        <v>1</v>
      </c>
      <c r="Z396" s="1" t="n">
        <v>6</v>
      </c>
      <c r="AA396" s="1" t="s">
        <v>59</v>
      </c>
      <c r="AB396" s="1" t="s">
        <v>59</v>
      </c>
      <c r="AC396" s="1" t="s">
        <v>59</v>
      </c>
      <c r="AD396" s="1" t="s">
        <v>59</v>
      </c>
      <c r="AE396" s="1" t="s">
        <v>59</v>
      </c>
      <c r="AF396" s="1" t="s">
        <v>59</v>
      </c>
      <c r="AG396" s="1" t="s">
        <v>59</v>
      </c>
      <c r="AH396" s="1" t="s">
        <v>59</v>
      </c>
      <c r="AI396" s="1" t="s">
        <v>59</v>
      </c>
      <c r="AJ396" s="1" t="s">
        <v>59</v>
      </c>
      <c r="AK396" s="1" t="s">
        <v>59</v>
      </c>
      <c r="AL396" s="1" t="s">
        <v>59</v>
      </c>
      <c r="AM396" s="1" t="n">
        <v>2</v>
      </c>
      <c r="AN396" s="1" t="n">
        <v>4</v>
      </c>
      <c r="AO396" s="1" t="n">
        <v>2</v>
      </c>
      <c r="AP396" s="1" t="n">
        <v>4</v>
      </c>
      <c r="AQ396" s="1" t="n">
        <v>13</v>
      </c>
      <c r="AR396" s="1" t="n">
        <v>113</v>
      </c>
      <c r="AS396" s="1" t="n">
        <v>12</v>
      </c>
      <c r="AT396" s="1" t="n">
        <v>16</v>
      </c>
    </row>
    <row r="397" customFormat="false" ht="12.75" hidden="false" customHeight="true" outlineLevel="0" collapsed="false">
      <c r="A397" s="1" t="s">
        <v>1998</v>
      </c>
      <c r="B397" s="3" t="s">
        <v>47</v>
      </c>
      <c r="C397" s="1" t="s">
        <v>1999</v>
      </c>
      <c r="D397" s="3" t="s">
        <v>2000</v>
      </c>
      <c r="E397" s="3" t="s">
        <v>50</v>
      </c>
      <c r="F397" s="3" t="s">
        <v>51</v>
      </c>
      <c r="G397" s="1" t="s">
        <v>2001</v>
      </c>
      <c r="H397" s="1" t="s">
        <v>88</v>
      </c>
      <c r="I397" s="1" t="s">
        <v>2002</v>
      </c>
      <c r="J397" s="1" t="s">
        <v>431</v>
      </c>
      <c r="K397" s="4" t="n">
        <v>0.623025959414975</v>
      </c>
      <c r="L397" s="4" t="n">
        <v>18357.8152716935</v>
      </c>
      <c r="M397" s="5" t="s">
        <v>348</v>
      </c>
      <c r="N397" s="5" t="s">
        <v>132</v>
      </c>
      <c r="O397" s="1" t="n">
        <v>260</v>
      </c>
      <c r="P397" s="6" t="n">
        <f aca="false">IF(O397=0,0,L397/O397)</f>
        <v>70.6069818142058</v>
      </c>
      <c r="Q397" s="1" t="n">
        <f aca="false">IF(P397&lt;=45,1,0)</f>
        <v>0</v>
      </c>
      <c r="R397" s="1" t="n">
        <f aca="false">IF(AND(P397&gt;45,P397&lt;90),1,0)</f>
        <v>1</v>
      </c>
      <c r="S397" s="1" t="n">
        <f aca="false">IF(P397&gt;90,1,0)</f>
        <v>0</v>
      </c>
      <c r="T397" s="1" t="s">
        <v>58</v>
      </c>
      <c r="U397" s="4" t="n">
        <v>29465.5704056563</v>
      </c>
      <c r="V397" s="1" t="n">
        <v>11</v>
      </c>
      <c r="W397" s="1" t="n">
        <f aca="false">IF(V397&lt;=6,1,0)</f>
        <v>0</v>
      </c>
      <c r="X397" s="1" t="n">
        <f aca="false">IF(AND(V397&gt;6,V397&lt;=12),1,0)</f>
        <v>1</v>
      </c>
      <c r="Y397" s="1" t="n">
        <f aca="false">IF(V397&gt;12,1,0)</f>
        <v>0</v>
      </c>
      <c r="Z397" s="1" t="n">
        <v>9</v>
      </c>
      <c r="AA397" s="1" t="s">
        <v>59</v>
      </c>
      <c r="AB397" s="1" t="s">
        <v>59</v>
      </c>
      <c r="AC397" s="1" t="s">
        <v>59</v>
      </c>
      <c r="AD397" s="1" t="s">
        <v>59</v>
      </c>
      <c r="AE397" s="1" t="s">
        <v>59</v>
      </c>
      <c r="AF397" s="1" t="s">
        <v>59</v>
      </c>
      <c r="AG397" s="1" t="s">
        <v>59</v>
      </c>
      <c r="AH397" s="1" t="s">
        <v>59</v>
      </c>
      <c r="AI397" s="1" t="s">
        <v>70</v>
      </c>
      <c r="AJ397" s="1" t="s">
        <v>59</v>
      </c>
      <c r="AK397" s="1" t="s">
        <v>59</v>
      </c>
      <c r="AL397" s="1" t="s">
        <v>59</v>
      </c>
      <c r="AM397" s="1" t="n">
        <v>2</v>
      </c>
      <c r="AN397" s="1" t="n">
        <v>2</v>
      </c>
      <c r="AO397" s="1" t="n">
        <v>0</v>
      </c>
      <c r="AP397" s="1" t="n">
        <v>12</v>
      </c>
      <c r="AQ397" s="1" t="n">
        <v>0</v>
      </c>
      <c r="AR397" s="1" t="n">
        <v>0</v>
      </c>
      <c r="AS397" s="1" t="n">
        <v>0</v>
      </c>
      <c r="AT397" s="1" t="n">
        <v>0</v>
      </c>
    </row>
    <row r="398" customFormat="false" ht="12.75" hidden="false" customHeight="true" outlineLevel="0" collapsed="false">
      <c r="A398" s="1" t="s">
        <v>2003</v>
      </c>
      <c r="B398" s="3" t="s">
        <v>61</v>
      </c>
      <c r="C398" s="1" t="s">
        <v>2004</v>
      </c>
      <c r="D398" s="3" t="s">
        <v>2005</v>
      </c>
      <c r="E398" s="3" t="s">
        <v>50</v>
      </c>
      <c r="F398" s="3" t="s">
        <v>51</v>
      </c>
      <c r="G398" s="1" t="s">
        <v>2006</v>
      </c>
      <c r="H398" s="1" t="s">
        <v>105</v>
      </c>
      <c r="I398" s="1" t="s">
        <v>2007</v>
      </c>
      <c r="J398" s="1" t="s">
        <v>288</v>
      </c>
      <c r="K398" s="4" t="n">
        <v>1.12692897883552</v>
      </c>
      <c r="L398" s="4" t="n">
        <v>55561.866009816</v>
      </c>
      <c r="M398" s="5" t="s">
        <v>2008</v>
      </c>
      <c r="N398" s="5" t="s">
        <v>238</v>
      </c>
      <c r="O398" s="1" t="n">
        <v>83</v>
      </c>
      <c r="P398" s="6" t="n">
        <f aca="false">IF(O398=0,0,L398/O398)</f>
        <v>669.420072407422</v>
      </c>
      <c r="Q398" s="1" t="n">
        <f aca="false">IF(P398&lt;=45,1,0)</f>
        <v>0</v>
      </c>
      <c r="R398" s="1" t="n">
        <f aca="false">IF(AND(P398&gt;45,P398&lt;90),1,0)</f>
        <v>0</v>
      </c>
      <c r="S398" s="1" t="n">
        <f aca="false">IF(P398&gt;90,1,0)</f>
        <v>1</v>
      </c>
      <c r="T398" s="1" t="s">
        <v>58</v>
      </c>
      <c r="U398" s="4" t="n">
        <v>49303.7867099924</v>
      </c>
      <c r="V398" s="1" t="n">
        <v>5</v>
      </c>
      <c r="W398" s="1" t="n">
        <f aca="false">IF(V398&lt;=6,1,0)</f>
        <v>1</v>
      </c>
      <c r="X398" s="1" t="n">
        <f aca="false">IF(AND(V398&gt;6,V398&lt;=12),1,0)</f>
        <v>0</v>
      </c>
      <c r="Y398" s="1" t="n">
        <f aca="false">IF(V398&gt;12,1,0)</f>
        <v>0</v>
      </c>
      <c r="Z398" s="1" t="n">
        <v>6</v>
      </c>
      <c r="AA398" s="1" t="s">
        <v>59</v>
      </c>
      <c r="AB398" s="1" t="s">
        <v>59</v>
      </c>
      <c r="AC398" s="1" t="s">
        <v>59</v>
      </c>
      <c r="AD398" s="1" t="s">
        <v>59</v>
      </c>
      <c r="AE398" s="1" t="s">
        <v>59</v>
      </c>
      <c r="AF398" s="1" t="s">
        <v>59</v>
      </c>
      <c r="AG398" s="1" t="s">
        <v>59</v>
      </c>
      <c r="AH398" s="1" t="s">
        <v>59</v>
      </c>
      <c r="AI398" s="1" t="s">
        <v>59</v>
      </c>
      <c r="AJ398" s="1" t="s">
        <v>59</v>
      </c>
      <c r="AK398" s="1" t="s">
        <v>59</v>
      </c>
      <c r="AL398" s="1" t="s">
        <v>59</v>
      </c>
      <c r="AM398" s="1" t="n">
        <v>2</v>
      </c>
      <c r="AN398" s="1" t="n">
        <v>2</v>
      </c>
      <c r="AO398" s="1" t="n">
        <v>0</v>
      </c>
      <c r="AP398" s="1" t="n">
        <v>4</v>
      </c>
      <c r="AQ398" s="1" t="n">
        <v>19</v>
      </c>
      <c r="AR398" s="1" t="n">
        <v>2</v>
      </c>
      <c r="AS398" s="1" t="n">
        <v>0</v>
      </c>
      <c r="AT398" s="1" t="n">
        <v>59</v>
      </c>
    </row>
    <row r="399" customFormat="false" ht="12.75" hidden="false" customHeight="true" outlineLevel="0" collapsed="false">
      <c r="A399" s="1" t="s">
        <v>2009</v>
      </c>
      <c r="B399" s="3" t="s">
        <v>61</v>
      </c>
      <c r="C399" s="1" t="s">
        <v>2010</v>
      </c>
      <c r="D399" s="3" t="s">
        <v>2011</v>
      </c>
      <c r="E399" s="3" t="s">
        <v>50</v>
      </c>
      <c r="F399" s="3" t="s">
        <v>86</v>
      </c>
      <c r="G399" s="1" t="s">
        <v>2012</v>
      </c>
      <c r="H399" s="1" t="s">
        <v>88</v>
      </c>
      <c r="I399" s="1" t="s">
        <v>618</v>
      </c>
      <c r="J399" s="1" t="s">
        <v>619</v>
      </c>
      <c r="K399" s="4" t="n">
        <v>1.27857142857143</v>
      </c>
      <c r="L399" s="4" t="n">
        <v>10988.6601579492</v>
      </c>
      <c r="M399" s="5" t="s">
        <v>2013</v>
      </c>
      <c r="N399" s="5" t="s">
        <v>132</v>
      </c>
      <c r="O399" s="1" t="n">
        <v>173</v>
      </c>
      <c r="P399" s="6" t="n">
        <f aca="false">IF(O399=0,0,L399/O399)</f>
        <v>63.5182668089549</v>
      </c>
      <c r="Q399" s="1" t="n">
        <f aca="false">IF(P399&lt;=45,1,0)</f>
        <v>0</v>
      </c>
      <c r="R399" s="1" t="n">
        <f aca="false">IF(AND(P399&gt;45,P399&lt;90),1,0)</f>
        <v>1</v>
      </c>
      <c r="S399" s="1" t="n">
        <f aca="false">IF(P399&gt;90,1,0)</f>
        <v>0</v>
      </c>
      <c r="T399" s="1" t="s">
        <v>58</v>
      </c>
      <c r="U399" s="4" t="n">
        <v>8594.48280509996</v>
      </c>
      <c r="V399" s="1" t="n">
        <v>25</v>
      </c>
      <c r="W399" s="1" t="n">
        <f aca="false">IF(V399&lt;=6,1,0)</f>
        <v>0</v>
      </c>
      <c r="X399" s="1" t="n">
        <f aca="false">IF(AND(V399&gt;6,V399&lt;=12),1,0)</f>
        <v>0</v>
      </c>
      <c r="Y399" s="1" t="n">
        <f aca="false">IF(V399&gt;12,1,0)</f>
        <v>1</v>
      </c>
      <c r="Z399" s="1" t="n">
        <v>12</v>
      </c>
      <c r="AA399" s="1" t="s">
        <v>59</v>
      </c>
      <c r="AB399" s="1" t="s">
        <v>59</v>
      </c>
      <c r="AC399" s="1" t="s">
        <v>59</v>
      </c>
      <c r="AD399" s="1" t="s">
        <v>59</v>
      </c>
      <c r="AE399" s="1" t="s">
        <v>59</v>
      </c>
      <c r="AF399" s="1" t="s">
        <v>59</v>
      </c>
      <c r="AG399" s="1" t="s">
        <v>59</v>
      </c>
      <c r="AH399" s="1" t="s">
        <v>59</v>
      </c>
      <c r="AI399" s="1" t="s">
        <v>59</v>
      </c>
      <c r="AJ399" s="1" t="s">
        <v>59</v>
      </c>
      <c r="AK399" s="1" t="s">
        <v>70</v>
      </c>
      <c r="AL399" s="1" t="s">
        <v>59</v>
      </c>
      <c r="AM399" s="1" t="n">
        <v>6</v>
      </c>
      <c r="AN399" s="1" t="n">
        <v>4</v>
      </c>
      <c r="AO399" s="1" t="n">
        <v>4</v>
      </c>
      <c r="AP399" s="1" t="n">
        <v>10</v>
      </c>
      <c r="AQ399" s="1" t="n">
        <v>106</v>
      </c>
      <c r="AR399" s="1" t="n">
        <v>34</v>
      </c>
      <c r="AS399" s="1" t="n">
        <v>16</v>
      </c>
      <c r="AT399" s="1" t="n">
        <v>28</v>
      </c>
    </row>
    <row r="400" customFormat="false" ht="12.75" hidden="false" customHeight="true" outlineLevel="0" collapsed="false">
      <c r="A400" s="1" t="s">
        <v>2014</v>
      </c>
      <c r="B400" s="3" t="s">
        <v>61</v>
      </c>
      <c r="C400" s="1" t="s">
        <v>2015</v>
      </c>
      <c r="D400" s="3" t="s">
        <v>2011</v>
      </c>
      <c r="E400" s="3" t="s">
        <v>50</v>
      </c>
      <c r="F400" s="3" t="s">
        <v>86</v>
      </c>
      <c r="G400" s="1" t="s">
        <v>2016</v>
      </c>
      <c r="H400" s="1" t="s">
        <v>88</v>
      </c>
      <c r="I400" s="1" t="s">
        <v>618</v>
      </c>
      <c r="J400" s="1" t="s">
        <v>619</v>
      </c>
      <c r="K400" s="4" t="n">
        <v>1.09781818181818</v>
      </c>
      <c r="L400" s="4" t="n">
        <v>12347.2812490699</v>
      </c>
      <c r="M400" s="5" t="s">
        <v>270</v>
      </c>
      <c r="N400" s="5" t="s">
        <v>57</v>
      </c>
      <c r="O400" s="1" t="n">
        <v>141</v>
      </c>
      <c r="P400" s="6" t="n">
        <f aca="false">IF(O400=0,0,L400/O400)</f>
        <v>87.5693705607794</v>
      </c>
      <c r="Q400" s="1" t="n">
        <f aca="false">IF(P400&lt;=45,1,0)</f>
        <v>0</v>
      </c>
      <c r="R400" s="1" t="n">
        <f aca="false">IF(AND(P400&gt;45,P400&lt;90),1,0)</f>
        <v>1</v>
      </c>
      <c r="S400" s="1" t="n">
        <f aca="false">IF(P400&gt;90,1,0)</f>
        <v>0</v>
      </c>
      <c r="T400" s="1" t="s">
        <v>58</v>
      </c>
      <c r="U400" s="4" t="n">
        <v>11247.1094517861</v>
      </c>
      <c r="V400" s="1" t="n">
        <v>4</v>
      </c>
      <c r="W400" s="1" t="n">
        <f aca="false">IF(V400&lt;=6,1,0)</f>
        <v>1</v>
      </c>
      <c r="X400" s="1" t="n">
        <f aca="false">IF(AND(V400&gt;6,V400&lt;=12),1,0)</f>
        <v>0</v>
      </c>
      <c r="Y400" s="1" t="n">
        <f aca="false">IF(V400&gt;12,1,0)</f>
        <v>0</v>
      </c>
      <c r="Z400" s="1" t="n">
        <v>15</v>
      </c>
      <c r="AA400" s="1" t="s">
        <v>59</v>
      </c>
      <c r="AB400" s="1" t="s">
        <v>59</v>
      </c>
      <c r="AC400" s="1" t="s">
        <v>59</v>
      </c>
      <c r="AD400" s="1" t="s">
        <v>59</v>
      </c>
      <c r="AE400" s="1" t="s">
        <v>59</v>
      </c>
      <c r="AF400" s="1" t="s">
        <v>59</v>
      </c>
      <c r="AG400" s="1" t="s">
        <v>70</v>
      </c>
      <c r="AH400" s="1" t="s">
        <v>59</v>
      </c>
      <c r="AI400" s="1" t="s">
        <v>59</v>
      </c>
      <c r="AJ400" s="1" t="s">
        <v>59</v>
      </c>
      <c r="AK400" s="1" t="s">
        <v>70</v>
      </c>
      <c r="AL400" s="1" t="s">
        <v>59</v>
      </c>
      <c r="AM400" s="1" t="n">
        <v>2</v>
      </c>
      <c r="AN400" s="1" t="n">
        <v>6</v>
      </c>
      <c r="AO400" s="1" t="n">
        <v>2</v>
      </c>
      <c r="AP400" s="1" t="n">
        <v>4</v>
      </c>
      <c r="AQ400" s="1" t="n">
        <v>60</v>
      </c>
      <c r="AR400" s="1" t="n">
        <v>60</v>
      </c>
      <c r="AS400" s="1" t="n">
        <v>12</v>
      </c>
      <c r="AT400" s="1" t="n">
        <v>19</v>
      </c>
    </row>
    <row r="401" customFormat="false" ht="12.75" hidden="false" customHeight="true" outlineLevel="0" collapsed="false">
      <c r="A401" s="1" t="s">
        <v>2017</v>
      </c>
      <c r="B401" s="3" t="s">
        <v>61</v>
      </c>
      <c r="C401" s="1" t="s">
        <v>2018</v>
      </c>
      <c r="D401" s="3" t="s">
        <v>2019</v>
      </c>
      <c r="E401" s="3" t="s">
        <v>50</v>
      </c>
      <c r="F401" s="3" t="s">
        <v>51</v>
      </c>
      <c r="G401" s="1" t="s">
        <v>2020</v>
      </c>
      <c r="H401" s="1" t="s">
        <v>53</v>
      </c>
      <c r="I401" s="1" t="s">
        <v>65</v>
      </c>
      <c r="J401" s="1" t="s">
        <v>66</v>
      </c>
      <c r="K401" s="4" t="n">
        <v>0.4725</v>
      </c>
      <c r="L401" s="4" t="n">
        <v>3221.68020752761</v>
      </c>
      <c r="M401" s="5" t="s">
        <v>2021</v>
      </c>
      <c r="N401" s="5" t="s">
        <v>100</v>
      </c>
      <c r="O401" s="1" t="n">
        <v>59</v>
      </c>
      <c r="P401" s="6" t="n">
        <f aca="false">IF(O401=0,0,L401/O401)</f>
        <v>54.604749280129</v>
      </c>
      <c r="Q401" s="1" t="n">
        <f aca="false">IF(P401&lt;=45,1,0)</f>
        <v>0</v>
      </c>
      <c r="R401" s="1" t="n">
        <f aca="false">IF(AND(P401&gt;45,P401&lt;90),1,0)</f>
        <v>1</v>
      </c>
      <c r="S401" s="1" t="n">
        <f aca="false">IF(P401&gt;90,1,0)</f>
        <v>0</v>
      </c>
      <c r="T401" s="1" t="s">
        <v>69</v>
      </c>
      <c r="U401" s="4" t="n">
        <v>6818.37080958225</v>
      </c>
      <c r="V401" s="1" t="n">
        <v>6</v>
      </c>
      <c r="W401" s="1" t="n">
        <f aca="false">IF(V401&lt;=6,1,0)</f>
        <v>1</v>
      </c>
      <c r="X401" s="1" t="n">
        <f aca="false">IF(AND(V401&gt;6,V401&lt;=12),1,0)</f>
        <v>0</v>
      </c>
      <c r="Y401" s="1" t="n">
        <f aca="false">IF(V401&gt;12,1,0)</f>
        <v>0</v>
      </c>
      <c r="Z401" s="1" t="n">
        <v>10</v>
      </c>
      <c r="AA401" s="1" t="s">
        <v>59</v>
      </c>
      <c r="AB401" s="1" t="s">
        <v>59</v>
      </c>
      <c r="AC401" s="1" t="s">
        <v>59</v>
      </c>
      <c r="AD401" s="1" t="s">
        <v>59</v>
      </c>
      <c r="AE401" s="1" t="s">
        <v>59</v>
      </c>
      <c r="AF401" s="1" t="s">
        <v>59</v>
      </c>
      <c r="AG401" s="1" t="s">
        <v>59</v>
      </c>
      <c r="AH401" s="1" t="s">
        <v>59</v>
      </c>
      <c r="AI401" s="1" t="s">
        <v>70</v>
      </c>
      <c r="AJ401" s="1" t="s">
        <v>59</v>
      </c>
      <c r="AK401" s="1" t="s">
        <v>59</v>
      </c>
      <c r="AL401" s="1" t="s">
        <v>70</v>
      </c>
      <c r="AM401" s="1" t="n">
        <v>4</v>
      </c>
      <c r="AN401" s="1" t="n">
        <v>14</v>
      </c>
      <c r="AO401" s="1" t="n">
        <v>0</v>
      </c>
      <c r="AP401" s="1" t="n">
        <v>2</v>
      </c>
      <c r="AQ401" s="1" t="n">
        <v>31</v>
      </c>
      <c r="AR401" s="1" t="n">
        <v>20</v>
      </c>
      <c r="AS401" s="1" t="n">
        <v>0</v>
      </c>
      <c r="AT401" s="1" t="n">
        <v>5</v>
      </c>
    </row>
    <row r="402" customFormat="false" ht="12.75" hidden="false" customHeight="true" outlineLevel="0" collapsed="false">
      <c r="A402" s="1" t="s">
        <v>2022</v>
      </c>
      <c r="B402" s="3" t="s">
        <v>61</v>
      </c>
      <c r="C402" s="1" t="s">
        <v>2023</v>
      </c>
      <c r="D402" s="3" t="s">
        <v>945</v>
      </c>
      <c r="E402" s="3" t="s">
        <v>191</v>
      </c>
      <c r="F402" s="3" t="s">
        <v>191</v>
      </c>
      <c r="G402" s="1" t="s">
        <v>2024</v>
      </c>
      <c r="H402" s="1" t="s">
        <v>53</v>
      </c>
      <c r="I402" s="1" t="s">
        <v>65</v>
      </c>
      <c r="J402" s="1" t="s">
        <v>66</v>
      </c>
      <c r="K402" s="4" t="n">
        <v>0.39</v>
      </c>
      <c r="L402" s="4" t="n">
        <v>602.158016796363</v>
      </c>
      <c r="M402" s="5" t="s">
        <v>2025</v>
      </c>
      <c r="N402" s="5" t="s">
        <v>57</v>
      </c>
      <c r="O402" s="1" t="n">
        <v>13</v>
      </c>
      <c r="P402" s="6" t="n">
        <f aca="false">IF(O402=0,0,L402/O402)</f>
        <v>46.3198474458741</v>
      </c>
      <c r="Q402" s="1" t="n">
        <f aca="false">IF(P402&lt;=45,1,0)</f>
        <v>0</v>
      </c>
      <c r="R402" s="1" t="n">
        <f aca="false">IF(AND(P402&gt;45,P402&lt;90),1,0)</f>
        <v>1</v>
      </c>
      <c r="S402" s="1" t="n">
        <f aca="false">IF(P402&gt;90,1,0)</f>
        <v>0</v>
      </c>
      <c r="T402" s="1" t="s">
        <v>69</v>
      </c>
      <c r="U402" s="4" t="n">
        <v>1543.99491486247</v>
      </c>
      <c r="V402" s="1" t="n">
        <v>4</v>
      </c>
      <c r="W402" s="1" t="n">
        <f aca="false">IF(V402&lt;=6,1,0)</f>
        <v>1</v>
      </c>
      <c r="X402" s="1" t="n">
        <f aca="false">IF(AND(V402&gt;6,V402&lt;=12),1,0)</f>
        <v>0</v>
      </c>
      <c r="Y402" s="1" t="n">
        <f aca="false">IF(V402&gt;12,1,0)</f>
        <v>0</v>
      </c>
      <c r="Z402" s="1" t="n">
        <v>4</v>
      </c>
      <c r="AA402" s="1" t="s">
        <v>59</v>
      </c>
      <c r="AB402" s="1" t="s">
        <v>59</v>
      </c>
      <c r="AC402" s="1" t="s">
        <v>59</v>
      </c>
      <c r="AD402" s="1" t="s">
        <v>59</v>
      </c>
      <c r="AE402" s="1" t="s">
        <v>59</v>
      </c>
      <c r="AF402" s="1" t="s">
        <v>59</v>
      </c>
      <c r="AG402" s="1" t="s">
        <v>59</v>
      </c>
      <c r="AH402" s="1" t="s">
        <v>59</v>
      </c>
      <c r="AI402" s="1" t="s">
        <v>59</v>
      </c>
      <c r="AJ402" s="1" t="s">
        <v>59</v>
      </c>
      <c r="AK402" s="1" t="s">
        <v>59</v>
      </c>
      <c r="AL402" s="1" t="s">
        <v>59</v>
      </c>
      <c r="AM402" s="1" t="n">
        <v>1</v>
      </c>
      <c r="AN402" s="1" t="n">
        <v>2</v>
      </c>
      <c r="AO402" s="1" t="n">
        <v>1</v>
      </c>
      <c r="AP402" s="1" t="n">
        <v>0</v>
      </c>
      <c r="AQ402" s="1" t="n">
        <v>0</v>
      </c>
      <c r="AR402" s="1" t="n">
        <v>12</v>
      </c>
      <c r="AS402" s="1" t="n">
        <v>3</v>
      </c>
      <c r="AT402" s="1" t="n">
        <v>0</v>
      </c>
    </row>
    <row r="403" customFormat="false" ht="12.75" hidden="false" customHeight="true" outlineLevel="0" collapsed="false">
      <c r="A403" s="1" t="s">
        <v>2026</v>
      </c>
      <c r="B403" s="3" t="s">
        <v>61</v>
      </c>
      <c r="C403" s="1" t="s">
        <v>2027</v>
      </c>
      <c r="D403" s="3" t="s">
        <v>1456</v>
      </c>
      <c r="E403" s="3" t="s">
        <v>50</v>
      </c>
      <c r="F403" s="3" t="s">
        <v>51</v>
      </c>
      <c r="G403" s="1" t="s">
        <v>2028</v>
      </c>
      <c r="H403" s="1" t="s">
        <v>105</v>
      </c>
      <c r="I403" s="1" t="s">
        <v>169</v>
      </c>
      <c r="J403" s="1" t="s">
        <v>107</v>
      </c>
      <c r="K403" s="4" t="n">
        <v>2.68425</v>
      </c>
      <c r="L403" s="4" t="n">
        <v>36287.885476829</v>
      </c>
      <c r="M403" s="5" t="s">
        <v>2029</v>
      </c>
      <c r="N403" s="5" t="s">
        <v>100</v>
      </c>
      <c r="O403" s="1" t="n">
        <v>743</v>
      </c>
      <c r="P403" s="6" t="n">
        <f aca="false">IF(O403=0,0,L403/O403)</f>
        <v>48.839684356432</v>
      </c>
      <c r="Q403" s="1" t="n">
        <f aca="false">IF(P403&lt;=45,1,0)</f>
        <v>0</v>
      </c>
      <c r="R403" s="1" t="n">
        <f aca="false">IF(AND(P403&gt;45,P403&lt;90),1,0)</f>
        <v>1</v>
      </c>
      <c r="S403" s="1" t="n">
        <f aca="false">IF(P403&gt;90,1,0)</f>
        <v>0</v>
      </c>
      <c r="T403" s="1" t="s">
        <v>58</v>
      </c>
      <c r="U403" s="4" t="n">
        <v>13518.8173518968</v>
      </c>
      <c r="V403" s="1" t="n">
        <v>21</v>
      </c>
      <c r="W403" s="1" t="n">
        <f aca="false">IF(V403&lt;=6,1,0)</f>
        <v>0</v>
      </c>
      <c r="X403" s="1" t="n">
        <f aca="false">IF(AND(V403&gt;6,V403&lt;=12),1,0)</f>
        <v>0</v>
      </c>
      <c r="Y403" s="1" t="n">
        <f aca="false">IF(V403&gt;12,1,0)</f>
        <v>1</v>
      </c>
      <c r="Z403" s="1" t="n">
        <v>10</v>
      </c>
      <c r="AA403" s="1" t="s">
        <v>59</v>
      </c>
      <c r="AB403" s="1" t="s">
        <v>59</v>
      </c>
      <c r="AC403" s="1" t="s">
        <v>59</v>
      </c>
      <c r="AD403" s="1" t="s">
        <v>59</v>
      </c>
      <c r="AE403" s="1" t="s">
        <v>59</v>
      </c>
      <c r="AF403" s="1" t="s">
        <v>59</v>
      </c>
      <c r="AG403" s="1" t="s">
        <v>59</v>
      </c>
      <c r="AH403" s="1" t="s">
        <v>70</v>
      </c>
      <c r="AI403" s="1" t="s">
        <v>59</v>
      </c>
      <c r="AJ403" s="1" t="s">
        <v>59</v>
      </c>
      <c r="AK403" s="1" t="s">
        <v>59</v>
      </c>
      <c r="AL403" s="1" t="s">
        <v>59</v>
      </c>
      <c r="AM403" s="1" t="n">
        <v>2</v>
      </c>
      <c r="AN403" s="1" t="n">
        <v>4</v>
      </c>
      <c r="AO403" s="1" t="n">
        <v>4</v>
      </c>
      <c r="AP403" s="1" t="n">
        <v>10</v>
      </c>
      <c r="AQ403" s="1" t="n">
        <v>9</v>
      </c>
      <c r="AR403" s="1" t="n">
        <v>572</v>
      </c>
      <c r="AS403" s="1" t="n">
        <v>147</v>
      </c>
      <c r="AT403" s="1" t="n">
        <v>19</v>
      </c>
    </row>
    <row r="404" customFormat="false" ht="12.75" hidden="false" customHeight="true" outlineLevel="0" collapsed="false">
      <c r="A404" s="1" t="s">
        <v>2030</v>
      </c>
      <c r="B404" s="3" t="s">
        <v>47</v>
      </c>
      <c r="C404" s="1" t="s">
        <v>2031</v>
      </c>
      <c r="D404" s="3" t="s">
        <v>2032</v>
      </c>
      <c r="E404" s="3" t="s">
        <v>191</v>
      </c>
      <c r="F404" s="3" t="s">
        <v>191</v>
      </c>
      <c r="G404" s="1" t="s">
        <v>2033</v>
      </c>
      <c r="H404" s="1" t="s">
        <v>547</v>
      </c>
      <c r="I404" s="1" t="s">
        <v>2034</v>
      </c>
      <c r="J404" s="1" t="s">
        <v>549</v>
      </c>
      <c r="K404" s="4" t="n">
        <v>0.127142857142857</v>
      </c>
      <c r="L404" s="4" t="n">
        <v>1821.6247804061</v>
      </c>
      <c r="M404" s="5" t="s">
        <v>2035</v>
      </c>
      <c r="N404" s="5" t="s">
        <v>57</v>
      </c>
      <c r="O404" s="1" t="n">
        <v>30</v>
      </c>
      <c r="P404" s="6" t="n">
        <f aca="false">IF(O404=0,0,L404/O404)</f>
        <v>60.7208260135367</v>
      </c>
      <c r="Q404" s="1" t="n">
        <f aca="false">IF(P404&lt;=45,1,0)</f>
        <v>0</v>
      </c>
      <c r="R404" s="1" t="n">
        <f aca="false">IF(AND(P404&gt;45,P404&lt;90),1,0)</f>
        <v>1</v>
      </c>
      <c r="S404" s="1" t="n">
        <f aca="false">IF(P404&gt;90,1,0)</f>
        <v>0</v>
      </c>
      <c r="T404" s="1" t="s">
        <v>58</v>
      </c>
      <c r="U404" s="4" t="n">
        <v>14327.3859133064</v>
      </c>
      <c r="V404" s="1" t="n">
        <v>2</v>
      </c>
      <c r="W404" s="1" t="n">
        <f aca="false">IF(V404&lt;=6,1,0)</f>
        <v>1</v>
      </c>
      <c r="X404" s="1" t="n">
        <f aca="false">IF(AND(V404&gt;6,V404&lt;=12),1,0)</f>
        <v>0</v>
      </c>
      <c r="Y404" s="1" t="n">
        <f aca="false">IF(V404&gt;12,1,0)</f>
        <v>0</v>
      </c>
      <c r="Z404" s="1" t="n">
        <v>6</v>
      </c>
      <c r="AA404" s="1" t="s">
        <v>59</v>
      </c>
      <c r="AB404" s="1" t="s">
        <v>59</v>
      </c>
      <c r="AC404" s="1" t="s">
        <v>59</v>
      </c>
      <c r="AD404" s="1" t="s">
        <v>59</v>
      </c>
      <c r="AE404" s="1" t="s">
        <v>59</v>
      </c>
      <c r="AF404" s="1" t="s">
        <v>59</v>
      </c>
      <c r="AG404" s="1" t="s">
        <v>59</v>
      </c>
      <c r="AH404" s="1" t="s">
        <v>70</v>
      </c>
      <c r="AI404" s="1" t="s">
        <v>59</v>
      </c>
      <c r="AJ404" s="1" t="s">
        <v>59</v>
      </c>
      <c r="AK404" s="1" t="s">
        <v>59</v>
      </c>
      <c r="AL404" s="1" t="s">
        <v>59</v>
      </c>
      <c r="AM404" s="1" t="n">
        <v>2</v>
      </c>
      <c r="AN404" s="1" t="n">
        <v>4</v>
      </c>
      <c r="AO404" s="1" t="n">
        <v>0</v>
      </c>
      <c r="AP404" s="1" t="n">
        <v>6</v>
      </c>
      <c r="AQ404" s="1" t="n">
        <v>0</v>
      </c>
      <c r="AR404" s="1" t="n">
        <v>0</v>
      </c>
      <c r="AS404" s="1" t="n">
        <v>0</v>
      </c>
      <c r="AT404" s="1" t="n">
        <v>0</v>
      </c>
    </row>
    <row r="405" customFormat="false" ht="12.75" hidden="false" customHeight="true" outlineLevel="0" collapsed="false">
      <c r="A405" s="1" t="s">
        <v>2036</v>
      </c>
      <c r="B405" s="3" t="s">
        <v>61</v>
      </c>
      <c r="C405" s="1" t="s">
        <v>2037</v>
      </c>
      <c r="D405" s="3" t="s">
        <v>1991</v>
      </c>
      <c r="E405" s="3" t="s">
        <v>50</v>
      </c>
      <c r="F405" s="3" t="s">
        <v>86</v>
      </c>
      <c r="G405" s="1" t="s">
        <v>2038</v>
      </c>
      <c r="H405" s="1" t="s">
        <v>53</v>
      </c>
      <c r="I405" s="1" t="s">
        <v>561</v>
      </c>
      <c r="J405" s="1" t="s">
        <v>66</v>
      </c>
      <c r="K405" s="4" t="n">
        <v>1.1548</v>
      </c>
      <c r="L405" s="4" t="n">
        <v>8979.21428782063</v>
      </c>
      <c r="M405" s="5" t="s">
        <v>2039</v>
      </c>
      <c r="N405" s="5" t="s">
        <v>57</v>
      </c>
      <c r="O405" s="1" t="n">
        <v>154</v>
      </c>
      <c r="P405" s="6" t="n">
        <f aca="false">IF(O405=0,0,L405/O405)</f>
        <v>58.3065862845495</v>
      </c>
      <c r="Q405" s="1" t="n">
        <f aca="false">IF(P405&lt;=45,1,0)</f>
        <v>0</v>
      </c>
      <c r="R405" s="1" t="n">
        <f aca="false">IF(AND(P405&gt;45,P405&lt;90),1,0)</f>
        <v>1</v>
      </c>
      <c r="S405" s="1" t="n">
        <f aca="false">IF(P405&gt;90,1,0)</f>
        <v>0</v>
      </c>
      <c r="T405" s="1" t="s">
        <v>58</v>
      </c>
      <c r="U405" s="4" t="n">
        <v>7775.55792156272</v>
      </c>
      <c r="V405" s="1" t="n">
        <v>14</v>
      </c>
      <c r="W405" s="1" t="n">
        <f aca="false">IF(V405&lt;=6,1,0)</f>
        <v>0</v>
      </c>
      <c r="X405" s="1" t="n">
        <f aca="false">IF(AND(V405&gt;6,V405&lt;=12),1,0)</f>
        <v>0</v>
      </c>
      <c r="Y405" s="1" t="n">
        <f aca="false">IF(V405&gt;12,1,0)</f>
        <v>1</v>
      </c>
      <c r="Z405" s="1" t="n">
        <v>9</v>
      </c>
      <c r="AA405" s="1" t="s">
        <v>59</v>
      </c>
      <c r="AB405" s="1" t="s">
        <v>59</v>
      </c>
      <c r="AC405" s="1" t="s">
        <v>59</v>
      </c>
      <c r="AD405" s="1" t="s">
        <v>59</v>
      </c>
      <c r="AE405" s="1" t="s">
        <v>59</v>
      </c>
      <c r="AF405" s="1" t="s">
        <v>59</v>
      </c>
      <c r="AG405" s="1" t="s">
        <v>59</v>
      </c>
      <c r="AH405" s="1" t="s">
        <v>59</v>
      </c>
      <c r="AI405" s="1" t="s">
        <v>59</v>
      </c>
      <c r="AJ405" s="1" t="s">
        <v>59</v>
      </c>
      <c r="AK405" s="1" t="s">
        <v>59</v>
      </c>
      <c r="AL405" s="1" t="s">
        <v>70</v>
      </c>
      <c r="AM405" s="1" t="n">
        <v>1</v>
      </c>
      <c r="AN405" s="1" t="n">
        <v>3</v>
      </c>
      <c r="AO405" s="1" t="n">
        <v>4</v>
      </c>
      <c r="AP405" s="1" t="n">
        <v>1</v>
      </c>
      <c r="AQ405" s="1" t="n">
        <v>20</v>
      </c>
      <c r="AR405" s="1" t="n">
        <v>88</v>
      </c>
      <c r="AS405" s="1" t="n">
        <v>27</v>
      </c>
      <c r="AT405" s="1" t="n">
        <v>1</v>
      </c>
    </row>
    <row r="406" customFormat="false" ht="12.75" hidden="false" customHeight="true" outlineLevel="0" collapsed="false">
      <c r="A406" s="1" t="s">
        <v>2040</v>
      </c>
      <c r="B406" s="3" t="s">
        <v>47</v>
      </c>
      <c r="C406" s="1" t="s">
        <v>2041</v>
      </c>
      <c r="D406" s="3" t="s">
        <v>2042</v>
      </c>
      <c r="E406" s="3" t="s">
        <v>50</v>
      </c>
      <c r="F406" s="3" t="s">
        <v>51</v>
      </c>
      <c r="G406" s="1" t="s">
        <v>2043</v>
      </c>
      <c r="H406" s="1" t="s">
        <v>53</v>
      </c>
      <c r="I406" s="1" t="s">
        <v>2044</v>
      </c>
      <c r="J406" s="1" t="s">
        <v>66</v>
      </c>
      <c r="K406" s="4" t="n">
        <v>0.390266666666667</v>
      </c>
      <c r="L406" s="4" t="n">
        <v>3221.33321086306</v>
      </c>
      <c r="M406" s="5" t="s">
        <v>2045</v>
      </c>
      <c r="N406" s="5" t="s">
        <v>259</v>
      </c>
      <c r="O406" s="1" t="n">
        <v>44</v>
      </c>
      <c r="P406" s="6" t="n">
        <f aca="false">IF(O406=0,0,L406/O406)</f>
        <v>73.2121184287059</v>
      </c>
      <c r="Q406" s="1" t="n">
        <f aca="false">IF(P406&lt;=45,1,0)</f>
        <v>0</v>
      </c>
      <c r="R406" s="1" t="n">
        <f aca="false">IF(AND(P406&gt;45,P406&lt;90),1,0)</f>
        <v>1</v>
      </c>
      <c r="S406" s="1" t="n">
        <f aca="false">IF(P406&gt;90,1,0)</f>
        <v>0</v>
      </c>
      <c r="T406" s="1" t="s">
        <v>58</v>
      </c>
      <c r="U406" s="4" t="n">
        <v>8254.18485871983</v>
      </c>
      <c r="V406" s="1" t="n">
        <v>4</v>
      </c>
      <c r="W406" s="1" t="n">
        <f aca="false">IF(V406&lt;=6,1,0)</f>
        <v>1</v>
      </c>
      <c r="X406" s="1" t="n">
        <f aca="false">IF(AND(V406&gt;6,V406&lt;=12),1,0)</f>
        <v>0</v>
      </c>
      <c r="Y406" s="1" t="n">
        <f aca="false">IF(V406&gt;12,1,0)</f>
        <v>0</v>
      </c>
      <c r="Z406" s="1" t="n">
        <v>8</v>
      </c>
      <c r="AA406" s="1" t="s">
        <v>59</v>
      </c>
      <c r="AB406" s="1" t="s">
        <v>59</v>
      </c>
      <c r="AC406" s="1" t="s">
        <v>59</v>
      </c>
      <c r="AD406" s="1" t="s">
        <v>59</v>
      </c>
      <c r="AE406" s="1" t="s">
        <v>59</v>
      </c>
      <c r="AF406" s="1" t="s">
        <v>59</v>
      </c>
      <c r="AG406" s="1" t="s">
        <v>59</v>
      </c>
      <c r="AH406" s="1" t="s">
        <v>59</v>
      </c>
      <c r="AI406" s="1" t="s">
        <v>59</v>
      </c>
      <c r="AJ406" s="1" t="s">
        <v>59</v>
      </c>
      <c r="AK406" s="1" t="s">
        <v>70</v>
      </c>
      <c r="AL406" s="1" t="s">
        <v>59</v>
      </c>
      <c r="AM406" s="1" t="n">
        <v>2</v>
      </c>
      <c r="AN406" s="1" t="n">
        <v>3</v>
      </c>
      <c r="AO406" s="1" t="n">
        <v>2</v>
      </c>
      <c r="AP406" s="1" t="n">
        <v>1</v>
      </c>
      <c r="AQ406" s="1" t="n">
        <v>0</v>
      </c>
      <c r="AR406" s="1" t="n">
        <v>0</v>
      </c>
      <c r="AS406" s="1" t="n">
        <v>0</v>
      </c>
      <c r="AT406" s="1" t="n">
        <v>0</v>
      </c>
    </row>
    <row r="407" customFormat="false" ht="12.75" hidden="false" customHeight="true" outlineLevel="0" collapsed="false">
      <c r="A407" s="1" t="s">
        <v>2046</v>
      </c>
      <c r="B407" s="3" t="s">
        <v>61</v>
      </c>
      <c r="C407" s="1" t="s">
        <v>2047</v>
      </c>
      <c r="D407" s="3" t="s">
        <v>2048</v>
      </c>
      <c r="E407" s="3" t="s">
        <v>50</v>
      </c>
      <c r="F407" s="3" t="s">
        <v>51</v>
      </c>
      <c r="G407" s="1" t="s">
        <v>2049</v>
      </c>
      <c r="H407" s="1" t="s">
        <v>547</v>
      </c>
      <c r="I407" s="1" t="s">
        <v>2034</v>
      </c>
      <c r="J407" s="1" t="s">
        <v>549</v>
      </c>
      <c r="K407" s="4" t="n">
        <v>1.4458125</v>
      </c>
      <c r="L407" s="4" t="n">
        <v>26170.4629483129</v>
      </c>
      <c r="M407" s="5" t="s">
        <v>2050</v>
      </c>
      <c r="N407" s="5" t="s">
        <v>100</v>
      </c>
      <c r="O407" s="1" t="n">
        <v>683</v>
      </c>
      <c r="P407" s="6" t="n">
        <f aca="false">IF(O407=0,0,L407/O407)</f>
        <v>38.3169296461389</v>
      </c>
      <c r="Q407" s="1" t="n">
        <f aca="false">IF(P407&lt;=45,1,0)</f>
        <v>1</v>
      </c>
      <c r="R407" s="1" t="n">
        <f aca="false">IF(AND(P407&gt;45,P407&lt;90),1,0)</f>
        <v>0</v>
      </c>
      <c r="S407" s="1" t="n">
        <f aca="false">IF(P407&gt;90,1,0)</f>
        <v>0</v>
      </c>
      <c r="T407" s="1" t="s">
        <v>58</v>
      </c>
      <c r="U407" s="4" t="n">
        <v>18100.8691986775</v>
      </c>
      <c r="V407" s="1" t="n">
        <v>32</v>
      </c>
      <c r="W407" s="1" t="n">
        <f aca="false">IF(V407&lt;=6,1,0)</f>
        <v>0</v>
      </c>
      <c r="X407" s="1" t="n">
        <f aca="false">IF(AND(V407&gt;6,V407&lt;=12),1,0)</f>
        <v>0</v>
      </c>
      <c r="Y407" s="1" t="n">
        <f aca="false">IF(V407&gt;12,1,0)</f>
        <v>1</v>
      </c>
      <c r="Z407" s="1" t="n">
        <v>3</v>
      </c>
      <c r="AA407" s="1" t="s">
        <v>59</v>
      </c>
      <c r="AB407" s="1" t="s">
        <v>59</v>
      </c>
      <c r="AC407" s="1" t="s">
        <v>59</v>
      </c>
      <c r="AD407" s="1" t="s">
        <v>59</v>
      </c>
      <c r="AE407" s="1" t="s">
        <v>59</v>
      </c>
      <c r="AF407" s="1" t="s">
        <v>59</v>
      </c>
      <c r="AG407" s="1" t="s">
        <v>59</v>
      </c>
      <c r="AH407" s="1" t="s">
        <v>70</v>
      </c>
      <c r="AI407" s="1" t="s">
        <v>59</v>
      </c>
      <c r="AJ407" s="1" t="s">
        <v>59</v>
      </c>
      <c r="AK407" s="1" t="s">
        <v>59</v>
      </c>
      <c r="AL407" s="1" t="s">
        <v>59</v>
      </c>
      <c r="AM407" s="1" t="n">
        <v>2</v>
      </c>
      <c r="AN407" s="1" t="n">
        <v>0</v>
      </c>
      <c r="AO407" s="1" t="n">
        <v>0</v>
      </c>
      <c r="AP407" s="1" t="n">
        <v>4</v>
      </c>
      <c r="AQ407" s="1" t="n">
        <v>464</v>
      </c>
      <c r="AR407" s="1" t="n">
        <v>0</v>
      </c>
      <c r="AS407" s="1" t="n">
        <v>0</v>
      </c>
      <c r="AT407" s="1" t="n">
        <v>6</v>
      </c>
    </row>
    <row r="408" customFormat="false" ht="12.75" hidden="false" customHeight="true" outlineLevel="0" collapsed="false">
      <c r="A408" s="1" t="s">
        <v>2051</v>
      </c>
      <c r="B408" s="3" t="s">
        <v>47</v>
      </c>
      <c r="C408" s="1" t="s">
        <v>2052</v>
      </c>
      <c r="D408" s="3" t="s">
        <v>2053</v>
      </c>
      <c r="E408" s="3" t="s">
        <v>50</v>
      </c>
      <c r="F408" s="3" t="s">
        <v>86</v>
      </c>
      <c r="G408" s="1" t="s">
        <v>2054</v>
      </c>
      <c r="H408" s="1" t="s">
        <v>88</v>
      </c>
      <c r="I408" s="1" t="s">
        <v>280</v>
      </c>
      <c r="J408" s="1" t="s">
        <v>281</v>
      </c>
      <c r="K408" s="4" t="n">
        <v>0</v>
      </c>
      <c r="L408" s="4" t="n">
        <v>0</v>
      </c>
      <c r="M408" s="5" t="s">
        <v>2055</v>
      </c>
      <c r="N408" s="5" t="s">
        <v>68</v>
      </c>
      <c r="O408" s="1" t="n">
        <v>0</v>
      </c>
      <c r="P408" s="7" t="n">
        <f aca="false">IF(O408=0,0,L408/O408)</f>
        <v>0</v>
      </c>
      <c r="Q408" s="1" t="n">
        <f aca="false">IF(P408&lt;=45,1,0)</f>
        <v>1</v>
      </c>
      <c r="R408" s="1" t="n">
        <f aca="false">IF(AND(P408&gt;45,P408&lt;90),1,0)</f>
        <v>0</v>
      </c>
      <c r="S408" s="1" t="n">
        <f aca="false">IF(P408&gt;90,1,0)</f>
        <v>0</v>
      </c>
      <c r="T408" s="1" t="s">
        <v>58</v>
      </c>
      <c r="U408" s="4" t="n">
        <v>29032.8286057987</v>
      </c>
      <c r="V408" s="1" t="n">
        <v>0</v>
      </c>
      <c r="W408" s="1" t="n">
        <f aca="false">IF(V408&lt;=6,1,0)</f>
        <v>1</v>
      </c>
      <c r="X408" s="1" t="n">
        <f aca="false">IF(AND(V408&gt;6,V408&lt;=12),1,0)</f>
        <v>0</v>
      </c>
      <c r="Y408" s="1" t="n">
        <f aca="false">IF(V408&gt;12,1,0)</f>
        <v>0</v>
      </c>
      <c r="Z408" s="1" t="n">
        <v>5</v>
      </c>
      <c r="AA408" s="1" t="s">
        <v>59</v>
      </c>
      <c r="AB408" s="1" t="s">
        <v>59</v>
      </c>
      <c r="AC408" s="1" t="s">
        <v>59</v>
      </c>
      <c r="AD408" s="1" t="s">
        <v>59</v>
      </c>
      <c r="AE408" s="1" t="s">
        <v>59</v>
      </c>
      <c r="AF408" s="1" t="s">
        <v>59</v>
      </c>
      <c r="AG408" s="1" t="s">
        <v>59</v>
      </c>
      <c r="AH408" s="1" t="s">
        <v>59</v>
      </c>
      <c r="AI408" s="1" t="s">
        <v>59</v>
      </c>
      <c r="AJ408" s="1" t="s">
        <v>59</v>
      </c>
      <c r="AK408" s="1" t="s">
        <v>70</v>
      </c>
      <c r="AL408" s="1" t="s">
        <v>59</v>
      </c>
      <c r="AM408" s="1" t="n">
        <v>2</v>
      </c>
      <c r="AN408" s="1" t="n">
        <v>2</v>
      </c>
      <c r="AO408" s="1" t="n">
        <v>1</v>
      </c>
      <c r="AP408" s="1" t="n">
        <v>0</v>
      </c>
      <c r="AQ408" s="1" t="n">
        <v>0</v>
      </c>
      <c r="AR408" s="1" t="n">
        <v>0</v>
      </c>
      <c r="AS408" s="1" t="n">
        <v>0</v>
      </c>
      <c r="AT408" s="1" t="n">
        <v>0</v>
      </c>
    </row>
    <row r="409" customFormat="false" ht="12.75" hidden="false" customHeight="true" outlineLevel="0" collapsed="false">
      <c r="A409" s="1" t="s">
        <v>2056</v>
      </c>
      <c r="B409" s="3" t="s">
        <v>61</v>
      </c>
      <c r="C409" s="1" t="s">
        <v>2057</v>
      </c>
      <c r="D409" s="3" t="s">
        <v>2058</v>
      </c>
      <c r="E409" s="3" t="s">
        <v>191</v>
      </c>
      <c r="F409" s="3" t="s">
        <v>191</v>
      </c>
      <c r="G409" s="1" t="s">
        <v>2059</v>
      </c>
      <c r="H409" s="1" t="s">
        <v>53</v>
      </c>
      <c r="I409" s="1" t="s">
        <v>408</v>
      </c>
      <c r="J409" s="1" t="s">
        <v>66</v>
      </c>
      <c r="K409" s="4" t="n">
        <v>0.777272727272727</v>
      </c>
      <c r="L409" s="4" t="n">
        <v>4485.89442557528</v>
      </c>
      <c r="M409" s="5" t="s">
        <v>2060</v>
      </c>
      <c r="N409" s="5" t="s">
        <v>68</v>
      </c>
      <c r="O409" s="1" t="n">
        <v>95</v>
      </c>
      <c r="P409" s="6" t="n">
        <f aca="false">IF(O409=0,0,L409/O409)</f>
        <v>47.2199413218451</v>
      </c>
      <c r="Q409" s="1" t="n">
        <f aca="false">IF(P409&lt;=45,1,0)</f>
        <v>0</v>
      </c>
      <c r="R409" s="1" t="n">
        <f aca="false">IF(AND(P409&gt;45,P409&lt;90),1,0)</f>
        <v>1</v>
      </c>
      <c r="S409" s="1" t="n">
        <f aca="false">IF(P409&gt;90,1,0)</f>
        <v>0</v>
      </c>
      <c r="T409" s="1" t="s">
        <v>69</v>
      </c>
      <c r="U409" s="4" t="n">
        <v>5771.32616155885</v>
      </c>
      <c r="V409" s="1" t="n">
        <v>10</v>
      </c>
      <c r="W409" s="1" t="n">
        <f aca="false">IF(V409&lt;=6,1,0)</f>
        <v>0</v>
      </c>
      <c r="X409" s="1" t="n">
        <f aca="false">IF(AND(V409&gt;6,V409&lt;=12),1,0)</f>
        <v>1</v>
      </c>
      <c r="Y409" s="1" t="n">
        <f aca="false">IF(V409&gt;12,1,0)</f>
        <v>0</v>
      </c>
      <c r="Z409" s="1" t="n">
        <v>8</v>
      </c>
      <c r="AA409" s="1" t="s">
        <v>59</v>
      </c>
      <c r="AB409" s="1" t="s">
        <v>59</v>
      </c>
      <c r="AC409" s="1" t="s">
        <v>59</v>
      </c>
      <c r="AD409" s="1" t="s">
        <v>59</v>
      </c>
      <c r="AE409" s="1" t="s">
        <v>59</v>
      </c>
      <c r="AF409" s="1" t="s">
        <v>59</v>
      </c>
      <c r="AG409" s="1" t="s">
        <v>59</v>
      </c>
      <c r="AH409" s="1" t="s">
        <v>59</v>
      </c>
      <c r="AI409" s="1" t="s">
        <v>70</v>
      </c>
      <c r="AJ409" s="1" t="s">
        <v>59</v>
      </c>
      <c r="AK409" s="1" t="s">
        <v>70</v>
      </c>
      <c r="AL409" s="1" t="s">
        <v>59</v>
      </c>
      <c r="AM409" s="1" t="n">
        <v>2</v>
      </c>
      <c r="AN409" s="1" t="n">
        <v>3</v>
      </c>
      <c r="AO409" s="1" t="n">
        <v>1</v>
      </c>
      <c r="AP409" s="1" t="n">
        <v>2</v>
      </c>
      <c r="AQ409" s="1" t="n">
        <v>30</v>
      </c>
      <c r="AR409" s="1" t="n">
        <v>50</v>
      </c>
      <c r="AS409" s="1" t="n">
        <v>7</v>
      </c>
      <c r="AT409" s="1" t="n">
        <v>8</v>
      </c>
    </row>
    <row r="410" customFormat="false" ht="12.75" hidden="false" customHeight="true" outlineLevel="0" collapsed="false">
      <c r="A410" s="1" t="s">
        <v>2061</v>
      </c>
      <c r="B410" s="3" t="s">
        <v>61</v>
      </c>
      <c r="C410" s="1" t="s">
        <v>2062</v>
      </c>
      <c r="D410" s="3" t="s">
        <v>2063</v>
      </c>
      <c r="E410" s="3" t="s">
        <v>50</v>
      </c>
      <c r="F410" s="3" t="s">
        <v>51</v>
      </c>
      <c r="G410" s="1" t="s">
        <v>2064</v>
      </c>
      <c r="H410" s="1" t="s">
        <v>53</v>
      </c>
      <c r="I410" s="1" t="s">
        <v>142</v>
      </c>
      <c r="J410" s="1" t="s">
        <v>143</v>
      </c>
      <c r="K410" s="4" t="n">
        <v>1.21744186046512</v>
      </c>
      <c r="L410" s="4" t="n">
        <v>5723.58442446261</v>
      </c>
      <c r="M410" s="5" t="s">
        <v>556</v>
      </c>
      <c r="N410" s="5" t="s">
        <v>259</v>
      </c>
      <c r="O410" s="1" t="n">
        <v>96</v>
      </c>
      <c r="P410" s="6" t="n">
        <f aca="false">IF(O410=0,0,L410/O410)</f>
        <v>59.6206710881522</v>
      </c>
      <c r="Q410" s="1" t="n">
        <f aca="false">IF(P410&lt;=45,1,0)</f>
        <v>0</v>
      </c>
      <c r="R410" s="1" t="n">
        <f aca="false">IF(AND(P410&gt;45,P410&lt;90),1,0)</f>
        <v>1</v>
      </c>
      <c r="S410" s="1" t="n">
        <f aca="false">IF(P410&gt;90,1,0)</f>
        <v>0</v>
      </c>
      <c r="T410" s="1" t="s">
        <v>69</v>
      </c>
      <c r="U410" s="4" t="n">
        <v>4701.3205396732</v>
      </c>
      <c r="V410" s="1" t="n">
        <v>10</v>
      </c>
      <c r="W410" s="1" t="n">
        <f aca="false">IF(V410&lt;=6,1,0)</f>
        <v>0</v>
      </c>
      <c r="X410" s="1" t="n">
        <f aca="false">IF(AND(V410&gt;6,V410&lt;=12),1,0)</f>
        <v>1</v>
      </c>
      <c r="Y410" s="1" t="n">
        <f aca="false">IF(V410&gt;12,1,0)</f>
        <v>0</v>
      </c>
      <c r="Z410" s="1" t="n">
        <v>6</v>
      </c>
      <c r="AA410" s="1" t="s">
        <v>59</v>
      </c>
      <c r="AB410" s="1" t="s">
        <v>59</v>
      </c>
      <c r="AC410" s="1" t="s">
        <v>59</v>
      </c>
      <c r="AD410" s="1" t="s">
        <v>59</v>
      </c>
      <c r="AE410" s="1" t="s">
        <v>59</v>
      </c>
      <c r="AF410" s="1" t="s">
        <v>59</v>
      </c>
      <c r="AG410" s="1" t="s">
        <v>59</v>
      </c>
      <c r="AH410" s="1" t="s">
        <v>59</v>
      </c>
      <c r="AI410" s="1" t="s">
        <v>59</v>
      </c>
      <c r="AJ410" s="1" t="s">
        <v>59</v>
      </c>
      <c r="AK410" s="1" t="s">
        <v>59</v>
      </c>
      <c r="AL410" s="1" t="s">
        <v>59</v>
      </c>
      <c r="AM410" s="1" t="n">
        <v>2</v>
      </c>
      <c r="AN410" s="1" t="n">
        <v>2</v>
      </c>
      <c r="AO410" s="1" t="n">
        <v>1</v>
      </c>
      <c r="AP410" s="1" t="n">
        <v>1</v>
      </c>
      <c r="AQ410" s="1" t="n">
        <v>73</v>
      </c>
      <c r="AR410" s="1" t="n">
        <v>21</v>
      </c>
      <c r="AS410" s="1" t="n">
        <v>3</v>
      </c>
      <c r="AT410" s="1" t="n">
        <v>0</v>
      </c>
    </row>
    <row r="411" customFormat="false" ht="12.75" hidden="false" customHeight="true" outlineLevel="0" collapsed="false">
      <c r="A411" s="1" t="s">
        <v>2065</v>
      </c>
      <c r="B411" s="3" t="s">
        <v>61</v>
      </c>
      <c r="C411" s="1" t="s">
        <v>2066</v>
      </c>
      <c r="D411" s="3" t="s">
        <v>2067</v>
      </c>
      <c r="E411" s="3" t="s">
        <v>50</v>
      </c>
      <c r="F411" s="3" t="s">
        <v>86</v>
      </c>
      <c r="G411" s="1" t="s">
        <v>2068</v>
      </c>
      <c r="H411" s="1" t="s">
        <v>105</v>
      </c>
      <c r="I411" s="1" t="s">
        <v>2069</v>
      </c>
      <c r="J411" s="1" t="s">
        <v>288</v>
      </c>
      <c r="K411" s="4" t="n">
        <v>1.26113333333333</v>
      </c>
      <c r="L411" s="4" t="n">
        <v>23225.9758891537</v>
      </c>
      <c r="M411" s="5" t="s">
        <v>2070</v>
      </c>
      <c r="N411" s="5" t="s">
        <v>132</v>
      </c>
      <c r="O411" s="1" t="n">
        <v>506</v>
      </c>
      <c r="P411" s="6" t="n">
        <f aca="false">IF(O411=0,0,L411/O411)</f>
        <v>45.9011381208571</v>
      </c>
      <c r="Q411" s="1" t="n">
        <f aca="false">IF(P411&lt;=45,1,0)</f>
        <v>0</v>
      </c>
      <c r="R411" s="1" t="n">
        <f aca="false">IF(AND(P411&gt;45,P411&lt;90),1,0)</f>
        <v>1</v>
      </c>
      <c r="S411" s="1" t="n">
        <f aca="false">IF(P411&gt;90,1,0)</f>
        <v>0</v>
      </c>
      <c r="T411" s="1" t="s">
        <v>58</v>
      </c>
      <c r="U411" s="4" t="n">
        <v>18416.7488680713</v>
      </c>
      <c r="V411" s="1" t="n">
        <v>13</v>
      </c>
      <c r="W411" s="1" t="n">
        <f aca="false">IF(V411&lt;=6,1,0)</f>
        <v>0</v>
      </c>
      <c r="X411" s="1" t="n">
        <f aca="false">IF(AND(V411&gt;6,V411&lt;=12),1,0)</f>
        <v>0</v>
      </c>
      <c r="Y411" s="1" t="n">
        <f aca="false">IF(V411&gt;12,1,0)</f>
        <v>1</v>
      </c>
      <c r="Z411" s="1" t="n">
        <v>8</v>
      </c>
      <c r="AA411" s="1" t="s">
        <v>59</v>
      </c>
      <c r="AB411" s="1" t="s">
        <v>59</v>
      </c>
      <c r="AC411" s="1" t="s">
        <v>59</v>
      </c>
      <c r="AD411" s="1" t="s">
        <v>59</v>
      </c>
      <c r="AE411" s="1" t="s">
        <v>59</v>
      </c>
      <c r="AF411" s="1" t="s">
        <v>59</v>
      </c>
      <c r="AG411" s="1" t="s">
        <v>59</v>
      </c>
      <c r="AH411" s="1" t="s">
        <v>59</v>
      </c>
      <c r="AI411" s="1" t="s">
        <v>59</v>
      </c>
      <c r="AJ411" s="1" t="s">
        <v>59</v>
      </c>
      <c r="AK411" s="1" t="s">
        <v>59</v>
      </c>
      <c r="AL411" s="1" t="s">
        <v>59</v>
      </c>
      <c r="AM411" s="1" t="n">
        <v>4</v>
      </c>
      <c r="AN411" s="1" t="n">
        <v>4</v>
      </c>
      <c r="AO411" s="1" t="n">
        <v>0</v>
      </c>
      <c r="AP411" s="1" t="n">
        <v>8</v>
      </c>
      <c r="AQ411" s="1" t="n">
        <v>318</v>
      </c>
      <c r="AR411" s="1" t="n">
        <v>157</v>
      </c>
      <c r="AS411" s="1" t="n">
        <v>0</v>
      </c>
      <c r="AT411" s="1" t="n">
        <v>39</v>
      </c>
    </row>
    <row r="412" customFormat="false" ht="12.75" hidden="false" customHeight="true" outlineLevel="0" collapsed="false">
      <c r="A412" s="1" t="s">
        <v>2071</v>
      </c>
      <c r="B412" s="3" t="s">
        <v>47</v>
      </c>
      <c r="C412" s="1" t="s">
        <v>2072</v>
      </c>
      <c r="D412" s="3" t="s">
        <v>2073</v>
      </c>
      <c r="E412" s="3" t="s">
        <v>50</v>
      </c>
      <c r="F412" s="3" t="s">
        <v>51</v>
      </c>
      <c r="G412" s="1" t="s">
        <v>2074</v>
      </c>
      <c r="H412" s="1" t="s">
        <v>53</v>
      </c>
      <c r="I412" s="1" t="s">
        <v>65</v>
      </c>
      <c r="J412" s="1" t="s">
        <v>66</v>
      </c>
      <c r="K412" s="4" t="n">
        <v>0.228333333333333</v>
      </c>
      <c r="L412" s="4" t="n">
        <v>1405.26382142542</v>
      </c>
      <c r="M412" s="5" t="s">
        <v>2075</v>
      </c>
      <c r="N412" s="5" t="s">
        <v>57</v>
      </c>
      <c r="O412" s="1" t="n">
        <v>21</v>
      </c>
      <c r="P412" s="6" t="n">
        <f aca="false">IF(O412=0,0,L412/O412)</f>
        <v>66.9173248297819</v>
      </c>
      <c r="Q412" s="1" t="n">
        <f aca="false">IF(P412&lt;=45,1,0)</f>
        <v>0</v>
      </c>
      <c r="R412" s="1" t="n">
        <f aca="false">IF(AND(P412&gt;45,P412&lt;90),1,0)</f>
        <v>1</v>
      </c>
      <c r="S412" s="1" t="n">
        <f aca="false">IF(P412&gt;90,1,0)</f>
        <v>0</v>
      </c>
      <c r="T412" s="1" t="s">
        <v>58</v>
      </c>
      <c r="U412" s="4" t="n">
        <v>6154.44009383396</v>
      </c>
      <c r="V412" s="1" t="n">
        <v>0</v>
      </c>
      <c r="W412" s="1" t="n">
        <f aca="false">IF(V412&lt;=6,1,0)</f>
        <v>1</v>
      </c>
      <c r="X412" s="1" t="n">
        <f aca="false">IF(AND(V412&gt;6,V412&lt;=12),1,0)</f>
        <v>0</v>
      </c>
      <c r="Y412" s="1" t="n">
        <f aca="false">IF(V412&gt;12,1,0)</f>
        <v>0</v>
      </c>
      <c r="Z412" s="1" t="n">
        <v>2</v>
      </c>
      <c r="AA412" s="1" t="s">
        <v>59</v>
      </c>
      <c r="AB412" s="1" t="s">
        <v>59</v>
      </c>
      <c r="AC412" s="1" t="s">
        <v>59</v>
      </c>
      <c r="AD412" s="1" t="s">
        <v>59</v>
      </c>
      <c r="AE412" s="1" t="s">
        <v>59</v>
      </c>
      <c r="AF412" s="1" t="s">
        <v>59</v>
      </c>
      <c r="AG412" s="1" t="s">
        <v>59</v>
      </c>
      <c r="AH412" s="1" t="s">
        <v>59</v>
      </c>
      <c r="AI412" s="1" t="s">
        <v>59</v>
      </c>
      <c r="AJ412" s="1" t="s">
        <v>59</v>
      </c>
      <c r="AK412" s="1" t="s">
        <v>59</v>
      </c>
      <c r="AL412" s="1" t="s">
        <v>59</v>
      </c>
      <c r="AM412" s="1" t="n">
        <v>0</v>
      </c>
      <c r="AN412" s="1" t="n">
        <v>0</v>
      </c>
      <c r="AO412" s="1" t="n">
        <v>1</v>
      </c>
      <c r="AP412" s="1" t="n">
        <v>1</v>
      </c>
      <c r="AQ412" s="1" t="n">
        <v>0</v>
      </c>
      <c r="AR412" s="1" t="n">
        <v>0</v>
      </c>
      <c r="AS412" s="1" t="n">
        <v>0</v>
      </c>
      <c r="AT412" s="1" t="n">
        <v>0</v>
      </c>
    </row>
    <row r="413" customFormat="false" ht="12.75" hidden="false" customHeight="true" outlineLevel="0" collapsed="false">
      <c r="A413" s="1" t="s">
        <v>2076</v>
      </c>
      <c r="B413" s="3" t="s">
        <v>47</v>
      </c>
      <c r="C413" s="1" t="s">
        <v>2077</v>
      </c>
      <c r="D413" s="3" t="s">
        <v>2078</v>
      </c>
      <c r="E413" s="3" t="s">
        <v>50</v>
      </c>
      <c r="F413" s="3" t="s">
        <v>51</v>
      </c>
      <c r="G413" s="1" t="s">
        <v>2079</v>
      </c>
      <c r="H413" s="1" t="s">
        <v>53</v>
      </c>
      <c r="I413" s="1" t="s">
        <v>65</v>
      </c>
      <c r="J413" s="1" t="s">
        <v>66</v>
      </c>
      <c r="K413" s="4" t="n">
        <v>0.00666666666666667</v>
      </c>
      <c r="L413" s="4" t="n">
        <v>67.0830098155377</v>
      </c>
      <c r="M413" s="5" t="s">
        <v>2080</v>
      </c>
      <c r="N413" s="5" t="s">
        <v>259</v>
      </c>
      <c r="O413" s="1" t="n">
        <v>1</v>
      </c>
      <c r="P413" s="6" t="n">
        <f aca="false">IF(O413=0,0,L413/O413)</f>
        <v>67.0830098155377</v>
      </c>
      <c r="Q413" s="1" t="n">
        <f aca="false">IF(P413&lt;=45,1,0)</f>
        <v>0</v>
      </c>
      <c r="R413" s="1" t="n">
        <f aca="false">IF(AND(P413&gt;45,P413&lt;90),1,0)</f>
        <v>1</v>
      </c>
      <c r="S413" s="1" t="n">
        <f aca="false">IF(P413&gt;90,1,0)</f>
        <v>0</v>
      </c>
      <c r="T413" s="1" t="s">
        <v>58</v>
      </c>
      <c r="U413" s="4" t="n">
        <v>10062.4514723307</v>
      </c>
      <c r="V413" s="1" t="n">
        <v>0</v>
      </c>
      <c r="W413" s="1" t="n">
        <f aca="false">IF(V413&lt;=6,1,0)</f>
        <v>1</v>
      </c>
      <c r="X413" s="1" t="n">
        <f aca="false">IF(AND(V413&gt;6,V413&lt;=12),1,0)</f>
        <v>0</v>
      </c>
      <c r="Y413" s="1" t="n">
        <f aca="false">IF(V413&gt;12,1,0)</f>
        <v>0</v>
      </c>
      <c r="Z413" s="1" t="n">
        <v>9</v>
      </c>
      <c r="AA413" s="1" t="s">
        <v>59</v>
      </c>
      <c r="AB413" s="1" t="s">
        <v>59</v>
      </c>
      <c r="AC413" s="1" t="s">
        <v>59</v>
      </c>
      <c r="AD413" s="1" t="s">
        <v>59</v>
      </c>
      <c r="AE413" s="1" t="s">
        <v>59</v>
      </c>
      <c r="AF413" s="1" t="s">
        <v>59</v>
      </c>
      <c r="AG413" s="1" t="s">
        <v>59</v>
      </c>
      <c r="AH413" s="1" t="s">
        <v>59</v>
      </c>
      <c r="AI413" s="1" t="s">
        <v>59</v>
      </c>
      <c r="AJ413" s="1" t="s">
        <v>59</v>
      </c>
      <c r="AK413" s="1" t="s">
        <v>59</v>
      </c>
      <c r="AL413" s="1" t="s">
        <v>59</v>
      </c>
      <c r="AM413" s="1" t="n">
        <v>4</v>
      </c>
      <c r="AN413" s="1" t="n">
        <v>2</v>
      </c>
      <c r="AO413" s="1" t="n">
        <v>2</v>
      </c>
      <c r="AP413" s="1" t="n">
        <v>10</v>
      </c>
      <c r="AQ413" s="1" t="n">
        <v>0</v>
      </c>
      <c r="AR413" s="1" t="n">
        <v>0</v>
      </c>
      <c r="AS413" s="1" t="n">
        <v>0</v>
      </c>
      <c r="AT413" s="1" t="n">
        <v>0</v>
      </c>
    </row>
    <row r="414" customFormat="false" ht="12.75" hidden="false" customHeight="true" outlineLevel="0" collapsed="false">
      <c r="A414" s="1" t="s">
        <v>2081</v>
      </c>
      <c r="B414" s="3" t="s">
        <v>61</v>
      </c>
      <c r="C414" s="1" t="s">
        <v>2082</v>
      </c>
      <c r="D414" s="3" t="s">
        <v>2083</v>
      </c>
      <c r="E414" s="3" t="s">
        <v>50</v>
      </c>
      <c r="F414" s="3" t="s">
        <v>51</v>
      </c>
      <c r="G414" s="1" t="s">
        <v>2084</v>
      </c>
      <c r="H414" s="1" t="s">
        <v>53</v>
      </c>
      <c r="I414" s="1" t="s">
        <v>2085</v>
      </c>
      <c r="J414" s="1" t="s">
        <v>66</v>
      </c>
      <c r="K414" s="4" t="n">
        <v>1.12233333333333</v>
      </c>
      <c r="L414" s="4" t="n">
        <v>18527.8936128731</v>
      </c>
      <c r="M414" s="5" t="s">
        <v>2086</v>
      </c>
      <c r="N414" s="5" t="s">
        <v>259</v>
      </c>
      <c r="O414" s="1" t="n">
        <v>316</v>
      </c>
      <c r="P414" s="6" t="n">
        <f aca="false">IF(O414=0,0,L414/O414)</f>
        <v>58.632574724282</v>
      </c>
      <c r="Q414" s="1" t="n">
        <f aca="false">IF(P414&lt;=45,1,0)</f>
        <v>0</v>
      </c>
      <c r="R414" s="1" t="n">
        <f aca="false">IF(AND(P414&gt;45,P414&lt;90),1,0)</f>
        <v>1</v>
      </c>
      <c r="S414" s="1" t="n">
        <f aca="false">IF(P414&gt;90,1,0)</f>
        <v>0</v>
      </c>
      <c r="T414" s="1" t="s">
        <v>58</v>
      </c>
      <c r="U414" s="4" t="n">
        <v>16508.3697174397</v>
      </c>
      <c r="V414" s="1" t="n">
        <v>9</v>
      </c>
      <c r="W414" s="1" t="n">
        <f aca="false">IF(V414&lt;=6,1,0)</f>
        <v>0</v>
      </c>
      <c r="X414" s="1" t="n">
        <f aca="false">IF(AND(V414&gt;6,V414&lt;=12),1,0)</f>
        <v>1</v>
      </c>
      <c r="Y414" s="1" t="n">
        <f aca="false">IF(V414&gt;12,1,0)</f>
        <v>0</v>
      </c>
      <c r="Z414" s="1" t="n">
        <v>7</v>
      </c>
      <c r="AA414" s="1" t="s">
        <v>59</v>
      </c>
      <c r="AB414" s="1" t="s">
        <v>59</v>
      </c>
      <c r="AC414" s="1" t="s">
        <v>59</v>
      </c>
      <c r="AD414" s="1" t="s">
        <v>59</v>
      </c>
      <c r="AE414" s="1" t="s">
        <v>59</v>
      </c>
      <c r="AF414" s="1" t="s">
        <v>59</v>
      </c>
      <c r="AG414" s="1" t="s">
        <v>59</v>
      </c>
      <c r="AH414" s="1" t="s">
        <v>59</v>
      </c>
      <c r="AI414" s="1" t="s">
        <v>59</v>
      </c>
      <c r="AJ414" s="1" t="s">
        <v>59</v>
      </c>
      <c r="AK414" s="1" t="s">
        <v>59</v>
      </c>
      <c r="AL414" s="1" t="s">
        <v>59</v>
      </c>
      <c r="AM414" s="1" t="n">
        <v>4</v>
      </c>
      <c r="AN414" s="1" t="n">
        <v>4</v>
      </c>
      <c r="AO414" s="1" t="n">
        <v>4</v>
      </c>
      <c r="AP414" s="1" t="n">
        <v>2</v>
      </c>
      <c r="AQ414" s="1" t="n">
        <v>107</v>
      </c>
      <c r="AR414" s="1" t="n">
        <v>125</v>
      </c>
      <c r="AS414" s="1" t="n">
        <v>64</v>
      </c>
      <c r="AT414" s="1" t="n">
        <v>2</v>
      </c>
    </row>
    <row r="415" customFormat="false" ht="12.75" hidden="false" customHeight="true" outlineLevel="0" collapsed="false">
      <c r="A415" s="1" t="s">
        <v>2087</v>
      </c>
      <c r="B415" s="3" t="s">
        <v>61</v>
      </c>
      <c r="C415" s="1" t="s">
        <v>2088</v>
      </c>
      <c r="D415" s="3" t="s">
        <v>1266</v>
      </c>
      <c r="E415" s="3" t="s">
        <v>50</v>
      </c>
      <c r="F415" s="3" t="s">
        <v>51</v>
      </c>
      <c r="G415" s="1" t="s">
        <v>2089</v>
      </c>
      <c r="H415" s="1" t="s">
        <v>53</v>
      </c>
      <c r="I415" s="1" t="s">
        <v>142</v>
      </c>
      <c r="J415" s="1" t="s">
        <v>143</v>
      </c>
      <c r="K415" s="4" t="n">
        <v>1.09795454545455</v>
      </c>
      <c r="L415" s="4" t="n">
        <v>24697.6298916267</v>
      </c>
      <c r="M415" s="5" t="s">
        <v>232</v>
      </c>
      <c r="N415" s="5" t="s">
        <v>57</v>
      </c>
      <c r="O415" s="1" t="n">
        <v>206</v>
      </c>
      <c r="P415" s="6" t="n">
        <f aca="false">IF(O415=0,0,L415/O415)</f>
        <v>119.891407240906</v>
      </c>
      <c r="Q415" s="1" t="n">
        <f aca="false">IF(P415&lt;=45,1,0)</f>
        <v>0</v>
      </c>
      <c r="R415" s="1" t="n">
        <f aca="false">IF(AND(P415&gt;45,P415&lt;90),1,0)</f>
        <v>0</v>
      </c>
      <c r="S415" s="1" t="n">
        <f aca="false">IF(P415&gt;90,1,0)</f>
        <v>1</v>
      </c>
      <c r="T415" s="1" t="s">
        <v>58</v>
      </c>
      <c r="U415" s="4" t="n">
        <v>22494.2189035722</v>
      </c>
      <c r="V415" s="1" t="n">
        <v>14</v>
      </c>
      <c r="W415" s="1" t="n">
        <f aca="false">IF(V415&lt;=6,1,0)</f>
        <v>0</v>
      </c>
      <c r="X415" s="1" t="n">
        <f aca="false">IF(AND(V415&gt;6,V415&lt;=12),1,0)</f>
        <v>0</v>
      </c>
      <c r="Y415" s="1" t="n">
        <f aca="false">IF(V415&gt;12,1,0)</f>
        <v>1</v>
      </c>
      <c r="Z415" s="1" t="n">
        <v>10</v>
      </c>
      <c r="AA415" s="1" t="s">
        <v>59</v>
      </c>
      <c r="AB415" s="1" t="s">
        <v>59</v>
      </c>
      <c r="AC415" s="1" t="s">
        <v>59</v>
      </c>
      <c r="AD415" s="1" t="s">
        <v>59</v>
      </c>
      <c r="AE415" s="1" t="s">
        <v>59</v>
      </c>
      <c r="AF415" s="1" t="s">
        <v>59</v>
      </c>
      <c r="AG415" s="1" t="s">
        <v>59</v>
      </c>
      <c r="AH415" s="1" t="s">
        <v>59</v>
      </c>
      <c r="AI415" s="1" t="s">
        <v>59</v>
      </c>
      <c r="AJ415" s="1" t="s">
        <v>59</v>
      </c>
      <c r="AK415" s="1" t="s">
        <v>59</v>
      </c>
      <c r="AL415" s="1" t="s">
        <v>59</v>
      </c>
      <c r="AM415" s="1" t="n">
        <v>1</v>
      </c>
      <c r="AN415" s="1" t="n">
        <v>1</v>
      </c>
      <c r="AO415" s="1" t="n">
        <v>2</v>
      </c>
      <c r="AP415" s="1" t="n">
        <v>6</v>
      </c>
      <c r="AQ415" s="1" t="n">
        <v>30</v>
      </c>
      <c r="AR415" s="1" t="n">
        <v>53</v>
      </c>
      <c r="AS415" s="1" t="n">
        <v>30</v>
      </c>
      <c r="AT415" s="1" t="n">
        <v>25</v>
      </c>
    </row>
    <row r="416" customFormat="false" ht="12.75" hidden="false" customHeight="true" outlineLevel="0" collapsed="false">
      <c r="A416" s="1" t="s">
        <v>2090</v>
      </c>
      <c r="B416" s="3" t="s">
        <v>61</v>
      </c>
      <c r="C416" s="1" t="s">
        <v>2091</v>
      </c>
      <c r="D416" s="3" t="s">
        <v>923</v>
      </c>
      <c r="E416" s="3" t="s">
        <v>50</v>
      </c>
      <c r="F416" s="3" t="s">
        <v>51</v>
      </c>
      <c r="G416" s="1" t="s">
        <v>2092</v>
      </c>
      <c r="H416" s="1" t="s">
        <v>105</v>
      </c>
      <c r="I416" s="1" t="s">
        <v>326</v>
      </c>
      <c r="J416" s="1" t="s">
        <v>176</v>
      </c>
      <c r="K416" s="4" t="n">
        <v>1.8986</v>
      </c>
      <c r="L416" s="4" t="n">
        <v>19463.0240969957</v>
      </c>
      <c r="M416" s="5" t="s">
        <v>2093</v>
      </c>
      <c r="N416" s="5" t="s">
        <v>57</v>
      </c>
      <c r="O416" s="1" t="n">
        <v>322</v>
      </c>
      <c r="P416" s="6" t="n">
        <f aca="false">IF(O416=0,0,L416/O416)</f>
        <v>60.4441742142724</v>
      </c>
      <c r="Q416" s="1" t="n">
        <f aca="false">IF(P416&lt;=45,1,0)</f>
        <v>0</v>
      </c>
      <c r="R416" s="1" t="n">
        <f aca="false">IF(AND(P416&gt;45,P416&lt;90),1,0)</f>
        <v>1</v>
      </c>
      <c r="S416" s="1" t="n">
        <f aca="false">IF(P416&gt;90,1,0)</f>
        <v>0</v>
      </c>
      <c r="T416" s="1" t="s">
        <v>58</v>
      </c>
      <c r="U416" s="4" t="n">
        <v>10251.2504461159</v>
      </c>
      <c r="V416" s="1" t="n">
        <v>6</v>
      </c>
      <c r="W416" s="1" t="n">
        <f aca="false">IF(V416&lt;=6,1,0)</f>
        <v>1</v>
      </c>
      <c r="X416" s="1" t="n">
        <f aca="false">IF(AND(V416&gt;6,V416&lt;=12),1,0)</f>
        <v>0</v>
      </c>
      <c r="Y416" s="1" t="n">
        <f aca="false">IF(V416&gt;12,1,0)</f>
        <v>0</v>
      </c>
      <c r="Z416" s="1" t="n">
        <v>9</v>
      </c>
      <c r="AA416" s="1" t="s">
        <v>59</v>
      </c>
      <c r="AB416" s="1" t="s">
        <v>59</v>
      </c>
      <c r="AC416" s="1" t="s">
        <v>59</v>
      </c>
      <c r="AD416" s="1" t="s">
        <v>59</v>
      </c>
      <c r="AE416" s="1" t="s">
        <v>59</v>
      </c>
      <c r="AF416" s="1" t="s">
        <v>59</v>
      </c>
      <c r="AG416" s="1" t="s">
        <v>59</v>
      </c>
      <c r="AH416" s="1" t="s">
        <v>59</v>
      </c>
      <c r="AI416" s="1" t="s">
        <v>59</v>
      </c>
      <c r="AJ416" s="1" t="s">
        <v>59</v>
      </c>
      <c r="AK416" s="1" t="s">
        <v>59</v>
      </c>
      <c r="AL416" s="1" t="s">
        <v>59</v>
      </c>
      <c r="AM416" s="1" t="n">
        <v>1</v>
      </c>
      <c r="AN416" s="1" t="n">
        <v>3</v>
      </c>
      <c r="AO416" s="1" t="n">
        <v>2</v>
      </c>
      <c r="AP416" s="1" t="n">
        <v>3</v>
      </c>
      <c r="AQ416" s="1" t="n">
        <v>11</v>
      </c>
      <c r="AR416" s="1" t="n">
        <v>191</v>
      </c>
      <c r="AS416" s="1" t="n">
        <v>36</v>
      </c>
      <c r="AT416" s="1" t="n">
        <v>71</v>
      </c>
    </row>
    <row r="417" customFormat="false" ht="12.75" hidden="false" customHeight="true" outlineLevel="0" collapsed="false">
      <c r="A417" s="1" t="s">
        <v>2094</v>
      </c>
      <c r="B417" s="3" t="s">
        <v>61</v>
      </c>
      <c r="C417" s="1" t="s">
        <v>2095</v>
      </c>
      <c r="D417" s="3" t="s">
        <v>1644</v>
      </c>
      <c r="E417" s="3" t="s">
        <v>191</v>
      </c>
      <c r="F417" s="3" t="s">
        <v>191</v>
      </c>
      <c r="G417" s="1" t="s">
        <v>2096</v>
      </c>
      <c r="H417" s="1" t="s">
        <v>88</v>
      </c>
      <c r="I417" s="1" t="s">
        <v>198</v>
      </c>
      <c r="J417" s="1" t="s">
        <v>199</v>
      </c>
      <c r="K417" s="4" t="n">
        <v>0.1065</v>
      </c>
      <c r="L417" s="4" t="n">
        <v>223.441421698684</v>
      </c>
      <c r="M417" s="5" t="s">
        <v>2097</v>
      </c>
      <c r="N417" s="5" t="s">
        <v>57</v>
      </c>
      <c r="O417" s="1" t="n">
        <v>6</v>
      </c>
      <c r="P417" s="6" t="n">
        <f aca="false">IF(O417=0,0,L417/O417)</f>
        <v>37.2402369497807</v>
      </c>
      <c r="Q417" s="1" t="n">
        <f aca="false">IF(P417&lt;=45,1,0)</f>
        <v>1</v>
      </c>
      <c r="R417" s="1" t="n">
        <f aca="false">IF(AND(P417&gt;45,P417&lt;90),1,0)</f>
        <v>0</v>
      </c>
      <c r="S417" s="1" t="n">
        <f aca="false">IF(P417&gt;90,1,0)</f>
        <v>0</v>
      </c>
      <c r="T417" s="1" t="s">
        <v>69</v>
      </c>
      <c r="U417" s="4" t="n">
        <v>2098.0415182975</v>
      </c>
      <c r="V417" s="1" t="n">
        <v>3</v>
      </c>
      <c r="W417" s="1" t="n">
        <f aca="false">IF(V417&lt;=6,1,0)</f>
        <v>1</v>
      </c>
      <c r="X417" s="1" t="n">
        <f aca="false">IF(AND(V417&gt;6,V417&lt;=12),1,0)</f>
        <v>0</v>
      </c>
      <c r="Y417" s="1" t="n">
        <f aca="false">IF(V417&gt;12,1,0)</f>
        <v>0</v>
      </c>
      <c r="Z417" s="1" t="n">
        <v>2</v>
      </c>
      <c r="AA417" s="1" t="s">
        <v>59</v>
      </c>
      <c r="AB417" s="1" t="s">
        <v>59</v>
      </c>
      <c r="AC417" s="1" t="s">
        <v>59</v>
      </c>
      <c r="AD417" s="1" t="s">
        <v>59</v>
      </c>
      <c r="AE417" s="1" t="s">
        <v>59</v>
      </c>
      <c r="AF417" s="1" t="s">
        <v>59</v>
      </c>
      <c r="AG417" s="1" t="s">
        <v>59</v>
      </c>
      <c r="AH417" s="1" t="s">
        <v>59</v>
      </c>
      <c r="AI417" s="1" t="s">
        <v>59</v>
      </c>
      <c r="AJ417" s="1" t="s">
        <v>59</v>
      </c>
      <c r="AK417" s="1" t="s">
        <v>59</v>
      </c>
      <c r="AL417" s="1" t="s">
        <v>59</v>
      </c>
      <c r="AM417" s="1" t="n">
        <v>1</v>
      </c>
      <c r="AN417" s="1" t="n">
        <v>0</v>
      </c>
      <c r="AO417" s="1" t="n">
        <v>1</v>
      </c>
      <c r="AP417" s="1" t="n">
        <v>0</v>
      </c>
      <c r="AQ417" s="1" t="n">
        <v>2</v>
      </c>
      <c r="AR417" s="1" t="n">
        <v>0</v>
      </c>
      <c r="AS417" s="1" t="n">
        <v>0</v>
      </c>
      <c r="AT417" s="1" t="n">
        <v>0</v>
      </c>
    </row>
    <row r="418" customFormat="false" ht="12.75" hidden="false" customHeight="true" outlineLevel="0" collapsed="false">
      <c r="A418" s="1" t="s">
        <v>2098</v>
      </c>
      <c r="B418" s="3" t="s">
        <v>47</v>
      </c>
      <c r="C418" s="1" t="s">
        <v>2099</v>
      </c>
      <c r="D418" s="3" t="s">
        <v>2100</v>
      </c>
      <c r="E418" s="3" t="s">
        <v>50</v>
      </c>
      <c r="F418" s="3" t="s">
        <v>51</v>
      </c>
      <c r="G418" s="1" t="s">
        <v>2101</v>
      </c>
      <c r="H418" s="1" t="s">
        <v>105</v>
      </c>
      <c r="I418" s="1" t="s">
        <v>326</v>
      </c>
      <c r="J418" s="1" t="s">
        <v>176</v>
      </c>
      <c r="K418" s="4" t="n">
        <v>0.558063707047906</v>
      </c>
      <c r="L418" s="4" t="n">
        <v>4545.87632781189</v>
      </c>
      <c r="M418" s="5" t="s">
        <v>911</v>
      </c>
      <c r="N418" s="5" t="s">
        <v>57</v>
      </c>
      <c r="O418" s="1" t="n">
        <v>86</v>
      </c>
      <c r="P418" s="6" t="n">
        <f aca="false">IF(O418=0,0,L418/O418)</f>
        <v>52.8590270675801</v>
      </c>
      <c r="Q418" s="1" t="n">
        <f aca="false">IF(P418&lt;=45,1,0)</f>
        <v>0</v>
      </c>
      <c r="R418" s="1" t="n">
        <f aca="false">IF(AND(P418&gt;45,P418&lt;90),1,0)</f>
        <v>1</v>
      </c>
      <c r="S418" s="1" t="n">
        <f aca="false">IF(P418&gt;90,1,0)</f>
        <v>0</v>
      </c>
      <c r="T418" s="1" t="s">
        <v>58</v>
      </c>
      <c r="U418" s="4" t="n">
        <v>8145.80176134203</v>
      </c>
      <c r="V418" s="1" t="n">
        <v>0</v>
      </c>
      <c r="W418" s="1" t="n">
        <f aca="false">IF(V418&lt;=6,1,0)</f>
        <v>1</v>
      </c>
      <c r="X418" s="1" t="n">
        <f aca="false">IF(AND(V418&gt;6,V418&lt;=12),1,0)</f>
        <v>0</v>
      </c>
      <c r="Y418" s="1" t="n">
        <f aca="false">IF(V418&gt;12,1,0)</f>
        <v>0</v>
      </c>
      <c r="Z418" s="1" t="n">
        <v>11</v>
      </c>
      <c r="AA418" s="1" t="s">
        <v>70</v>
      </c>
      <c r="AB418" s="1" t="s">
        <v>59</v>
      </c>
      <c r="AC418" s="1" t="s">
        <v>59</v>
      </c>
      <c r="AD418" s="1" t="s">
        <v>59</v>
      </c>
      <c r="AE418" s="1" t="s">
        <v>59</v>
      </c>
      <c r="AF418" s="1" t="s">
        <v>59</v>
      </c>
      <c r="AG418" s="1" t="s">
        <v>59</v>
      </c>
      <c r="AH418" s="1" t="s">
        <v>59</v>
      </c>
      <c r="AI418" s="1" t="s">
        <v>59</v>
      </c>
      <c r="AJ418" s="1" t="s">
        <v>70</v>
      </c>
      <c r="AK418" s="1" t="s">
        <v>59</v>
      </c>
      <c r="AL418" s="1" t="s">
        <v>59</v>
      </c>
      <c r="AM418" s="1" t="n">
        <v>3</v>
      </c>
      <c r="AN418" s="1" t="n">
        <v>5</v>
      </c>
      <c r="AO418" s="1" t="n">
        <v>3</v>
      </c>
      <c r="AP418" s="1" t="n">
        <v>0</v>
      </c>
      <c r="AQ418" s="1" t="n">
        <v>0</v>
      </c>
      <c r="AR418" s="1" t="n">
        <v>0</v>
      </c>
      <c r="AS418" s="1" t="n">
        <v>0</v>
      </c>
      <c r="AT418" s="1" t="n">
        <v>0</v>
      </c>
    </row>
    <row r="419" customFormat="false" ht="12.75" hidden="false" customHeight="true" outlineLevel="0" collapsed="false">
      <c r="A419" s="1" t="s">
        <v>2102</v>
      </c>
      <c r="B419" s="3" t="s">
        <v>47</v>
      </c>
      <c r="C419" s="1" t="s">
        <v>2103</v>
      </c>
      <c r="D419" s="3" t="s">
        <v>2104</v>
      </c>
      <c r="E419" s="3" t="s">
        <v>50</v>
      </c>
      <c r="F419" s="3" t="s">
        <v>51</v>
      </c>
      <c r="G419" s="1" t="s">
        <v>2105</v>
      </c>
      <c r="H419" s="1" t="s">
        <v>53</v>
      </c>
      <c r="I419" s="1" t="s">
        <v>65</v>
      </c>
      <c r="J419" s="1" t="s">
        <v>66</v>
      </c>
      <c r="K419" s="4" t="n">
        <v>0.251437125748503</v>
      </c>
      <c r="L419" s="4" t="n">
        <v>4304.50006232408</v>
      </c>
      <c r="M419" s="5" t="s">
        <v>2106</v>
      </c>
      <c r="N419" s="5" t="s">
        <v>57</v>
      </c>
      <c r="O419" s="1" t="n">
        <v>60</v>
      </c>
      <c r="P419" s="6" t="n">
        <f aca="false">IF(O419=0,0,L419/O419)</f>
        <v>71.7416677054013</v>
      </c>
      <c r="Q419" s="1" t="n">
        <f aca="false">IF(P419&lt;=45,1,0)</f>
        <v>0</v>
      </c>
      <c r="R419" s="1" t="n">
        <f aca="false">IF(AND(P419&gt;45,P419&lt;90),1,0)</f>
        <v>1</v>
      </c>
      <c r="S419" s="1" t="n">
        <f aca="false">IF(P419&gt;90,1,0)</f>
        <v>0</v>
      </c>
      <c r="T419" s="1" t="s">
        <v>58</v>
      </c>
      <c r="U419" s="4" t="n">
        <v>17119.5882450136</v>
      </c>
      <c r="V419" s="1" t="n">
        <v>4</v>
      </c>
      <c r="W419" s="1" t="n">
        <f aca="false">IF(V419&lt;=6,1,0)</f>
        <v>1</v>
      </c>
      <c r="X419" s="1" t="n">
        <f aca="false">IF(AND(V419&gt;6,V419&lt;=12),1,0)</f>
        <v>0</v>
      </c>
      <c r="Y419" s="1" t="n">
        <f aca="false">IF(V419&gt;12,1,0)</f>
        <v>0</v>
      </c>
      <c r="Z419" s="1" t="n">
        <v>14</v>
      </c>
      <c r="AA419" s="1" t="s">
        <v>70</v>
      </c>
      <c r="AB419" s="1" t="s">
        <v>59</v>
      </c>
      <c r="AC419" s="1" t="s">
        <v>59</v>
      </c>
      <c r="AD419" s="1" t="s">
        <v>59</v>
      </c>
      <c r="AE419" s="1" t="s">
        <v>59</v>
      </c>
      <c r="AF419" s="1" t="s">
        <v>59</v>
      </c>
      <c r="AG419" s="1" t="s">
        <v>59</v>
      </c>
      <c r="AH419" s="1" t="s">
        <v>70</v>
      </c>
      <c r="AI419" s="1" t="s">
        <v>70</v>
      </c>
      <c r="AJ419" s="1" t="s">
        <v>59</v>
      </c>
      <c r="AK419" s="1" t="s">
        <v>70</v>
      </c>
      <c r="AL419" s="1" t="s">
        <v>59</v>
      </c>
      <c r="AM419" s="1" t="n">
        <v>2</v>
      </c>
      <c r="AN419" s="1" t="n">
        <v>14</v>
      </c>
      <c r="AO419" s="1" t="n">
        <v>6</v>
      </c>
      <c r="AP419" s="1" t="n">
        <v>6</v>
      </c>
      <c r="AQ419" s="1" t="n">
        <v>0</v>
      </c>
      <c r="AR419" s="1" t="n">
        <v>0</v>
      </c>
      <c r="AS419" s="1" t="n">
        <v>0</v>
      </c>
      <c r="AT419" s="1" t="n">
        <v>0</v>
      </c>
    </row>
    <row r="420" customFormat="false" ht="12.75" hidden="false" customHeight="true" outlineLevel="0" collapsed="false">
      <c r="A420" s="1" t="s">
        <v>2107</v>
      </c>
      <c r="B420" s="3" t="s">
        <v>47</v>
      </c>
      <c r="C420" s="1" t="s">
        <v>2108</v>
      </c>
      <c r="D420" s="3" t="s">
        <v>2109</v>
      </c>
      <c r="E420" s="3" t="s">
        <v>50</v>
      </c>
      <c r="F420" s="3" t="s">
        <v>51</v>
      </c>
      <c r="G420" s="1" t="s">
        <v>2110</v>
      </c>
      <c r="H420" s="1" t="s">
        <v>53</v>
      </c>
      <c r="I420" s="1" t="s">
        <v>142</v>
      </c>
      <c r="J420" s="1" t="s">
        <v>143</v>
      </c>
      <c r="K420" s="4" t="n">
        <v>0.177714285714286</v>
      </c>
      <c r="L420" s="4" t="n">
        <v>2766.76839650152</v>
      </c>
      <c r="M420" s="5" t="s">
        <v>2111</v>
      </c>
      <c r="N420" s="5" t="s">
        <v>259</v>
      </c>
      <c r="O420" s="1" t="n">
        <v>28</v>
      </c>
      <c r="P420" s="6" t="n">
        <f aca="false">IF(O420=0,0,L420/O420)</f>
        <v>98.8131570179114</v>
      </c>
      <c r="Q420" s="1" t="n">
        <f aca="false">IF(P420&lt;=45,1,0)</f>
        <v>0</v>
      </c>
      <c r="R420" s="1" t="n">
        <f aca="false">IF(AND(P420&gt;45,P420&lt;90),1,0)</f>
        <v>0</v>
      </c>
      <c r="S420" s="1" t="n">
        <f aca="false">IF(P420&gt;90,1,0)</f>
        <v>1</v>
      </c>
      <c r="T420" s="1" t="s">
        <v>58</v>
      </c>
      <c r="U420" s="4" t="n">
        <v>15568.6324561983</v>
      </c>
      <c r="V420" s="1" t="n">
        <v>2</v>
      </c>
      <c r="W420" s="1" t="n">
        <f aca="false">IF(V420&lt;=6,1,0)</f>
        <v>1</v>
      </c>
      <c r="X420" s="1" t="n">
        <f aca="false">IF(AND(V420&gt;6,V420&lt;=12),1,0)</f>
        <v>0</v>
      </c>
      <c r="Y420" s="1" t="n">
        <f aca="false">IF(V420&gt;12,1,0)</f>
        <v>0</v>
      </c>
      <c r="Z420" s="1" t="n">
        <v>10</v>
      </c>
      <c r="AA420" s="1" t="s">
        <v>59</v>
      </c>
      <c r="AB420" s="1" t="s">
        <v>59</v>
      </c>
      <c r="AC420" s="1" t="s">
        <v>59</v>
      </c>
      <c r="AD420" s="1" t="s">
        <v>59</v>
      </c>
      <c r="AE420" s="1" t="s">
        <v>59</v>
      </c>
      <c r="AF420" s="1" t="s">
        <v>59</v>
      </c>
      <c r="AG420" s="1" t="s">
        <v>70</v>
      </c>
      <c r="AH420" s="1" t="s">
        <v>70</v>
      </c>
      <c r="AI420" s="1" t="s">
        <v>59</v>
      </c>
      <c r="AJ420" s="1" t="s">
        <v>59</v>
      </c>
      <c r="AK420" s="1" t="s">
        <v>59</v>
      </c>
      <c r="AL420" s="1" t="s">
        <v>59</v>
      </c>
      <c r="AM420" s="1" t="n">
        <v>8</v>
      </c>
      <c r="AN420" s="1" t="n">
        <v>2</v>
      </c>
      <c r="AO420" s="1" t="n">
        <v>0</v>
      </c>
      <c r="AP420" s="1" t="n">
        <v>6</v>
      </c>
      <c r="AQ420" s="1" t="n">
        <v>0</v>
      </c>
      <c r="AR420" s="1" t="n">
        <v>0</v>
      </c>
      <c r="AS420" s="1" t="n">
        <v>0</v>
      </c>
      <c r="AT420" s="1" t="n">
        <v>0</v>
      </c>
    </row>
    <row r="421" customFormat="false" ht="12.75" hidden="false" customHeight="true" outlineLevel="0" collapsed="false">
      <c r="A421" s="1" t="s">
        <v>2112</v>
      </c>
      <c r="B421" s="3" t="s">
        <v>61</v>
      </c>
      <c r="C421" s="1" t="s">
        <v>2113</v>
      </c>
      <c r="D421" s="3" t="s">
        <v>1199</v>
      </c>
      <c r="E421" s="3" t="s">
        <v>50</v>
      </c>
      <c r="F421" s="3" t="s">
        <v>51</v>
      </c>
      <c r="G421" s="1" t="s">
        <v>2114</v>
      </c>
      <c r="H421" s="1" t="s">
        <v>53</v>
      </c>
      <c r="I421" s="1" t="s">
        <v>113</v>
      </c>
      <c r="J421" s="1" t="s">
        <v>114</v>
      </c>
      <c r="K421" s="4" t="n">
        <v>1.062125</v>
      </c>
      <c r="L421" s="4" t="n">
        <v>8916.17425359373</v>
      </c>
      <c r="M421" s="5" t="s">
        <v>818</v>
      </c>
      <c r="N421" s="5" t="s">
        <v>68</v>
      </c>
      <c r="O421" s="1" t="n">
        <v>71</v>
      </c>
      <c r="P421" s="6" t="n">
        <f aca="false">IF(O421=0,0,L421/O421)</f>
        <v>125.5799190647</v>
      </c>
      <c r="Q421" s="1" t="n">
        <f aca="false">IF(P421&lt;=45,1,0)</f>
        <v>0</v>
      </c>
      <c r="R421" s="1" t="n">
        <f aca="false">IF(AND(P421&gt;45,P421&lt;90),1,0)</f>
        <v>0</v>
      </c>
      <c r="S421" s="1" t="n">
        <f aca="false">IF(P421&gt;90,1,0)</f>
        <v>1</v>
      </c>
      <c r="T421" s="1" t="s">
        <v>58</v>
      </c>
      <c r="U421" s="4" t="n">
        <v>8394.65623499468</v>
      </c>
      <c r="V421" s="1" t="n">
        <v>10</v>
      </c>
      <c r="W421" s="1" t="n">
        <f aca="false">IF(V421&lt;=6,1,0)</f>
        <v>0</v>
      </c>
      <c r="X421" s="1" t="n">
        <f aca="false">IF(AND(V421&gt;6,V421&lt;=12),1,0)</f>
        <v>1</v>
      </c>
      <c r="Y421" s="1" t="n">
        <f aca="false">IF(V421&gt;12,1,0)</f>
        <v>0</v>
      </c>
      <c r="Z421" s="1" t="n">
        <v>14</v>
      </c>
      <c r="AA421" s="1" t="s">
        <v>70</v>
      </c>
      <c r="AB421" s="1" t="s">
        <v>59</v>
      </c>
      <c r="AC421" s="1" t="s">
        <v>59</v>
      </c>
      <c r="AD421" s="1" t="s">
        <v>59</v>
      </c>
      <c r="AE421" s="1" t="s">
        <v>59</v>
      </c>
      <c r="AF421" s="1" t="s">
        <v>59</v>
      </c>
      <c r="AG421" s="1" t="s">
        <v>59</v>
      </c>
      <c r="AH421" s="1" t="s">
        <v>70</v>
      </c>
      <c r="AI421" s="1" t="s">
        <v>70</v>
      </c>
      <c r="AJ421" s="1" t="s">
        <v>59</v>
      </c>
      <c r="AK421" s="1" t="s">
        <v>59</v>
      </c>
      <c r="AL421" s="1" t="s">
        <v>59</v>
      </c>
      <c r="AM421" s="1" t="n">
        <v>2</v>
      </c>
      <c r="AN421" s="1" t="n">
        <v>5</v>
      </c>
      <c r="AO421" s="1" t="n">
        <v>2</v>
      </c>
      <c r="AP421" s="1" t="n">
        <v>4</v>
      </c>
      <c r="AQ421" s="1" t="n">
        <v>4</v>
      </c>
      <c r="AR421" s="1" t="n">
        <v>51</v>
      </c>
      <c r="AS421" s="1" t="n">
        <v>5</v>
      </c>
      <c r="AT421" s="1" t="n">
        <v>3</v>
      </c>
    </row>
    <row r="422" customFormat="false" ht="12.75" hidden="false" customHeight="true" outlineLevel="0" collapsed="false">
      <c r="A422" s="1" t="s">
        <v>2115</v>
      </c>
      <c r="B422" s="3" t="s">
        <v>61</v>
      </c>
      <c r="C422" s="1" t="s">
        <v>2116</v>
      </c>
      <c r="D422" s="3" t="s">
        <v>2117</v>
      </c>
      <c r="E422" s="3" t="s">
        <v>50</v>
      </c>
      <c r="F422" s="3" t="s">
        <v>51</v>
      </c>
      <c r="G422" s="1" t="s">
        <v>2118</v>
      </c>
      <c r="H422" s="1" t="s">
        <v>53</v>
      </c>
      <c r="I422" s="1" t="s">
        <v>341</v>
      </c>
      <c r="J422" s="1" t="s">
        <v>143</v>
      </c>
      <c r="K422" s="4" t="n">
        <v>0.768125</v>
      </c>
      <c r="L422" s="4" t="n">
        <v>6485.54359481491</v>
      </c>
      <c r="M422" s="5" t="s">
        <v>1014</v>
      </c>
      <c r="N422" s="5" t="s">
        <v>68</v>
      </c>
      <c r="O422" s="1" t="n">
        <v>128</v>
      </c>
      <c r="P422" s="6" t="n">
        <f aca="false">IF(O422=0,0,L422/O422)</f>
        <v>50.6683093344915</v>
      </c>
      <c r="Q422" s="1" t="n">
        <f aca="false">IF(P422&lt;=45,1,0)</f>
        <v>0</v>
      </c>
      <c r="R422" s="1" t="n">
        <f aca="false">IF(AND(P422&gt;45,P422&lt;90),1,0)</f>
        <v>1</v>
      </c>
      <c r="S422" s="1" t="n">
        <f aca="false">IF(P422&gt;90,1,0)</f>
        <v>0</v>
      </c>
      <c r="T422" s="1" t="s">
        <v>69</v>
      </c>
      <c r="U422" s="4" t="n">
        <v>8443.34398023097</v>
      </c>
      <c r="V422" s="1" t="n">
        <v>3</v>
      </c>
      <c r="W422" s="1" t="n">
        <f aca="false">IF(V422&lt;=6,1,0)</f>
        <v>1</v>
      </c>
      <c r="X422" s="1" t="n">
        <f aca="false">IF(AND(V422&gt;6,V422&lt;=12),1,0)</f>
        <v>0</v>
      </c>
      <c r="Y422" s="1" t="n">
        <f aca="false">IF(V422&gt;12,1,0)</f>
        <v>0</v>
      </c>
      <c r="Z422" s="1" t="n">
        <v>8</v>
      </c>
      <c r="AA422" s="1" t="s">
        <v>70</v>
      </c>
      <c r="AB422" s="1" t="s">
        <v>59</v>
      </c>
      <c r="AC422" s="1" t="s">
        <v>59</v>
      </c>
      <c r="AD422" s="1" t="s">
        <v>59</v>
      </c>
      <c r="AE422" s="1" t="s">
        <v>59</v>
      </c>
      <c r="AF422" s="1" t="s">
        <v>59</v>
      </c>
      <c r="AG422" s="1" t="s">
        <v>59</v>
      </c>
      <c r="AH422" s="1" t="s">
        <v>59</v>
      </c>
      <c r="AI422" s="1" t="s">
        <v>59</v>
      </c>
      <c r="AJ422" s="1" t="s">
        <v>59</v>
      </c>
      <c r="AK422" s="1" t="s">
        <v>59</v>
      </c>
      <c r="AL422" s="1" t="s">
        <v>59</v>
      </c>
      <c r="AM422" s="1" t="n">
        <v>1</v>
      </c>
      <c r="AN422" s="1" t="n">
        <v>3</v>
      </c>
      <c r="AO422" s="1" t="n">
        <v>2</v>
      </c>
      <c r="AP422" s="1" t="n">
        <v>2</v>
      </c>
      <c r="AQ422" s="1" t="n">
        <v>7</v>
      </c>
      <c r="AR422" s="1" t="n">
        <v>75</v>
      </c>
      <c r="AS422" s="1" t="n">
        <v>22</v>
      </c>
      <c r="AT422" s="1" t="n">
        <v>4</v>
      </c>
    </row>
    <row r="423" customFormat="false" ht="12.75" hidden="false" customHeight="true" outlineLevel="0" collapsed="false">
      <c r="A423" s="1" t="s">
        <v>2119</v>
      </c>
      <c r="B423" s="3" t="s">
        <v>47</v>
      </c>
      <c r="C423" s="1" t="s">
        <v>2120</v>
      </c>
      <c r="D423" s="3" t="s">
        <v>2121</v>
      </c>
      <c r="E423" s="3" t="s">
        <v>50</v>
      </c>
      <c r="F423" s="3" t="s">
        <v>86</v>
      </c>
      <c r="G423" s="1" t="s">
        <v>2122</v>
      </c>
      <c r="H423" s="1" t="s">
        <v>53</v>
      </c>
      <c r="I423" s="1" t="s">
        <v>2123</v>
      </c>
      <c r="J423" s="1" t="s">
        <v>66</v>
      </c>
      <c r="K423" s="4" t="n">
        <v>0</v>
      </c>
      <c r="L423" s="4" t="n">
        <v>0</v>
      </c>
      <c r="M423" s="5" t="s">
        <v>2097</v>
      </c>
      <c r="N423" s="5" t="s">
        <v>57</v>
      </c>
      <c r="O423" s="1" t="n">
        <v>0</v>
      </c>
      <c r="P423" s="7" t="n">
        <f aca="false">IF(O423=0,0,L423/O423)</f>
        <v>0</v>
      </c>
      <c r="Q423" s="1" t="n">
        <f aca="false">IF(P423&lt;=45,1,0)</f>
        <v>1</v>
      </c>
      <c r="R423" s="1" t="n">
        <f aca="false">IF(AND(P423&gt;45,P423&lt;90),1,0)</f>
        <v>0</v>
      </c>
      <c r="S423" s="1" t="n">
        <f aca="false">IF(P423&gt;90,1,0)</f>
        <v>0</v>
      </c>
      <c r="T423" s="1" t="s">
        <v>58</v>
      </c>
      <c r="U423" s="4" t="n">
        <v>2098.0415182975</v>
      </c>
      <c r="V423" s="1" t="n">
        <v>0</v>
      </c>
      <c r="W423" s="1" t="n">
        <f aca="false">IF(V423&lt;=6,1,0)</f>
        <v>1</v>
      </c>
      <c r="X423" s="1" t="n">
        <f aca="false">IF(AND(V423&gt;6,V423&lt;=12),1,0)</f>
        <v>0</v>
      </c>
      <c r="Y423" s="1" t="n">
        <f aca="false">IF(V423&gt;12,1,0)</f>
        <v>0</v>
      </c>
      <c r="Z423" s="1" t="n">
        <v>7</v>
      </c>
      <c r="AA423" s="1" t="s">
        <v>59</v>
      </c>
      <c r="AB423" s="1" t="s">
        <v>59</v>
      </c>
      <c r="AC423" s="1" t="s">
        <v>59</v>
      </c>
      <c r="AD423" s="1" t="s">
        <v>59</v>
      </c>
      <c r="AE423" s="1" t="s">
        <v>59</v>
      </c>
      <c r="AF423" s="1" t="s">
        <v>59</v>
      </c>
      <c r="AG423" s="1" t="s">
        <v>59</v>
      </c>
      <c r="AH423" s="1" t="s">
        <v>59</v>
      </c>
      <c r="AI423" s="1" t="s">
        <v>59</v>
      </c>
      <c r="AJ423" s="1" t="s">
        <v>59</v>
      </c>
      <c r="AK423" s="1" t="s">
        <v>59</v>
      </c>
      <c r="AL423" s="1" t="s">
        <v>70</v>
      </c>
      <c r="AM423" s="1" t="n">
        <v>2</v>
      </c>
      <c r="AN423" s="1" t="n">
        <v>1</v>
      </c>
      <c r="AO423" s="1" t="n">
        <v>2</v>
      </c>
      <c r="AP423" s="1" t="n">
        <v>2</v>
      </c>
      <c r="AQ423" s="1" t="n">
        <v>0</v>
      </c>
      <c r="AR423" s="1" t="n">
        <v>0</v>
      </c>
      <c r="AS423" s="1" t="n">
        <v>0</v>
      </c>
      <c r="AT423" s="1" t="n">
        <v>0</v>
      </c>
    </row>
    <row r="424" customFormat="false" ht="12.75" hidden="false" customHeight="true" outlineLevel="0" collapsed="false">
      <c r="A424" s="1" t="s">
        <v>2124</v>
      </c>
      <c r="B424" s="3" t="s">
        <v>47</v>
      </c>
      <c r="C424" s="1" t="s">
        <v>2125</v>
      </c>
      <c r="D424" s="3" t="s">
        <v>2126</v>
      </c>
      <c r="E424" s="3" t="s">
        <v>50</v>
      </c>
      <c r="F424" s="3" t="s">
        <v>51</v>
      </c>
      <c r="G424" s="1" t="s">
        <v>2127</v>
      </c>
      <c r="H424" s="1" t="s">
        <v>53</v>
      </c>
      <c r="I424" s="1" t="s">
        <v>65</v>
      </c>
      <c r="J424" s="1" t="s">
        <v>66</v>
      </c>
      <c r="K424" s="4" t="n">
        <v>0.440166666666667</v>
      </c>
      <c r="L424" s="4" t="n">
        <v>3242.57558403843</v>
      </c>
      <c r="M424" s="5" t="s">
        <v>2128</v>
      </c>
      <c r="N424" s="5" t="s">
        <v>132</v>
      </c>
      <c r="O424" s="1" t="n">
        <v>31</v>
      </c>
      <c r="P424" s="6" t="n">
        <f aca="false">IF(O424=0,0,L424/O424)</f>
        <v>104.599212388336</v>
      </c>
      <c r="Q424" s="1" t="n">
        <f aca="false">IF(P424&lt;=45,1,0)</f>
        <v>0</v>
      </c>
      <c r="R424" s="1" t="n">
        <f aca="false">IF(AND(P424&gt;45,P424&lt;90),1,0)</f>
        <v>0</v>
      </c>
      <c r="S424" s="1" t="n">
        <f aca="false">IF(P424&gt;90,1,0)</f>
        <v>1</v>
      </c>
      <c r="T424" s="1" t="s">
        <v>58</v>
      </c>
      <c r="U424" s="4" t="n">
        <v>7366.69954722854</v>
      </c>
      <c r="V424" s="1" t="n">
        <v>0</v>
      </c>
      <c r="W424" s="1" t="n">
        <f aca="false">IF(V424&lt;=6,1,0)</f>
        <v>1</v>
      </c>
      <c r="X424" s="1" t="n">
        <f aca="false">IF(AND(V424&gt;6,V424&lt;=12),1,0)</f>
        <v>0</v>
      </c>
      <c r="Y424" s="1" t="n">
        <f aca="false">IF(V424&gt;12,1,0)</f>
        <v>0</v>
      </c>
      <c r="Z424" s="1" t="n">
        <v>10</v>
      </c>
      <c r="AA424" s="1" t="s">
        <v>59</v>
      </c>
      <c r="AB424" s="1" t="s">
        <v>59</v>
      </c>
      <c r="AC424" s="1" t="s">
        <v>59</v>
      </c>
      <c r="AD424" s="1" t="s">
        <v>59</v>
      </c>
      <c r="AE424" s="1" t="s">
        <v>59</v>
      </c>
      <c r="AF424" s="1" t="s">
        <v>59</v>
      </c>
      <c r="AG424" s="1" t="s">
        <v>59</v>
      </c>
      <c r="AH424" s="1" t="s">
        <v>59</v>
      </c>
      <c r="AI424" s="1" t="s">
        <v>59</v>
      </c>
      <c r="AJ424" s="1" t="s">
        <v>59</v>
      </c>
      <c r="AK424" s="1" t="s">
        <v>59</v>
      </c>
      <c r="AL424" s="1" t="s">
        <v>59</v>
      </c>
      <c r="AM424" s="1" t="n">
        <v>6</v>
      </c>
      <c r="AN424" s="1" t="n">
        <v>4</v>
      </c>
      <c r="AO424" s="1" t="n">
        <v>2</v>
      </c>
      <c r="AP424" s="1" t="n">
        <v>8</v>
      </c>
      <c r="AQ424" s="1" t="n">
        <v>0</v>
      </c>
      <c r="AR424" s="1" t="n">
        <v>0</v>
      </c>
      <c r="AS424" s="1" t="n">
        <v>0</v>
      </c>
      <c r="AT424" s="1" t="n">
        <v>0</v>
      </c>
    </row>
    <row r="425" customFormat="false" ht="12.75" hidden="false" customHeight="true" outlineLevel="0" collapsed="false">
      <c r="A425" s="1" t="s">
        <v>2129</v>
      </c>
      <c r="B425" s="3" t="s">
        <v>61</v>
      </c>
      <c r="C425" s="1" t="s">
        <v>2130</v>
      </c>
      <c r="D425" s="3" t="s">
        <v>2131</v>
      </c>
      <c r="E425" s="3" t="s">
        <v>50</v>
      </c>
      <c r="F425" s="3" t="s">
        <v>86</v>
      </c>
      <c r="G425" s="1" t="s">
        <v>2132</v>
      </c>
      <c r="H425" s="1" t="s">
        <v>53</v>
      </c>
      <c r="I425" s="1" t="s">
        <v>142</v>
      </c>
      <c r="J425" s="1" t="s">
        <v>143</v>
      </c>
      <c r="K425" s="4" t="n">
        <v>0.28425</v>
      </c>
      <c r="L425" s="4" t="n">
        <v>1193.09051739862</v>
      </c>
      <c r="M425" s="5" t="s">
        <v>2133</v>
      </c>
      <c r="N425" s="5" t="s">
        <v>68</v>
      </c>
      <c r="O425" s="1" t="n">
        <v>20</v>
      </c>
      <c r="P425" s="6" t="n">
        <f aca="false">IF(O425=0,0,L425/O425)</f>
        <v>59.654525869931</v>
      </c>
      <c r="Q425" s="1" t="n">
        <f aca="false">IF(P425&lt;=45,1,0)</f>
        <v>0</v>
      </c>
      <c r="R425" s="1" t="n">
        <f aca="false">IF(AND(P425&gt;45,P425&lt;90),1,0)</f>
        <v>1</v>
      </c>
      <c r="S425" s="1" t="n">
        <f aca="false">IF(P425&gt;90,1,0)</f>
        <v>0</v>
      </c>
      <c r="T425" s="1" t="s">
        <v>69</v>
      </c>
      <c r="U425" s="4" t="n">
        <v>4197.32811749734</v>
      </c>
      <c r="V425" s="1" t="n">
        <v>2</v>
      </c>
      <c r="W425" s="1" t="n">
        <f aca="false">IF(V425&lt;=6,1,0)</f>
        <v>1</v>
      </c>
      <c r="X425" s="1" t="n">
        <f aca="false">IF(AND(V425&gt;6,V425&lt;=12),1,0)</f>
        <v>0</v>
      </c>
      <c r="Y425" s="1" t="n">
        <f aca="false">IF(V425&gt;12,1,0)</f>
        <v>0</v>
      </c>
      <c r="Z425" s="1" t="n">
        <v>8</v>
      </c>
      <c r="AA425" s="1" t="s">
        <v>70</v>
      </c>
      <c r="AB425" s="1" t="s">
        <v>59</v>
      </c>
      <c r="AC425" s="1" t="s">
        <v>59</v>
      </c>
      <c r="AD425" s="1" t="s">
        <v>59</v>
      </c>
      <c r="AE425" s="1" t="s">
        <v>59</v>
      </c>
      <c r="AF425" s="1" t="s">
        <v>59</v>
      </c>
      <c r="AG425" s="1" t="s">
        <v>59</v>
      </c>
      <c r="AH425" s="1" t="s">
        <v>59</v>
      </c>
      <c r="AI425" s="1" t="s">
        <v>70</v>
      </c>
      <c r="AJ425" s="1" t="s">
        <v>59</v>
      </c>
      <c r="AK425" s="1" t="s">
        <v>59</v>
      </c>
      <c r="AL425" s="1" t="s">
        <v>59</v>
      </c>
      <c r="AM425" s="1" t="n">
        <v>3</v>
      </c>
      <c r="AN425" s="1" t="n">
        <v>2</v>
      </c>
      <c r="AO425" s="1" t="n">
        <v>2</v>
      </c>
      <c r="AP425" s="1" t="n">
        <v>1</v>
      </c>
      <c r="AQ425" s="1" t="n">
        <v>10</v>
      </c>
      <c r="AR425" s="1" t="n">
        <v>3</v>
      </c>
      <c r="AS425" s="1" t="n">
        <v>0</v>
      </c>
      <c r="AT425" s="1" t="n">
        <v>2</v>
      </c>
    </row>
    <row r="426" customFormat="false" ht="12.75" hidden="false" customHeight="true" outlineLevel="0" collapsed="false">
      <c r="A426" s="1" t="s">
        <v>2134</v>
      </c>
      <c r="B426" s="3" t="s">
        <v>47</v>
      </c>
      <c r="C426" s="1" t="s">
        <v>2135</v>
      </c>
      <c r="D426" s="3" t="s">
        <v>2136</v>
      </c>
      <c r="E426" s="3" t="s">
        <v>50</v>
      </c>
      <c r="F426" s="3" t="s">
        <v>51</v>
      </c>
      <c r="G426" s="1" t="s">
        <v>2137</v>
      </c>
      <c r="H426" s="1" t="s">
        <v>53</v>
      </c>
      <c r="I426" s="1" t="s">
        <v>113</v>
      </c>
      <c r="J426" s="1" t="s">
        <v>114</v>
      </c>
      <c r="K426" s="4" t="n">
        <v>0.111666666666667</v>
      </c>
      <c r="L426" s="4" t="n">
        <v>1481.23605942829</v>
      </c>
      <c r="M426" s="5" t="s">
        <v>2138</v>
      </c>
      <c r="N426" s="5" t="s">
        <v>259</v>
      </c>
      <c r="O426" s="1" t="n">
        <v>12</v>
      </c>
      <c r="P426" s="6" t="n">
        <f aca="false">IF(O426=0,0,L426/O426)</f>
        <v>123.436338285691</v>
      </c>
      <c r="Q426" s="1" t="n">
        <f aca="false">IF(P426&lt;=45,1,0)</f>
        <v>0</v>
      </c>
      <c r="R426" s="1" t="n">
        <f aca="false">IF(AND(P426&gt;45,P426&lt;90),1,0)</f>
        <v>0</v>
      </c>
      <c r="S426" s="1" t="n">
        <f aca="false">IF(P426&gt;90,1,0)</f>
        <v>1</v>
      </c>
      <c r="T426" s="1" t="s">
        <v>58</v>
      </c>
      <c r="U426" s="4" t="n">
        <v>13264.8005321936</v>
      </c>
      <c r="V426" s="1" t="n">
        <v>1</v>
      </c>
      <c r="W426" s="1" t="n">
        <f aca="false">IF(V426&lt;=6,1,0)</f>
        <v>1</v>
      </c>
      <c r="X426" s="1" t="n">
        <f aca="false">IF(AND(V426&gt;6,V426&lt;=12),1,0)</f>
        <v>0</v>
      </c>
      <c r="Y426" s="1" t="n">
        <f aca="false">IF(V426&gt;12,1,0)</f>
        <v>0</v>
      </c>
      <c r="Z426" s="1" t="n">
        <v>9</v>
      </c>
      <c r="AA426" s="1" t="s">
        <v>59</v>
      </c>
      <c r="AB426" s="1" t="s">
        <v>59</v>
      </c>
      <c r="AC426" s="1" t="s">
        <v>59</v>
      </c>
      <c r="AD426" s="1" t="s">
        <v>59</v>
      </c>
      <c r="AE426" s="1" t="s">
        <v>59</v>
      </c>
      <c r="AF426" s="1" t="s">
        <v>59</v>
      </c>
      <c r="AG426" s="1" t="s">
        <v>59</v>
      </c>
      <c r="AH426" s="1" t="s">
        <v>70</v>
      </c>
      <c r="AI426" s="1" t="s">
        <v>59</v>
      </c>
      <c r="AJ426" s="1" t="s">
        <v>59</v>
      </c>
      <c r="AK426" s="1" t="s">
        <v>59</v>
      </c>
      <c r="AL426" s="1" t="s">
        <v>59</v>
      </c>
      <c r="AM426" s="1" t="n">
        <v>1</v>
      </c>
      <c r="AN426" s="1" t="n">
        <v>2</v>
      </c>
      <c r="AO426" s="1" t="n">
        <v>2</v>
      </c>
      <c r="AP426" s="1" t="n">
        <v>4</v>
      </c>
      <c r="AQ426" s="1" t="n">
        <v>0</v>
      </c>
      <c r="AR426" s="1" t="n">
        <v>0</v>
      </c>
      <c r="AS426" s="1" t="n">
        <v>0</v>
      </c>
      <c r="AT426" s="1" t="n">
        <v>0</v>
      </c>
    </row>
    <row r="427" customFormat="false" ht="12.75" hidden="false" customHeight="true" outlineLevel="0" collapsed="false">
      <c r="A427" s="1" t="s">
        <v>2139</v>
      </c>
      <c r="B427" s="3" t="s">
        <v>61</v>
      </c>
      <c r="C427" s="1" t="s">
        <v>2140</v>
      </c>
      <c r="D427" s="3" t="s">
        <v>278</v>
      </c>
      <c r="E427" s="3" t="s">
        <v>50</v>
      </c>
      <c r="F427" s="3" t="s">
        <v>51</v>
      </c>
      <c r="G427" s="1" t="s">
        <v>2141</v>
      </c>
      <c r="H427" s="1" t="s">
        <v>88</v>
      </c>
      <c r="I427" s="1" t="s">
        <v>280</v>
      </c>
      <c r="J427" s="1" t="s">
        <v>281</v>
      </c>
      <c r="K427" s="4" t="n">
        <v>1.08333333333333</v>
      </c>
      <c r="L427" s="4" t="n">
        <v>3990.29558808212</v>
      </c>
      <c r="M427" s="5" t="s">
        <v>348</v>
      </c>
      <c r="N427" s="5" t="s">
        <v>132</v>
      </c>
      <c r="O427" s="1" t="n">
        <v>62</v>
      </c>
      <c r="P427" s="6" t="n">
        <f aca="false">IF(O427=0,0,L427/O427)</f>
        <v>64.359606259389</v>
      </c>
      <c r="Q427" s="1" t="n">
        <f aca="false">IF(P427&lt;=45,1,0)</f>
        <v>0</v>
      </c>
      <c r="R427" s="1" t="n">
        <f aca="false">IF(AND(P427&gt;45,P427&lt;90),1,0)</f>
        <v>1</v>
      </c>
      <c r="S427" s="1" t="n">
        <f aca="false">IF(P427&gt;90,1,0)</f>
        <v>0</v>
      </c>
      <c r="T427" s="1" t="s">
        <v>58</v>
      </c>
      <c r="U427" s="4" t="n">
        <v>3683.34977361427</v>
      </c>
      <c r="V427" s="1" t="n">
        <v>19</v>
      </c>
      <c r="W427" s="1" t="n">
        <f aca="false">IF(V427&lt;=6,1,0)</f>
        <v>0</v>
      </c>
      <c r="X427" s="1" t="n">
        <f aca="false">IF(AND(V427&gt;6,V427&lt;=12),1,0)</f>
        <v>0</v>
      </c>
      <c r="Y427" s="1" t="n">
        <f aca="false">IF(V427&gt;12,1,0)</f>
        <v>1</v>
      </c>
      <c r="Z427" s="1" t="n">
        <v>8</v>
      </c>
      <c r="AA427" s="1" t="s">
        <v>59</v>
      </c>
      <c r="AB427" s="1" t="s">
        <v>59</v>
      </c>
      <c r="AC427" s="1" t="s">
        <v>59</v>
      </c>
      <c r="AD427" s="1" t="s">
        <v>59</v>
      </c>
      <c r="AE427" s="1" t="s">
        <v>59</v>
      </c>
      <c r="AF427" s="1" t="s">
        <v>59</v>
      </c>
      <c r="AG427" s="1" t="s">
        <v>59</v>
      </c>
      <c r="AH427" s="1" t="s">
        <v>59</v>
      </c>
      <c r="AI427" s="1" t="s">
        <v>59</v>
      </c>
      <c r="AJ427" s="1" t="s">
        <v>59</v>
      </c>
      <c r="AK427" s="1" t="s">
        <v>70</v>
      </c>
      <c r="AL427" s="1" t="s">
        <v>59</v>
      </c>
      <c r="AM427" s="1" t="n">
        <v>4</v>
      </c>
      <c r="AN427" s="1" t="n">
        <v>6</v>
      </c>
      <c r="AO427" s="1" t="n">
        <v>2</v>
      </c>
      <c r="AP427" s="1" t="n">
        <v>4</v>
      </c>
      <c r="AQ427" s="1" t="n">
        <v>1</v>
      </c>
      <c r="AR427" s="1" t="n">
        <v>13</v>
      </c>
      <c r="AS427" s="1" t="n">
        <v>0</v>
      </c>
      <c r="AT427" s="1" t="n">
        <v>8</v>
      </c>
    </row>
    <row r="428" customFormat="false" ht="12.75" hidden="false" customHeight="true" outlineLevel="0" collapsed="false">
      <c r="A428" s="1" t="s">
        <v>2142</v>
      </c>
      <c r="B428" s="3" t="s">
        <v>47</v>
      </c>
      <c r="C428" s="1" t="s">
        <v>2143</v>
      </c>
      <c r="D428" s="3" t="s">
        <v>2144</v>
      </c>
      <c r="E428" s="3" t="s">
        <v>50</v>
      </c>
      <c r="F428" s="3" t="s">
        <v>51</v>
      </c>
      <c r="G428" s="1" t="s">
        <v>2145</v>
      </c>
      <c r="H428" s="1" t="s">
        <v>53</v>
      </c>
      <c r="I428" s="1" t="s">
        <v>2146</v>
      </c>
      <c r="J428" s="1" t="s">
        <v>55</v>
      </c>
      <c r="K428" s="4" t="n">
        <v>0.342307692307692</v>
      </c>
      <c r="L428" s="4" t="n">
        <v>5760.24423727876</v>
      </c>
      <c r="M428" s="5" t="s">
        <v>2147</v>
      </c>
      <c r="N428" s="5" t="s">
        <v>132</v>
      </c>
      <c r="O428" s="1" t="n">
        <v>66</v>
      </c>
      <c r="P428" s="6" t="n">
        <f aca="false">IF(O428=0,0,L428/O428)</f>
        <v>87.276427837557</v>
      </c>
      <c r="Q428" s="1" t="n">
        <f aca="false">IF(P428&lt;=45,1,0)</f>
        <v>0</v>
      </c>
      <c r="R428" s="1" t="n">
        <f aca="false">IF(AND(P428&gt;45,P428&lt;90),1,0)</f>
        <v>1</v>
      </c>
      <c r="S428" s="1" t="n">
        <f aca="false">IF(P428&gt;90,1,0)</f>
        <v>0</v>
      </c>
      <c r="T428" s="1" t="s">
        <v>58</v>
      </c>
      <c r="U428" s="4" t="n">
        <v>16827.6797942975</v>
      </c>
      <c r="V428" s="1" t="n">
        <v>7</v>
      </c>
      <c r="W428" s="1" t="n">
        <f aca="false">IF(V428&lt;=6,1,0)</f>
        <v>0</v>
      </c>
      <c r="X428" s="1" t="n">
        <f aca="false">IF(AND(V428&gt;6,V428&lt;=12),1,0)</f>
        <v>1</v>
      </c>
      <c r="Y428" s="1" t="n">
        <f aca="false">IF(V428&gt;12,1,0)</f>
        <v>0</v>
      </c>
      <c r="Z428" s="1" t="n">
        <v>6</v>
      </c>
      <c r="AA428" s="1" t="s">
        <v>59</v>
      </c>
      <c r="AB428" s="1" t="s">
        <v>70</v>
      </c>
      <c r="AC428" s="1" t="s">
        <v>59</v>
      </c>
      <c r="AD428" s="1" t="s">
        <v>59</v>
      </c>
      <c r="AE428" s="1" t="s">
        <v>59</v>
      </c>
      <c r="AF428" s="1" t="s">
        <v>59</v>
      </c>
      <c r="AG428" s="1" t="s">
        <v>59</v>
      </c>
      <c r="AH428" s="1" t="s">
        <v>70</v>
      </c>
      <c r="AI428" s="1" t="s">
        <v>59</v>
      </c>
      <c r="AJ428" s="1" t="s">
        <v>59</v>
      </c>
      <c r="AK428" s="1" t="s">
        <v>59</v>
      </c>
      <c r="AL428" s="1" t="s">
        <v>59</v>
      </c>
      <c r="AM428" s="1" t="n">
        <v>2</v>
      </c>
      <c r="AN428" s="1" t="n">
        <v>2</v>
      </c>
      <c r="AO428" s="1" t="n">
        <v>2</v>
      </c>
      <c r="AP428" s="1" t="n">
        <v>6</v>
      </c>
      <c r="AQ428" s="1" t="n">
        <v>0</v>
      </c>
      <c r="AR428" s="1" t="n">
        <v>0</v>
      </c>
      <c r="AS428" s="1" t="n">
        <v>0</v>
      </c>
      <c r="AT428" s="1" t="n">
        <v>0</v>
      </c>
    </row>
    <row r="429" customFormat="false" ht="12.75" hidden="false" customHeight="true" outlineLevel="0" collapsed="false">
      <c r="A429" s="1" t="s">
        <v>2148</v>
      </c>
      <c r="B429" s="3" t="s">
        <v>61</v>
      </c>
      <c r="C429" s="1" t="s">
        <v>2149</v>
      </c>
      <c r="D429" s="3" t="s">
        <v>2150</v>
      </c>
      <c r="E429" s="3" t="s">
        <v>50</v>
      </c>
      <c r="F429" s="3" t="s">
        <v>86</v>
      </c>
      <c r="G429" s="1" t="s">
        <v>2151</v>
      </c>
      <c r="H429" s="1" t="s">
        <v>105</v>
      </c>
      <c r="I429" s="1" t="s">
        <v>169</v>
      </c>
      <c r="J429" s="1" t="s">
        <v>107</v>
      </c>
      <c r="K429" s="4" t="n">
        <v>1.258125</v>
      </c>
      <c r="L429" s="4" t="n">
        <v>22216.1602846022</v>
      </c>
      <c r="M429" s="5" t="s">
        <v>2152</v>
      </c>
      <c r="N429" s="5" t="s">
        <v>259</v>
      </c>
      <c r="O429" s="1" t="n">
        <v>226</v>
      </c>
      <c r="P429" s="6" t="n">
        <f aca="false">IF(O429=0,0,L429/O429)</f>
        <v>98.3015941796558</v>
      </c>
      <c r="Q429" s="1" t="n">
        <f aca="false">IF(P429&lt;=45,1,0)</f>
        <v>0</v>
      </c>
      <c r="R429" s="1" t="n">
        <f aca="false">IF(AND(P429&gt;45,P429&lt;90),1,0)</f>
        <v>0</v>
      </c>
      <c r="S429" s="1" t="n">
        <f aca="false">IF(P429&gt;90,1,0)</f>
        <v>1</v>
      </c>
      <c r="T429" s="1" t="s">
        <v>58</v>
      </c>
      <c r="U429" s="4" t="n">
        <v>17658.1502510499</v>
      </c>
      <c r="V429" s="1" t="n">
        <v>19</v>
      </c>
      <c r="W429" s="1" t="n">
        <f aca="false">IF(V429&lt;=6,1,0)</f>
        <v>0</v>
      </c>
      <c r="X429" s="1" t="n">
        <f aca="false">IF(AND(V429&gt;6,V429&lt;=12),1,0)</f>
        <v>0</v>
      </c>
      <c r="Y429" s="1" t="n">
        <f aca="false">IF(V429&gt;12,1,0)</f>
        <v>1</v>
      </c>
      <c r="Z429" s="1" t="n">
        <v>12</v>
      </c>
      <c r="AA429" s="1" t="s">
        <v>59</v>
      </c>
      <c r="AB429" s="1" t="s">
        <v>59</v>
      </c>
      <c r="AC429" s="1" t="s">
        <v>59</v>
      </c>
      <c r="AD429" s="1" t="s">
        <v>59</v>
      </c>
      <c r="AE429" s="1" t="s">
        <v>59</v>
      </c>
      <c r="AF429" s="1" t="s">
        <v>59</v>
      </c>
      <c r="AG429" s="1" t="s">
        <v>59</v>
      </c>
      <c r="AH429" s="1" t="s">
        <v>59</v>
      </c>
      <c r="AI429" s="1" t="s">
        <v>70</v>
      </c>
      <c r="AJ429" s="1" t="s">
        <v>59</v>
      </c>
      <c r="AK429" s="1" t="s">
        <v>59</v>
      </c>
      <c r="AL429" s="1" t="s">
        <v>59</v>
      </c>
      <c r="AM429" s="1" t="n">
        <v>2</v>
      </c>
      <c r="AN429" s="1" t="n">
        <v>4</v>
      </c>
      <c r="AO429" s="1" t="n">
        <v>4</v>
      </c>
      <c r="AP429" s="1" t="n">
        <v>12</v>
      </c>
      <c r="AQ429" s="1" t="n">
        <v>18</v>
      </c>
      <c r="AR429" s="1" t="n">
        <v>129</v>
      </c>
      <c r="AS429" s="1" t="n">
        <v>34</v>
      </c>
      <c r="AT429" s="1" t="n">
        <v>40</v>
      </c>
    </row>
    <row r="430" customFormat="false" ht="12.75" hidden="false" customHeight="true" outlineLevel="0" collapsed="false">
      <c r="A430" s="1" t="s">
        <v>2153</v>
      </c>
      <c r="B430" s="3" t="s">
        <v>61</v>
      </c>
      <c r="C430" s="1" t="s">
        <v>2154</v>
      </c>
      <c r="D430" s="3" t="s">
        <v>2155</v>
      </c>
      <c r="E430" s="3" t="s">
        <v>50</v>
      </c>
      <c r="F430" s="3" t="s">
        <v>51</v>
      </c>
      <c r="G430" s="1" t="s">
        <v>2156</v>
      </c>
      <c r="H430" s="1" t="s">
        <v>53</v>
      </c>
      <c r="I430" s="1" t="s">
        <v>142</v>
      </c>
      <c r="J430" s="1" t="s">
        <v>143</v>
      </c>
      <c r="K430" s="4" t="n">
        <v>1.39166666666667</v>
      </c>
      <c r="L430" s="4" t="n">
        <v>18258.616979661</v>
      </c>
      <c r="M430" s="5" t="s">
        <v>2157</v>
      </c>
      <c r="N430" s="5" t="s">
        <v>259</v>
      </c>
      <c r="O430" s="1" t="n">
        <v>247</v>
      </c>
      <c r="P430" s="6" t="n">
        <f aca="false">IF(O430=0,0,L430/O430)</f>
        <v>73.9215262334453</v>
      </c>
      <c r="Q430" s="1" t="n">
        <f aca="false">IF(P430&lt;=45,1,0)</f>
        <v>0</v>
      </c>
      <c r="R430" s="1" t="n">
        <f aca="false">IF(AND(P430&gt;45,P430&lt;90),1,0)</f>
        <v>1</v>
      </c>
      <c r="S430" s="1" t="n">
        <f aca="false">IF(P430&gt;90,1,0)</f>
        <v>0</v>
      </c>
      <c r="T430" s="1" t="s">
        <v>58</v>
      </c>
      <c r="U430" s="4" t="n">
        <v>13119.9642967624</v>
      </c>
      <c r="V430" s="1" t="n">
        <v>10</v>
      </c>
      <c r="W430" s="1" t="n">
        <f aca="false">IF(V430&lt;=6,1,0)</f>
        <v>0</v>
      </c>
      <c r="X430" s="1" t="n">
        <f aca="false">IF(AND(V430&gt;6,V430&lt;=12),1,0)</f>
        <v>1</v>
      </c>
      <c r="Y430" s="1" t="n">
        <f aca="false">IF(V430&gt;12,1,0)</f>
        <v>0</v>
      </c>
      <c r="Z430" s="1" t="n">
        <v>8</v>
      </c>
      <c r="AA430" s="1" t="s">
        <v>59</v>
      </c>
      <c r="AB430" s="1" t="s">
        <v>59</v>
      </c>
      <c r="AC430" s="1" t="s">
        <v>59</v>
      </c>
      <c r="AD430" s="1" t="s">
        <v>59</v>
      </c>
      <c r="AE430" s="1" t="s">
        <v>59</v>
      </c>
      <c r="AF430" s="1" t="s">
        <v>59</v>
      </c>
      <c r="AG430" s="1" t="s">
        <v>59</v>
      </c>
      <c r="AH430" s="1" t="s">
        <v>59</v>
      </c>
      <c r="AI430" s="1" t="s">
        <v>59</v>
      </c>
      <c r="AJ430" s="1" t="s">
        <v>59</v>
      </c>
      <c r="AK430" s="1" t="s">
        <v>59</v>
      </c>
      <c r="AL430" s="1" t="s">
        <v>59</v>
      </c>
      <c r="AM430" s="1" t="n">
        <v>1</v>
      </c>
      <c r="AN430" s="1" t="n">
        <v>1</v>
      </c>
      <c r="AO430" s="1" t="n">
        <v>4</v>
      </c>
      <c r="AP430" s="1" t="n">
        <v>2</v>
      </c>
      <c r="AQ430" s="1" t="n">
        <v>6</v>
      </c>
      <c r="AR430" s="1" t="n">
        <v>100</v>
      </c>
      <c r="AS430" s="1" t="n">
        <v>58</v>
      </c>
      <c r="AT430" s="1" t="n">
        <v>9</v>
      </c>
    </row>
    <row r="431" customFormat="false" ht="12.75" hidden="false" customHeight="true" outlineLevel="0" collapsed="false">
      <c r="A431" s="1" t="s">
        <v>2158</v>
      </c>
      <c r="B431" s="3" t="s">
        <v>61</v>
      </c>
      <c r="C431" s="1" t="s">
        <v>2159</v>
      </c>
      <c r="D431" s="3" t="s">
        <v>2160</v>
      </c>
      <c r="E431" s="3" t="s">
        <v>50</v>
      </c>
      <c r="F431" s="3" t="s">
        <v>51</v>
      </c>
      <c r="G431" s="1" t="s">
        <v>2161</v>
      </c>
      <c r="H431" s="1" t="s">
        <v>53</v>
      </c>
      <c r="I431" s="1" t="s">
        <v>2162</v>
      </c>
      <c r="J431" s="1" t="s">
        <v>66</v>
      </c>
      <c r="K431" s="4" t="n">
        <v>1.16613333333333</v>
      </c>
      <c r="L431" s="4" t="n">
        <v>17901.0453139682</v>
      </c>
      <c r="M431" s="5" t="s">
        <v>2163</v>
      </c>
      <c r="N431" s="5" t="s">
        <v>57</v>
      </c>
      <c r="O431" s="1" t="n">
        <v>270</v>
      </c>
      <c r="P431" s="6" t="n">
        <f aca="false">IF(O431=0,0,L431/O431)</f>
        <v>66.3001678295119</v>
      </c>
      <c r="Q431" s="1" t="n">
        <f aca="false">IF(P431&lt;=45,1,0)</f>
        <v>0</v>
      </c>
      <c r="R431" s="1" t="n">
        <f aca="false">IF(AND(P431&gt;45,P431&lt;90),1,0)</f>
        <v>1</v>
      </c>
      <c r="S431" s="1" t="n">
        <f aca="false">IF(P431&gt;90,1,0)</f>
        <v>0</v>
      </c>
      <c r="T431" s="1" t="s">
        <v>58</v>
      </c>
      <c r="U431" s="4" t="n">
        <v>15350.7706213997</v>
      </c>
      <c r="V431" s="1" t="n">
        <v>16</v>
      </c>
      <c r="W431" s="1" t="n">
        <f aca="false">IF(V431&lt;=6,1,0)</f>
        <v>0</v>
      </c>
      <c r="X431" s="1" t="n">
        <f aca="false">IF(AND(V431&gt;6,V431&lt;=12),1,0)</f>
        <v>0</v>
      </c>
      <c r="Y431" s="1" t="n">
        <f aca="false">IF(V431&gt;12,1,0)</f>
        <v>1</v>
      </c>
      <c r="Z431" s="1" t="n">
        <v>12</v>
      </c>
      <c r="AA431" s="1" t="s">
        <v>70</v>
      </c>
      <c r="AB431" s="1" t="s">
        <v>59</v>
      </c>
      <c r="AC431" s="1" t="s">
        <v>59</v>
      </c>
      <c r="AD431" s="1" t="s">
        <v>59</v>
      </c>
      <c r="AE431" s="1" t="s">
        <v>59</v>
      </c>
      <c r="AF431" s="1" t="s">
        <v>59</v>
      </c>
      <c r="AG431" s="1" t="s">
        <v>59</v>
      </c>
      <c r="AH431" s="1" t="s">
        <v>59</v>
      </c>
      <c r="AI431" s="1" t="s">
        <v>59</v>
      </c>
      <c r="AJ431" s="1" t="s">
        <v>59</v>
      </c>
      <c r="AK431" s="1" t="s">
        <v>59</v>
      </c>
      <c r="AL431" s="1" t="s">
        <v>59</v>
      </c>
      <c r="AM431" s="1" t="n">
        <v>1</v>
      </c>
      <c r="AN431" s="1" t="n">
        <v>2</v>
      </c>
      <c r="AO431" s="1" t="n">
        <v>4</v>
      </c>
      <c r="AP431" s="1" t="n">
        <v>5</v>
      </c>
      <c r="AQ431" s="1" t="n">
        <v>27</v>
      </c>
      <c r="AR431" s="1" t="n">
        <v>126</v>
      </c>
      <c r="AS431" s="1" t="n">
        <v>71</v>
      </c>
      <c r="AT431" s="1" t="n">
        <v>36</v>
      </c>
    </row>
    <row r="432" customFormat="false" ht="12.75" hidden="false" customHeight="true" outlineLevel="0" collapsed="false">
      <c r="A432" s="1" t="s">
        <v>2164</v>
      </c>
      <c r="B432" s="3" t="s">
        <v>61</v>
      </c>
      <c r="C432" s="1" t="s">
        <v>2165</v>
      </c>
      <c r="D432" s="3" t="s">
        <v>2166</v>
      </c>
      <c r="E432" s="3" t="s">
        <v>50</v>
      </c>
      <c r="F432" s="3" t="s">
        <v>51</v>
      </c>
      <c r="G432" s="1" t="s">
        <v>2167</v>
      </c>
      <c r="H432" s="1" t="s">
        <v>105</v>
      </c>
      <c r="I432" s="1" t="s">
        <v>2168</v>
      </c>
      <c r="J432" s="1" t="s">
        <v>107</v>
      </c>
      <c r="K432" s="4" t="n">
        <v>0.44551282051282</v>
      </c>
      <c r="L432" s="4" t="n">
        <v>3786.07195827548</v>
      </c>
      <c r="M432" s="5" t="s">
        <v>2169</v>
      </c>
      <c r="N432" s="5" t="s">
        <v>68</v>
      </c>
      <c r="O432" s="1" t="n">
        <v>67</v>
      </c>
      <c r="P432" s="6" t="n">
        <f aca="false">IF(O432=0,0,L432/O432)</f>
        <v>56.5085366906788</v>
      </c>
      <c r="Q432" s="1" t="n">
        <f aca="false">IF(P432&lt;=45,1,0)</f>
        <v>0</v>
      </c>
      <c r="R432" s="1" t="n">
        <f aca="false">IF(AND(P432&gt;45,P432&lt;90),1,0)</f>
        <v>1</v>
      </c>
      <c r="S432" s="1" t="n">
        <f aca="false">IF(P432&gt;90,1,0)</f>
        <v>0</v>
      </c>
      <c r="T432" s="1" t="s">
        <v>69</v>
      </c>
      <c r="U432" s="4" t="n">
        <v>8498.23346030179</v>
      </c>
      <c r="V432" s="1" t="n">
        <v>12</v>
      </c>
      <c r="W432" s="1" t="n">
        <f aca="false">IF(V432&lt;=6,1,0)</f>
        <v>0</v>
      </c>
      <c r="X432" s="1" t="n">
        <f aca="false">IF(AND(V432&gt;6,V432&lt;=12),1,0)</f>
        <v>1</v>
      </c>
      <c r="Y432" s="1" t="n">
        <f aca="false">IF(V432&gt;12,1,0)</f>
        <v>0</v>
      </c>
      <c r="Z432" s="1" t="n">
        <v>4</v>
      </c>
      <c r="AA432" s="1" t="s">
        <v>59</v>
      </c>
      <c r="AB432" s="1" t="s">
        <v>59</v>
      </c>
      <c r="AC432" s="1" t="s">
        <v>59</v>
      </c>
      <c r="AD432" s="1" t="s">
        <v>59</v>
      </c>
      <c r="AE432" s="1" t="s">
        <v>59</v>
      </c>
      <c r="AF432" s="1" t="s">
        <v>59</v>
      </c>
      <c r="AG432" s="1" t="s">
        <v>59</v>
      </c>
      <c r="AH432" s="1" t="s">
        <v>70</v>
      </c>
      <c r="AI432" s="1" t="s">
        <v>59</v>
      </c>
      <c r="AJ432" s="1" t="s">
        <v>59</v>
      </c>
      <c r="AK432" s="1" t="s">
        <v>59</v>
      </c>
      <c r="AL432" s="1" t="s">
        <v>70</v>
      </c>
      <c r="AM432" s="1" t="n">
        <v>1</v>
      </c>
      <c r="AN432" s="1" t="n">
        <v>2</v>
      </c>
      <c r="AO432" s="1" t="n">
        <v>0</v>
      </c>
      <c r="AP432" s="1" t="n">
        <v>1</v>
      </c>
      <c r="AQ432" s="1" t="n">
        <v>14</v>
      </c>
      <c r="AR432" s="1" t="n">
        <v>23</v>
      </c>
      <c r="AS432" s="1" t="n">
        <v>0</v>
      </c>
      <c r="AT432" s="1" t="n">
        <v>1</v>
      </c>
    </row>
    <row r="433" customFormat="false" ht="12.75" hidden="false" customHeight="true" outlineLevel="0" collapsed="false">
      <c r="A433" s="1" t="s">
        <v>2170</v>
      </c>
      <c r="B433" s="3" t="s">
        <v>61</v>
      </c>
      <c r="C433" s="1" t="s">
        <v>2171</v>
      </c>
      <c r="D433" s="3" t="s">
        <v>2172</v>
      </c>
      <c r="E433" s="3" t="s">
        <v>50</v>
      </c>
      <c r="F433" s="3" t="s">
        <v>51</v>
      </c>
      <c r="G433" s="1" t="s">
        <v>2173</v>
      </c>
      <c r="H433" s="1" t="s">
        <v>53</v>
      </c>
      <c r="I433" s="1" t="s">
        <v>1347</v>
      </c>
      <c r="J433" s="1" t="s">
        <v>66</v>
      </c>
      <c r="K433" s="4" t="n">
        <v>1.1808</v>
      </c>
      <c r="L433" s="4" t="n">
        <v>6709.27687662893</v>
      </c>
      <c r="M433" s="5" t="s">
        <v>2174</v>
      </c>
      <c r="N433" s="5" t="s">
        <v>100</v>
      </c>
      <c r="O433" s="1" t="n">
        <v>109</v>
      </c>
      <c r="P433" s="6" t="n">
        <f aca="false">IF(O433=0,0,L433/O433)</f>
        <v>61.5529988681553</v>
      </c>
      <c r="Q433" s="1" t="n">
        <f aca="false">IF(P433&lt;=45,1,0)</f>
        <v>0</v>
      </c>
      <c r="R433" s="1" t="n">
        <f aca="false">IF(AND(P433&gt;45,P433&lt;90),1,0)</f>
        <v>1</v>
      </c>
      <c r="S433" s="1" t="n">
        <f aca="false">IF(P433&gt;90,1,0)</f>
        <v>0</v>
      </c>
      <c r="T433" s="1" t="s">
        <v>58</v>
      </c>
      <c r="U433" s="4" t="n">
        <v>5681.97567465187</v>
      </c>
      <c r="V433" s="1" t="n">
        <v>16</v>
      </c>
      <c r="W433" s="1" t="n">
        <f aca="false">IF(V433&lt;=6,1,0)</f>
        <v>0</v>
      </c>
      <c r="X433" s="1" t="n">
        <f aca="false">IF(AND(V433&gt;6,V433&lt;=12),1,0)</f>
        <v>0</v>
      </c>
      <c r="Y433" s="1" t="n">
        <f aca="false">IF(V433&gt;12,1,0)</f>
        <v>1</v>
      </c>
      <c r="Z433" s="1" t="n">
        <v>7</v>
      </c>
      <c r="AA433" s="1" t="s">
        <v>59</v>
      </c>
      <c r="AB433" s="1" t="s">
        <v>59</v>
      </c>
      <c r="AC433" s="1" t="s">
        <v>59</v>
      </c>
      <c r="AD433" s="1" t="s">
        <v>59</v>
      </c>
      <c r="AE433" s="1" t="s">
        <v>59</v>
      </c>
      <c r="AF433" s="1" t="s">
        <v>59</v>
      </c>
      <c r="AG433" s="1" t="s">
        <v>59</v>
      </c>
      <c r="AH433" s="1" t="s">
        <v>70</v>
      </c>
      <c r="AI433" s="1" t="s">
        <v>59</v>
      </c>
      <c r="AJ433" s="1" t="s">
        <v>59</v>
      </c>
      <c r="AK433" s="1" t="s">
        <v>59</v>
      </c>
      <c r="AL433" s="1" t="s">
        <v>59</v>
      </c>
      <c r="AM433" s="1" t="n">
        <v>4</v>
      </c>
      <c r="AN433" s="1" t="n">
        <v>4</v>
      </c>
      <c r="AO433" s="1" t="n">
        <v>2</v>
      </c>
      <c r="AP433" s="1" t="n">
        <v>4</v>
      </c>
      <c r="AQ433" s="1" t="n">
        <v>40</v>
      </c>
      <c r="AR433" s="1" t="n">
        <v>32</v>
      </c>
      <c r="AS433" s="1" t="n">
        <v>9</v>
      </c>
      <c r="AT433" s="1" t="n">
        <v>17</v>
      </c>
    </row>
    <row r="434" customFormat="false" ht="12.75" hidden="false" customHeight="true" outlineLevel="0" collapsed="false">
      <c r="A434" s="1" t="s">
        <v>2175</v>
      </c>
      <c r="B434" s="3" t="s">
        <v>61</v>
      </c>
      <c r="C434" s="1" t="s">
        <v>2176</v>
      </c>
      <c r="D434" s="3" t="s">
        <v>1397</v>
      </c>
      <c r="E434" s="3" t="s">
        <v>50</v>
      </c>
      <c r="F434" s="3" t="s">
        <v>51</v>
      </c>
      <c r="G434" s="1" t="s">
        <v>2177</v>
      </c>
      <c r="H434" s="1" t="s">
        <v>53</v>
      </c>
      <c r="I434" s="1" t="s">
        <v>65</v>
      </c>
      <c r="J434" s="1" t="s">
        <v>66</v>
      </c>
      <c r="K434" s="4" t="n">
        <v>1.38153846153846</v>
      </c>
      <c r="L434" s="4" t="n">
        <v>14895.8954956018</v>
      </c>
      <c r="M434" s="5" t="s">
        <v>2178</v>
      </c>
      <c r="N434" s="5" t="s">
        <v>57</v>
      </c>
      <c r="O434" s="1" t="n">
        <v>212</v>
      </c>
      <c r="P434" s="6" t="n">
        <f aca="false">IF(O434=0,0,L434/O434)</f>
        <v>70.2636579981217</v>
      </c>
      <c r="Q434" s="1" t="n">
        <f aca="false">IF(P434&lt;=45,1,0)</f>
        <v>0</v>
      </c>
      <c r="R434" s="1" t="n">
        <f aca="false">IF(AND(P434&gt;45,P434&lt;90),1,0)</f>
        <v>1</v>
      </c>
      <c r="S434" s="1" t="n">
        <f aca="false">IF(P434&gt;90,1,0)</f>
        <v>0</v>
      </c>
      <c r="T434" s="1" t="s">
        <v>69</v>
      </c>
      <c r="U434" s="4" t="n">
        <v>10782.106984567</v>
      </c>
      <c r="V434" s="1" t="n">
        <v>54</v>
      </c>
      <c r="W434" s="1" t="n">
        <f aca="false">IF(V434&lt;=6,1,0)</f>
        <v>0</v>
      </c>
      <c r="X434" s="1" t="n">
        <f aca="false">IF(AND(V434&gt;6,V434&lt;=12),1,0)</f>
        <v>0</v>
      </c>
      <c r="Y434" s="1" t="n">
        <f aca="false">IF(V434&gt;12,1,0)</f>
        <v>1</v>
      </c>
      <c r="Z434" s="1" t="n">
        <v>3</v>
      </c>
      <c r="AA434" s="1" t="s">
        <v>59</v>
      </c>
      <c r="AB434" s="1" t="s">
        <v>59</v>
      </c>
      <c r="AC434" s="1" t="s">
        <v>59</v>
      </c>
      <c r="AD434" s="1" t="s">
        <v>59</v>
      </c>
      <c r="AE434" s="1" t="s">
        <v>59</v>
      </c>
      <c r="AF434" s="1" t="s">
        <v>59</v>
      </c>
      <c r="AG434" s="1" t="s">
        <v>59</v>
      </c>
      <c r="AH434" s="1" t="s">
        <v>70</v>
      </c>
      <c r="AI434" s="1" t="s">
        <v>70</v>
      </c>
      <c r="AJ434" s="1" t="s">
        <v>70</v>
      </c>
      <c r="AK434" s="1" t="s">
        <v>59</v>
      </c>
      <c r="AL434" s="1" t="s">
        <v>59</v>
      </c>
      <c r="AM434" s="1" t="n">
        <v>1</v>
      </c>
      <c r="AN434" s="1" t="n">
        <v>0</v>
      </c>
      <c r="AO434" s="1" t="n">
        <v>2</v>
      </c>
      <c r="AP434" s="1" t="n">
        <v>0</v>
      </c>
      <c r="AQ434" s="1" t="n">
        <v>6</v>
      </c>
      <c r="AR434" s="1" t="n">
        <v>0</v>
      </c>
      <c r="AS434" s="1" t="n">
        <v>206</v>
      </c>
      <c r="AT434" s="1" t="n">
        <v>0</v>
      </c>
    </row>
    <row r="435" customFormat="false" ht="12.75" hidden="false" customHeight="true" outlineLevel="0" collapsed="false">
      <c r="A435" s="1" t="s">
        <v>2179</v>
      </c>
      <c r="B435" s="3" t="s">
        <v>47</v>
      </c>
      <c r="C435" s="1" t="s">
        <v>2180</v>
      </c>
      <c r="D435" s="3" t="s">
        <v>2181</v>
      </c>
      <c r="E435" s="3" t="s">
        <v>50</v>
      </c>
      <c r="F435" s="3" t="s">
        <v>51</v>
      </c>
      <c r="G435" s="1" t="s">
        <v>2182</v>
      </c>
      <c r="H435" s="1" t="s">
        <v>161</v>
      </c>
      <c r="I435" s="1" t="s">
        <v>447</v>
      </c>
      <c r="J435" s="1" t="s">
        <v>448</v>
      </c>
      <c r="K435" s="4" t="n">
        <v>0.43010101010101</v>
      </c>
      <c r="L435" s="4" t="n">
        <v>4727.99652360667</v>
      </c>
      <c r="M435" s="5" t="s">
        <v>2183</v>
      </c>
      <c r="N435" s="5" t="s">
        <v>259</v>
      </c>
      <c r="O435" s="1" t="n">
        <v>97</v>
      </c>
      <c r="P435" s="6" t="n">
        <f aca="false">IF(O435=0,0,L435/O435)</f>
        <v>48.7422322021306</v>
      </c>
      <c r="Q435" s="1" t="n">
        <f aca="false">IF(P435&lt;=45,1,0)</f>
        <v>0</v>
      </c>
      <c r="R435" s="1" t="n">
        <f aca="false">IF(AND(P435&gt;45,P435&lt;90),1,0)</f>
        <v>1</v>
      </c>
      <c r="S435" s="1" t="n">
        <f aca="false">IF(P435&gt;90,1,0)</f>
        <v>0</v>
      </c>
      <c r="T435" s="1" t="s">
        <v>58</v>
      </c>
      <c r="U435" s="4" t="n">
        <v>10992.7584743321</v>
      </c>
      <c r="V435" s="1" t="n">
        <v>15</v>
      </c>
      <c r="W435" s="1" t="n">
        <f aca="false">IF(V435&lt;=6,1,0)</f>
        <v>0</v>
      </c>
      <c r="X435" s="1" t="n">
        <f aca="false">IF(AND(V435&gt;6,V435&lt;=12),1,0)</f>
        <v>0</v>
      </c>
      <c r="Y435" s="1" t="n">
        <f aca="false">IF(V435&gt;12,1,0)</f>
        <v>1</v>
      </c>
      <c r="Z435" s="1" t="n">
        <v>9</v>
      </c>
      <c r="AA435" s="1" t="s">
        <v>59</v>
      </c>
      <c r="AB435" s="1" t="s">
        <v>59</v>
      </c>
      <c r="AC435" s="1" t="s">
        <v>59</v>
      </c>
      <c r="AD435" s="1" t="s">
        <v>59</v>
      </c>
      <c r="AE435" s="1" t="s">
        <v>59</v>
      </c>
      <c r="AF435" s="1" t="s">
        <v>59</v>
      </c>
      <c r="AG435" s="1" t="s">
        <v>59</v>
      </c>
      <c r="AH435" s="1" t="s">
        <v>59</v>
      </c>
      <c r="AI435" s="1" t="s">
        <v>59</v>
      </c>
      <c r="AJ435" s="1" t="s">
        <v>59</v>
      </c>
      <c r="AK435" s="1" t="s">
        <v>59</v>
      </c>
      <c r="AL435" s="1" t="s">
        <v>59</v>
      </c>
      <c r="AM435" s="1" t="n">
        <v>0</v>
      </c>
      <c r="AN435" s="1" t="n">
        <v>4</v>
      </c>
      <c r="AO435" s="1" t="n">
        <v>10</v>
      </c>
      <c r="AP435" s="1" t="n">
        <v>4</v>
      </c>
      <c r="AQ435" s="1" t="n">
        <v>0</v>
      </c>
      <c r="AR435" s="1" t="n">
        <v>0</v>
      </c>
      <c r="AS435" s="1" t="n">
        <v>0</v>
      </c>
      <c r="AT435" s="1" t="n">
        <v>0</v>
      </c>
    </row>
    <row r="436" customFormat="false" ht="12.75" hidden="false" customHeight="true" outlineLevel="0" collapsed="false">
      <c r="A436" s="1" t="s">
        <v>2184</v>
      </c>
      <c r="B436" s="3" t="s">
        <v>47</v>
      </c>
      <c r="C436" s="1" t="s">
        <v>2185</v>
      </c>
      <c r="D436" s="3" t="s">
        <v>2186</v>
      </c>
      <c r="E436" s="3" t="s">
        <v>50</v>
      </c>
      <c r="F436" s="3" t="s">
        <v>51</v>
      </c>
      <c r="G436" s="1" t="s">
        <v>2187</v>
      </c>
      <c r="H436" s="1" t="s">
        <v>105</v>
      </c>
      <c r="I436" s="1" t="s">
        <v>326</v>
      </c>
      <c r="J436" s="1" t="s">
        <v>176</v>
      </c>
      <c r="K436" s="4" t="n">
        <v>0.182641295890217</v>
      </c>
      <c r="L436" s="4" t="n">
        <v>3170.13637182401</v>
      </c>
      <c r="M436" s="5" t="s">
        <v>2188</v>
      </c>
      <c r="N436" s="5" t="s">
        <v>132</v>
      </c>
      <c r="O436" s="1" t="n">
        <v>34</v>
      </c>
      <c r="P436" s="6" t="n">
        <f aca="false">IF(O436=0,0,L436/O436)</f>
        <v>93.2393050536474</v>
      </c>
      <c r="Q436" s="1" t="n">
        <f aca="false">IF(P436&lt;=45,1,0)</f>
        <v>0</v>
      </c>
      <c r="R436" s="1" t="n">
        <f aca="false">IF(AND(P436&gt;45,P436&lt;90),1,0)</f>
        <v>0</v>
      </c>
      <c r="S436" s="1" t="n">
        <f aca="false">IF(P436&gt;90,1,0)</f>
        <v>1</v>
      </c>
      <c r="T436" s="1" t="s">
        <v>58</v>
      </c>
      <c r="U436" s="4" t="n">
        <v>17357.1719165283</v>
      </c>
      <c r="V436" s="1" t="n">
        <v>1</v>
      </c>
      <c r="W436" s="1" t="n">
        <f aca="false">IF(V436&lt;=6,1,0)</f>
        <v>1</v>
      </c>
      <c r="X436" s="1" t="n">
        <f aca="false">IF(AND(V436&gt;6,V436&lt;=12),1,0)</f>
        <v>0</v>
      </c>
      <c r="Y436" s="1" t="n">
        <f aca="false">IF(V436&gt;12,1,0)</f>
        <v>0</v>
      </c>
      <c r="Z436" s="1" t="n">
        <v>12</v>
      </c>
      <c r="AA436" s="1" t="s">
        <v>59</v>
      </c>
      <c r="AB436" s="1" t="s">
        <v>70</v>
      </c>
      <c r="AC436" s="1" t="s">
        <v>59</v>
      </c>
      <c r="AD436" s="1" t="s">
        <v>59</v>
      </c>
      <c r="AE436" s="1" t="s">
        <v>59</v>
      </c>
      <c r="AF436" s="1" t="s">
        <v>59</v>
      </c>
      <c r="AG436" s="1" t="s">
        <v>70</v>
      </c>
      <c r="AH436" s="1" t="s">
        <v>59</v>
      </c>
      <c r="AI436" s="1" t="s">
        <v>59</v>
      </c>
      <c r="AJ436" s="1" t="s">
        <v>59</v>
      </c>
      <c r="AK436" s="1" t="s">
        <v>70</v>
      </c>
      <c r="AL436" s="1" t="s">
        <v>59</v>
      </c>
      <c r="AM436" s="1" t="n">
        <v>2</v>
      </c>
      <c r="AN436" s="1" t="n">
        <v>2</v>
      </c>
      <c r="AO436" s="1" t="n">
        <v>4</v>
      </c>
      <c r="AP436" s="1" t="n">
        <v>14</v>
      </c>
      <c r="AQ436" s="1" t="n">
        <v>0</v>
      </c>
      <c r="AR436" s="1" t="n">
        <v>0</v>
      </c>
      <c r="AS436" s="1" t="n">
        <v>0</v>
      </c>
      <c r="AT436" s="1" t="n">
        <v>0</v>
      </c>
    </row>
    <row r="437" customFormat="false" ht="12.75" hidden="false" customHeight="true" outlineLevel="0" collapsed="false">
      <c r="A437" s="1" t="s">
        <v>2189</v>
      </c>
      <c r="B437" s="3" t="s">
        <v>61</v>
      </c>
      <c r="C437" s="1" t="s">
        <v>2190</v>
      </c>
      <c r="D437" s="3" t="s">
        <v>2191</v>
      </c>
      <c r="E437" s="3" t="s">
        <v>50</v>
      </c>
      <c r="F437" s="3" t="s">
        <v>51</v>
      </c>
      <c r="G437" s="1" t="s">
        <v>2192</v>
      </c>
      <c r="H437" s="1" t="s">
        <v>105</v>
      </c>
      <c r="I437" s="1" t="s">
        <v>326</v>
      </c>
      <c r="J437" s="1" t="s">
        <v>176</v>
      </c>
      <c r="K437" s="4" t="n">
        <v>0.0452</v>
      </c>
      <c r="L437" s="4" t="n">
        <v>1273.02196730362</v>
      </c>
      <c r="M437" s="5" t="s">
        <v>223</v>
      </c>
      <c r="N437" s="5" t="s">
        <v>100</v>
      </c>
      <c r="O437" s="1" t="n">
        <v>8</v>
      </c>
      <c r="P437" s="6" t="n">
        <f aca="false">IF(O437=0,0,L437/O437)</f>
        <v>159.127745912952</v>
      </c>
      <c r="Q437" s="1" t="n">
        <f aca="false">IF(P437&lt;=45,1,0)</f>
        <v>0</v>
      </c>
      <c r="R437" s="1" t="n">
        <f aca="false">IF(AND(P437&gt;45,P437&lt;90),1,0)</f>
        <v>0</v>
      </c>
      <c r="S437" s="1" t="n">
        <f aca="false">IF(P437&gt;90,1,0)</f>
        <v>1</v>
      </c>
      <c r="T437" s="1" t="s">
        <v>69</v>
      </c>
      <c r="U437" s="4" t="n">
        <v>28164.2028164517</v>
      </c>
      <c r="V437" s="1" t="n">
        <v>0</v>
      </c>
      <c r="W437" s="1" t="n">
        <f aca="false">IF(V437&lt;=6,1,0)</f>
        <v>1</v>
      </c>
      <c r="X437" s="1" t="n">
        <f aca="false">IF(AND(V437&gt;6,V437&lt;=12),1,0)</f>
        <v>0</v>
      </c>
      <c r="Y437" s="1" t="n">
        <f aca="false">IF(V437&gt;12,1,0)</f>
        <v>0</v>
      </c>
      <c r="Z437" s="1" t="n">
        <v>11</v>
      </c>
      <c r="AA437" s="1" t="s">
        <v>59</v>
      </c>
      <c r="AB437" s="1" t="s">
        <v>59</v>
      </c>
      <c r="AC437" s="1" t="s">
        <v>59</v>
      </c>
      <c r="AD437" s="1" t="s">
        <v>59</v>
      </c>
      <c r="AE437" s="1" t="s">
        <v>59</v>
      </c>
      <c r="AF437" s="1" t="s">
        <v>59</v>
      </c>
      <c r="AG437" s="1" t="s">
        <v>59</v>
      </c>
      <c r="AH437" s="1" t="s">
        <v>59</v>
      </c>
      <c r="AI437" s="1" t="s">
        <v>59</v>
      </c>
      <c r="AJ437" s="1" t="s">
        <v>59</v>
      </c>
      <c r="AK437" s="1" t="s">
        <v>59</v>
      </c>
      <c r="AL437" s="1" t="s">
        <v>59</v>
      </c>
      <c r="AM437" s="1" t="n">
        <v>4</v>
      </c>
      <c r="AN437" s="1" t="n">
        <v>6</v>
      </c>
      <c r="AO437" s="1" t="n">
        <v>4</v>
      </c>
      <c r="AP437" s="1" t="n">
        <v>8</v>
      </c>
      <c r="AQ437" s="1" t="n">
        <v>0</v>
      </c>
      <c r="AR437" s="1" t="n">
        <v>1</v>
      </c>
      <c r="AS437" s="1" t="n">
        <v>0</v>
      </c>
      <c r="AT437" s="1" t="n">
        <v>5</v>
      </c>
    </row>
    <row r="438" customFormat="false" ht="12.75" hidden="false" customHeight="true" outlineLevel="0" collapsed="false">
      <c r="A438" s="1" t="s">
        <v>2193</v>
      </c>
      <c r="B438" s="3" t="s">
        <v>61</v>
      </c>
      <c r="C438" s="1" t="s">
        <v>2194</v>
      </c>
      <c r="D438" s="3" t="s">
        <v>159</v>
      </c>
      <c r="E438" s="3" t="s">
        <v>50</v>
      </c>
      <c r="F438" s="3" t="s">
        <v>51</v>
      </c>
      <c r="G438" s="1" t="s">
        <v>2195</v>
      </c>
      <c r="H438" s="1" t="s">
        <v>161</v>
      </c>
      <c r="I438" s="1" t="s">
        <v>162</v>
      </c>
      <c r="J438" s="1" t="s">
        <v>163</v>
      </c>
      <c r="K438" s="4" t="n">
        <v>1.2632</v>
      </c>
      <c r="L438" s="4" t="n">
        <v>6958.77018730524</v>
      </c>
      <c r="M438" s="5" t="s">
        <v>2196</v>
      </c>
      <c r="N438" s="5" t="s">
        <v>259</v>
      </c>
      <c r="O438" s="1" t="n">
        <v>175</v>
      </c>
      <c r="P438" s="6" t="n">
        <f aca="false">IF(O438=0,0,L438/O438)</f>
        <v>39.7644010703157</v>
      </c>
      <c r="Q438" s="1" t="n">
        <f aca="false">IF(P438&lt;=45,1,0)</f>
        <v>1</v>
      </c>
      <c r="R438" s="1" t="n">
        <f aca="false">IF(AND(P438&gt;45,P438&lt;90),1,0)</f>
        <v>0</v>
      </c>
      <c r="S438" s="1" t="n">
        <f aca="false">IF(P438&gt;90,1,0)</f>
        <v>0</v>
      </c>
      <c r="T438" s="1" t="s">
        <v>58</v>
      </c>
      <c r="U438" s="4" t="n">
        <v>5508.84277019097</v>
      </c>
      <c r="V438" s="1" t="n">
        <v>15</v>
      </c>
      <c r="W438" s="1" t="n">
        <f aca="false">IF(V438&lt;=6,1,0)</f>
        <v>0</v>
      </c>
      <c r="X438" s="1" t="n">
        <f aca="false">IF(AND(V438&gt;6,V438&lt;=12),1,0)</f>
        <v>0</v>
      </c>
      <c r="Y438" s="1" t="n">
        <f aca="false">IF(V438&gt;12,1,0)</f>
        <v>1</v>
      </c>
      <c r="Z438" s="1" t="n">
        <v>19</v>
      </c>
      <c r="AA438" s="1" t="s">
        <v>59</v>
      </c>
      <c r="AB438" s="1" t="s">
        <v>59</v>
      </c>
      <c r="AC438" s="1" t="s">
        <v>59</v>
      </c>
      <c r="AD438" s="1" t="s">
        <v>59</v>
      </c>
      <c r="AE438" s="1" t="s">
        <v>59</v>
      </c>
      <c r="AF438" s="1" t="s">
        <v>59</v>
      </c>
      <c r="AG438" s="1" t="s">
        <v>59</v>
      </c>
      <c r="AH438" s="1" t="s">
        <v>59</v>
      </c>
      <c r="AI438" s="1" t="s">
        <v>59</v>
      </c>
      <c r="AJ438" s="1" t="s">
        <v>59</v>
      </c>
      <c r="AK438" s="1" t="s">
        <v>59</v>
      </c>
      <c r="AL438" s="1" t="s">
        <v>59</v>
      </c>
      <c r="AM438" s="1" t="n">
        <v>4</v>
      </c>
      <c r="AN438" s="1" t="n">
        <v>10</v>
      </c>
      <c r="AO438" s="1" t="n">
        <v>2</v>
      </c>
      <c r="AP438" s="1" t="n">
        <v>3</v>
      </c>
      <c r="AQ438" s="1" t="n">
        <v>73</v>
      </c>
      <c r="AR438" s="1" t="n">
        <v>62</v>
      </c>
      <c r="AS438" s="1" t="n">
        <v>14</v>
      </c>
      <c r="AT438" s="1" t="n">
        <v>6</v>
      </c>
    </row>
    <row r="439" customFormat="false" ht="12.75" hidden="false" customHeight="true" outlineLevel="0" collapsed="false">
      <c r="A439" s="1" t="s">
        <v>2197</v>
      </c>
      <c r="B439" s="3" t="s">
        <v>61</v>
      </c>
      <c r="C439" s="1" t="s">
        <v>2198</v>
      </c>
      <c r="D439" s="3" t="s">
        <v>2199</v>
      </c>
      <c r="E439" s="3" t="s">
        <v>191</v>
      </c>
      <c r="F439" s="3" t="s">
        <v>191</v>
      </c>
      <c r="G439" s="1" t="s">
        <v>2200</v>
      </c>
      <c r="H439" s="1" t="s">
        <v>161</v>
      </c>
      <c r="I439" s="1" t="s">
        <v>447</v>
      </c>
      <c r="J439" s="1" t="s">
        <v>448</v>
      </c>
      <c r="K439" s="4" t="n">
        <v>2.12222222222222</v>
      </c>
      <c r="L439" s="4" t="n">
        <v>10166.0737200287</v>
      </c>
      <c r="M439" s="5" t="s">
        <v>2201</v>
      </c>
      <c r="N439" s="5" t="s">
        <v>68</v>
      </c>
      <c r="O439" s="1" t="n">
        <v>126</v>
      </c>
      <c r="P439" s="6" t="n">
        <f aca="false">IF(O439=0,0,L439/O439)</f>
        <v>80.6831247621325</v>
      </c>
      <c r="Q439" s="1" t="n">
        <f aca="false">IF(P439&lt;=45,1,0)</f>
        <v>0</v>
      </c>
      <c r="R439" s="1" t="n">
        <f aca="false">IF(AND(P439&gt;45,P439&lt;90),1,0)</f>
        <v>1</v>
      </c>
      <c r="S439" s="1" t="n">
        <f aca="false">IF(P439&gt;90,1,0)</f>
        <v>0</v>
      </c>
      <c r="T439" s="1" t="s">
        <v>58</v>
      </c>
      <c r="U439" s="4" t="n">
        <v>4790.29651729101</v>
      </c>
      <c r="V439" s="1" t="n">
        <v>15</v>
      </c>
      <c r="W439" s="1" t="n">
        <f aca="false">IF(V439&lt;=6,1,0)</f>
        <v>0</v>
      </c>
      <c r="X439" s="1" t="n">
        <f aca="false">IF(AND(V439&gt;6,V439&lt;=12),1,0)</f>
        <v>0</v>
      </c>
      <c r="Y439" s="1" t="n">
        <f aca="false">IF(V439&gt;12,1,0)</f>
        <v>1</v>
      </c>
      <c r="Z439" s="1" t="n">
        <v>5</v>
      </c>
      <c r="AA439" s="1" t="s">
        <v>59</v>
      </c>
      <c r="AB439" s="1" t="s">
        <v>59</v>
      </c>
      <c r="AC439" s="1" t="s">
        <v>59</v>
      </c>
      <c r="AD439" s="1" t="s">
        <v>59</v>
      </c>
      <c r="AE439" s="1" t="s">
        <v>59</v>
      </c>
      <c r="AF439" s="1" t="s">
        <v>59</v>
      </c>
      <c r="AG439" s="1" t="s">
        <v>59</v>
      </c>
      <c r="AH439" s="1" t="s">
        <v>70</v>
      </c>
      <c r="AI439" s="1" t="s">
        <v>59</v>
      </c>
      <c r="AJ439" s="1" t="s">
        <v>59</v>
      </c>
      <c r="AK439" s="1" t="s">
        <v>70</v>
      </c>
      <c r="AL439" s="1" t="s">
        <v>59</v>
      </c>
      <c r="AM439" s="1" t="n">
        <v>1</v>
      </c>
      <c r="AN439" s="1" t="n">
        <v>2</v>
      </c>
      <c r="AO439" s="1" t="n">
        <v>0</v>
      </c>
      <c r="AP439" s="1" t="n">
        <v>2</v>
      </c>
      <c r="AQ439" s="1" t="n">
        <v>3</v>
      </c>
      <c r="AR439" s="1" t="n">
        <v>106</v>
      </c>
      <c r="AS439" s="1" t="n">
        <v>0</v>
      </c>
      <c r="AT439" s="1" t="n">
        <v>6</v>
      </c>
    </row>
    <row r="440" customFormat="false" ht="12.75" hidden="false" customHeight="true" outlineLevel="0" collapsed="false">
      <c r="A440" s="1" t="s">
        <v>2202</v>
      </c>
      <c r="B440" s="3" t="s">
        <v>47</v>
      </c>
      <c r="C440" s="1" t="s">
        <v>2203</v>
      </c>
      <c r="D440" s="3" t="s">
        <v>2204</v>
      </c>
      <c r="E440" s="3" t="s">
        <v>50</v>
      </c>
      <c r="F440" s="3" t="s">
        <v>51</v>
      </c>
      <c r="G440" s="1" t="s">
        <v>2205</v>
      </c>
      <c r="H440" s="1" t="s">
        <v>53</v>
      </c>
      <c r="I440" s="1" t="s">
        <v>1206</v>
      </c>
      <c r="J440" s="1" t="s">
        <v>66</v>
      </c>
      <c r="K440" s="4" t="n">
        <v>0.0233748736948468</v>
      </c>
      <c r="L440" s="4" t="n">
        <v>369.385086999996</v>
      </c>
      <c r="M440" s="5" t="s">
        <v>2206</v>
      </c>
      <c r="N440" s="5" t="s">
        <v>68</v>
      </c>
      <c r="O440" s="1" t="n">
        <v>7</v>
      </c>
      <c r="P440" s="6" t="n">
        <f aca="false">IF(O440=0,0,L440/O440)</f>
        <v>52.7692981428566</v>
      </c>
      <c r="Q440" s="1" t="n">
        <f aca="false">IF(P440&lt;=45,1,0)</f>
        <v>0</v>
      </c>
      <c r="R440" s="1" t="n">
        <f aca="false">IF(AND(P440&gt;45,P440&lt;90),1,0)</f>
        <v>1</v>
      </c>
      <c r="S440" s="1" t="n">
        <f aca="false">IF(P440&gt;90,1,0)</f>
        <v>0</v>
      </c>
      <c r="T440" s="1" t="s">
        <v>58</v>
      </c>
      <c r="U440" s="4" t="n">
        <v>15802.6559553745</v>
      </c>
      <c r="V440" s="1" t="n">
        <v>0</v>
      </c>
      <c r="W440" s="1" t="n">
        <f aca="false">IF(V440&lt;=6,1,0)</f>
        <v>1</v>
      </c>
      <c r="X440" s="1" t="n">
        <f aca="false">IF(AND(V440&gt;6,V440&lt;=12),1,0)</f>
        <v>0</v>
      </c>
      <c r="Y440" s="1" t="n">
        <f aca="false">IF(V440&gt;12,1,0)</f>
        <v>0</v>
      </c>
      <c r="Z440" s="1" t="n">
        <v>10</v>
      </c>
      <c r="AA440" s="1" t="s">
        <v>59</v>
      </c>
      <c r="AB440" s="1" t="s">
        <v>59</v>
      </c>
      <c r="AC440" s="1" t="s">
        <v>59</v>
      </c>
      <c r="AD440" s="1" t="s">
        <v>59</v>
      </c>
      <c r="AE440" s="1" t="s">
        <v>59</v>
      </c>
      <c r="AF440" s="1" t="s">
        <v>59</v>
      </c>
      <c r="AG440" s="1" t="s">
        <v>59</v>
      </c>
      <c r="AH440" s="1" t="s">
        <v>59</v>
      </c>
      <c r="AI440" s="1" t="s">
        <v>70</v>
      </c>
      <c r="AJ440" s="1" t="s">
        <v>59</v>
      </c>
      <c r="AK440" s="1" t="s">
        <v>70</v>
      </c>
      <c r="AL440" s="1" t="s">
        <v>59</v>
      </c>
      <c r="AM440" s="1" t="n">
        <v>1</v>
      </c>
      <c r="AN440" s="1" t="n">
        <v>2</v>
      </c>
      <c r="AO440" s="1" t="n">
        <v>2</v>
      </c>
      <c r="AP440" s="1" t="n">
        <v>4</v>
      </c>
      <c r="AQ440" s="1" t="n">
        <v>0</v>
      </c>
      <c r="AR440" s="1" t="n">
        <v>0</v>
      </c>
      <c r="AS440" s="1" t="n">
        <v>0</v>
      </c>
      <c r="AT440" s="1" t="n">
        <v>0</v>
      </c>
    </row>
    <row r="441" customFormat="false" ht="12.75" hidden="false" customHeight="true" outlineLevel="0" collapsed="false">
      <c r="A441" s="1" t="s">
        <v>2207</v>
      </c>
      <c r="B441" s="3" t="s">
        <v>61</v>
      </c>
      <c r="C441" s="1" t="s">
        <v>2208</v>
      </c>
      <c r="D441" s="3" t="s">
        <v>2209</v>
      </c>
      <c r="E441" s="3" t="s">
        <v>50</v>
      </c>
      <c r="F441" s="3" t="s">
        <v>86</v>
      </c>
      <c r="G441" s="1" t="s">
        <v>2210</v>
      </c>
      <c r="H441" s="1" t="s">
        <v>53</v>
      </c>
      <c r="I441" s="1" t="s">
        <v>113</v>
      </c>
      <c r="J441" s="1" t="s">
        <v>114</v>
      </c>
      <c r="K441" s="4" t="n">
        <v>1.19983333333333</v>
      </c>
      <c r="L441" s="4" t="n">
        <v>7354.10419863322</v>
      </c>
      <c r="M441" s="5" t="s">
        <v>2211</v>
      </c>
      <c r="N441" s="5" t="s">
        <v>57</v>
      </c>
      <c r="O441" s="1" t="n">
        <v>164</v>
      </c>
      <c r="P441" s="6" t="n">
        <f aca="false">IF(O441=0,0,L441/O441)</f>
        <v>44.8420987721538</v>
      </c>
      <c r="Q441" s="1" t="n">
        <f aca="false">IF(P441&lt;=45,1,0)</f>
        <v>1</v>
      </c>
      <c r="R441" s="1" t="n">
        <f aca="false">IF(AND(P441&gt;45,P441&lt;90),1,0)</f>
        <v>0</v>
      </c>
      <c r="S441" s="1" t="n">
        <f aca="false">IF(P441&gt;90,1,0)</f>
        <v>0</v>
      </c>
      <c r="T441" s="1" t="s">
        <v>58</v>
      </c>
      <c r="U441" s="4" t="n">
        <v>6129.27145322952</v>
      </c>
      <c r="V441" s="1" t="n">
        <v>12</v>
      </c>
      <c r="W441" s="1" t="n">
        <f aca="false">IF(V441&lt;=6,1,0)</f>
        <v>0</v>
      </c>
      <c r="X441" s="1" t="n">
        <f aca="false">IF(AND(V441&gt;6,V441&lt;=12),1,0)</f>
        <v>1</v>
      </c>
      <c r="Y441" s="1" t="n">
        <f aca="false">IF(V441&gt;12,1,0)</f>
        <v>0</v>
      </c>
      <c r="Z441" s="1" t="n">
        <v>8</v>
      </c>
      <c r="AA441" s="1" t="s">
        <v>59</v>
      </c>
      <c r="AB441" s="1" t="s">
        <v>59</v>
      </c>
      <c r="AC441" s="1" t="s">
        <v>59</v>
      </c>
      <c r="AD441" s="1" t="s">
        <v>59</v>
      </c>
      <c r="AE441" s="1" t="s">
        <v>59</v>
      </c>
      <c r="AF441" s="1" t="s">
        <v>59</v>
      </c>
      <c r="AG441" s="1" t="s">
        <v>59</v>
      </c>
      <c r="AH441" s="1" t="s">
        <v>59</v>
      </c>
      <c r="AI441" s="1" t="s">
        <v>59</v>
      </c>
      <c r="AJ441" s="1" t="s">
        <v>59</v>
      </c>
      <c r="AK441" s="1" t="s">
        <v>59</v>
      </c>
      <c r="AL441" s="1" t="s">
        <v>70</v>
      </c>
      <c r="AM441" s="1" t="n">
        <v>1</v>
      </c>
      <c r="AN441" s="1" t="n">
        <v>2</v>
      </c>
      <c r="AO441" s="1" t="n">
        <v>3</v>
      </c>
      <c r="AP441" s="1" t="n">
        <v>2</v>
      </c>
      <c r="AQ441" s="1" t="n">
        <v>14</v>
      </c>
      <c r="AR441" s="1" t="n">
        <v>95</v>
      </c>
      <c r="AS441" s="1" t="n">
        <v>24</v>
      </c>
      <c r="AT441" s="1" t="n">
        <v>9</v>
      </c>
    </row>
    <row r="442" customFormat="false" ht="12.75" hidden="false" customHeight="true" outlineLevel="0" collapsed="false">
      <c r="A442" s="1" t="s">
        <v>2212</v>
      </c>
      <c r="B442" s="3" t="s">
        <v>61</v>
      </c>
      <c r="C442" s="1" t="s">
        <v>2213</v>
      </c>
      <c r="D442" s="3" t="s">
        <v>1195</v>
      </c>
      <c r="E442" s="3" t="s">
        <v>50</v>
      </c>
      <c r="F442" s="3" t="s">
        <v>51</v>
      </c>
      <c r="G442" s="1" t="s">
        <v>2214</v>
      </c>
      <c r="H442" s="1" t="s">
        <v>88</v>
      </c>
      <c r="I442" s="1" t="s">
        <v>280</v>
      </c>
      <c r="J442" s="1" t="s">
        <v>281</v>
      </c>
      <c r="K442" s="4" t="n">
        <v>1.13781818181818</v>
      </c>
      <c r="L442" s="4" t="n">
        <v>13532.0032335373</v>
      </c>
      <c r="M442" s="5" t="s">
        <v>2215</v>
      </c>
      <c r="N442" s="5" t="s">
        <v>68</v>
      </c>
      <c r="O442" s="1" t="n">
        <v>161</v>
      </c>
      <c r="P442" s="6" t="n">
        <f aca="false">IF(O442=0,0,L442/O442)</f>
        <v>84.0497095250764</v>
      </c>
      <c r="Q442" s="1" t="n">
        <f aca="false">IF(P442&lt;=45,1,0)</f>
        <v>0</v>
      </c>
      <c r="R442" s="1" t="n">
        <f aca="false">IF(AND(P442&gt;45,P442&lt;90),1,0)</f>
        <v>1</v>
      </c>
      <c r="S442" s="1" t="n">
        <f aca="false">IF(P442&gt;90,1,0)</f>
        <v>0</v>
      </c>
      <c r="T442" s="1" t="s">
        <v>58</v>
      </c>
      <c r="U442" s="4" t="n">
        <v>11892.9398824633</v>
      </c>
      <c r="V442" s="1" t="n">
        <v>4</v>
      </c>
      <c r="W442" s="1" t="n">
        <f aca="false">IF(V442&lt;=6,1,0)</f>
        <v>1</v>
      </c>
      <c r="X442" s="1" t="n">
        <f aca="false">IF(AND(V442&gt;6,V442&lt;=12),1,0)</f>
        <v>0</v>
      </c>
      <c r="Y442" s="1" t="n">
        <f aca="false">IF(V442&gt;12,1,0)</f>
        <v>0</v>
      </c>
      <c r="Z442" s="1" t="n">
        <v>28</v>
      </c>
      <c r="AA442" s="1" t="s">
        <v>59</v>
      </c>
      <c r="AB442" s="1" t="s">
        <v>70</v>
      </c>
      <c r="AC442" s="1" t="s">
        <v>59</v>
      </c>
      <c r="AD442" s="1" t="s">
        <v>59</v>
      </c>
      <c r="AE442" s="1" t="s">
        <v>59</v>
      </c>
      <c r="AF442" s="1" t="s">
        <v>59</v>
      </c>
      <c r="AG442" s="1" t="s">
        <v>59</v>
      </c>
      <c r="AH442" s="1" t="s">
        <v>59</v>
      </c>
      <c r="AI442" s="1" t="s">
        <v>59</v>
      </c>
      <c r="AJ442" s="1" t="s">
        <v>59</v>
      </c>
      <c r="AK442" s="1" t="s">
        <v>59</v>
      </c>
      <c r="AL442" s="1" t="s">
        <v>59</v>
      </c>
      <c r="AM442" s="1" t="n">
        <v>1</v>
      </c>
      <c r="AN442" s="1" t="n">
        <v>12</v>
      </c>
      <c r="AO442" s="1" t="n">
        <v>5</v>
      </c>
      <c r="AP442" s="1" t="n">
        <v>10</v>
      </c>
      <c r="AQ442" s="1" t="n">
        <v>0</v>
      </c>
      <c r="AR442" s="1" t="n">
        <v>100</v>
      </c>
      <c r="AS442" s="1" t="n">
        <v>11</v>
      </c>
      <c r="AT442" s="1" t="n">
        <v>22</v>
      </c>
    </row>
    <row r="443" customFormat="false" ht="12.75" hidden="false" customHeight="true" outlineLevel="0" collapsed="false">
      <c r="A443" s="1" t="s">
        <v>2216</v>
      </c>
      <c r="B443" s="3" t="s">
        <v>61</v>
      </c>
      <c r="C443" s="1" t="s">
        <v>2217</v>
      </c>
      <c r="D443" s="3" t="s">
        <v>2218</v>
      </c>
      <c r="E443" s="3" t="s">
        <v>50</v>
      </c>
      <c r="F443" s="3" t="s">
        <v>51</v>
      </c>
      <c r="G443" s="1" t="s">
        <v>2219</v>
      </c>
      <c r="H443" s="1" t="s">
        <v>53</v>
      </c>
      <c r="I443" s="1" t="s">
        <v>65</v>
      </c>
      <c r="J443" s="1" t="s">
        <v>66</v>
      </c>
      <c r="K443" s="4" t="n">
        <v>1.827</v>
      </c>
      <c r="L443" s="4" t="n">
        <v>7668.51847066764</v>
      </c>
      <c r="M443" s="5" t="s">
        <v>2220</v>
      </c>
      <c r="N443" s="5" t="s">
        <v>68</v>
      </c>
      <c r="O443" s="1" t="n">
        <v>139</v>
      </c>
      <c r="P443" s="6" t="n">
        <f aca="false">IF(O443=0,0,L443/O443)</f>
        <v>55.1691976307025</v>
      </c>
      <c r="Q443" s="1" t="n">
        <f aca="false">IF(P443&lt;=45,1,0)</f>
        <v>0</v>
      </c>
      <c r="R443" s="1" t="n">
        <f aca="false">IF(AND(P443&gt;45,P443&lt;90),1,0)</f>
        <v>1</v>
      </c>
      <c r="S443" s="1" t="n">
        <f aca="false">IF(P443&gt;90,1,0)</f>
        <v>0</v>
      </c>
      <c r="T443" s="1" t="s">
        <v>69</v>
      </c>
      <c r="U443" s="4" t="n">
        <v>4197.32811749734</v>
      </c>
      <c r="V443" s="1" t="n">
        <v>12</v>
      </c>
      <c r="W443" s="1" t="n">
        <f aca="false">IF(V443&lt;=6,1,0)</f>
        <v>0</v>
      </c>
      <c r="X443" s="1" t="n">
        <f aca="false">IF(AND(V443&gt;6,V443&lt;=12),1,0)</f>
        <v>1</v>
      </c>
      <c r="Y443" s="1" t="n">
        <f aca="false">IF(V443&gt;12,1,0)</f>
        <v>0</v>
      </c>
      <c r="Z443" s="1" t="n">
        <v>12</v>
      </c>
      <c r="AA443" s="1" t="s">
        <v>59</v>
      </c>
      <c r="AB443" s="1" t="s">
        <v>59</v>
      </c>
      <c r="AC443" s="1" t="s">
        <v>59</v>
      </c>
      <c r="AD443" s="1" t="s">
        <v>59</v>
      </c>
      <c r="AE443" s="1" t="s">
        <v>59</v>
      </c>
      <c r="AF443" s="1" t="s">
        <v>59</v>
      </c>
      <c r="AG443" s="1" t="s">
        <v>59</v>
      </c>
      <c r="AH443" s="1" t="s">
        <v>59</v>
      </c>
      <c r="AI443" s="1" t="s">
        <v>59</v>
      </c>
      <c r="AJ443" s="1" t="s">
        <v>59</v>
      </c>
      <c r="AK443" s="1" t="s">
        <v>59</v>
      </c>
      <c r="AL443" s="1" t="s">
        <v>59</v>
      </c>
      <c r="AM443" s="1" t="n">
        <v>1</v>
      </c>
      <c r="AN443" s="1" t="n">
        <v>2</v>
      </c>
      <c r="AO443" s="1" t="n">
        <v>1</v>
      </c>
      <c r="AP443" s="1" t="n">
        <v>2</v>
      </c>
      <c r="AQ443" s="1" t="n">
        <v>17</v>
      </c>
      <c r="AR443" s="1" t="n">
        <v>106</v>
      </c>
      <c r="AS443" s="1" t="n">
        <v>15</v>
      </c>
      <c r="AT443" s="1" t="n">
        <v>1</v>
      </c>
    </row>
    <row r="444" customFormat="false" ht="12.75" hidden="false" customHeight="true" outlineLevel="0" collapsed="false">
      <c r="A444" s="1" t="s">
        <v>2221</v>
      </c>
      <c r="B444" s="3" t="s">
        <v>61</v>
      </c>
      <c r="C444" s="1" t="s">
        <v>2222</v>
      </c>
      <c r="D444" s="3" t="s">
        <v>2223</v>
      </c>
      <c r="E444" s="3" t="s">
        <v>191</v>
      </c>
      <c r="F444" s="3" t="s">
        <v>191</v>
      </c>
      <c r="G444" s="1" t="s">
        <v>2224</v>
      </c>
      <c r="H444" s="1" t="s">
        <v>161</v>
      </c>
      <c r="I444" s="1" t="s">
        <v>447</v>
      </c>
      <c r="J444" s="1" t="s">
        <v>448</v>
      </c>
      <c r="K444" s="4" t="n">
        <v>1.07073333333333</v>
      </c>
      <c r="L444" s="4" t="n">
        <v>16384.100620247</v>
      </c>
      <c r="M444" s="5" t="s">
        <v>2225</v>
      </c>
      <c r="N444" s="5" t="s">
        <v>57</v>
      </c>
      <c r="O444" s="1" t="n">
        <v>113</v>
      </c>
      <c r="P444" s="6" t="n">
        <f aca="false">IF(O444=0,0,L444/O444)</f>
        <v>144.992040887142</v>
      </c>
      <c r="Q444" s="1" t="n">
        <f aca="false">IF(P444&lt;=45,1,0)</f>
        <v>0</v>
      </c>
      <c r="R444" s="1" t="n">
        <f aca="false">IF(AND(P444&gt;45,P444&lt;90),1,0)</f>
        <v>0</v>
      </c>
      <c r="S444" s="1" t="n">
        <f aca="false">IF(P444&gt;90,1,0)</f>
        <v>1</v>
      </c>
      <c r="T444" s="1" t="s">
        <v>58</v>
      </c>
      <c r="U444" s="4" t="n">
        <v>15301.7563852628</v>
      </c>
      <c r="V444" s="1" t="n">
        <v>5</v>
      </c>
      <c r="W444" s="1" t="n">
        <f aca="false">IF(V444&lt;=6,1,0)</f>
        <v>1</v>
      </c>
      <c r="X444" s="1" t="n">
        <f aca="false">IF(AND(V444&gt;6,V444&lt;=12),1,0)</f>
        <v>0</v>
      </c>
      <c r="Y444" s="1" t="n">
        <f aca="false">IF(V444&gt;12,1,0)</f>
        <v>0</v>
      </c>
      <c r="Z444" s="1" t="n">
        <v>6</v>
      </c>
      <c r="AA444" s="1" t="s">
        <v>59</v>
      </c>
      <c r="AB444" s="1" t="s">
        <v>59</v>
      </c>
      <c r="AC444" s="1" t="s">
        <v>59</v>
      </c>
      <c r="AD444" s="1" t="s">
        <v>59</v>
      </c>
      <c r="AE444" s="1" t="s">
        <v>59</v>
      </c>
      <c r="AF444" s="1" t="s">
        <v>59</v>
      </c>
      <c r="AG444" s="1" t="s">
        <v>59</v>
      </c>
      <c r="AH444" s="1" t="s">
        <v>59</v>
      </c>
      <c r="AI444" s="1" t="s">
        <v>59</v>
      </c>
      <c r="AJ444" s="1" t="s">
        <v>59</v>
      </c>
      <c r="AK444" s="1" t="s">
        <v>59</v>
      </c>
      <c r="AL444" s="1" t="s">
        <v>59</v>
      </c>
      <c r="AM444" s="1" t="n">
        <v>4</v>
      </c>
      <c r="AN444" s="1" t="n">
        <v>2</v>
      </c>
      <c r="AO444" s="1" t="n">
        <v>2</v>
      </c>
      <c r="AP444" s="1" t="n">
        <v>4</v>
      </c>
      <c r="AQ444" s="1" t="n">
        <v>25</v>
      </c>
      <c r="AR444" s="1" t="n">
        <v>54</v>
      </c>
      <c r="AS444" s="1" t="n">
        <v>12</v>
      </c>
      <c r="AT444" s="1" t="n">
        <v>11</v>
      </c>
    </row>
    <row r="445" customFormat="false" ht="12.75" hidden="false" customHeight="true" outlineLevel="0" collapsed="false">
      <c r="A445" s="1" t="s">
        <v>2226</v>
      </c>
      <c r="B445" s="3" t="s">
        <v>61</v>
      </c>
      <c r="C445" s="1" t="s">
        <v>2227</v>
      </c>
      <c r="D445" s="3" t="s">
        <v>717</v>
      </c>
      <c r="E445" s="3" t="s">
        <v>50</v>
      </c>
      <c r="F445" s="3" t="s">
        <v>51</v>
      </c>
      <c r="G445" s="1" t="s">
        <v>2228</v>
      </c>
      <c r="H445" s="1" t="s">
        <v>53</v>
      </c>
      <c r="I445" s="1" t="s">
        <v>142</v>
      </c>
      <c r="J445" s="1" t="s">
        <v>143</v>
      </c>
      <c r="K445" s="4" t="n">
        <v>3.273</v>
      </c>
      <c r="L445" s="4" t="n">
        <v>16844.9845211496</v>
      </c>
      <c r="M445" s="5" t="s">
        <v>2229</v>
      </c>
      <c r="N445" s="5" t="s">
        <v>57</v>
      </c>
      <c r="O445" s="1" t="n">
        <v>287</v>
      </c>
      <c r="P445" s="6" t="n">
        <f aca="false">IF(O445=0,0,L445/O445)</f>
        <v>58.6933258576641</v>
      </c>
      <c r="Q445" s="1" t="n">
        <f aca="false">IF(P445&lt;=45,1,0)</f>
        <v>0</v>
      </c>
      <c r="R445" s="1" t="n">
        <f aca="false">IF(AND(P445&gt;45,P445&lt;90),1,0)</f>
        <v>1</v>
      </c>
      <c r="S445" s="1" t="n">
        <f aca="false">IF(P445&gt;90,1,0)</f>
        <v>0</v>
      </c>
      <c r="T445" s="1" t="s">
        <v>58</v>
      </c>
      <c r="U445" s="4" t="n">
        <v>5146.64971620823</v>
      </c>
      <c r="V445" s="1" t="n">
        <v>31</v>
      </c>
      <c r="W445" s="1" t="n">
        <f aca="false">IF(V445&lt;=6,1,0)</f>
        <v>0</v>
      </c>
      <c r="X445" s="1" t="n">
        <f aca="false">IF(AND(V445&gt;6,V445&lt;=12),1,0)</f>
        <v>0</v>
      </c>
      <c r="Y445" s="1" t="n">
        <f aca="false">IF(V445&gt;12,1,0)</f>
        <v>1</v>
      </c>
      <c r="Z445" s="1" t="n">
        <v>4</v>
      </c>
      <c r="AA445" s="1" t="s">
        <v>59</v>
      </c>
      <c r="AB445" s="1" t="s">
        <v>59</v>
      </c>
      <c r="AC445" s="1" t="s">
        <v>59</v>
      </c>
      <c r="AD445" s="1" t="s">
        <v>59</v>
      </c>
      <c r="AE445" s="1" t="s">
        <v>59</v>
      </c>
      <c r="AF445" s="1" t="s">
        <v>59</v>
      </c>
      <c r="AG445" s="1" t="s">
        <v>59</v>
      </c>
      <c r="AH445" s="1" t="s">
        <v>59</v>
      </c>
      <c r="AI445" s="1" t="s">
        <v>59</v>
      </c>
      <c r="AJ445" s="1" t="s">
        <v>59</v>
      </c>
      <c r="AK445" s="1" t="s">
        <v>59</v>
      </c>
      <c r="AL445" s="1" t="s">
        <v>59</v>
      </c>
      <c r="AM445" s="1" t="n">
        <v>1</v>
      </c>
      <c r="AN445" s="1" t="n">
        <v>2</v>
      </c>
      <c r="AO445" s="1" t="n">
        <v>1</v>
      </c>
      <c r="AP445" s="1" t="n">
        <v>0</v>
      </c>
      <c r="AQ445" s="1" t="n">
        <v>12</v>
      </c>
      <c r="AR445" s="1" t="n">
        <v>218</v>
      </c>
      <c r="AS445" s="1" t="n">
        <v>7</v>
      </c>
      <c r="AT445" s="1" t="n">
        <v>0</v>
      </c>
    </row>
    <row r="446" customFormat="false" ht="12.75" hidden="false" customHeight="true" outlineLevel="0" collapsed="false">
      <c r="A446" s="1" t="s">
        <v>2230</v>
      </c>
      <c r="B446" s="3" t="s">
        <v>61</v>
      </c>
      <c r="C446" s="1" t="s">
        <v>2231</v>
      </c>
      <c r="D446" s="3" t="s">
        <v>2232</v>
      </c>
      <c r="E446" s="3" t="s">
        <v>50</v>
      </c>
      <c r="F446" s="3" t="s">
        <v>51</v>
      </c>
      <c r="G446" s="1" t="s">
        <v>2233</v>
      </c>
      <c r="H446" s="1" t="s">
        <v>53</v>
      </c>
      <c r="I446" s="1" t="s">
        <v>65</v>
      </c>
      <c r="J446" s="1" t="s">
        <v>66</v>
      </c>
      <c r="K446" s="4" t="n">
        <v>1.14842857142857</v>
      </c>
      <c r="L446" s="4" t="n">
        <v>8435.58018414028</v>
      </c>
      <c r="M446" s="5" t="s">
        <v>2234</v>
      </c>
      <c r="N446" s="5" t="s">
        <v>68</v>
      </c>
      <c r="O446" s="1" t="n">
        <v>139</v>
      </c>
      <c r="P446" s="6" t="n">
        <f aca="false">IF(O446=0,0,L446/O446)</f>
        <v>60.6876272240308</v>
      </c>
      <c r="Q446" s="1" t="n">
        <f aca="false">IF(P446&lt;=45,1,0)</f>
        <v>0</v>
      </c>
      <c r="R446" s="1" t="n">
        <f aca="false">IF(AND(P446&gt;45,P446&lt;90),1,0)</f>
        <v>1</v>
      </c>
      <c r="S446" s="1" t="n">
        <f aca="false">IF(P446&gt;90,1,0)</f>
        <v>0</v>
      </c>
      <c r="T446" s="1" t="s">
        <v>69</v>
      </c>
      <c r="U446" s="4" t="n">
        <v>7345.32420562035</v>
      </c>
      <c r="V446" s="1" t="n">
        <v>15</v>
      </c>
      <c r="W446" s="1" t="n">
        <f aca="false">IF(V446&lt;=6,1,0)</f>
        <v>0</v>
      </c>
      <c r="X446" s="1" t="n">
        <f aca="false">IF(AND(V446&gt;6,V446&lt;=12),1,0)</f>
        <v>0</v>
      </c>
      <c r="Y446" s="1" t="n">
        <f aca="false">IF(V446&gt;12,1,0)</f>
        <v>1</v>
      </c>
      <c r="Z446" s="1" t="n">
        <v>15</v>
      </c>
      <c r="AA446" s="1" t="s">
        <v>70</v>
      </c>
      <c r="AB446" s="1" t="s">
        <v>59</v>
      </c>
      <c r="AC446" s="1" t="s">
        <v>59</v>
      </c>
      <c r="AD446" s="1" t="s">
        <v>59</v>
      </c>
      <c r="AE446" s="1" t="s">
        <v>59</v>
      </c>
      <c r="AF446" s="1" t="s">
        <v>59</v>
      </c>
      <c r="AG446" s="1" t="s">
        <v>59</v>
      </c>
      <c r="AH446" s="1" t="s">
        <v>59</v>
      </c>
      <c r="AI446" s="1" t="s">
        <v>70</v>
      </c>
      <c r="AJ446" s="1" t="s">
        <v>70</v>
      </c>
      <c r="AK446" s="1" t="s">
        <v>59</v>
      </c>
      <c r="AL446" s="1" t="s">
        <v>70</v>
      </c>
      <c r="AM446" s="1" t="n">
        <v>1</v>
      </c>
      <c r="AN446" s="1" t="n">
        <v>7</v>
      </c>
      <c r="AO446" s="1" t="n">
        <v>3</v>
      </c>
      <c r="AP446" s="1" t="n">
        <v>4</v>
      </c>
      <c r="AQ446" s="1" t="n">
        <v>11</v>
      </c>
      <c r="AR446" s="1" t="n">
        <v>84</v>
      </c>
      <c r="AS446" s="1" t="n">
        <v>15</v>
      </c>
      <c r="AT446" s="1" t="n">
        <v>8</v>
      </c>
    </row>
    <row r="447" customFormat="false" ht="12.75" hidden="false" customHeight="true" outlineLevel="0" collapsed="false">
      <c r="A447" s="1" t="s">
        <v>2235</v>
      </c>
      <c r="B447" s="3" t="s">
        <v>61</v>
      </c>
      <c r="C447" s="1" t="s">
        <v>2236</v>
      </c>
      <c r="D447" s="3" t="s">
        <v>1509</v>
      </c>
      <c r="E447" s="3" t="s">
        <v>50</v>
      </c>
      <c r="F447" s="3" t="s">
        <v>51</v>
      </c>
      <c r="G447" s="1" t="s">
        <v>2237</v>
      </c>
      <c r="H447" s="1" t="s">
        <v>53</v>
      </c>
      <c r="I447" s="1" t="s">
        <v>65</v>
      </c>
      <c r="J447" s="1" t="s">
        <v>66</v>
      </c>
      <c r="K447" s="4" t="n">
        <v>1.55238095238095</v>
      </c>
      <c r="L447" s="4" t="n">
        <v>3343.91245098312</v>
      </c>
      <c r="M447" s="5" t="s">
        <v>1880</v>
      </c>
      <c r="N447" s="5" t="s">
        <v>57</v>
      </c>
      <c r="O447" s="1" t="n">
        <v>41</v>
      </c>
      <c r="P447" s="6" t="n">
        <f aca="false">IF(O447=0,0,L447/O447)</f>
        <v>81.558840267881</v>
      </c>
      <c r="Q447" s="1" t="n">
        <f aca="false">IF(P447&lt;=45,1,0)</f>
        <v>0</v>
      </c>
      <c r="R447" s="1" t="n">
        <f aca="false">IF(AND(P447&gt;45,P447&lt;90),1,0)</f>
        <v>1</v>
      </c>
      <c r="S447" s="1" t="n">
        <f aca="false">IF(P447&gt;90,1,0)</f>
        <v>0</v>
      </c>
      <c r="T447" s="1" t="s">
        <v>69</v>
      </c>
      <c r="U447" s="4" t="n">
        <v>2154.05403284189</v>
      </c>
      <c r="V447" s="1" t="n">
        <v>3</v>
      </c>
      <c r="W447" s="1" t="n">
        <f aca="false">IF(V447&lt;=6,1,0)</f>
        <v>1</v>
      </c>
      <c r="X447" s="1" t="n">
        <f aca="false">IF(AND(V447&gt;6,V447&lt;=12),1,0)</f>
        <v>0</v>
      </c>
      <c r="Y447" s="1" t="n">
        <f aca="false">IF(V447&gt;12,1,0)</f>
        <v>0</v>
      </c>
      <c r="Z447" s="1" t="n">
        <v>4</v>
      </c>
      <c r="AA447" s="1" t="s">
        <v>59</v>
      </c>
      <c r="AB447" s="1" t="s">
        <v>59</v>
      </c>
      <c r="AC447" s="1" t="s">
        <v>59</v>
      </c>
      <c r="AD447" s="1" t="s">
        <v>59</v>
      </c>
      <c r="AE447" s="1" t="s">
        <v>59</v>
      </c>
      <c r="AF447" s="1" t="s">
        <v>59</v>
      </c>
      <c r="AG447" s="1" t="s">
        <v>59</v>
      </c>
      <c r="AH447" s="1" t="s">
        <v>59</v>
      </c>
      <c r="AI447" s="1" t="s">
        <v>59</v>
      </c>
      <c r="AJ447" s="1" t="s">
        <v>59</v>
      </c>
      <c r="AK447" s="1" t="s">
        <v>59</v>
      </c>
      <c r="AL447" s="1" t="s">
        <v>59</v>
      </c>
      <c r="AM447" s="1" t="n">
        <v>1</v>
      </c>
      <c r="AN447" s="1" t="n">
        <v>0</v>
      </c>
      <c r="AO447" s="1" t="n">
        <v>1</v>
      </c>
      <c r="AP447" s="1" t="n">
        <v>2</v>
      </c>
      <c r="AQ447" s="1" t="n">
        <v>21</v>
      </c>
      <c r="AR447" s="1" t="n">
        <v>0</v>
      </c>
      <c r="AS447" s="1" t="n">
        <v>9</v>
      </c>
      <c r="AT447" s="1" t="n">
        <v>12</v>
      </c>
    </row>
    <row r="448" customFormat="false" ht="12.75" hidden="false" customHeight="true" outlineLevel="0" collapsed="false">
      <c r="A448" s="1" t="s">
        <v>2238</v>
      </c>
      <c r="B448" s="3" t="s">
        <v>61</v>
      </c>
      <c r="C448" s="1" t="s">
        <v>2239</v>
      </c>
      <c r="D448" s="3" t="s">
        <v>167</v>
      </c>
      <c r="E448" s="3" t="s">
        <v>50</v>
      </c>
      <c r="F448" s="3" t="s">
        <v>51</v>
      </c>
      <c r="G448" s="1" t="s">
        <v>2240</v>
      </c>
      <c r="H448" s="1" t="s">
        <v>105</v>
      </c>
      <c r="I448" s="1" t="s">
        <v>169</v>
      </c>
      <c r="J448" s="1" t="s">
        <v>107</v>
      </c>
      <c r="K448" s="4" t="n">
        <v>2.06666666666667</v>
      </c>
      <c r="L448" s="4" t="n">
        <v>9164.86974661396</v>
      </c>
      <c r="M448" s="5" t="s">
        <v>2241</v>
      </c>
      <c r="N448" s="5" t="s">
        <v>238</v>
      </c>
      <c r="O448" s="1" t="n">
        <v>176</v>
      </c>
      <c r="P448" s="6" t="n">
        <f aca="false">IF(O448=0,0,L448/O448)</f>
        <v>52.0731235603066</v>
      </c>
      <c r="Q448" s="1" t="n">
        <f aca="false">IF(P448&lt;=45,1,0)</f>
        <v>0</v>
      </c>
      <c r="R448" s="1" t="n">
        <f aca="false">IF(AND(P448&gt;45,P448&lt;90),1,0)</f>
        <v>1</v>
      </c>
      <c r="S448" s="1" t="n">
        <f aca="false">IF(P448&gt;90,1,0)</f>
        <v>0</v>
      </c>
      <c r="T448" s="1" t="s">
        <v>58</v>
      </c>
      <c r="U448" s="4" t="n">
        <v>4434.61439352289</v>
      </c>
      <c r="V448" s="1" t="n">
        <v>6</v>
      </c>
      <c r="W448" s="1" t="n">
        <f aca="false">IF(V448&lt;=6,1,0)</f>
        <v>1</v>
      </c>
      <c r="X448" s="1" t="n">
        <f aca="false">IF(AND(V448&gt;6,V448&lt;=12),1,0)</f>
        <v>0</v>
      </c>
      <c r="Y448" s="1" t="n">
        <f aca="false">IF(V448&gt;12,1,0)</f>
        <v>0</v>
      </c>
      <c r="Z448" s="1" t="n">
        <v>12</v>
      </c>
      <c r="AA448" s="1" t="s">
        <v>59</v>
      </c>
      <c r="AB448" s="1" t="s">
        <v>59</v>
      </c>
      <c r="AC448" s="1" t="s">
        <v>59</v>
      </c>
      <c r="AD448" s="1" t="s">
        <v>59</v>
      </c>
      <c r="AE448" s="1" t="s">
        <v>59</v>
      </c>
      <c r="AF448" s="1" t="s">
        <v>59</v>
      </c>
      <c r="AG448" s="1" t="s">
        <v>59</v>
      </c>
      <c r="AH448" s="1" t="s">
        <v>59</v>
      </c>
      <c r="AI448" s="1" t="s">
        <v>59</v>
      </c>
      <c r="AJ448" s="1" t="s">
        <v>59</v>
      </c>
      <c r="AK448" s="1" t="s">
        <v>59</v>
      </c>
      <c r="AL448" s="1" t="s">
        <v>59</v>
      </c>
      <c r="AM448" s="1" t="n">
        <v>4</v>
      </c>
      <c r="AN448" s="1" t="n">
        <v>10</v>
      </c>
      <c r="AO448" s="1" t="n">
        <v>4</v>
      </c>
      <c r="AP448" s="1" t="n">
        <v>4</v>
      </c>
      <c r="AQ448" s="1" t="n">
        <v>37</v>
      </c>
      <c r="AR448" s="1" t="n">
        <v>96</v>
      </c>
      <c r="AS448" s="1" t="n">
        <v>43</v>
      </c>
      <c r="AT448" s="1" t="n">
        <v>0</v>
      </c>
    </row>
    <row r="449" customFormat="false" ht="12.75" hidden="false" customHeight="true" outlineLevel="0" collapsed="false">
      <c r="A449" s="1" t="s">
        <v>2242</v>
      </c>
      <c r="B449" s="3" t="s">
        <v>61</v>
      </c>
      <c r="C449" s="1" t="s">
        <v>2243</v>
      </c>
      <c r="D449" s="3" t="s">
        <v>435</v>
      </c>
      <c r="E449" s="3" t="s">
        <v>50</v>
      </c>
      <c r="F449" s="3" t="s">
        <v>86</v>
      </c>
      <c r="G449" s="1" t="s">
        <v>2244</v>
      </c>
      <c r="H449" s="1" t="s">
        <v>88</v>
      </c>
      <c r="I449" s="1" t="s">
        <v>430</v>
      </c>
      <c r="J449" s="1" t="s">
        <v>431</v>
      </c>
      <c r="K449" s="4" t="n">
        <v>1.3222</v>
      </c>
      <c r="L449" s="4" t="n">
        <v>8851.12963856656</v>
      </c>
      <c r="M449" s="5" t="s">
        <v>2245</v>
      </c>
      <c r="N449" s="5" t="s">
        <v>121</v>
      </c>
      <c r="O449" s="1" t="n">
        <v>134</v>
      </c>
      <c r="P449" s="6" t="n">
        <f aca="false">IF(O449=0,0,L449/O449)</f>
        <v>66.0532062579594</v>
      </c>
      <c r="Q449" s="1" t="n">
        <f aca="false">IF(P449&lt;=45,1,0)</f>
        <v>0</v>
      </c>
      <c r="R449" s="1" t="n">
        <f aca="false">IF(AND(P449&gt;45,P449&lt;90),1,0)</f>
        <v>1</v>
      </c>
      <c r="S449" s="1" t="n">
        <f aca="false">IF(P449&gt;90,1,0)</f>
        <v>0</v>
      </c>
      <c r="T449" s="1" t="s">
        <v>58</v>
      </c>
      <c r="U449" s="4" t="n">
        <v>6694.24416772543</v>
      </c>
      <c r="V449" s="1" t="n">
        <v>27</v>
      </c>
      <c r="W449" s="1" t="n">
        <f aca="false">IF(V449&lt;=6,1,0)</f>
        <v>0</v>
      </c>
      <c r="X449" s="1" t="n">
        <f aca="false">IF(AND(V449&gt;6,V449&lt;=12),1,0)</f>
        <v>0</v>
      </c>
      <c r="Y449" s="1" t="n">
        <f aca="false">IF(V449&gt;12,1,0)</f>
        <v>1</v>
      </c>
      <c r="Z449" s="1" t="n">
        <v>12</v>
      </c>
      <c r="AA449" s="1" t="s">
        <v>59</v>
      </c>
      <c r="AB449" s="1" t="s">
        <v>59</v>
      </c>
      <c r="AC449" s="1" t="s">
        <v>70</v>
      </c>
      <c r="AD449" s="1" t="s">
        <v>59</v>
      </c>
      <c r="AE449" s="1" t="s">
        <v>59</v>
      </c>
      <c r="AF449" s="1" t="s">
        <v>59</v>
      </c>
      <c r="AG449" s="1" t="s">
        <v>59</v>
      </c>
      <c r="AH449" s="1" t="s">
        <v>59</v>
      </c>
      <c r="AI449" s="1" t="s">
        <v>59</v>
      </c>
      <c r="AJ449" s="1" t="s">
        <v>59</v>
      </c>
      <c r="AK449" s="1" t="s">
        <v>59</v>
      </c>
      <c r="AL449" s="1" t="s">
        <v>59</v>
      </c>
      <c r="AM449" s="1" t="n">
        <v>2</v>
      </c>
      <c r="AN449" s="1" t="n">
        <v>10</v>
      </c>
      <c r="AO449" s="1" t="n">
        <v>4</v>
      </c>
      <c r="AP449" s="1" t="n">
        <v>8</v>
      </c>
      <c r="AQ449" s="1" t="n">
        <v>12</v>
      </c>
      <c r="AR449" s="1" t="n">
        <v>93</v>
      </c>
      <c r="AS449" s="1" t="n">
        <v>14</v>
      </c>
      <c r="AT449" s="1" t="n">
        <v>5</v>
      </c>
    </row>
    <row r="450" customFormat="false" ht="12.75" hidden="false" customHeight="true" outlineLevel="0" collapsed="false">
      <c r="A450" s="1" t="s">
        <v>2246</v>
      </c>
      <c r="B450" s="3" t="s">
        <v>61</v>
      </c>
      <c r="C450" s="1" t="s">
        <v>2247</v>
      </c>
      <c r="D450" s="3" t="s">
        <v>2248</v>
      </c>
      <c r="E450" s="3" t="s">
        <v>191</v>
      </c>
      <c r="F450" s="3" t="s">
        <v>191</v>
      </c>
      <c r="G450" s="1" t="s">
        <v>2249</v>
      </c>
      <c r="H450" s="1" t="s">
        <v>53</v>
      </c>
      <c r="I450" s="1" t="s">
        <v>65</v>
      </c>
      <c r="J450" s="1" t="s">
        <v>66</v>
      </c>
      <c r="K450" s="4" t="n">
        <v>0.2151</v>
      </c>
      <c r="L450" s="4" t="n">
        <v>4402.60101421743</v>
      </c>
      <c r="M450" s="5" t="s">
        <v>2250</v>
      </c>
      <c r="N450" s="5" t="s">
        <v>57</v>
      </c>
      <c r="O450" s="1" t="n">
        <v>72</v>
      </c>
      <c r="P450" s="6" t="n">
        <f aca="false">IF(O450=0,0,L450/O450)</f>
        <v>61.1472363085754</v>
      </c>
      <c r="Q450" s="1" t="n">
        <f aca="false">IF(P450&lt;=45,1,0)</f>
        <v>0</v>
      </c>
      <c r="R450" s="1" t="n">
        <f aca="false">IF(AND(P450&gt;45,P450&lt;90),1,0)</f>
        <v>1</v>
      </c>
      <c r="S450" s="1" t="n">
        <f aca="false">IF(P450&gt;90,1,0)</f>
        <v>0</v>
      </c>
      <c r="T450" s="1" t="s">
        <v>69</v>
      </c>
      <c r="U450" s="4" t="n">
        <v>20467.6941618662</v>
      </c>
      <c r="V450" s="1" t="n">
        <v>2</v>
      </c>
      <c r="W450" s="1" t="n">
        <f aca="false">IF(V450&lt;=6,1,0)</f>
        <v>1</v>
      </c>
      <c r="X450" s="1" t="n">
        <f aca="false">IF(AND(V450&gt;6,V450&lt;=12),1,0)</f>
        <v>0</v>
      </c>
      <c r="Y450" s="1" t="n">
        <f aca="false">IF(V450&gt;12,1,0)</f>
        <v>0</v>
      </c>
      <c r="Z450" s="1" t="n">
        <v>16</v>
      </c>
      <c r="AA450" s="1" t="s">
        <v>59</v>
      </c>
      <c r="AB450" s="1" t="s">
        <v>59</v>
      </c>
      <c r="AC450" s="1" t="s">
        <v>59</v>
      </c>
      <c r="AD450" s="1" t="s">
        <v>59</v>
      </c>
      <c r="AE450" s="1" t="s">
        <v>59</v>
      </c>
      <c r="AF450" s="1" t="s">
        <v>59</v>
      </c>
      <c r="AG450" s="1" t="s">
        <v>59</v>
      </c>
      <c r="AH450" s="1" t="s">
        <v>59</v>
      </c>
      <c r="AI450" s="1" t="s">
        <v>59</v>
      </c>
      <c r="AJ450" s="1" t="s">
        <v>59</v>
      </c>
      <c r="AK450" s="1" t="s">
        <v>59</v>
      </c>
      <c r="AL450" s="1" t="s">
        <v>59</v>
      </c>
      <c r="AM450" s="1" t="n">
        <v>4</v>
      </c>
      <c r="AN450" s="1" t="n">
        <v>2</v>
      </c>
      <c r="AO450" s="1" t="n">
        <v>1</v>
      </c>
      <c r="AP450" s="1" t="n">
        <v>9</v>
      </c>
      <c r="AQ450" s="1" t="n">
        <v>12</v>
      </c>
      <c r="AR450" s="1" t="n">
        <v>47</v>
      </c>
      <c r="AS450" s="1" t="n">
        <v>10</v>
      </c>
      <c r="AT450" s="1" t="n">
        <v>3</v>
      </c>
    </row>
    <row r="451" customFormat="false" ht="12.75" hidden="false" customHeight="true" outlineLevel="0" collapsed="false">
      <c r="A451" s="1" t="s">
        <v>2251</v>
      </c>
      <c r="B451" s="3" t="s">
        <v>61</v>
      </c>
      <c r="C451" s="1" t="s">
        <v>2252</v>
      </c>
      <c r="D451" s="3" t="s">
        <v>2253</v>
      </c>
      <c r="E451" s="3" t="s">
        <v>191</v>
      </c>
      <c r="F451" s="3" t="s">
        <v>191</v>
      </c>
      <c r="G451" s="1" t="s">
        <v>2254</v>
      </c>
      <c r="H451" s="1" t="s">
        <v>53</v>
      </c>
      <c r="I451" s="1" t="s">
        <v>65</v>
      </c>
      <c r="J451" s="1" t="s">
        <v>66</v>
      </c>
      <c r="K451" s="4" t="n">
        <v>0.148222222222222</v>
      </c>
      <c r="L451" s="4" t="n">
        <v>681.370676550681</v>
      </c>
      <c r="M451" s="5" t="s">
        <v>1371</v>
      </c>
      <c r="N451" s="5" t="s">
        <v>57</v>
      </c>
      <c r="O451" s="1" t="n">
        <v>19</v>
      </c>
      <c r="P451" s="6" t="n">
        <f aca="false">IF(O451=0,0,L451/O451)</f>
        <v>35.861614555299</v>
      </c>
      <c r="Q451" s="1" t="n">
        <f aca="false">IF(P451&lt;=45,1,0)</f>
        <v>1</v>
      </c>
      <c r="R451" s="1" t="n">
        <f aca="false">IF(AND(P451&gt;45,P451&lt;90),1,0)</f>
        <v>0</v>
      </c>
      <c r="S451" s="1" t="n">
        <f aca="false">IF(P451&gt;90,1,0)</f>
        <v>0</v>
      </c>
      <c r="T451" s="1" t="s">
        <v>69</v>
      </c>
      <c r="U451" s="4" t="n">
        <v>4596.95358992214</v>
      </c>
      <c r="V451" s="1" t="n">
        <v>1</v>
      </c>
      <c r="W451" s="1" t="n">
        <f aca="false">IF(V451&lt;=6,1,0)</f>
        <v>1</v>
      </c>
      <c r="X451" s="1" t="n">
        <f aca="false">IF(AND(V451&gt;6,V451&lt;=12),1,0)</f>
        <v>0</v>
      </c>
      <c r="Y451" s="1" t="n">
        <f aca="false">IF(V451&gt;12,1,0)</f>
        <v>0</v>
      </c>
      <c r="Z451" s="1" t="n">
        <v>3</v>
      </c>
      <c r="AA451" s="1" t="s">
        <v>59</v>
      </c>
      <c r="AB451" s="1" t="s">
        <v>70</v>
      </c>
      <c r="AC451" s="1" t="s">
        <v>59</v>
      </c>
      <c r="AD451" s="1" t="s">
        <v>59</v>
      </c>
      <c r="AE451" s="1" t="s">
        <v>59</v>
      </c>
      <c r="AF451" s="1" t="s">
        <v>59</v>
      </c>
      <c r="AG451" s="1" t="s">
        <v>59</v>
      </c>
      <c r="AH451" s="1" t="s">
        <v>70</v>
      </c>
      <c r="AI451" s="1" t="s">
        <v>59</v>
      </c>
      <c r="AJ451" s="1" t="s">
        <v>59</v>
      </c>
      <c r="AK451" s="1" t="s">
        <v>59</v>
      </c>
      <c r="AL451" s="1" t="s">
        <v>59</v>
      </c>
      <c r="AM451" s="1" t="n">
        <v>1</v>
      </c>
      <c r="AN451" s="1" t="n">
        <v>2</v>
      </c>
      <c r="AO451" s="1" t="n">
        <v>0</v>
      </c>
      <c r="AP451" s="1" t="n">
        <v>0</v>
      </c>
      <c r="AQ451" s="1" t="n">
        <v>23</v>
      </c>
      <c r="AR451" s="1" t="n">
        <v>0</v>
      </c>
      <c r="AS451" s="1" t="n">
        <v>0</v>
      </c>
      <c r="AT451" s="1" t="n">
        <v>0</v>
      </c>
    </row>
    <row r="452" customFormat="false" ht="12.75" hidden="false" customHeight="true" outlineLevel="0" collapsed="false">
      <c r="A452" s="1" t="s">
        <v>2255</v>
      </c>
      <c r="B452" s="3" t="s">
        <v>61</v>
      </c>
      <c r="C452" s="1" t="s">
        <v>2256</v>
      </c>
      <c r="D452" s="3" t="s">
        <v>2257</v>
      </c>
      <c r="E452" s="3" t="s">
        <v>50</v>
      </c>
      <c r="F452" s="3" t="s">
        <v>86</v>
      </c>
      <c r="G452" s="1" t="s">
        <v>2258</v>
      </c>
      <c r="H452" s="1" t="s">
        <v>88</v>
      </c>
      <c r="I452" s="1" t="s">
        <v>89</v>
      </c>
      <c r="J452" s="1" t="s">
        <v>90</v>
      </c>
      <c r="K452" s="4" t="n">
        <v>1.20638783269962</v>
      </c>
      <c r="L452" s="4" t="n">
        <v>34918.5036263284</v>
      </c>
      <c r="M452" s="5" t="s">
        <v>681</v>
      </c>
      <c r="N452" s="5" t="s">
        <v>259</v>
      </c>
      <c r="O452" s="1" t="n">
        <v>526</v>
      </c>
      <c r="P452" s="6" t="n">
        <f aca="false">IF(O452=0,0,L452/O452)</f>
        <v>66.3849878827536</v>
      </c>
      <c r="Q452" s="1" t="n">
        <f aca="false">IF(P452&lt;=45,1,0)</f>
        <v>0</v>
      </c>
      <c r="R452" s="1" t="n">
        <f aca="false">IF(AND(P452&gt;45,P452&lt;90),1,0)</f>
        <v>1</v>
      </c>
      <c r="S452" s="1" t="n">
        <f aca="false">IF(P452&gt;90,1,0)</f>
        <v>0</v>
      </c>
      <c r="T452" s="1" t="s">
        <v>58</v>
      </c>
      <c r="U452" s="4" t="n">
        <v>28944.6749045775</v>
      </c>
      <c r="V452" s="1" t="n">
        <v>31</v>
      </c>
      <c r="W452" s="1" t="n">
        <f aca="false">IF(V452&lt;=6,1,0)</f>
        <v>0</v>
      </c>
      <c r="X452" s="1" t="n">
        <f aca="false">IF(AND(V452&gt;6,V452&lt;=12),1,0)</f>
        <v>0</v>
      </c>
      <c r="Y452" s="1" t="n">
        <f aca="false">IF(V452&gt;12,1,0)</f>
        <v>1</v>
      </c>
      <c r="Z452" s="1" t="n">
        <v>13</v>
      </c>
      <c r="AA452" s="1" t="s">
        <v>59</v>
      </c>
      <c r="AB452" s="1" t="s">
        <v>59</v>
      </c>
      <c r="AC452" s="1" t="s">
        <v>59</v>
      </c>
      <c r="AD452" s="1" t="s">
        <v>59</v>
      </c>
      <c r="AE452" s="1" t="s">
        <v>59</v>
      </c>
      <c r="AF452" s="1" t="s">
        <v>59</v>
      </c>
      <c r="AG452" s="1" t="s">
        <v>59</v>
      </c>
      <c r="AH452" s="1" t="s">
        <v>59</v>
      </c>
      <c r="AI452" s="1" t="s">
        <v>59</v>
      </c>
      <c r="AJ452" s="1" t="s">
        <v>59</v>
      </c>
      <c r="AK452" s="1" t="s">
        <v>59</v>
      </c>
      <c r="AL452" s="1" t="s">
        <v>70</v>
      </c>
      <c r="AM452" s="1" t="n">
        <v>4</v>
      </c>
      <c r="AN452" s="1" t="n">
        <v>4</v>
      </c>
      <c r="AO452" s="1" t="n">
        <v>2</v>
      </c>
      <c r="AP452" s="1" t="n">
        <v>12</v>
      </c>
      <c r="AQ452" s="1" t="n">
        <v>38</v>
      </c>
      <c r="AR452" s="1" t="n">
        <v>359</v>
      </c>
      <c r="AS452" s="1" t="n">
        <v>56</v>
      </c>
      <c r="AT452" s="1" t="n">
        <v>76</v>
      </c>
    </row>
    <row r="453" customFormat="false" ht="12.75" hidden="false" customHeight="true" outlineLevel="0" collapsed="false">
      <c r="A453" s="1" t="s">
        <v>2259</v>
      </c>
      <c r="B453" s="3" t="s">
        <v>61</v>
      </c>
      <c r="C453" s="1" t="s">
        <v>2260</v>
      </c>
      <c r="D453" s="3" t="s">
        <v>2261</v>
      </c>
      <c r="E453" s="3" t="s">
        <v>50</v>
      </c>
      <c r="F453" s="3" t="s">
        <v>51</v>
      </c>
      <c r="G453" s="1" t="s">
        <v>2262</v>
      </c>
      <c r="H453" s="1" t="s">
        <v>105</v>
      </c>
      <c r="I453" s="1" t="s">
        <v>1617</v>
      </c>
      <c r="J453" s="1" t="s">
        <v>107</v>
      </c>
      <c r="K453" s="4" t="n">
        <v>1.89083969465649</v>
      </c>
      <c r="L453" s="4" t="n">
        <v>28300.5089084299</v>
      </c>
      <c r="M453" s="5" t="s">
        <v>2263</v>
      </c>
      <c r="N453" s="5" t="s">
        <v>100</v>
      </c>
      <c r="O453" s="1" t="n">
        <v>426</v>
      </c>
      <c r="P453" s="6" t="n">
        <f aca="false">IF(O453=0,0,L453/O453)</f>
        <v>66.4331195033566</v>
      </c>
      <c r="Q453" s="1" t="n">
        <f aca="false">IF(P453&lt;=45,1,0)</f>
        <v>0</v>
      </c>
      <c r="R453" s="1" t="n">
        <f aca="false">IF(AND(P453&gt;45,P453&lt;90),1,0)</f>
        <v>1</v>
      </c>
      <c r="S453" s="1" t="n">
        <f aca="false">IF(P453&gt;90,1,0)</f>
        <v>0</v>
      </c>
      <c r="T453" s="1" t="s">
        <v>58</v>
      </c>
      <c r="U453" s="4" t="n">
        <v>14967.1645821733</v>
      </c>
      <c r="V453" s="1" t="n">
        <v>3</v>
      </c>
      <c r="W453" s="1" t="n">
        <f aca="false">IF(V453&lt;=6,1,0)</f>
        <v>1</v>
      </c>
      <c r="X453" s="1" t="n">
        <f aca="false">IF(AND(V453&gt;6,V453&lt;=12),1,0)</f>
        <v>0</v>
      </c>
      <c r="Y453" s="1" t="n">
        <f aca="false">IF(V453&gt;12,1,0)</f>
        <v>0</v>
      </c>
      <c r="Z453" s="1" t="n">
        <v>6</v>
      </c>
      <c r="AA453" s="1" t="s">
        <v>59</v>
      </c>
      <c r="AB453" s="1" t="s">
        <v>59</v>
      </c>
      <c r="AC453" s="1" t="s">
        <v>59</v>
      </c>
      <c r="AD453" s="1" t="s">
        <v>59</v>
      </c>
      <c r="AE453" s="1" t="s">
        <v>59</v>
      </c>
      <c r="AF453" s="1" t="s">
        <v>59</v>
      </c>
      <c r="AG453" s="1" t="s">
        <v>59</v>
      </c>
      <c r="AH453" s="1" t="s">
        <v>59</v>
      </c>
      <c r="AI453" s="1" t="s">
        <v>59</v>
      </c>
      <c r="AJ453" s="1" t="s">
        <v>59</v>
      </c>
      <c r="AK453" s="1" t="s">
        <v>59</v>
      </c>
      <c r="AL453" s="1" t="s">
        <v>59</v>
      </c>
      <c r="AM453" s="1" t="n">
        <v>0</v>
      </c>
      <c r="AN453" s="1" t="n">
        <v>2</v>
      </c>
      <c r="AO453" s="1" t="n">
        <v>2</v>
      </c>
      <c r="AP453" s="1" t="n">
        <v>8</v>
      </c>
      <c r="AQ453" s="1" t="n">
        <v>0</v>
      </c>
      <c r="AR453" s="1" t="n">
        <v>320</v>
      </c>
      <c r="AS453" s="1" t="n">
        <v>43</v>
      </c>
      <c r="AT453" s="1" t="n">
        <v>62</v>
      </c>
    </row>
    <row r="454" customFormat="false" ht="12.75" hidden="false" customHeight="true" outlineLevel="0" collapsed="false">
      <c r="A454" s="1" t="s">
        <v>2264</v>
      </c>
      <c r="B454" s="3" t="s">
        <v>61</v>
      </c>
      <c r="C454" s="1" t="s">
        <v>2265</v>
      </c>
      <c r="D454" s="3" t="s">
        <v>2266</v>
      </c>
      <c r="E454" s="3" t="s">
        <v>50</v>
      </c>
      <c r="F454" s="3" t="s">
        <v>51</v>
      </c>
      <c r="G454" s="1" t="s">
        <v>2267</v>
      </c>
      <c r="H454" s="1" t="s">
        <v>53</v>
      </c>
      <c r="I454" s="1" t="s">
        <v>65</v>
      </c>
      <c r="J454" s="1" t="s">
        <v>66</v>
      </c>
      <c r="K454" s="4" t="n">
        <v>0.145454545454546</v>
      </c>
      <c r="L454" s="4" t="n">
        <v>711.70891228335</v>
      </c>
      <c r="M454" s="5" t="s">
        <v>2268</v>
      </c>
      <c r="N454" s="5" t="s">
        <v>259</v>
      </c>
      <c r="O454" s="1" t="n">
        <v>11</v>
      </c>
      <c r="P454" s="6" t="n">
        <f aca="false">IF(O454=0,0,L454/O454)</f>
        <v>64.7008102075773</v>
      </c>
      <c r="Q454" s="1" t="n">
        <f aca="false">IF(P454&lt;=45,1,0)</f>
        <v>0</v>
      </c>
      <c r="R454" s="1" t="n">
        <f aca="false">IF(AND(P454&gt;45,P454&lt;90),1,0)</f>
        <v>1</v>
      </c>
      <c r="S454" s="1" t="n">
        <f aca="false">IF(P454&gt;90,1,0)</f>
        <v>0</v>
      </c>
      <c r="T454" s="1" t="s">
        <v>69</v>
      </c>
      <c r="U454" s="4" t="n">
        <v>4892.99877194803</v>
      </c>
      <c r="V454" s="1" t="n">
        <v>0</v>
      </c>
      <c r="W454" s="1" t="n">
        <f aca="false">IF(V454&lt;=6,1,0)</f>
        <v>1</v>
      </c>
      <c r="X454" s="1" t="n">
        <f aca="false">IF(AND(V454&gt;6,V454&lt;=12),1,0)</f>
        <v>0</v>
      </c>
      <c r="Y454" s="1" t="n">
        <f aca="false">IF(V454&gt;12,1,0)</f>
        <v>0</v>
      </c>
      <c r="Z454" s="1" t="n">
        <v>2</v>
      </c>
      <c r="AA454" s="1" t="s">
        <v>59</v>
      </c>
      <c r="AB454" s="1" t="s">
        <v>59</v>
      </c>
      <c r="AC454" s="1" t="s">
        <v>59</v>
      </c>
      <c r="AD454" s="1" t="s">
        <v>59</v>
      </c>
      <c r="AE454" s="1" t="s">
        <v>59</v>
      </c>
      <c r="AF454" s="1" t="s">
        <v>59</v>
      </c>
      <c r="AG454" s="1" t="s">
        <v>59</v>
      </c>
      <c r="AH454" s="1" t="s">
        <v>59</v>
      </c>
      <c r="AI454" s="1" t="s">
        <v>59</v>
      </c>
      <c r="AJ454" s="1" t="s">
        <v>59</v>
      </c>
      <c r="AK454" s="1" t="s">
        <v>59</v>
      </c>
      <c r="AL454" s="1" t="s">
        <v>59</v>
      </c>
      <c r="AM454" s="1" t="n">
        <v>4</v>
      </c>
      <c r="AN454" s="1" t="n">
        <v>0</v>
      </c>
      <c r="AO454" s="1" t="n">
        <v>0</v>
      </c>
      <c r="AP454" s="1" t="n">
        <v>0</v>
      </c>
      <c r="AQ454" s="1" t="n">
        <v>9</v>
      </c>
      <c r="AR454" s="1" t="n">
        <v>0</v>
      </c>
      <c r="AS454" s="1" t="n">
        <v>0</v>
      </c>
      <c r="AT454" s="1" t="n">
        <v>0</v>
      </c>
    </row>
    <row r="455" customFormat="false" ht="12.75" hidden="false" customHeight="true" outlineLevel="0" collapsed="false">
      <c r="A455" s="1" t="s">
        <v>2269</v>
      </c>
      <c r="B455" s="3" t="s">
        <v>47</v>
      </c>
      <c r="C455" s="1" t="s">
        <v>2270</v>
      </c>
      <c r="D455" s="3" t="s">
        <v>2271</v>
      </c>
      <c r="E455" s="3" t="s">
        <v>50</v>
      </c>
      <c r="F455" s="3" t="s">
        <v>51</v>
      </c>
      <c r="G455" s="1" t="s">
        <v>2272</v>
      </c>
      <c r="H455" s="1" t="s">
        <v>53</v>
      </c>
      <c r="I455" s="1" t="s">
        <v>1774</v>
      </c>
      <c r="J455" s="1" t="s">
        <v>66</v>
      </c>
      <c r="K455" s="4" t="n">
        <v>0.0025</v>
      </c>
      <c r="L455" s="4" t="n">
        <v>45.1483352834006</v>
      </c>
      <c r="M455" s="5" t="s">
        <v>831</v>
      </c>
      <c r="N455" s="5" t="s">
        <v>100</v>
      </c>
      <c r="O455" s="1" t="n">
        <v>2</v>
      </c>
      <c r="P455" s="6" t="n">
        <f aca="false">IF(O455=0,0,L455/O455)</f>
        <v>22.5741676417003</v>
      </c>
      <c r="Q455" s="1" t="n">
        <f aca="false">IF(P455&lt;=45,1,0)</f>
        <v>1</v>
      </c>
      <c r="R455" s="1" t="n">
        <f aca="false">IF(AND(P455&gt;45,P455&lt;90),1,0)</f>
        <v>0</v>
      </c>
      <c r="S455" s="1" t="n">
        <f aca="false">IF(P455&gt;90,1,0)</f>
        <v>0</v>
      </c>
      <c r="T455" s="1" t="s">
        <v>58</v>
      </c>
      <c r="U455" s="4" t="n">
        <v>18059.3341133602</v>
      </c>
      <c r="V455" s="1" t="n">
        <v>0</v>
      </c>
      <c r="W455" s="1" t="n">
        <f aca="false">IF(V455&lt;=6,1,0)</f>
        <v>1</v>
      </c>
      <c r="X455" s="1" t="n">
        <f aca="false">IF(AND(V455&gt;6,V455&lt;=12),1,0)</f>
        <v>0</v>
      </c>
      <c r="Y455" s="1" t="n">
        <f aca="false">IF(V455&gt;12,1,0)</f>
        <v>0</v>
      </c>
      <c r="Z455" s="1" t="n">
        <v>7</v>
      </c>
      <c r="AA455" s="1" t="s">
        <v>59</v>
      </c>
      <c r="AB455" s="1" t="s">
        <v>59</v>
      </c>
      <c r="AC455" s="1" t="s">
        <v>59</v>
      </c>
      <c r="AD455" s="1" t="s">
        <v>59</v>
      </c>
      <c r="AE455" s="1" t="s">
        <v>59</v>
      </c>
      <c r="AF455" s="1" t="s">
        <v>59</v>
      </c>
      <c r="AG455" s="1" t="s">
        <v>59</v>
      </c>
      <c r="AH455" s="1" t="s">
        <v>70</v>
      </c>
      <c r="AI455" s="1" t="s">
        <v>59</v>
      </c>
      <c r="AJ455" s="1" t="s">
        <v>59</v>
      </c>
      <c r="AK455" s="1" t="s">
        <v>59</v>
      </c>
      <c r="AL455" s="1" t="s">
        <v>59</v>
      </c>
      <c r="AM455" s="1" t="n">
        <v>4</v>
      </c>
      <c r="AN455" s="1" t="n">
        <v>2</v>
      </c>
      <c r="AO455" s="1" t="n">
        <v>2</v>
      </c>
      <c r="AP455" s="1" t="n">
        <v>6</v>
      </c>
      <c r="AQ455" s="1" t="n">
        <v>0</v>
      </c>
      <c r="AR455" s="1" t="n">
        <v>0</v>
      </c>
      <c r="AS455" s="1" t="n">
        <v>0</v>
      </c>
      <c r="AT455" s="1" t="n">
        <v>0</v>
      </c>
    </row>
    <row r="456" customFormat="false" ht="12.75" hidden="false" customHeight="true" outlineLevel="0" collapsed="false">
      <c r="A456" s="1" t="s">
        <v>2273</v>
      </c>
      <c r="B456" s="3" t="s">
        <v>47</v>
      </c>
      <c r="C456" s="1" t="s">
        <v>2274</v>
      </c>
      <c r="D456" s="3" t="s">
        <v>2275</v>
      </c>
      <c r="E456" s="3" t="s">
        <v>95</v>
      </c>
      <c r="F456" s="3" t="s">
        <v>95</v>
      </c>
      <c r="G456" s="1" t="s">
        <v>2276</v>
      </c>
      <c r="H456" s="1" t="s">
        <v>88</v>
      </c>
      <c r="I456" s="1" t="s">
        <v>2277</v>
      </c>
      <c r="J456" s="1" t="s">
        <v>1153</v>
      </c>
      <c r="K456" s="4" t="n">
        <v>0.00833333333333333</v>
      </c>
      <c r="L456" s="4" t="n">
        <v>51.2562522305797</v>
      </c>
      <c r="M456" s="5" t="s">
        <v>2278</v>
      </c>
      <c r="N456" s="5" t="s">
        <v>57</v>
      </c>
      <c r="O456" s="1" t="n">
        <v>1</v>
      </c>
      <c r="P456" s="6" t="n">
        <f aca="false">IF(O456=0,0,L456/O456)</f>
        <v>51.2562522305797</v>
      </c>
      <c r="Q456" s="1" t="n">
        <f aca="false">IF(P456&lt;=45,1,0)</f>
        <v>0</v>
      </c>
      <c r="R456" s="1" t="n">
        <f aca="false">IF(AND(P456&gt;45,P456&lt;90),1,0)</f>
        <v>1</v>
      </c>
      <c r="S456" s="1" t="n">
        <f aca="false">IF(P456&gt;90,1,0)</f>
        <v>0</v>
      </c>
      <c r="T456" s="1" t="s">
        <v>58</v>
      </c>
      <c r="U456" s="4" t="n">
        <v>6150.75026766956</v>
      </c>
      <c r="V456" s="1" t="n">
        <v>0</v>
      </c>
      <c r="W456" s="1" t="n">
        <f aca="false">IF(V456&lt;=6,1,0)</f>
        <v>1</v>
      </c>
      <c r="X456" s="1" t="n">
        <f aca="false">IF(AND(V456&gt;6,V456&lt;=12),1,0)</f>
        <v>0</v>
      </c>
      <c r="Y456" s="1" t="n">
        <f aca="false">IF(V456&gt;12,1,0)</f>
        <v>0</v>
      </c>
      <c r="Z456" s="1" t="n">
        <v>6</v>
      </c>
      <c r="AA456" s="1" t="s">
        <v>59</v>
      </c>
      <c r="AB456" s="1" t="s">
        <v>59</v>
      </c>
      <c r="AC456" s="1" t="s">
        <v>59</v>
      </c>
      <c r="AD456" s="1" t="s">
        <v>59</v>
      </c>
      <c r="AE456" s="1" t="s">
        <v>59</v>
      </c>
      <c r="AF456" s="1" t="s">
        <v>59</v>
      </c>
      <c r="AG456" s="1" t="s">
        <v>59</v>
      </c>
      <c r="AH456" s="1" t="s">
        <v>59</v>
      </c>
      <c r="AI456" s="1" t="s">
        <v>59</v>
      </c>
      <c r="AJ456" s="1" t="s">
        <v>59</v>
      </c>
      <c r="AK456" s="1" t="s">
        <v>59</v>
      </c>
      <c r="AL456" s="1" t="s">
        <v>59</v>
      </c>
      <c r="AM456" s="1" t="n">
        <v>2</v>
      </c>
      <c r="AN456" s="1" t="n">
        <v>1</v>
      </c>
      <c r="AO456" s="1" t="n">
        <v>0</v>
      </c>
      <c r="AP456" s="1" t="n">
        <v>5</v>
      </c>
      <c r="AQ456" s="1" t="n">
        <v>0</v>
      </c>
      <c r="AR456" s="1" t="n">
        <v>0</v>
      </c>
      <c r="AS456" s="1" t="n">
        <v>0</v>
      </c>
      <c r="AT456" s="1" t="n">
        <v>0</v>
      </c>
    </row>
    <row r="457" customFormat="false" ht="12.75" hidden="false" customHeight="true" outlineLevel="0" collapsed="false">
      <c r="A457" s="1" t="s">
        <v>2279</v>
      </c>
      <c r="B457" s="3" t="s">
        <v>61</v>
      </c>
      <c r="C457" s="1" t="s">
        <v>2280</v>
      </c>
      <c r="D457" s="3" t="s">
        <v>2281</v>
      </c>
      <c r="E457" s="3" t="s">
        <v>50</v>
      </c>
      <c r="F457" s="3" t="s">
        <v>86</v>
      </c>
      <c r="G457" s="1" t="s">
        <v>2282</v>
      </c>
      <c r="H457" s="1" t="s">
        <v>161</v>
      </c>
      <c r="I457" s="1" t="s">
        <v>447</v>
      </c>
      <c r="J457" s="1" t="s">
        <v>448</v>
      </c>
      <c r="K457" s="4" t="n">
        <v>1.46575</v>
      </c>
      <c r="L457" s="4" t="n">
        <v>39099.7761215057</v>
      </c>
      <c r="M457" s="5" t="s">
        <v>2283</v>
      </c>
      <c r="N457" s="5" t="s">
        <v>121</v>
      </c>
      <c r="O457" s="1" t="n">
        <v>650</v>
      </c>
      <c r="P457" s="6" t="n">
        <f aca="false">IF(O457=0,0,L457/O457)</f>
        <v>60.1535017253934</v>
      </c>
      <c r="Q457" s="1" t="n">
        <f aca="false">IF(P457&lt;=45,1,0)</f>
        <v>0</v>
      </c>
      <c r="R457" s="1" t="n">
        <f aca="false">IF(AND(P457&gt;45,P457&lt;90),1,0)</f>
        <v>1</v>
      </c>
      <c r="S457" s="1" t="n">
        <f aca="false">IF(P457&gt;90,1,0)</f>
        <v>0</v>
      </c>
      <c r="T457" s="1" t="s">
        <v>58</v>
      </c>
      <c r="U457" s="4" t="n">
        <v>26675.6105212387</v>
      </c>
      <c r="V457" s="1" t="n">
        <v>6</v>
      </c>
      <c r="W457" s="1" t="n">
        <f aca="false">IF(V457&lt;=6,1,0)</f>
        <v>1</v>
      </c>
      <c r="X457" s="1" t="n">
        <f aca="false">IF(AND(V457&gt;6,V457&lt;=12),1,0)</f>
        <v>0</v>
      </c>
      <c r="Y457" s="1" t="n">
        <f aca="false">IF(V457&gt;12,1,0)</f>
        <v>0</v>
      </c>
      <c r="Z457" s="1" t="n">
        <v>8</v>
      </c>
      <c r="AA457" s="1" t="s">
        <v>59</v>
      </c>
      <c r="AB457" s="1" t="s">
        <v>59</v>
      </c>
      <c r="AC457" s="1" t="s">
        <v>59</v>
      </c>
      <c r="AD457" s="1" t="s">
        <v>59</v>
      </c>
      <c r="AE457" s="1" t="s">
        <v>59</v>
      </c>
      <c r="AF457" s="1" t="s">
        <v>59</v>
      </c>
      <c r="AG457" s="1" t="s">
        <v>59</v>
      </c>
      <c r="AH457" s="1" t="s">
        <v>59</v>
      </c>
      <c r="AI457" s="1" t="s">
        <v>59</v>
      </c>
      <c r="AJ457" s="1" t="s">
        <v>59</v>
      </c>
      <c r="AK457" s="1" t="s">
        <v>59</v>
      </c>
      <c r="AL457" s="1" t="s">
        <v>59</v>
      </c>
      <c r="AM457" s="1" t="n">
        <v>2</v>
      </c>
      <c r="AN457" s="1" t="n">
        <v>2</v>
      </c>
      <c r="AO457" s="1" t="n">
        <v>0</v>
      </c>
      <c r="AP457" s="1" t="n">
        <v>12</v>
      </c>
      <c r="AQ457" s="1" t="n">
        <v>16</v>
      </c>
      <c r="AR457" s="1" t="n">
        <v>436</v>
      </c>
      <c r="AS457" s="1" t="n">
        <v>0</v>
      </c>
      <c r="AT457" s="1" t="n">
        <v>53</v>
      </c>
    </row>
    <row r="458" customFormat="false" ht="12.75" hidden="false" customHeight="true" outlineLevel="0" collapsed="false">
      <c r="A458" s="1" t="s">
        <v>2284</v>
      </c>
      <c r="B458" s="3" t="s">
        <v>47</v>
      </c>
      <c r="C458" s="1" t="s">
        <v>2285</v>
      </c>
      <c r="D458" s="3" t="s">
        <v>2286</v>
      </c>
      <c r="E458" s="3" t="s">
        <v>50</v>
      </c>
      <c r="F458" s="3" t="s">
        <v>86</v>
      </c>
      <c r="G458" s="1" t="s">
        <v>2287</v>
      </c>
      <c r="H458" s="1" t="s">
        <v>53</v>
      </c>
      <c r="I458" s="1" t="s">
        <v>113</v>
      </c>
      <c r="J458" s="1" t="s">
        <v>114</v>
      </c>
      <c r="K458" s="4" t="n">
        <v>0.274606060606061</v>
      </c>
      <c r="L458" s="4" t="n">
        <v>4782.09894680332</v>
      </c>
      <c r="M458" s="5" t="s">
        <v>2288</v>
      </c>
      <c r="N458" s="5" t="s">
        <v>68</v>
      </c>
      <c r="O458" s="1" t="n">
        <v>86</v>
      </c>
      <c r="P458" s="6" t="n">
        <f aca="false">IF(O458=0,0,L458/O458)</f>
        <v>55.6058017070154</v>
      </c>
      <c r="Q458" s="1" t="n">
        <f aca="false">IF(P458&lt;=45,1,0)</f>
        <v>0</v>
      </c>
      <c r="R458" s="1" t="n">
        <f aca="false">IF(AND(P458&gt;45,P458&lt;90),1,0)</f>
        <v>1</v>
      </c>
      <c r="S458" s="1" t="n">
        <f aca="false">IF(P458&gt;90,1,0)</f>
        <v>0</v>
      </c>
      <c r="T458" s="1" t="s">
        <v>58</v>
      </c>
      <c r="U458" s="4" t="n">
        <v>17414.3969592264</v>
      </c>
      <c r="V458" s="1" t="n">
        <v>2</v>
      </c>
      <c r="W458" s="1" t="n">
        <f aca="false">IF(V458&lt;=6,1,0)</f>
        <v>1</v>
      </c>
      <c r="X458" s="1" t="n">
        <f aca="false">IF(AND(V458&gt;6,V458&lt;=12),1,0)</f>
        <v>0</v>
      </c>
      <c r="Y458" s="1" t="n">
        <f aca="false">IF(V458&gt;12,1,0)</f>
        <v>0</v>
      </c>
      <c r="Z458" s="1" t="n">
        <v>13</v>
      </c>
      <c r="AA458" s="1" t="s">
        <v>59</v>
      </c>
      <c r="AB458" s="1" t="s">
        <v>59</v>
      </c>
      <c r="AC458" s="1" t="s">
        <v>59</v>
      </c>
      <c r="AD458" s="1" t="s">
        <v>59</v>
      </c>
      <c r="AE458" s="1" t="s">
        <v>59</v>
      </c>
      <c r="AF458" s="1" t="s">
        <v>59</v>
      </c>
      <c r="AG458" s="1" t="s">
        <v>59</v>
      </c>
      <c r="AH458" s="1" t="s">
        <v>59</v>
      </c>
      <c r="AI458" s="1" t="s">
        <v>59</v>
      </c>
      <c r="AJ458" s="1" t="s">
        <v>59</v>
      </c>
      <c r="AK458" s="1" t="s">
        <v>59</v>
      </c>
      <c r="AL458" s="1" t="s">
        <v>70</v>
      </c>
      <c r="AM458" s="1" t="n">
        <v>2</v>
      </c>
      <c r="AN458" s="1" t="n">
        <v>3</v>
      </c>
      <c r="AO458" s="1" t="n">
        <v>2</v>
      </c>
      <c r="AP458" s="1" t="n">
        <v>7</v>
      </c>
      <c r="AQ458" s="1" t="n">
        <v>0</v>
      </c>
      <c r="AR458" s="1" t="n">
        <v>0</v>
      </c>
      <c r="AS458" s="1" t="n">
        <v>0</v>
      </c>
      <c r="AT458" s="1" t="n">
        <v>0</v>
      </c>
    </row>
    <row r="459" customFormat="false" ht="12.75" hidden="false" customHeight="true" outlineLevel="0" collapsed="false">
      <c r="A459" s="1" t="s">
        <v>2289</v>
      </c>
      <c r="B459" s="3" t="s">
        <v>61</v>
      </c>
      <c r="C459" s="1" t="s">
        <v>2290</v>
      </c>
      <c r="D459" s="3" t="s">
        <v>2291</v>
      </c>
      <c r="E459" s="3" t="s">
        <v>50</v>
      </c>
      <c r="F459" s="3" t="s">
        <v>86</v>
      </c>
      <c r="G459" s="1" t="s">
        <v>2292</v>
      </c>
      <c r="H459" s="1" t="s">
        <v>53</v>
      </c>
      <c r="I459" s="1" t="s">
        <v>65</v>
      </c>
      <c r="J459" s="1" t="s">
        <v>66</v>
      </c>
      <c r="K459" s="4" t="n">
        <v>2127</v>
      </c>
      <c r="L459" s="4" t="n">
        <v>21747.8198217718</v>
      </c>
      <c r="M459" s="5" t="s">
        <v>1113</v>
      </c>
      <c r="N459" s="5" t="s">
        <v>57</v>
      </c>
      <c r="O459" s="1" t="n">
        <v>395</v>
      </c>
      <c r="P459" s="6" t="n">
        <f aca="false">IF(O459=0,0,L459/O459)</f>
        <v>55.0577717006881</v>
      </c>
      <c r="Q459" s="1" t="n">
        <f aca="false">IF(P459&lt;=45,1,0)</f>
        <v>0</v>
      </c>
      <c r="R459" s="1" t="n">
        <f aca="false">IF(AND(P459&gt;45,P459&lt;90),1,0)</f>
        <v>1</v>
      </c>
      <c r="S459" s="1" t="n">
        <f aca="false">IF(P459&gt;90,1,0)</f>
        <v>0</v>
      </c>
      <c r="T459" s="1" t="s">
        <v>58</v>
      </c>
      <c r="U459" s="4" t="n">
        <v>10224.6449561692</v>
      </c>
      <c r="V459" s="1" t="n">
        <v>4</v>
      </c>
      <c r="W459" s="1" t="n">
        <f aca="false">IF(V459&lt;=6,1,0)</f>
        <v>1</v>
      </c>
      <c r="X459" s="1" t="n">
        <f aca="false">IF(AND(V459&gt;6,V459&lt;=12),1,0)</f>
        <v>0</v>
      </c>
      <c r="Y459" s="1" t="n">
        <f aca="false">IF(V459&gt;12,1,0)</f>
        <v>0</v>
      </c>
      <c r="Z459" s="1" t="n">
        <v>7</v>
      </c>
      <c r="AA459" s="1" t="s">
        <v>70</v>
      </c>
      <c r="AB459" s="1" t="s">
        <v>59</v>
      </c>
      <c r="AC459" s="1" t="s">
        <v>59</v>
      </c>
      <c r="AD459" s="1" t="s">
        <v>59</v>
      </c>
      <c r="AE459" s="1" t="s">
        <v>59</v>
      </c>
      <c r="AF459" s="1" t="s">
        <v>59</v>
      </c>
      <c r="AG459" s="1" t="s">
        <v>59</v>
      </c>
      <c r="AH459" s="1" t="s">
        <v>59</v>
      </c>
      <c r="AI459" s="1" t="s">
        <v>59</v>
      </c>
      <c r="AJ459" s="1" t="s">
        <v>59</v>
      </c>
      <c r="AK459" s="1" t="s">
        <v>59</v>
      </c>
      <c r="AL459" s="1" t="s">
        <v>59</v>
      </c>
      <c r="AM459" s="1" t="n">
        <v>0</v>
      </c>
      <c r="AN459" s="1" t="n">
        <v>3</v>
      </c>
      <c r="AO459" s="1" t="n">
        <v>2</v>
      </c>
      <c r="AP459" s="1" t="n">
        <v>2</v>
      </c>
      <c r="AQ459" s="1" t="n">
        <v>0</v>
      </c>
      <c r="AR459" s="1" t="n">
        <v>260</v>
      </c>
      <c r="AS459" s="1" t="n">
        <v>57</v>
      </c>
      <c r="AT459" s="1" t="n">
        <v>44</v>
      </c>
    </row>
    <row r="460" customFormat="false" ht="12.75" hidden="false" customHeight="true" outlineLevel="0" collapsed="false">
      <c r="A460" s="1" t="s">
        <v>2293</v>
      </c>
      <c r="B460" s="3" t="s">
        <v>61</v>
      </c>
      <c r="C460" s="1" t="s">
        <v>2294</v>
      </c>
      <c r="D460" s="3" t="s">
        <v>1052</v>
      </c>
      <c r="E460" s="3" t="s">
        <v>50</v>
      </c>
      <c r="F460" s="3" t="s">
        <v>51</v>
      </c>
      <c r="G460" s="1" t="s">
        <v>2295</v>
      </c>
      <c r="H460" s="1" t="s">
        <v>53</v>
      </c>
      <c r="I460" s="1" t="s">
        <v>561</v>
      </c>
      <c r="J460" s="1" t="s">
        <v>66</v>
      </c>
      <c r="K460" s="4" t="n">
        <v>1.4630173564753</v>
      </c>
      <c r="L460" s="4" t="n">
        <v>12059.9143575803</v>
      </c>
      <c r="M460" s="5" t="s">
        <v>2296</v>
      </c>
      <c r="N460" s="5" t="s">
        <v>259</v>
      </c>
      <c r="O460" s="1" t="n">
        <v>234</v>
      </c>
      <c r="P460" s="6" t="n">
        <f aca="false">IF(O460=0,0,L460/O460)</f>
        <v>51.538095545215</v>
      </c>
      <c r="Q460" s="1" t="n">
        <f aca="false">IF(P460&lt;=45,1,0)</f>
        <v>0</v>
      </c>
      <c r="R460" s="1" t="n">
        <f aca="false">IF(AND(P460&gt;45,P460&lt;90),1,0)</f>
        <v>1</v>
      </c>
      <c r="S460" s="1" t="n">
        <f aca="false">IF(P460&gt;90,1,0)</f>
        <v>0</v>
      </c>
      <c r="T460" s="1" t="s">
        <v>58</v>
      </c>
      <c r="U460" s="4" t="n">
        <v>8243.1792789082</v>
      </c>
      <c r="V460" s="1" t="n">
        <v>14</v>
      </c>
      <c r="W460" s="1" t="n">
        <f aca="false">IF(V460&lt;=6,1,0)</f>
        <v>0</v>
      </c>
      <c r="X460" s="1" t="n">
        <f aca="false">IF(AND(V460&gt;6,V460&lt;=12),1,0)</f>
        <v>0</v>
      </c>
      <c r="Y460" s="1" t="n">
        <f aca="false">IF(V460&gt;12,1,0)</f>
        <v>1</v>
      </c>
      <c r="Z460" s="1" t="n">
        <v>11</v>
      </c>
      <c r="AA460" s="1" t="s">
        <v>59</v>
      </c>
      <c r="AB460" s="1" t="s">
        <v>59</v>
      </c>
      <c r="AC460" s="1" t="s">
        <v>59</v>
      </c>
      <c r="AD460" s="1" t="s">
        <v>59</v>
      </c>
      <c r="AE460" s="1" t="s">
        <v>59</v>
      </c>
      <c r="AF460" s="1" t="s">
        <v>59</v>
      </c>
      <c r="AG460" s="1" t="s">
        <v>59</v>
      </c>
      <c r="AH460" s="1" t="s">
        <v>59</v>
      </c>
      <c r="AI460" s="1" t="s">
        <v>59</v>
      </c>
      <c r="AJ460" s="1" t="s">
        <v>59</v>
      </c>
      <c r="AK460" s="1" t="s">
        <v>59</v>
      </c>
      <c r="AL460" s="1" t="s">
        <v>59</v>
      </c>
      <c r="AM460" s="1" t="n">
        <v>1</v>
      </c>
      <c r="AN460" s="1" t="n">
        <v>5</v>
      </c>
      <c r="AO460" s="1" t="n">
        <v>3</v>
      </c>
      <c r="AP460" s="1" t="n">
        <v>2</v>
      </c>
      <c r="AQ460" s="1" t="n">
        <v>52</v>
      </c>
      <c r="AR460" s="1" t="n">
        <v>68</v>
      </c>
      <c r="AS460" s="1" t="n">
        <v>42</v>
      </c>
      <c r="AT460" s="1" t="n">
        <v>18</v>
      </c>
    </row>
    <row r="461" customFormat="false" ht="12.75" hidden="false" customHeight="true" outlineLevel="0" collapsed="false">
      <c r="A461" s="1" t="s">
        <v>2297</v>
      </c>
      <c r="B461" s="3" t="s">
        <v>61</v>
      </c>
      <c r="C461" s="1" t="s">
        <v>2298</v>
      </c>
      <c r="D461" s="3" t="s">
        <v>2299</v>
      </c>
      <c r="E461" s="3" t="s">
        <v>50</v>
      </c>
      <c r="F461" s="3" t="s">
        <v>86</v>
      </c>
      <c r="G461" s="1" t="s">
        <v>2300</v>
      </c>
      <c r="H461" s="1" t="s">
        <v>53</v>
      </c>
      <c r="I461" s="1" t="s">
        <v>113</v>
      </c>
      <c r="J461" s="1" t="s">
        <v>114</v>
      </c>
      <c r="K461" s="4" t="n">
        <v>1.76333333333333</v>
      </c>
      <c r="L461" s="4" t="n">
        <v>7587.62300686741</v>
      </c>
      <c r="M461" s="5" t="s">
        <v>2301</v>
      </c>
      <c r="N461" s="5" t="s">
        <v>238</v>
      </c>
      <c r="O461" s="1" t="n">
        <v>140</v>
      </c>
      <c r="P461" s="6" t="n">
        <f aca="false">IF(O461=0,0,L461/O461)</f>
        <v>54.1973071919101</v>
      </c>
      <c r="Q461" s="1" t="n">
        <f aca="false">IF(P461&lt;=45,1,0)</f>
        <v>0</v>
      </c>
      <c r="R461" s="1" t="n">
        <f aca="false">IF(AND(P461&gt;45,P461&lt;90),1,0)</f>
        <v>1</v>
      </c>
      <c r="S461" s="1" t="n">
        <f aca="false">IF(P461&gt;90,1,0)</f>
        <v>0</v>
      </c>
      <c r="T461" s="1" t="s">
        <v>58</v>
      </c>
      <c r="U461" s="4" t="n">
        <v>4302.99981485864</v>
      </c>
      <c r="V461" s="1" t="n">
        <v>6</v>
      </c>
      <c r="W461" s="1" t="n">
        <f aca="false">IF(V461&lt;=6,1,0)</f>
        <v>1</v>
      </c>
      <c r="X461" s="1" t="n">
        <f aca="false">IF(AND(V461&gt;6,V461&lt;=12),1,0)</f>
        <v>0</v>
      </c>
      <c r="Y461" s="1" t="n">
        <f aca="false">IF(V461&gt;12,1,0)</f>
        <v>0</v>
      </c>
      <c r="Z461" s="1" t="n">
        <v>6</v>
      </c>
      <c r="AA461" s="1" t="s">
        <v>59</v>
      </c>
      <c r="AB461" s="1" t="s">
        <v>59</v>
      </c>
      <c r="AC461" s="1" t="s">
        <v>59</v>
      </c>
      <c r="AD461" s="1" t="s">
        <v>59</v>
      </c>
      <c r="AE461" s="1" t="s">
        <v>59</v>
      </c>
      <c r="AF461" s="1" t="s">
        <v>59</v>
      </c>
      <c r="AG461" s="1" t="s">
        <v>59</v>
      </c>
      <c r="AH461" s="1" t="s">
        <v>59</v>
      </c>
      <c r="AI461" s="1" t="s">
        <v>70</v>
      </c>
      <c r="AJ461" s="1" t="s">
        <v>59</v>
      </c>
      <c r="AK461" s="1" t="s">
        <v>59</v>
      </c>
      <c r="AL461" s="1" t="s">
        <v>70</v>
      </c>
      <c r="AM461" s="1" t="n">
        <v>4</v>
      </c>
      <c r="AN461" s="1" t="n">
        <v>4</v>
      </c>
      <c r="AO461" s="1" t="n">
        <v>2</v>
      </c>
      <c r="AP461" s="1" t="n">
        <v>2</v>
      </c>
      <c r="AQ461" s="1" t="n">
        <v>60</v>
      </c>
      <c r="AR461" s="1" t="n">
        <v>48</v>
      </c>
      <c r="AS461" s="1" t="n">
        <v>17</v>
      </c>
      <c r="AT461" s="1" t="n">
        <v>9</v>
      </c>
    </row>
    <row r="462" customFormat="false" ht="12.75" hidden="false" customHeight="true" outlineLevel="0" collapsed="false">
      <c r="A462" s="1" t="s">
        <v>2302</v>
      </c>
      <c r="B462" s="3" t="s">
        <v>61</v>
      </c>
      <c r="C462" s="1" t="s">
        <v>2303</v>
      </c>
      <c r="D462" s="3" t="s">
        <v>1644</v>
      </c>
      <c r="E462" s="3" t="s">
        <v>191</v>
      </c>
      <c r="F462" s="3" t="s">
        <v>191</v>
      </c>
      <c r="G462" s="1" t="s">
        <v>2304</v>
      </c>
      <c r="H462" s="1" t="s">
        <v>88</v>
      </c>
      <c r="I462" s="1" t="s">
        <v>198</v>
      </c>
      <c r="J462" s="1" t="s">
        <v>199</v>
      </c>
      <c r="K462" s="4" t="n">
        <v>0.544666666666667</v>
      </c>
      <c r="L462" s="4" t="n">
        <v>862.276503981088</v>
      </c>
      <c r="M462" s="5" t="s">
        <v>2305</v>
      </c>
      <c r="N462" s="5" t="s">
        <v>68</v>
      </c>
      <c r="O462" s="1" t="n">
        <v>16</v>
      </c>
      <c r="P462" s="6" t="n">
        <f aca="false">IF(O462=0,0,L462/O462)</f>
        <v>53.892281498818</v>
      </c>
      <c r="Q462" s="1" t="n">
        <f aca="false">IF(P462&lt;=45,1,0)</f>
        <v>0</v>
      </c>
      <c r="R462" s="1" t="n">
        <f aca="false">IF(AND(P462&gt;45,P462&lt;90),1,0)</f>
        <v>1</v>
      </c>
      <c r="S462" s="1" t="n">
        <f aca="false">IF(P462&gt;90,1,0)</f>
        <v>0</v>
      </c>
      <c r="T462" s="1" t="s">
        <v>69</v>
      </c>
      <c r="U462" s="4" t="n">
        <v>1583.12699629331</v>
      </c>
      <c r="V462" s="1" t="n">
        <v>5</v>
      </c>
      <c r="W462" s="1" t="n">
        <f aca="false">IF(V462&lt;=6,1,0)</f>
        <v>1</v>
      </c>
      <c r="X462" s="1" t="n">
        <f aca="false">IF(AND(V462&gt;6,V462&lt;=12),1,0)</f>
        <v>0</v>
      </c>
      <c r="Y462" s="1" t="n">
        <f aca="false">IF(V462&gt;12,1,0)</f>
        <v>0</v>
      </c>
      <c r="Z462" s="1" t="n">
        <v>8</v>
      </c>
      <c r="AA462" s="1" t="s">
        <v>59</v>
      </c>
      <c r="AB462" s="1" t="s">
        <v>59</v>
      </c>
      <c r="AC462" s="1" t="s">
        <v>59</v>
      </c>
      <c r="AD462" s="1" t="s">
        <v>59</v>
      </c>
      <c r="AE462" s="1" t="s">
        <v>59</v>
      </c>
      <c r="AF462" s="1" t="s">
        <v>59</v>
      </c>
      <c r="AG462" s="1" t="s">
        <v>59</v>
      </c>
      <c r="AH462" s="1" t="s">
        <v>70</v>
      </c>
      <c r="AI462" s="1" t="s">
        <v>59</v>
      </c>
      <c r="AJ462" s="1" t="s">
        <v>59</v>
      </c>
      <c r="AK462" s="1" t="s">
        <v>59</v>
      </c>
      <c r="AL462" s="1" t="s">
        <v>70</v>
      </c>
      <c r="AM462" s="1" t="n">
        <v>1</v>
      </c>
      <c r="AN462" s="1" t="n">
        <v>5</v>
      </c>
      <c r="AO462" s="1" t="n">
        <v>1</v>
      </c>
      <c r="AP462" s="1" t="n">
        <v>1</v>
      </c>
      <c r="AQ462" s="1" t="n">
        <v>7</v>
      </c>
      <c r="AR462" s="1" t="n">
        <v>4</v>
      </c>
      <c r="AS462" s="1" t="n">
        <v>1</v>
      </c>
      <c r="AT462" s="1" t="n">
        <v>1</v>
      </c>
    </row>
    <row r="463" customFormat="false" ht="12.75" hidden="false" customHeight="true" outlineLevel="0" collapsed="false">
      <c r="A463" s="1" t="s">
        <v>2306</v>
      </c>
      <c r="B463" s="3" t="s">
        <v>61</v>
      </c>
      <c r="C463" s="1" t="s">
        <v>2307</v>
      </c>
      <c r="D463" s="3" t="s">
        <v>2308</v>
      </c>
      <c r="E463" s="3" t="s">
        <v>50</v>
      </c>
      <c r="F463" s="3" t="s">
        <v>86</v>
      </c>
      <c r="G463" s="1" t="s">
        <v>2309</v>
      </c>
      <c r="H463" s="1" t="s">
        <v>53</v>
      </c>
      <c r="I463" s="1" t="s">
        <v>65</v>
      </c>
      <c r="J463" s="1" t="s">
        <v>66</v>
      </c>
      <c r="K463" s="4" t="n">
        <v>1.24588235294118</v>
      </c>
      <c r="L463" s="4" t="n">
        <v>22402.9507925597</v>
      </c>
      <c r="M463" s="5" t="s">
        <v>2310</v>
      </c>
      <c r="N463" s="5" t="s">
        <v>68</v>
      </c>
      <c r="O463" s="1" t="n">
        <v>413</v>
      </c>
      <c r="P463" s="6" t="n">
        <f aca="false">IF(O463=0,0,L463/O463)</f>
        <v>54.2444329117668</v>
      </c>
      <c r="Q463" s="1" t="n">
        <f aca="false">IF(P463&lt;=45,1,0)</f>
        <v>0</v>
      </c>
      <c r="R463" s="1" t="n">
        <f aca="false">IF(AND(P463&gt;45,P463&lt;90),1,0)</f>
        <v>1</v>
      </c>
      <c r="S463" s="1" t="n">
        <f aca="false">IF(P463&gt;90,1,0)</f>
        <v>0</v>
      </c>
      <c r="T463" s="1" t="s">
        <v>69</v>
      </c>
      <c r="U463" s="4" t="n">
        <v>17981.5941205625</v>
      </c>
      <c r="V463" s="1" t="n">
        <v>8</v>
      </c>
      <c r="W463" s="1" t="n">
        <f aca="false">IF(V463&lt;=6,1,0)</f>
        <v>0</v>
      </c>
      <c r="X463" s="1" t="n">
        <f aca="false">IF(AND(V463&gt;6,V463&lt;=12),1,0)</f>
        <v>1</v>
      </c>
      <c r="Y463" s="1" t="n">
        <f aca="false">IF(V463&gt;12,1,0)</f>
        <v>0</v>
      </c>
      <c r="Z463" s="1" t="n">
        <v>10</v>
      </c>
      <c r="AA463" s="1" t="s">
        <v>59</v>
      </c>
      <c r="AB463" s="1" t="s">
        <v>59</v>
      </c>
      <c r="AC463" s="1" t="s">
        <v>59</v>
      </c>
      <c r="AD463" s="1" t="s">
        <v>59</v>
      </c>
      <c r="AE463" s="1" t="s">
        <v>59</v>
      </c>
      <c r="AF463" s="1" t="s">
        <v>59</v>
      </c>
      <c r="AG463" s="1" t="s">
        <v>59</v>
      </c>
      <c r="AH463" s="1" t="s">
        <v>70</v>
      </c>
      <c r="AI463" s="1" t="s">
        <v>59</v>
      </c>
      <c r="AJ463" s="1" t="s">
        <v>59</v>
      </c>
      <c r="AK463" s="1" t="s">
        <v>59</v>
      </c>
      <c r="AL463" s="1" t="s">
        <v>59</v>
      </c>
      <c r="AM463" s="1" t="n">
        <v>1</v>
      </c>
      <c r="AN463" s="1" t="n">
        <v>4</v>
      </c>
      <c r="AO463" s="1" t="n">
        <v>3</v>
      </c>
      <c r="AP463" s="1" t="n">
        <v>2</v>
      </c>
      <c r="AQ463" s="1" t="n">
        <v>43</v>
      </c>
      <c r="AR463" s="1" t="n">
        <v>334</v>
      </c>
      <c r="AS463" s="1" t="n">
        <v>18</v>
      </c>
      <c r="AT463" s="1" t="n">
        <v>18</v>
      </c>
    </row>
    <row r="464" customFormat="false" ht="12.75" hidden="false" customHeight="true" outlineLevel="0" collapsed="false">
      <c r="A464" s="1" t="s">
        <v>2311</v>
      </c>
      <c r="B464" s="3" t="s">
        <v>61</v>
      </c>
      <c r="C464" s="1" t="s">
        <v>2312</v>
      </c>
      <c r="D464" s="3" t="s">
        <v>2308</v>
      </c>
      <c r="E464" s="3" t="s">
        <v>50</v>
      </c>
      <c r="F464" s="3" t="s">
        <v>86</v>
      </c>
      <c r="G464" s="1" t="s">
        <v>2313</v>
      </c>
      <c r="H464" s="1" t="s">
        <v>53</v>
      </c>
      <c r="I464" s="1" t="s">
        <v>65</v>
      </c>
      <c r="J464" s="1" t="s">
        <v>66</v>
      </c>
      <c r="K464" s="4" t="n">
        <v>0.73164</v>
      </c>
      <c r="L464" s="4" t="n">
        <v>18718.7296957348</v>
      </c>
      <c r="M464" s="5" t="s">
        <v>956</v>
      </c>
      <c r="N464" s="5" t="s">
        <v>57</v>
      </c>
      <c r="O464" s="1" t="n">
        <v>257</v>
      </c>
      <c r="P464" s="6" t="n">
        <f aca="false">IF(O464=0,0,L464/O464)</f>
        <v>72.8355241079175</v>
      </c>
      <c r="Q464" s="1" t="n">
        <f aca="false">IF(P464&lt;=45,1,0)</f>
        <v>0</v>
      </c>
      <c r="R464" s="1" t="n">
        <f aca="false">IF(AND(P464&gt;45,P464&lt;90),1,0)</f>
        <v>1</v>
      </c>
      <c r="S464" s="1" t="n">
        <f aca="false">IF(P464&gt;90,1,0)</f>
        <v>0</v>
      </c>
      <c r="T464" s="1" t="s">
        <v>69</v>
      </c>
      <c r="U464" s="4" t="n">
        <v>25584.6177023328</v>
      </c>
      <c r="V464" s="1" t="n">
        <v>4</v>
      </c>
      <c r="W464" s="1" t="n">
        <f aca="false">IF(V464&lt;=6,1,0)</f>
        <v>1</v>
      </c>
      <c r="X464" s="1" t="n">
        <f aca="false">IF(AND(V464&gt;6,V464&lt;=12),1,0)</f>
        <v>0</v>
      </c>
      <c r="Y464" s="1" t="n">
        <f aca="false">IF(V464&gt;12,1,0)</f>
        <v>0</v>
      </c>
      <c r="Z464" s="1" t="n">
        <v>12</v>
      </c>
      <c r="AA464" s="1" t="s">
        <v>70</v>
      </c>
      <c r="AB464" s="1" t="s">
        <v>59</v>
      </c>
      <c r="AC464" s="1" t="s">
        <v>59</v>
      </c>
      <c r="AD464" s="1" t="s">
        <v>59</v>
      </c>
      <c r="AE464" s="1" t="s">
        <v>59</v>
      </c>
      <c r="AF464" s="1" t="s">
        <v>59</v>
      </c>
      <c r="AG464" s="1" t="s">
        <v>59</v>
      </c>
      <c r="AH464" s="1" t="s">
        <v>70</v>
      </c>
      <c r="AI464" s="1" t="s">
        <v>59</v>
      </c>
      <c r="AJ464" s="1" t="s">
        <v>59</v>
      </c>
      <c r="AK464" s="1" t="s">
        <v>70</v>
      </c>
      <c r="AL464" s="1" t="s">
        <v>70</v>
      </c>
      <c r="AM464" s="1" t="n">
        <v>1</v>
      </c>
      <c r="AN464" s="1" t="n">
        <v>2</v>
      </c>
      <c r="AO464" s="1" t="n">
        <v>7</v>
      </c>
      <c r="AP464" s="1" t="n">
        <v>2</v>
      </c>
      <c r="AQ464" s="1" t="n">
        <v>31</v>
      </c>
      <c r="AR464" s="1" t="n">
        <v>108</v>
      </c>
      <c r="AS464" s="1" t="n">
        <v>56</v>
      </c>
      <c r="AT464" s="1" t="n">
        <v>63</v>
      </c>
    </row>
    <row r="465" customFormat="false" ht="12.75" hidden="false" customHeight="true" outlineLevel="0" collapsed="false">
      <c r="A465" s="1" t="s">
        <v>2314</v>
      </c>
      <c r="B465" s="3" t="s">
        <v>61</v>
      </c>
      <c r="C465" s="1" t="s">
        <v>2315</v>
      </c>
      <c r="D465" s="3" t="s">
        <v>103</v>
      </c>
      <c r="E465" s="3" t="s">
        <v>50</v>
      </c>
      <c r="F465" s="3" t="s">
        <v>51</v>
      </c>
      <c r="G465" s="1" t="s">
        <v>2316</v>
      </c>
      <c r="H465" s="1" t="s">
        <v>105</v>
      </c>
      <c r="I465" s="1" t="s">
        <v>106</v>
      </c>
      <c r="J465" s="1" t="s">
        <v>107</v>
      </c>
      <c r="K465" s="4" t="n">
        <v>1.15266666666667</v>
      </c>
      <c r="L465" s="4" t="n">
        <v>3628.59015757645</v>
      </c>
      <c r="M465" s="5" t="s">
        <v>2317</v>
      </c>
      <c r="N465" s="5" t="s">
        <v>68</v>
      </c>
      <c r="O465" s="1" t="n">
        <v>83</v>
      </c>
      <c r="P465" s="6" t="n">
        <f aca="false">IF(O465=0,0,L465/O465)</f>
        <v>43.7179537057404</v>
      </c>
      <c r="Q465" s="1" t="n">
        <f aca="false">IF(P465&lt;=45,1,0)</f>
        <v>1</v>
      </c>
      <c r="R465" s="1" t="n">
        <f aca="false">IF(AND(P465&gt;45,P465&lt;90),1,0)</f>
        <v>0</v>
      </c>
      <c r="S465" s="1" t="n">
        <f aca="false">IF(P465&gt;90,1,0)</f>
        <v>0</v>
      </c>
      <c r="T465" s="1" t="s">
        <v>69</v>
      </c>
      <c r="U465" s="4" t="n">
        <v>3147.99608812301</v>
      </c>
      <c r="V465" s="1" t="n">
        <v>9</v>
      </c>
      <c r="W465" s="1" t="n">
        <f aca="false">IF(V465&lt;=6,1,0)</f>
        <v>0</v>
      </c>
      <c r="X465" s="1" t="n">
        <f aca="false">IF(AND(V465&gt;6,V465&lt;=12),1,0)</f>
        <v>1</v>
      </c>
      <c r="Y465" s="1" t="n">
        <f aca="false">IF(V465&gt;12,1,0)</f>
        <v>0</v>
      </c>
      <c r="Z465" s="1" t="n">
        <v>7</v>
      </c>
      <c r="AA465" s="1" t="s">
        <v>59</v>
      </c>
      <c r="AB465" s="1" t="s">
        <v>59</v>
      </c>
      <c r="AC465" s="1" t="s">
        <v>59</v>
      </c>
      <c r="AD465" s="1" t="s">
        <v>59</v>
      </c>
      <c r="AE465" s="1" t="s">
        <v>59</v>
      </c>
      <c r="AF465" s="1" t="s">
        <v>59</v>
      </c>
      <c r="AG465" s="1" t="s">
        <v>59</v>
      </c>
      <c r="AH465" s="1" t="s">
        <v>70</v>
      </c>
      <c r="AI465" s="1" t="s">
        <v>59</v>
      </c>
      <c r="AJ465" s="1" t="s">
        <v>59</v>
      </c>
      <c r="AK465" s="1" t="s">
        <v>59</v>
      </c>
      <c r="AL465" s="1" t="s">
        <v>70</v>
      </c>
      <c r="AM465" s="1" t="n">
        <v>2</v>
      </c>
      <c r="AN465" s="1" t="n">
        <v>1</v>
      </c>
      <c r="AO465" s="1" t="n">
        <v>1</v>
      </c>
      <c r="AP465" s="1" t="n">
        <v>3</v>
      </c>
      <c r="AQ465" s="1" t="n">
        <v>55</v>
      </c>
      <c r="AR465" s="1" t="n">
        <v>7</v>
      </c>
      <c r="AS465" s="1" t="n">
        <v>11</v>
      </c>
      <c r="AT465" s="1" t="n">
        <v>7</v>
      </c>
    </row>
    <row r="466" customFormat="false" ht="12.75" hidden="false" customHeight="true" outlineLevel="0" collapsed="false">
      <c r="A466" s="1" t="s">
        <v>2318</v>
      </c>
      <c r="B466" s="3" t="s">
        <v>61</v>
      </c>
      <c r="C466" s="1" t="s">
        <v>2319</v>
      </c>
      <c r="D466" s="3" t="s">
        <v>103</v>
      </c>
      <c r="E466" s="3" t="s">
        <v>50</v>
      </c>
      <c r="F466" s="3" t="s">
        <v>51</v>
      </c>
      <c r="G466" s="1" t="s">
        <v>2320</v>
      </c>
      <c r="H466" s="1" t="s">
        <v>105</v>
      </c>
      <c r="I466" s="1" t="s">
        <v>106</v>
      </c>
      <c r="J466" s="1" t="s">
        <v>107</v>
      </c>
      <c r="K466" s="4" t="n">
        <v>1025</v>
      </c>
      <c r="L466" s="4" t="n">
        <v>4220.25276729075</v>
      </c>
      <c r="M466" s="5" t="s">
        <v>2321</v>
      </c>
      <c r="N466" s="5" t="s">
        <v>57</v>
      </c>
      <c r="O466" s="1" t="n">
        <v>76</v>
      </c>
      <c r="P466" s="6" t="n">
        <f aca="false">IF(O466=0,0,L466/O466)</f>
        <v>55.5296416748783</v>
      </c>
      <c r="Q466" s="1" t="n">
        <f aca="false">IF(P466&lt;=45,1,0)</f>
        <v>0</v>
      </c>
      <c r="R466" s="1" t="n">
        <f aca="false">IF(AND(P466&gt;45,P466&lt;90),1,0)</f>
        <v>1</v>
      </c>
      <c r="S466" s="1" t="n">
        <f aca="false">IF(P466&gt;90,1,0)</f>
        <v>0</v>
      </c>
      <c r="T466" s="1" t="s">
        <v>69</v>
      </c>
      <c r="U466" s="4" t="n">
        <v>4117.31977296659</v>
      </c>
      <c r="V466" s="1" t="n">
        <v>7</v>
      </c>
      <c r="W466" s="1" t="n">
        <f aca="false">IF(V466&lt;=6,1,0)</f>
        <v>0</v>
      </c>
      <c r="X466" s="1" t="n">
        <f aca="false">IF(AND(V466&gt;6,V466&lt;=12),1,0)</f>
        <v>1</v>
      </c>
      <c r="Y466" s="1" t="n">
        <f aca="false">IF(V466&gt;12,1,0)</f>
        <v>0</v>
      </c>
      <c r="Z466" s="1" t="n">
        <v>12</v>
      </c>
      <c r="AA466" s="1" t="s">
        <v>59</v>
      </c>
      <c r="AB466" s="1" t="s">
        <v>59</v>
      </c>
      <c r="AC466" s="1" t="s">
        <v>59</v>
      </c>
      <c r="AD466" s="1" t="s">
        <v>59</v>
      </c>
      <c r="AE466" s="1" t="s">
        <v>59</v>
      </c>
      <c r="AF466" s="1" t="s">
        <v>59</v>
      </c>
      <c r="AG466" s="1" t="s">
        <v>59</v>
      </c>
      <c r="AH466" s="1" t="s">
        <v>70</v>
      </c>
      <c r="AI466" s="1" t="s">
        <v>59</v>
      </c>
      <c r="AJ466" s="1" t="s">
        <v>59</v>
      </c>
      <c r="AK466" s="1" t="s">
        <v>59</v>
      </c>
      <c r="AL466" s="1" t="s">
        <v>70</v>
      </c>
      <c r="AM466" s="1" t="n">
        <v>3</v>
      </c>
      <c r="AN466" s="1" t="n">
        <v>2</v>
      </c>
      <c r="AO466" s="1" t="n">
        <v>4</v>
      </c>
      <c r="AP466" s="1" t="n">
        <v>3</v>
      </c>
      <c r="AQ466" s="1" t="n">
        <v>40</v>
      </c>
      <c r="AR466" s="1" t="n">
        <v>22</v>
      </c>
      <c r="AS466" s="1" t="n">
        <v>10</v>
      </c>
      <c r="AT466" s="1" t="n">
        <v>5</v>
      </c>
    </row>
    <row r="467" customFormat="false" ht="12.75" hidden="false" customHeight="true" outlineLevel="0" collapsed="false">
      <c r="A467" s="1" t="s">
        <v>2322</v>
      </c>
      <c r="B467" s="3" t="s">
        <v>61</v>
      </c>
      <c r="C467" s="1" t="s">
        <v>2323</v>
      </c>
      <c r="D467" s="3" t="s">
        <v>1883</v>
      </c>
      <c r="E467" s="3" t="s">
        <v>50</v>
      </c>
      <c r="F467" s="3" t="s">
        <v>51</v>
      </c>
      <c r="G467" s="1" t="s">
        <v>2324</v>
      </c>
      <c r="H467" s="1" t="s">
        <v>161</v>
      </c>
      <c r="I467" s="1" t="s">
        <v>447</v>
      </c>
      <c r="J467" s="1" t="s">
        <v>448</v>
      </c>
      <c r="K467" s="4" t="n">
        <v>1387</v>
      </c>
      <c r="L467" s="4" t="n">
        <v>8501.29950562934</v>
      </c>
      <c r="M467" s="5" t="s">
        <v>2325</v>
      </c>
      <c r="N467" s="5" t="s">
        <v>57</v>
      </c>
      <c r="O467" s="1" t="n">
        <v>96</v>
      </c>
      <c r="P467" s="6" t="n">
        <f aca="false">IF(O467=0,0,L467/O467)</f>
        <v>88.555203183639</v>
      </c>
      <c r="Q467" s="1" t="n">
        <f aca="false">IF(P467&lt;=45,1,0)</f>
        <v>0</v>
      </c>
      <c r="R467" s="1" t="n">
        <f aca="false">IF(AND(P467&gt;45,P467&lt;90),1,0)</f>
        <v>1</v>
      </c>
      <c r="S467" s="1" t="n">
        <f aca="false">IF(P467&gt;90,1,0)</f>
        <v>0</v>
      </c>
      <c r="T467" s="1" t="s">
        <v>69</v>
      </c>
      <c r="U467" s="4" t="n">
        <v>6129.27145322952</v>
      </c>
      <c r="V467" s="1" t="n">
        <v>4</v>
      </c>
      <c r="W467" s="1" t="n">
        <f aca="false">IF(V467&lt;=6,1,0)</f>
        <v>1</v>
      </c>
      <c r="X467" s="1" t="n">
        <f aca="false">IF(AND(V467&gt;6,V467&lt;=12),1,0)</f>
        <v>0</v>
      </c>
      <c r="Y467" s="1" t="n">
        <f aca="false">IF(V467&gt;12,1,0)</f>
        <v>0</v>
      </c>
      <c r="Z467" s="1" t="n">
        <v>4</v>
      </c>
      <c r="AA467" s="1" t="s">
        <v>59</v>
      </c>
      <c r="AB467" s="1" t="s">
        <v>59</v>
      </c>
      <c r="AC467" s="1" t="s">
        <v>59</v>
      </c>
      <c r="AD467" s="1" t="s">
        <v>59</v>
      </c>
      <c r="AE467" s="1" t="s">
        <v>59</v>
      </c>
      <c r="AF467" s="1" t="s">
        <v>59</v>
      </c>
      <c r="AG467" s="1" t="s">
        <v>59</v>
      </c>
      <c r="AH467" s="1" t="s">
        <v>59</v>
      </c>
      <c r="AI467" s="1" t="s">
        <v>59</v>
      </c>
      <c r="AJ467" s="1" t="s">
        <v>59</v>
      </c>
      <c r="AK467" s="1" t="s">
        <v>70</v>
      </c>
      <c r="AL467" s="1" t="s">
        <v>59</v>
      </c>
      <c r="AM467" s="1" t="n">
        <v>1</v>
      </c>
      <c r="AN467" s="1" t="n">
        <v>1</v>
      </c>
      <c r="AO467" s="1" t="n">
        <v>1</v>
      </c>
      <c r="AP467" s="1" t="n">
        <v>1</v>
      </c>
      <c r="AQ467" s="1" t="n">
        <v>3</v>
      </c>
      <c r="AR467" s="1" t="n">
        <v>11</v>
      </c>
      <c r="AS467" s="1" t="n">
        <v>2</v>
      </c>
      <c r="AT467" s="1" t="n">
        <v>2</v>
      </c>
    </row>
    <row r="468" customFormat="false" ht="12.75" hidden="false" customHeight="true" outlineLevel="0" collapsed="false">
      <c r="A468" s="1" t="s">
        <v>2326</v>
      </c>
      <c r="B468" s="3" t="s">
        <v>61</v>
      </c>
      <c r="C468" s="1" t="s">
        <v>2327</v>
      </c>
      <c r="D468" s="3" t="s">
        <v>2328</v>
      </c>
      <c r="E468" s="3" t="s">
        <v>50</v>
      </c>
      <c r="F468" s="3" t="s">
        <v>51</v>
      </c>
      <c r="G468" s="1" t="s">
        <v>2329</v>
      </c>
      <c r="H468" s="1" t="s">
        <v>53</v>
      </c>
      <c r="I468" s="1" t="s">
        <v>142</v>
      </c>
      <c r="J468" s="1" t="s">
        <v>143</v>
      </c>
      <c r="K468" s="4" t="n">
        <v>2.12714285714286</v>
      </c>
      <c r="L468" s="4" t="n">
        <v>18281.6927097055</v>
      </c>
      <c r="M468" s="5" t="s">
        <v>2013</v>
      </c>
      <c r="N468" s="5" t="s">
        <v>132</v>
      </c>
      <c r="O468" s="1" t="n">
        <v>263</v>
      </c>
      <c r="P468" s="6" t="n">
        <f aca="false">IF(O468=0,0,L468/O468)</f>
        <v>69.5121395806293</v>
      </c>
      <c r="Q468" s="1" t="n">
        <f aca="false">IF(P468&lt;=45,1,0)</f>
        <v>0</v>
      </c>
      <c r="R468" s="1" t="n">
        <f aca="false">IF(AND(P468&gt;45,P468&lt;90),1,0)</f>
        <v>1</v>
      </c>
      <c r="S468" s="1" t="n">
        <f aca="false">IF(P468&gt;90,1,0)</f>
        <v>0</v>
      </c>
      <c r="T468" s="1" t="s">
        <v>58</v>
      </c>
      <c r="U468" s="4" t="n">
        <v>8594.48280509996</v>
      </c>
      <c r="V468" s="1" t="n">
        <v>7</v>
      </c>
      <c r="W468" s="1" t="n">
        <f aca="false">IF(V468&lt;=6,1,0)</f>
        <v>0</v>
      </c>
      <c r="X468" s="1" t="n">
        <f aca="false">IF(AND(V468&gt;6,V468&lt;=12),1,0)</f>
        <v>1</v>
      </c>
      <c r="Y468" s="1" t="n">
        <f aca="false">IF(V468&gt;12,1,0)</f>
        <v>0</v>
      </c>
      <c r="Z468" s="1" t="n">
        <v>8</v>
      </c>
      <c r="AA468" s="1" t="s">
        <v>59</v>
      </c>
      <c r="AB468" s="1" t="s">
        <v>59</v>
      </c>
      <c r="AC468" s="1" t="s">
        <v>59</v>
      </c>
      <c r="AD468" s="1" t="s">
        <v>59</v>
      </c>
      <c r="AE468" s="1" t="s">
        <v>59</v>
      </c>
      <c r="AF468" s="1" t="s">
        <v>59</v>
      </c>
      <c r="AG468" s="1" t="s">
        <v>59</v>
      </c>
      <c r="AH468" s="1" t="s">
        <v>59</v>
      </c>
      <c r="AI468" s="1" t="s">
        <v>70</v>
      </c>
      <c r="AJ468" s="1" t="s">
        <v>59</v>
      </c>
      <c r="AK468" s="1" t="s">
        <v>59</v>
      </c>
      <c r="AL468" s="1" t="s">
        <v>59</v>
      </c>
      <c r="AM468" s="1" t="n">
        <v>0</v>
      </c>
      <c r="AN468" s="1" t="n">
        <v>6</v>
      </c>
      <c r="AO468" s="1" t="n">
        <v>2</v>
      </c>
      <c r="AP468" s="1" t="n">
        <v>8</v>
      </c>
      <c r="AQ468" s="1" t="n">
        <v>0</v>
      </c>
      <c r="AR468" s="1" t="n">
        <v>102</v>
      </c>
      <c r="AS468" s="1" t="n">
        <v>82</v>
      </c>
      <c r="AT468" s="1" t="n">
        <v>31</v>
      </c>
    </row>
    <row r="469" customFormat="false" ht="12.75" hidden="false" customHeight="true" outlineLevel="0" collapsed="false">
      <c r="A469" s="1" t="s">
        <v>2330</v>
      </c>
      <c r="B469" s="3" t="s">
        <v>61</v>
      </c>
      <c r="C469" s="1" t="s">
        <v>2331</v>
      </c>
      <c r="D469" s="3" t="s">
        <v>923</v>
      </c>
      <c r="E469" s="3" t="s">
        <v>50</v>
      </c>
      <c r="F469" s="3" t="s">
        <v>51</v>
      </c>
      <c r="G469" s="1" t="s">
        <v>2332</v>
      </c>
      <c r="H469" s="1" t="s">
        <v>105</v>
      </c>
      <c r="I469" s="1" t="s">
        <v>326</v>
      </c>
      <c r="J469" s="1" t="s">
        <v>176</v>
      </c>
      <c r="K469" s="4" t="n">
        <v>1.27362736273627</v>
      </c>
      <c r="L469" s="4" t="n">
        <v>13707.0157988588</v>
      </c>
      <c r="M469" s="5" t="s">
        <v>1579</v>
      </c>
      <c r="N469" s="5" t="s">
        <v>68</v>
      </c>
      <c r="O469" s="1" t="n">
        <v>281</v>
      </c>
      <c r="P469" s="6" t="n">
        <f aca="false">IF(O469=0,0,L469/O469)</f>
        <v>48.7794156543018</v>
      </c>
      <c r="Q469" s="1" t="n">
        <f aca="false">IF(P469&lt;=45,1,0)</f>
        <v>0</v>
      </c>
      <c r="R469" s="1" t="n">
        <f aca="false">IF(AND(P469&gt;45,P469&lt;90),1,0)</f>
        <v>1</v>
      </c>
      <c r="S469" s="1" t="n">
        <f aca="false">IF(P469&gt;90,1,0)</f>
        <v>0</v>
      </c>
      <c r="T469" s="1" t="s">
        <v>58</v>
      </c>
      <c r="U469" s="4" t="n">
        <v>10762.1869629203</v>
      </c>
      <c r="V469" s="1" t="n">
        <v>6</v>
      </c>
      <c r="W469" s="1" t="n">
        <f aca="false">IF(V469&lt;=6,1,0)</f>
        <v>1</v>
      </c>
      <c r="X469" s="1" t="n">
        <f aca="false">IF(AND(V469&gt;6,V469&lt;=12),1,0)</f>
        <v>0</v>
      </c>
      <c r="Y469" s="1" t="n">
        <f aca="false">IF(V469&gt;12,1,0)</f>
        <v>0</v>
      </c>
      <c r="Z469" s="1" t="n">
        <v>7</v>
      </c>
      <c r="AA469" s="1" t="s">
        <v>59</v>
      </c>
      <c r="AB469" s="1" t="s">
        <v>59</v>
      </c>
      <c r="AC469" s="1" t="s">
        <v>59</v>
      </c>
      <c r="AD469" s="1" t="s">
        <v>59</v>
      </c>
      <c r="AE469" s="1" t="s">
        <v>59</v>
      </c>
      <c r="AF469" s="1" t="s">
        <v>59</v>
      </c>
      <c r="AG469" s="1" t="s">
        <v>59</v>
      </c>
      <c r="AH469" s="1" t="s">
        <v>59</v>
      </c>
      <c r="AI469" s="1" t="s">
        <v>59</v>
      </c>
      <c r="AJ469" s="1" t="s">
        <v>59</v>
      </c>
      <c r="AK469" s="1" t="s">
        <v>59</v>
      </c>
      <c r="AL469" s="1" t="s">
        <v>59</v>
      </c>
      <c r="AM469" s="1" t="n">
        <v>1</v>
      </c>
      <c r="AN469" s="1" t="n">
        <v>2</v>
      </c>
      <c r="AO469" s="1" t="n">
        <v>1</v>
      </c>
      <c r="AP469" s="1" t="n">
        <v>3</v>
      </c>
      <c r="AQ469" s="1" t="n">
        <v>4</v>
      </c>
      <c r="AR469" s="1" t="n">
        <v>202</v>
      </c>
      <c r="AS469" s="1" t="n">
        <v>64</v>
      </c>
      <c r="AT469" s="1" t="n">
        <v>13</v>
      </c>
    </row>
    <row r="470" customFormat="false" ht="12.75" hidden="false" customHeight="true" outlineLevel="0" collapsed="false">
      <c r="A470" s="1" t="s">
        <v>2333</v>
      </c>
      <c r="B470" s="3" t="s">
        <v>61</v>
      </c>
      <c r="C470" s="1" t="s">
        <v>2334</v>
      </c>
      <c r="D470" s="3" t="s">
        <v>2335</v>
      </c>
      <c r="E470" s="3" t="s">
        <v>50</v>
      </c>
      <c r="F470" s="3" t="s">
        <v>51</v>
      </c>
      <c r="G470" s="1" t="s">
        <v>2336</v>
      </c>
      <c r="H470" s="1" t="s">
        <v>88</v>
      </c>
      <c r="I470" s="1" t="s">
        <v>2337</v>
      </c>
      <c r="J470" s="1" t="s">
        <v>420</v>
      </c>
      <c r="K470" s="4" t="n">
        <v>1.2468</v>
      </c>
      <c r="L470" s="4" t="n">
        <v>33180.7872097691</v>
      </c>
      <c r="M470" s="5" t="s">
        <v>2338</v>
      </c>
      <c r="N470" s="5" t="s">
        <v>68</v>
      </c>
      <c r="O470" s="1" t="n">
        <v>387</v>
      </c>
      <c r="P470" s="6" t="n">
        <f aca="false">IF(O470=0,0,L470/O470)</f>
        <v>85.7384682422974</v>
      </c>
      <c r="Q470" s="1" t="n">
        <f aca="false">IF(P470&lt;=45,1,0)</f>
        <v>0</v>
      </c>
      <c r="R470" s="1" t="n">
        <f aca="false">IF(AND(P470&gt;45,P470&lt;90),1,0)</f>
        <v>1</v>
      </c>
      <c r="S470" s="1" t="n">
        <f aca="false">IF(P470&gt;90,1,0)</f>
        <v>0</v>
      </c>
      <c r="T470" s="1" t="s">
        <v>58</v>
      </c>
      <c r="U470" s="4" t="n">
        <v>26612.7584293945</v>
      </c>
      <c r="V470" s="1" t="n">
        <v>15</v>
      </c>
      <c r="W470" s="1" t="n">
        <f aca="false">IF(V470&lt;=6,1,0)</f>
        <v>0</v>
      </c>
      <c r="X470" s="1" t="n">
        <f aca="false">IF(AND(V470&gt;6,V470&lt;=12),1,0)</f>
        <v>0</v>
      </c>
      <c r="Y470" s="1" t="n">
        <f aca="false">IF(V470&gt;12,1,0)</f>
        <v>1</v>
      </c>
      <c r="Z470" s="1" t="n">
        <v>16</v>
      </c>
      <c r="AA470" s="1" t="s">
        <v>59</v>
      </c>
      <c r="AB470" s="1" t="s">
        <v>59</v>
      </c>
      <c r="AC470" s="1" t="s">
        <v>59</v>
      </c>
      <c r="AD470" s="1" t="s">
        <v>59</v>
      </c>
      <c r="AE470" s="1" t="s">
        <v>59</v>
      </c>
      <c r="AF470" s="1" t="s">
        <v>59</v>
      </c>
      <c r="AG470" s="1" t="s">
        <v>59</v>
      </c>
      <c r="AH470" s="1" t="s">
        <v>59</v>
      </c>
      <c r="AI470" s="1" t="s">
        <v>59</v>
      </c>
      <c r="AJ470" s="1" t="s">
        <v>59</v>
      </c>
      <c r="AK470" s="1" t="s">
        <v>59</v>
      </c>
      <c r="AL470" s="1" t="s">
        <v>59</v>
      </c>
      <c r="AM470" s="1" t="n">
        <v>2</v>
      </c>
      <c r="AN470" s="1" t="n">
        <v>1</v>
      </c>
      <c r="AO470" s="1" t="n">
        <v>1</v>
      </c>
      <c r="AP470" s="1" t="n">
        <v>12</v>
      </c>
      <c r="AQ470" s="1" t="n">
        <v>28</v>
      </c>
      <c r="AR470" s="1" t="n">
        <v>214</v>
      </c>
      <c r="AS470" s="1" t="n">
        <v>52</v>
      </c>
      <c r="AT470" s="1" t="n">
        <v>96</v>
      </c>
    </row>
    <row r="471" customFormat="false" ht="12.75" hidden="false" customHeight="true" outlineLevel="0" collapsed="false">
      <c r="A471" s="1" t="s">
        <v>2339</v>
      </c>
      <c r="B471" s="3" t="s">
        <v>61</v>
      </c>
      <c r="C471" s="1" t="s">
        <v>2340</v>
      </c>
      <c r="D471" s="3" t="s">
        <v>2341</v>
      </c>
      <c r="E471" s="3" t="s">
        <v>50</v>
      </c>
      <c r="F471" s="3" t="s">
        <v>51</v>
      </c>
      <c r="G471" s="1" t="s">
        <v>2342</v>
      </c>
      <c r="H471" s="1" t="s">
        <v>53</v>
      </c>
      <c r="I471" s="1" t="s">
        <v>113</v>
      </c>
      <c r="J471" s="1" t="s">
        <v>114</v>
      </c>
      <c r="K471" s="4" t="n">
        <v>0.358333333333333</v>
      </c>
      <c r="L471" s="4" t="n">
        <v>1188.30504767568</v>
      </c>
      <c r="M471" s="5" t="s">
        <v>2343</v>
      </c>
      <c r="N471" s="5" t="s">
        <v>259</v>
      </c>
      <c r="O471" s="1" t="n">
        <v>17</v>
      </c>
      <c r="P471" s="6" t="n">
        <f aca="false">IF(O471=0,0,L471/O471)</f>
        <v>69.9002969220988</v>
      </c>
      <c r="Q471" s="1" t="n">
        <f aca="false">IF(P471&lt;=45,1,0)</f>
        <v>0</v>
      </c>
      <c r="R471" s="1" t="n">
        <f aca="false">IF(AND(P471&gt;45,P471&lt;90),1,0)</f>
        <v>1</v>
      </c>
      <c r="S471" s="1" t="n">
        <f aca="false">IF(P471&gt;90,1,0)</f>
        <v>0</v>
      </c>
      <c r="T471" s="1" t="s">
        <v>69</v>
      </c>
      <c r="U471" s="4" t="n">
        <v>3316.20013304841</v>
      </c>
      <c r="V471" s="1" t="n">
        <v>2</v>
      </c>
      <c r="W471" s="1" t="n">
        <f aca="false">IF(V471&lt;=6,1,0)</f>
        <v>1</v>
      </c>
      <c r="X471" s="1" t="n">
        <f aca="false">IF(AND(V471&gt;6,V471&lt;=12),1,0)</f>
        <v>0</v>
      </c>
      <c r="Y471" s="1" t="n">
        <f aca="false">IF(V471&gt;12,1,0)</f>
        <v>0</v>
      </c>
      <c r="Z471" s="1" t="n">
        <v>7</v>
      </c>
      <c r="AA471" s="1" t="s">
        <v>70</v>
      </c>
      <c r="AB471" s="1" t="s">
        <v>59</v>
      </c>
      <c r="AC471" s="1" t="s">
        <v>59</v>
      </c>
      <c r="AD471" s="1" t="s">
        <v>59</v>
      </c>
      <c r="AE471" s="1" t="s">
        <v>59</v>
      </c>
      <c r="AF471" s="1" t="s">
        <v>59</v>
      </c>
      <c r="AG471" s="1" t="s">
        <v>59</v>
      </c>
      <c r="AH471" s="1" t="s">
        <v>59</v>
      </c>
      <c r="AI471" s="1" t="s">
        <v>59</v>
      </c>
      <c r="AJ471" s="1" t="s">
        <v>59</v>
      </c>
      <c r="AK471" s="1" t="s">
        <v>59</v>
      </c>
      <c r="AL471" s="1" t="s">
        <v>59</v>
      </c>
      <c r="AM471" s="1" t="n">
        <v>4</v>
      </c>
      <c r="AN471" s="1" t="n">
        <v>2</v>
      </c>
      <c r="AO471" s="1" t="n">
        <v>2</v>
      </c>
      <c r="AP471" s="1" t="n">
        <v>6</v>
      </c>
      <c r="AQ471" s="1" t="n">
        <v>12</v>
      </c>
      <c r="AR471" s="1" t="n">
        <v>4</v>
      </c>
      <c r="AS471" s="1" t="n">
        <v>3</v>
      </c>
      <c r="AT471" s="1" t="n">
        <v>2</v>
      </c>
    </row>
    <row r="472" customFormat="false" ht="12.75" hidden="false" customHeight="true" outlineLevel="0" collapsed="false">
      <c r="A472" s="1" t="s">
        <v>2344</v>
      </c>
      <c r="B472" s="3" t="s">
        <v>47</v>
      </c>
      <c r="C472" s="1" t="s">
        <v>2345</v>
      </c>
      <c r="D472" s="3" t="s">
        <v>2346</v>
      </c>
      <c r="E472" s="3" t="s">
        <v>50</v>
      </c>
      <c r="F472" s="3" t="s">
        <v>51</v>
      </c>
      <c r="G472" s="1" t="s">
        <v>2347</v>
      </c>
      <c r="H472" s="1" t="s">
        <v>53</v>
      </c>
      <c r="I472" s="1" t="s">
        <v>142</v>
      </c>
      <c r="J472" s="1" t="s">
        <v>143</v>
      </c>
      <c r="K472" s="4" t="n">
        <v>0.324444444444444</v>
      </c>
      <c r="L472" s="4" t="n">
        <v>3490.41595824531</v>
      </c>
      <c r="M472" s="5" t="s">
        <v>2348</v>
      </c>
      <c r="N472" s="5" t="s">
        <v>100</v>
      </c>
      <c r="O472" s="1" t="n">
        <v>60</v>
      </c>
      <c r="P472" s="6" t="n">
        <f aca="false">IF(O472=0,0,L472/O472)</f>
        <v>58.1735993040885</v>
      </c>
      <c r="Q472" s="1" t="n">
        <f aca="false">IF(P472&lt;=45,1,0)</f>
        <v>0</v>
      </c>
      <c r="R472" s="1" t="n">
        <f aca="false">IF(AND(P472&gt;45,P472&lt;90),1,0)</f>
        <v>1</v>
      </c>
      <c r="S472" s="1" t="n">
        <f aca="false">IF(P472&gt;90,1,0)</f>
        <v>0</v>
      </c>
      <c r="T472" s="1" t="s">
        <v>58</v>
      </c>
      <c r="U472" s="4" t="n">
        <v>10758.1313781534</v>
      </c>
      <c r="V472" s="1" t="n">
        <v>4</v>
      </c>
      <c r="W472" s="1" t="n">
        <f aca="false">IF(V472&lt;=6,1,0)</f>
        <v>1</v>
      </c>
      <c r="X472" s="1" t="n">
        <f aca="false">IF(AND(V472&gt;6,V472&lt;=12),1,0)</f>
        <v>0</v>
      </c>
      <c r="Y472" s="1" t="n">
        <f aca="false">IF(V472&gt;12,1,0)</f>
        <v>0</v>
      </c>
      <c r="Z472" s="1" t="n">
        <v>12</v>
      </c>
      <c r="AA472" s="1" t="s">
        <v>59</v>
      </c>
      <c r="AB472" s="1" t="s">
        <v>59</v>
      </c>
      <c r="AC472" s="1" t="s">
        <v>59</v>
      </c>
      <c r="AD472" s="1" t="s">
        <v>59</v>
      </c>
      <c r="AE472" s="1" t="s">
        <v>59</v>
      </c>
      <c r="AF472" s="1" t="s">
        <v>59</v>
      </c>
      <c r="AG472" s="1" t="s">
        <v>59</v>
      </c>
      <c r="AH472" s="1" t="s">
        <v>70</v>
      </c>
      <c r="AI472" s="1" t="s">
        <v>59</v>
      </c>
      <c r="AJ472" s="1" t="s">
        <v>59</v>
      </c>
      <c r="AK472" s="1" t="s">
        <v>59</v>
      </c>
      <c r="AL472" s="1" t="s">
        <v>59</v>
      </c>
      <c r="AM472" s="1" t="n">
        <v>2</v>
      </c>
      <c r="AN472" s="1" t="n">
        <v>8</v>
      </c>
      <c r="AO472" s="1" t="n">
        <v>4</v>
      </c>
      <c r="AP472" s="1" t="n">
        <v>10</v>
      </c>
      <c r="AQ472" s="1" t="n">
        <v>0</v>
      </c>
      <c r="AR472" s="1" t="n">
        <v>0</v>
      </c>
      <c r="AS472" s="1" t="n">
        <v>0</v>
      </c>
      <c r="AT472" s="1" t="n">
        <v>0</v>
      </c>
    </row>
    <row r="473" customFormat="false" ht="12.75" hidden="false" customHeight="true" outlineLevel="0" collapsed="false">
      <c r="A473" s="1" t="s">
        <v>2349</v>
      </c>
      <c r="B473" s="3" t="s">
        <v>61</v>
      </c>
      <c r="C473" s="1" t="s">
        <v>2350</v>
      </c>
      <c r="D473" s="3" t="s">
        <v>2351</v>
      </c>
      <c r="E473" s="3" t="s">
        <v>50</v>
      </c>
      <c r="F473" s="3" t="s">
        <v>51</v>
      </c>
      <c r="G473" s="1" t="s">
        <v>2352</v>
      </c>
      <c r="H473" s="1" t="s">
        <v>53</v>
      </c>
      <c r="I473" s="1" t="s">
        <v>65</v>
      </c>
      <c r="J473" s="1" t="s">
        <v>66</v>
      </c>
      <c r="K473" s="4" t="n">
        <v>1.43533333333333</v>
      </c>
      <c r="L473" s="4" t="n">
        <v>37748.0024390517</v>
      </c>
      <c r="M473" s="5" t="s">
        <v>2353</v>
      </c>
      <c r="N473" s="5" t="s">
        <v>238</v>
      </c>
      <c r="O473" s="1" t="n">
        <v>356</v>
      </c>
      <c r="P473" s="6" t="n">
        <f aca="false">IF(O473=0,0,L473/O473)</f>
        <v>106.033714716437</v>
      </c>
      <c r="Q473" s="1" t="n">
        <f aca="false">IF(P473&lt;=45,1,0)</f>
        <v>0</v>
      </c>
      <c r="R473" s="1" t="n">
        <f aca="false">IF(AND(P473&gt;45,P473&lt;90),1,0)</f>
        <v>0</v>
      </c>
      <c r="S473" s="1" t="n">
        <f aca="false">IF(P473&gt;90,1,0)</f>
        <v>1</v>
      </c>
      <c r="T473" s="1" t="s">
        <v>58</v>
      </c>
      <c r="U473" s="4" t="n">
        <v>26299.1192097434</v>
      </c>
      <c r="V473" s="1" t="n">
        <v>30</v>
      </c>
      <c r="W473" s="1" t="n">
        <f aca="false">IF(V473&lt;=6,1,0)</f>
        <v>0</v>
      </c>
      <c r="X473" s="1" t="n">
        <f aca="false">IF(AND(V473&gt;6,V473&lt;=12),1,0)</f>
        <v>0</v>
      </c>
      <c r="Y473" s="1" t="n">
        <f aca="false">IF(V473&gt;12,1,0)</f>
        <v>1</v>
      </c>
      <c r="Z473" s="1" t="n">
        <v>4</v>
      </c>
      <c r="AA473" s="1" t="s">
        <v>59</v>
      </c>
      <c r="AB473" s="1" t="s">
        <v>59</v>
      </c>
      <c r="AC473" s="1" t="s">
        <v>59</v>
      </c>
      <c r="AD473" s="1" t="s">
        <v>59</v>
      </c>
      <c r="AE473" s="1" t="s">
        <v>59</v>
      </c>
      <c r="AF473" s="1" t="s">
        <v>59</v>
      </c>
      <c r="AG473" s="1" t="s">
        <v>59</v>
      </c>
      <c r="AH473" s="1" t="s">
        <v>59</v>
      </c>
      <c r="AI473" s="1" t="s">
        <v>59</v>
      </c>
      <c r="AJ473" s="1" t="s">
        <v>59</v>
      </c>
      <c r="AK473" s="1" t="s">
        <v>59</v>
      </c>
      <c r="AL473" s="1" t="s">
        <v>59</v>
      </c>
      <c r="AM473" s="1" t="n">
        <v>2</v>
      </c>
      <c r="AN473" s="1" t="n">
        <v>2</v>
      </c>
      <c r="AO473" s="1" t="n">
        <v>4</v>
      </c>
      <c r="AP473" s="1" t="n">
        <v>0</v>
      </c>
      <c r="AQ473" s="1" t="n">
        <v>0</v>
      </c>
      <c r="AR473" s="1" t="n">
        <v>73</v>
      </c>
      <c r="AS473" s="1" t="n">
        <v>215</v>
      </c>
      <c r="AT473" s="1" t="n">
        <v>0</v>
      </c>
    </row>
    <row r="474" customFormat="false" ht="12.75" hidden="false" customHeight="true" outlineLevel="0" collapsed="false">
      <c r="A474" s="1" t="s">
        <v>2354</v>
      </c>
      <c r="B474" s="3" t="s">
        <v>47</v>
      </c>
      <c r="C474" s="1" t="s">
        <v>2355</v>
      </c>
      <c r="D474" s="3" t="s">
        <v>2356</v>
      </c>
      <c r="E474" s="3" t="s">
        <v>50</v>
      </c>
      <c r="F474" s="3" t="s">
        <v>51</v>
      </c>
      <c r="G474" s="1" t="s">
        <v>2357</v>
      </c>
      <c r="H474" s="1" t="s">
        <v>88</v>
      </c>
      <c r="I474" s="1" t="s">
        <v>280</v>
      </c>
      <c r="J474" s="1" t="s">
        <v>281</v>
      </c>
      <c r="K474" s="4" t="n">
        <v>0</v>
      </c>
      <c r="L474" s="4" t="n">
        <v>0</v>
      </c>
      <c r="M474" s="5" t="s">
        <v>2358</v>
      </c>
      <c r="N474" s="5" t="s">
        <v>68</v>
      </c>
      <c r="O474" s="1" t="n">
        <v>0</v>
      </c>
      <c r="P474" s="7" t="n">
        <f aca="false">IF(O474=0,0,L474/O474)</f>
        <v>0</v>
      </c>
      <c r="Q474" s="1" t="n">
        <f aca="false">IF(P474&lt;=45,1,0)</f>
        <v>1</v>
      </c>
      <c r="R474" s="1" t="n">
        <f aca="false">IF(AND(P474&gt;45,P474&lt;90),1,0)</f>
        <v>0</v>
      </c>
      <c r="S474" s="1" t="n">
        <f aca="false">IF(P474&gt;90,1,0)</f>
        <v>0</v>
      </c>
      <c r="T474" s="1" t="s">
        <v>69</v>
      </c>
      <c r="U474" s="4" t="n">
        <v>5447.58555147551</v>
      </c>
      <c r="V474" s="1" t="n">
        <v>0</v>
      </c>
      <c r="W474" s="1" t="n">
        <f aca="false">IF(V474&lt;=6,1,0)</f>
        <v>1</v>
      </c>
      <c r="X474" s="1" t="n">
        <f aca="false">IF(AND(V474&gt;6,V474&lt;=12),1,0)</f>
        <v>0</v>
      </c>
      <c r="Y474" s="1" t="n">
        <f aca="false">IF(V474&gt;12,1,0)</f>
        <v>0</v>
      </c>
      <c r="Z474" s="1" t="n">
        <v>1</v>
      </c>
      <c r="AA474" s="1" t="s">
        <v>59</v>
      </c>
      <c r="AB474" s="1" t="s">
        <v>59</v>
      </c>
      <c r="AC474" s="1" t="s">
        <v>59</v>
      </c>
      <c r="AD474" s="1" t="s">
        <v>59</v>
      </c>
      <c r="AE474" s="1" t="s">
        <v>59</v>
      </c>
      <c r="AF474" s="1" t="s">
        <v>59</v>
      </c>
      <c r="AG474" s="1" t="s">
        <v>59</v>
      </c>
      <c r="AH474" s="1" t="s">
        <v>59</v>
      </c>
      <c r="AI474" s="1" t="s">
        <v>59</v>
      </c>
      <c r="AJ474" s="1" t="s">
        <v>59</v>
      </c>
      <c r="AK474" s="1" t="s">
        <v>59</v>
      </c>
      <c r="AL474" s="1" t="s">
        <v>59</v>
      </c>
      <c r="AM474" s="1" t="n">
        <v>1</v>
      </c>
      <c r="AN474" s="1" t="n">
        <v>0</v>
      </c>
      <c r="AO474" s="1" t="n">
        <v>0</v>
      </c>
      <c r="AP474" s="1" t="n">
        <v>0</v>
      </c>
      <c r="AQ474" s="1" t="n">
        <v>0</v>
      </c>
      <c r="AR474" s="1" t="n">
        <v>0</v>
      </c>
      <c r="AS474" s="1" t="n">
        <v>0</v>
      </c>
      <c r="AT474" s="1" t="n">
        <v>0</v>
      </c>
    </row>
    <row r="475" customFormat="false" ht="12.75" hidden="false" customHeight="true" outlineLevel="0" collapsed="false">
      <c r="A475" s="1" t="s">
        <v>2359</v>
      </c>
      <c r="B475" s="3" t="s">
        <v>47</v>
      </c>
      <c r="C475" s="1" t="s">
        <v>2360</v>
      </c>
      <c r="D475" s="3" t="s">
        <v>2361</v>
      </c>
      <c r="E475" s="3" t="s">
        <v>50</v>
      </c>
      <c r="F475" s="3" t="s">
        <v>51</v>
      </c>
      <c r="G475" s="1" t="s">
        <v>2362</v>
      </c>
      <c r="H475" s="1" t="s">
        <v>53</v>
      </c>
      <c r="I475" s="1" t="s">
        <v>2363</v>
      </c>
      <c r="J475" s="1" t="s">
        <v>55</v>
      </c>
      <c r="K475" s="4" t="n">
        <v>0.235652173913043</v>
      </c>
      <c r="L475" s="4" t="n">
        <v>1105.80692810832</v>
      </c>
      <c r="M475" s="5" t="s">
        <v>2364</v>
      </c>
      <c r="N475" s="5" t="s">
        <v>57</v>
      </c>
      <c r="O475" s="1" t="n">
        <v>16</v>
      </c>
      <c r="P475" s="6" t="n">
        <f aca="false">IF(O475=0,0,L475/O475)</f>
        <v>69.11293300677</v>
      </c>
      <c r="Q475" s="1" t="n">
        <f aca="false">IF(P475&lt;=45,1,0)</f>
        <v>0</v>
      </c>
      <c r="R475" s="1" t="n">
        <f aca="false">IF(AND(P475&gt;45,P475&lt;90),1,0)</f>
        <v>1</v>
      </c>
      <c r="S475" s="1" t="n">
        <f aca="false">IF(P475&gt;90,1,0)</f>
        <v>0</v>
      </c>
      <c r="T475" s="1" t="s">
        <v>58</v>
      </c>
      <c r="U475" s="4" t="n">
        <v>4692.53862481392</v>
      </c>
      <c r="V475" s="1" t="n">
        <v>0</v>
      </c>
      <c r="W475" s="1" t="n">
        <f aca="false">IF(V475&lt;=6,1,0)</f>
        <v>1</v>
      </c>
      <c r="X475" s="1" t="n">
        <f aca="false">IF(AND(V475&gt;6,V475&lt;=12),1,0)</f>
        <v>0</v>
      </c>
      <c r="Y475" s="1" t="n">
        <f aca="false">IF(V475&gt;12,1,0)</f>
        <v>0</v>
      </c>
      <c r="Z475" s="1" t="n">
        <v>7</v>
      </c>
      <c r="AA475" s="1" t="s">
        <v>59</v>
      </c>
      <c r="AB475" s="1" t="s">
        <v>59</v>
      </c>
      <c r="AC475" s="1" t="s">
        <v>59</v>
      </c>
      <c r="AD475" s="1" t="s">
        <v>59</v>
      </c>
      <c r="AE475" s="1" t="s">
        <v>59</v>
      </c>
      <c r="AF475" s="1" t="s">
        <v>59</v>
      </c>
      <c r="AG475" s="1" t="s">
        <v>59</v>
      </c>
      <c r="AH475" s="1" t="s">
        <v>70</v>
      </c>
      <c r="AI475" s="1" t="s">
        <v>59</v>
      </c>
      <c r="AJ475" s="1" t="s">
        <v>59</v>
      </c>
      <c r="AK475" s="1" t="s">
        <v>59</v>
      </c>
      <c r="AL475" s="1" t="s">
        <v>59</v>
      </c>
      <c r="AM475" s="1" t="n">
        <v>4</v>
      </c>
      <c r="AN475" s="1" t="n">
        <v>1</v>
      </c>
      <c r="AO475" s="1" t="n">
        <v>0</v>
      </c>
      <c r="AP475" s="1" t="n">
        <v>2</v>
      </c>
      <c r="AQ475" s="1" t="n">
        <v>0</v>
      </c>
      <c r="AR475" s="1" t="n">
        <v>0</v>
      </c>
      <c r="AS475" s="1" t="n">
        <v>0</v>
      </c>
      <c r="AT475" s="1" t="n">
        <v>0</v>
      </c>
    </row>
    <row r="476" customFormat="false" ht="12.75" hidden="false" customHeight="true" outlineLevel="0" collapsed="false">
      <c r="A476" s="1" t="s">
        <v>2365</v>
      </c>
      <c r="B476" s="3" t="s">
        <v>47</v>
      </c>
      <c r="C476" s="1" t="s">
        <v>2366</v>
      </c>
      <c r="D476" s="3" t="s">
        <v>2367</v>
      </c>
      <c r="E476" s="3" t="s">
        <v>50</v>
      </c>
      <c r="F476" s="3" t="s">
        <v>51</v>
      </c>
      <c r="G476" s="1" t="s">
        <v>2368</v>
      </c>
      <c r="H476" s="1" t="s">
        <v>88</v>
      </c>
      <c r="I476" s="1" t="s">
        <v>198</v>
      </c>
      <c r="J476" s="1" t="s">
        <v>199</v>
      </c>
      <c r="K476" s="4" t="n">
        <v>0</v>
      </c>
      <c r="L476" s="4" t="n">
        <v>0</v>
      </c>
      <c r="M476" s="5" t="s">
        <v>2369</v>
      </c>
      <c r="N476" s="5" t="s">
        <v>259</v>
      </c>
      <c r="O476" s="1" t="n">
        <v>0</v>
      </c>
      <c r="P476" s="7" t="n">
        <f aca="false">IF(O476=0,0,L476/O476)</f>
        <v>0</v>
      </c>
      <c r="Q476" s="1" t="n">
        <f aca="false">IF(P476&lt;=45,1,0)</f>
        <v>1</v>
      </c>
      <c r="R476" s="1" t="n">
        <f aca="false">IF(AND(P476&gt;45,P476&lt;90),1,0)</f>
        <v>0</v>
      </c>
      <c r="S476" s="1" t="n">
        <f aca="false">IF(P476&gt;90,1,0)</f>
        <v>0</v>
      </c>
      <c r="T476" s="1" t="s">
        <v>58</v>
      </c>
      <c r="U476" s="4" t="n">
        <v>252.270646411446</v>
      </c>
      <c r="V476" s="1" t="n">
        <v>1</v>
      </c>
      <c r="W476" s="1" t="n">
        <f aca="false">IF(V476&lt;=6,1,0)</f>
        <v>1</v>
      </c>
      <c r="X476" s="1" t="n">
        <f aca="false">IF(AND(V476&gt;6,V476&lt;=12),1,0)</f>
        <v>0</v>
      </c>
      <c r="Y476" s="1" t="n">
        <f aca="false">IF(V476&gt;12,1,0)</f>
        <v>0</v>
      </c>
      <c r="Z476" s="1" t="n">
        <v>1</v>
      </c>
      <c r="AA476" s="1" t="s">
        <v>59</v>
      </c>
      <c r="AB476" s="1" t="s">
        <v>59</v>
      </c>
      <c r="AC476" s="1" t="s">
        <v>59</v>
      </c>
      <c r="AD476" s="1" t="s">
        <v>59</v>
      </c>
      <c r="AE476" s="1" t="s">
        <v>59</v>
      </c>
      <c r="AF476" s="1" t="s">
        <v>59</v>
      </c>
      <c r="AG476" s="1" t="s">
        <v>59</v>
      </c>
      <c r="AH476" s="1" t="s">
        <v>59</v>
      </c>
      <c r="AI476" s="1" t="s">
        <v>59</v>
      </c>
      <c r="AJ476" s="1" t="s">
        <v>59</v>
      </c>
      <c r="AK476" s="1" t="s">
        <v>59</v>
      </c>
      <c r="AL476" s="1" t="s">
        <v>59</v>
      </c>
      <c r="AM476" s="1" t="n">
        <v>1</v>
      </c>
      <c r="AN476" s="1" t="n">
        <v>0</v>
      </c>
      <c r="AO476" s="1" t="n">
        <v>0</v>
      </c>
      <c r="AP476" s="1" t="n">
        <v>0</v>
      </c>
      <c r="AQ476" s="1" t="n">
        <v>0</v>
      </c>
      <c r="AR476" s="1" t="n">
        <v>0</v>
      </c>
      <c r="AS476" s="1" t="n">
        <v>0</v>
      </c>
      <c r="AT476" s="1" t="n">
        <v>0</v>
      </c>
    </row>
    <row r="477" customFormat="false" ht="12.75" hidden="false" customHeight="true" outlineLevel="0" collapsed="false">
      <c r="A477" s="1" t="s">
        <v>2370</v>
      </c>
      <c r="B477" s="3" t="s">
        <v>47</v>
      </c>
      <c r="C477" s="1" t="s">
        <v>2371</v>
      </c>
      <c r="D477" s="3" t="s">
        <v>2372</v>
      </c>
      <c r="E477" s="3" t="s">
        <v>50</v>
      </c>
      <c r="F477" s="3" t="s">
        <v>51</v>
      </c>
      <c r="G477" s="1" t="s">
        <v>2373</v>
      </c>
      <c r="H477" s="1" t="s">
        <v>88</v>
      </c>
      <c r="I477" s="1" t="s">
        <v>419</v>
      </c>
      <c r="J477" s="1" t="s">
        <v>420</v>
      </c>
      <c r="K477" s="4" t="n">
        <v>0.253333333333333</v>
      </c>
      <c r="L477" s="4" t="n">
        <v>1672.84813136722</v>
      </c>
      <c r="M477" s="5" t="s">
        <v>2374</v>
      </c>
      <c r="N477" s="5" t="s">
        <v>259</v>
      </c>
      <c r="O477" s="1" t="n">
        <v>36</v>
      </c>
      <c r="P477" s="6" t="n">
        <f aca="false">IF(O477=0,0,L477/O477)</f>
        <v>46.4680036490894</v>
      </c>
      <c r="Q477" s="1" t="n">
        <f aca="false">IF(P477&lt;=45,1,0)</f>
        <v>0</v>
      </c>
      <c r="R477" s="1" t="n">
        <f aca="false">IF(AND(P477&gt;45,P477&lt;90),1,0)</f>
        <v>1</v>
      </c>
      <c r="S477" s="1" t="n">
        <f aca="false">IF(P477&gt;90,1,0)</f>
        <v>0</v>
      </c>
      <c r="T477" s="1" t="s">
        <v>58</v>
      </c>
      <c r="U477" s="4" t="n">
        <v>6603.34788697586</v>
      </c>
      <c r="V477" s="1" t="n">
        <v>2</v>
      </c>
      <c r="W477" s="1" t="n">
        <f aca="false">IF(V477&lt;=6,1,0)</f>
        <v>1</v>
      </c>
      <c r="X477" s="1" t="n">
        <f aca="false">IF(AND(V477&gt;6,V477&lt;=12),1,0)</f>
        <v>0</v>
      </c>
      <c r="Y477" s="1" t="n">
        <f aca="false">IF(V477&gt;12,1,0)</f>
        <v>0</v>
      </c>
      <c r="Z477" s="1" t="n">
        <v>7</v>
      </c>
      <c r="AA477" s="1" t="s">
        <v>59</v>
      </c>
      <c r="AB477" s="1" t="s">
        <v>59</v>
      </c>
      <c r="AC477" s="1" t="s">
        <v>59</v>
      </c>
      <c r="AD477" s="1" t="s">
        <v>59</v>
      </c>
      <c r="AE477" s="1" t="s">
        <v>59</v>
      </c>
      <c r="AF477" s="1" t="s">
        <v>59</v>
      </c>
      <c r="AG477" s="1" t="s">
        <v>59</v>
      </c>
      <c r="AH477" s="1" t="s">
        <v>59</v>
      </c>
      <c r="AI477" s="1" t="s">
        <v>70</v>
      </c>
      <c r="AJ477" s="1" t="s">
        <v>59</v>
      </c>
      <c r="AK477" s="1" t="s">
        <v>59</v>
      </c>
      <c r="AL477" s="1" t="s">
        <v>59</v>
      </c>
      <c r="AM477" s="1" t="n">
        <v>2</v>
      </c>
      <c r="AN477" s="1" t="n">
        <v>1</v>
      </c>
      <c r="AO477" s="1" t="n">
        <v>2</v>
      </c>
      <c r="AP477" s="1" t="n">
        <v>2</v>
      </c>
      <c r="AQ477" s="1" t="n">
        <v>0</v>
      </c>
      <c r="AR477" s="1" t="n">
        <v>0</v>
      </c>
      <c r="AS477" s="1" t="n">
        <v>0</v>
      </c>
      <c r="AT477" s="1" t="n">
        <v>0</v>
      </c>
    </row>
    <row r="478" customFormat="false" ht="12.75" hidden="false" customHeight="true" outlineLevel="0" collapsed="false">
      <c r="A478" s="1" t="s">
        <v>2375</v>
      </c>
      <c r="B478" s="3" t="s">
        <v>47</v>
      </c>
      <c r="C478" s="1" t="s">
        <v>2376</v>
      </c>
      <c r="D478" s="3" t="s">
        <v>2377</v>
      </c>
      <c r="E478" s="3" t="s">
        <v>50</v>
      </c>
      <c r="F478" s="3" t="s">
        <v>51</v>
      </c>
      <c r="G478" s="1" t="s">
        <v>2378</v>
      </c>
      <c r="H478" s="1" t="s">
        <v>53</v>
      </c>
      <c r="I478" s="1" t="s">
        <v>510</v>
      </c>
      <c r="J478" s="1" t="s">
        <v>66</v>
      </c>
      <c r="K478" s="4" t="n">
        <v>0</v>
      </c>
      <c r="L478" s="4" t="n">
        <v>0</v>
      </c>
      <c r="M478" s="5" t="s">
        <v>2379</v>
      </c>
      <c r="N478" s="5" t="s">
        <v>259</v>
      </c>
      <c r="O478" s="1" t="n">
        <v>0</v>
      </c>
      <c r="P478" s="7" t="n">
        <f aca="false">IF(O478=0,0,L478/O478)</f>
        <v>0</v>
      </c>
      <c r="Q478" s="1" t="n">
        <f aca="false">IF(P478&lt;=45,1,0)</f>
        <v>1</v>
      </c>
      <c r="R478" s="1" t="n">
        <f aca="false">IF(AND(P478&gt;45,P478&lt;90),1,0)</f>
        <v>0</v>
      </c>
      <c r="S478" s="1" t="n">
        <f aca="false">IF(P478&gt;90,1,0)</f>
        <v>0</v>
      </c>
      <c r="T478" s="1" t="s">
        <v>58</v>
      </c>
      <c r="U478" s="4" t="n">
        <v>10397.8665214083</v>
      </c>
      <c r="V478" s="1" t="n">
        <v>1</v>
      </c>
      <c r="W478" s="1" t="n">
        <f aca="false">IF(V478&lt;=6,1,0)</f>
        <v>1</v>
      </c>
      <c r="X478" s="1" t="n">
        <f aca="false">IF(AND(V478&gt;6,V478&lt;=12),1,0)</f>
        <v>0</v>
      </c>
      <c r="Y478" s="1" t="n">
        <f aca="false">IF(V478&gt;12,1,0)</f>
        <v>0</v>
      </c>
      <c r="Z478" s="1" t="n">
        <v>3</v>
      </c>
      <c r="AA478" s="1" t="s">
        <v>59</v>
      </c>
      <c r="AB478" s="1" t="s">
        <v>59</v>
      </c>
      <c r="AC478" s="1" t="s">
        <v>59</v>
      </c>
      <c r="AD478" s="1" t="s">
        <v>59</v>
      </c>
      <c r="AE478" s="1" t="s">
        <v>59</v>
      </c>
      <c r="AF478" s="1" t="s">
        <v>59</v>
      </c>
      <c r="AG478" s="1" t="s">
        <v>59</v>
      </c>
      <c r="AH478" s="1" t="s">
        <v>59</v>
      </c>
      <c r="AI478" s="1" t="s">
        <v>59</v>
      </c>
      <c r="AJ478" s="1" t="s">
        <v>59</v>
      </c>
      <c r="AK478" s="1" t="s">
        <v>70</v>
      </c>
      <c r="AL478" s="1" t="s">
        <v>59</v>
      </c>
      <c r="AM478" s="1" t="n">
        <v>4</v>
      </c>
      <c r="AN478" s="1" t="n">
        <v>2</v>
      </c>
      <c r="AO478" s="1" t="n">
        <v>0</v>
      </c>
      <c r="AP478" s="1" t="n">
        <v>0</v>
      </c>
      <c r="AQ478" s="1" t="n">
        <v>0</v>
      </c>
      <c r="AR478" s="1" t="n">
        <v>0</v>
      </c>
      <c r="AS478" s="1" t="n">
        <v>0</v>
      </c>
      <c r="AT478" s="1" t="n">
        <v>0</v>
      </c>
    </row>
    <row r="479" customFormat="false" ht="12.75" hidden="false" customHeight="true" outlineLevel="0" collapsed="false">
      <c r="A479" s="1" t="s">
        <v>2380</v>
      </c>
      <c r="B479" s="3" t="s">
        <v>47</v>
      </c>
      <c r="C479" s="1" t="s">
        <v>2381</v>
      </c>
      <c r="D479" s="3" t="s">
        <v>2382</v>
      </c>
      <c r="E479" s="3" t="s">
        <v>50</v>
      </c>
      <c r="F479" s="3" t="s">
        <v>86</v>
      </c>
      <c r="G479" s="1" t="s">
        <v>2383</v>
      </c>
      <c r="H479" s="1" t="s">
        <v>53</v>
      </c>
      <c r="I479" s="1" t="s">
        <v>2384</v>
      </c>
      <c r="J479" s="1" t="s">
        <v>66</v>
      </c>
      <c r="K479" s="4" t="n">
        <v>0</v>
      </c>
      <c r="L479" s="4" t="n">
        <v>0</v>
      </c>
      <c r="M479" s="5" t="s">
        <v>2385</v>
      </c>
      <c r="N479" s="5" t="s">
        <v>68</v>
      </c>
      <c r="O479" s="1" t="n">
        <v>0</v>
      </c>
      <c r="P479" s="7" t="n">
        <f aca="false">IF(O479=0,0,L479/O479)</f>
        <v>0</v>
      </c>
      <c r="Q479" s="1" t="n">
        <f aca="false">IF(P479&lt;=45,1,0)</f>
        <v>1</v>
      </c>
      <c r="R479" s="1" t="n">
        <f aca="false">IF(AND(P479&gt;45,P479&lt;90),1,0)</f>
        <v>0</v>
      </c>
      <c r="S479" s="1" t="n">
        <f aca="false">IF(P479&gt;90,1,0)</f>
        <v>0</v>
      </c>
      <c r="T479" s="1" t="s">
        <v>58</v>
      </c>
      <c r="U479" s="4" t="n">
        <v>3240.28904602451</v>
      </c>
      <c r="V479" s="1" t="n">
        <v>0</v>
      </c>
      <c r="W479" s="1" t="n">
        <f aca="false">IF(V479&lt;=6,1,0)</f>
        <v>1</v>
      </c>
      <c r="X479" s="1" t="n">
        <f aca="false">IF(AND(V479&gt;6,V479&lt;=12),1,0)</f>
        <v>0</v>
      </c>
      <c r="Y479" s="1" t="n">
        <f aca="false">IF(V479&gt;12,1,0)</f>
        <v>0</v>
      </c>
      <c r="Z479" s="1" t="n">
        <v>0</v>
      </c>
      <c r="AA479" s="1" t="s">
        <v>59</v>
      </c>
      <c r="AB479" s="1" t="s">
        <v>59</v>
      </c>
      <c r="AC479" s="1" t="s">
        <v>59</v>
      </c>
      <c r="AD479" s="1" t="s">
        <v>59</v>
      </c>
      <c r="AE479" s="1" t="s">
        <v>59</v>
      </c>
      <c r="AF479" s="1" t="s">
        <v>59</v>
      </c>
      <c r="AG479" s="1" t="s">
        <v>59</v>
      </c>
      <c r="AH479" s="1" t="s">
        <v>59</v>
      </c>
      <c r="AI479" s="1" t="s">
        <v>59</v>
      </c>
      <c r="AJ479" s="1" t="s">
        <v>59</v>
      </c>
      <c r="AK479" s="1" t="s">
        <v>59</v>
      </c>
      <c r="AL479" s="1" t="s">
        <v>59</v>
      </c>
      <c r="AM479" s="1" t="n">
        <v>0</v>
      </c>
      <c r="AN479" s="1" t="n">
        <v>0</v>
      </c>
      <c r="AO479" s="1" t="n">
        <v>0</v>
      </c>
      <c r="AP479" s="1" t="n">
        <v>0</v>
      </c>
      <c r="AQ479" s="1" t="n">
        <v>0</v>
      </c>
      <c r="AR479" s="1" t="n">
        <v>0</v>
      </c>
      <c r="AS479" s="1" t="n">
        <v>0</v>
      </c>
      <c r="AT479" s="1" t="n">
        <v>0</v>
      </c>
    </row>
    <row r="480" customFormat="false" ht="12.75" hidden="false" customHeight="true" outlineLevel="0" collapsed="false">
      <c r="A480" s="1" t="s">
        <v>2386</v>
      </c>
      <c r="B480" s="3" t="s">
        <v>61</v>
      </c>
      <c r="C480" s="1" t="s">
        <v>2387</v>
      </c>
      <c r="D480" s="3" t="s">
        <v>2388</v>
      </c>
      <c r="E480" s="3" t="s">
        <v>50</v>
      </c>
      <c r="F480" s="3" t="s">
        <v>51</v>
      </c>
      <c r="G480" s="1" t="s">
        <v>2389</v>
      </c>
      <c r="H480" s="1" t="s">
        <v>161</v>
      </c>
      <c r="I480" s="1" t="s">
        <v>447</v>
      </c>
      <c r="J480" s="1" t="s">
        <v>448</v>
      </c>
      <c r="K480" s="4" t="n">
        <v>0.356</v>
      </c>
      <c r="L480" s="4" t="n">
        <v>1976.47576609203</v>
      </c>
      <c r="M480" s="5" t="s">
        <v>2390</v>
      </c>
      <c r="N480" s="5" t="s">
        <v>259</v>
      </c>
      <c r="O480" s="1" t="n">
        <v>35</v>
      </c>
      <c r="P480" s="6" t="n">
        <f aca="false">IF(O480=0,0,L480/O480)</f>
        <v>56.470736174058</v>
      </c>
      <c r="Q480" s="1" t="n">
        <f aca="false">IF(P480&lt;=45,1,0)</f>
        <v>0</v>
      </c>
      <c r="R480" s="1" t="n">
        <f aca="false">IF(AND(P480&gt;45,P480&lt;90),1,0)</f>
        <v>1</v>
      </c>
      <c r="S480" s="1" t="n">
        <f aca="false">IF(P480&gt;90,1,0)</f>
        <v>0</v>
      </c>
      <c r="T480" s="1" t="s">
        <v>69</v>
      </c>
      <c r="U480" s="4" t="n">
        <v>5551.89821935964</v>
      </c>
      <c r="V480" s="1" t="n">
        <v>3</v>
      </c>
      <c r="W480" s="1" t="n">
        <f aca="false">IF(V480&lt;=6,1,0)</f>
        <v>1</v>
      </c>
      <c r="X480" s="1" t="n">
        <f aca="false">IF(AND(V480&gt;6,V480&lt;=12),1,0)</f>
        <v>0</v>
      </c>
      <c r="Y480" s="1" t="n">
        <f aca="false">IF(V480&gt;12,1,0)</f>
        <v>0</v>
      </c>
      <c r="Z480" s="1" t="n">
        <v>4</v>
      </c>
      <c r="AA480" s="1" t="s">
        <v>59</v>
      </c>
      <c r="AB480" s="1" t="s">
        <v>59</v>
      </c>
      <c r="AC480" s="1" t="s">
        <v>59</v>
      </c>
      <c r="AD480" s="1" t="s">
        <v>59</v>
      </c>
      <c r="AE480" s="1" t="s">
        <v>59</v>
      </c>
      <c r="AF480" s="1" t="s">
        <v>59</v>
      </c>
      <c r="AG480" s="1" t="s">
        <v>59</v>
      </c>
      <c r="AH480" s="1" t="s">
        <v>59</v>
      </c>
      <c r="AI480" s="1" t="s">
        <v>59</v>
      </c>
      <c r="AJ480" s="1" t="s">
        <v>59</v>
      </c>
      <c r="AK480" s="1" t="s">
        <v>70</v>
      </c>
      <c r="AL480" s="1" t="s">
        <v>59</v>
      </c>
      <c r="AM480" s="1" t="n">
        <v>0</v>
      </c>
      <c r="AN480" s="1" t="n">
        <v>8</v>
      </c>
      <c r="AO480" s="1" t="n">
        <v>0</v>
      </c>
      <c r="AP480" s="1" t="n">
        <v>0</v>
      </c>
      <c r="AQ480" s="1" t="n">
        <v>0</v>
      </c>
      <c r="AR480" s="1" t="n">
        <v>32</v>
      </c>
      <c r="AS480" s="1" t="n">
        <v>0</v>
      </c>
      <c r="AT480" s="1" t="n">
        <v>0</v>
      </c>
    </row>
    <row r="481" customFormat="false" ht="12.75" hidden="false" customHeight="true" outlineLevel="0" collapsed="false">
      <c r="A481" s="1" t="s">
        <v>2391</v>
      </c>
      <c r="B481" s="3" t="s">
        <v>61</v>
      </c>
      <c r="C481" s="1" t="s">
        <v>2392</v>
      </c>
      <c r="D481" s="3" t="s">
        <v>2083</v>
      </c>
      <c r="E481" s="3" t="s">
        <v>50</v>
      </c>
      <c r="F481" s="3" t="s">
        <v>51</v>
      </c>
      <c r="G481" s="1" t="s">
        <v>2393</v>
      </c>
      <c r="H481" s="1" t="s">
        <v>53</v>
      </c>
      <c r="I481" s="1" t="s">
        <v>2085</v>
      </c>
      <c r="J481" s="1" t="s">
        <v>66</v>
      </c>
      <c r="K481" s="4" t="n">
        <v>0.945967456667846</v>
      </c>
      <c r="L481" s="4" t="n">
        <v>10937.3027096142</v>
      </c>
      <c r="M481" s="5" t="s">
        <v>2394</v>
      </c>
      <c r="N481" s="5" t="s">
        <v>57</v>
      </c>
      <c r="O481" s="1" t="n">
        <v>254</v>
      </c>
      <c r="P481" s="6" t="n">
        <f aca="false">IF(O481=0,0,L481/O481)</f>
        <v>43.0602468882449</v>
      </c>
      <c r="Q481" s="1" t="n">
        <f aca="false">IF(P481&lt;=45,1,0)</f>
        <v>1</v>
      </c>
      <c r="R481" s="1" t="n">
        <f aca="false">IF(AND(P481&gt;45,P481&lt;90),1,0)</f>
        <v>0</v>
      </c>
      <c r="S481" s="1" t="n">
        <f aca="false">IF(P481&gt;90,1,0)</f>
        <v>0</v>
      </c>
      <c r="T481" s="1" t="s">
        <v>69</v>
      </c>
      <c r="U481" s="4" t="n">
        <v>11562.0285164361</v>
      </c>
      <c r="V481" s="1" t="n">
        <v>4</v>
      </c>
      <c r="W481" s="1" t="n">
        <f aca="false">IF(V481&lt;=6,1,0)</f>
        <v>1</v>
      </c>
      <c r="X481" s="1" t="n">
        <f aca="false">IF(AND(V481&gt;6,V481&lt;=12),1,0)</f>
        <v>0</v>
      </c>
      <c r="Y481" s="1" t="n">
        <f aca="false">IF(V481&gt;12,1,0)</f>
        <v>0</v>
      </c>
      <c r="Z481" s="1" t="n">
        <v>10</v>
      </c>
      <c r="AA481" s="1" t="s">
        <v>59</v>
      </c>
      <c r="AB481" s="1" t="s">
        <v>59</v>
      </c>
      <c r="AC481" s="1" t="s">
        <v>59</v>
      </c>
      <c r="AD481" s="1" t="s">
        <v>59</v>
      </c>
      <c r="AE481" s="1" t="s">
        <v>59</v>
      </c>
      <c r="AF481" s="1" t="s">
        <v>59</v>
      </c>
      <c r="AG481" s="1" t="s">
        <v>59</v>
      </c>
      <c r="AH481" s="1" t="s">
        <v>59</v>
      </c>
      <c r="AI481" s="1" t="s">
        <v>59</v>
      </c>
      <c r="AJ481" s="1" t="s">
        <v>59</v>
      </c>
      <c r="AK481" s="1" t="s">
        <v>59</v>
      </c>
      <c r="AL481" s="1" t="s">
        <v>59</v>
      </c>
      <c r="AM481" s="1" t="n">
        <v>2</v>
      </c>
      <c r="AN481" s="1" t="n">
        <v>3</v>
      </c>
      <c r="AO481" s="1" t="n">
        <v>0</v>
      </c>
      <c r="AP481" s="1" t="n">
        <v>5</v>
      </c>
      <c r="AQ481" s="1" t="n">
        <v>180</v>
      </c>
      <c r="AR481" s="1" t="n">
        <v>46</v>
      </c>
      <c r="AS481" s="1" t="n">
        <v>0</v>
      </c>
      <c r="AT481" s="1" t="n">
        <v>28</v>
      </c>
    </row>
    <row r="482" customFormat="false" ht="12.75" hidden="false" customHeight="true" outlineLevel="0" collapsed="false">
      <c r="A482" s="1" t="s">
        <v>2395</v>
      </c>
      <c r="B482" s="3" t="s">
        <v>61</v>
      </c>
      <c r="C482" s="1" t="s">
        <v>2396</v>
      </c>
      <c r="D482" s="3" t="s">
        <v>2397</v>
      </c>
      <c r="E482" s="3" t="s">
        <v>50</v>
      </c>
      <c r="F482" s="3" t="s">
        <v>51</v>
      </c>
      <c r="G482" s="1" t="s">
        <v>2398</v>
      </c>
      <c r="H482" s="1" t="s">
        <v>53</v>
      </c>
      <c r="I482" s="1" t="s">
        <v>65</v>
      </c>
      <c r="J482" s="1" t="s">
        <v>66</v>
      </c>
      <c r="K482" s="4" t="n">
        <v>0.418333333333333</v>
      </c>
      <c r="L482" s="4" t="n">
        <v>2583.61815753653</v>
      </c>
      <c r="M482" s="5" t="s">
        <v>2399</v>
      </c>
      <c r="N482" s="5" t="s">
        <v>57</v>
      </c>
      <c r="O482" s="1" t="n">
        <v>41</v>
      </c>
      <c r="P482" s="6" t="n">
        <f aca="false">IF(O482=0,0,L482/O482)</f>
        <v>63.0150770130861</v>
      </c>
      <c r="Q482" s="1" t="n">
        <f aca="false">IF(P482&lt;=45,1,0)</f>
        <v>0</v>
      </c>
      <c r="R482" s="1" t="n">
        <f aca="false">IF(AND(P482&gt;45,P482&lt;90),1,0)</f>
        <v>1</v>
      </c>
      <c r="S482" s="1" t="n">
        <f aca="false">IF(P482&gt;90,1,0)</f>
        <v>0</v>
      </c>
      <c r="T482" s="1" t="s">
        <v>69</v>
      </c>
      <c r="U482" s="4" t="n">
        <v>6175.97965944988</v>
      </c>
      <c r="V482" s="1" t="n">
        <v>13</v>
      </c>
      <c r="W482" s="1" t="n">
        <f aca="false">IF(V482&lt;=6,1,0)</f>
        <v>0</v>
      </c>
      <c r="X482" s="1" t="n">
        <f aca="false">IF(AND(V482&gt;6,V482&lt;=12),1,0)</f>
        <v>0</v>
      </c>
      <c r="Y482" s="1" t="n">
        <f aca="false">IF(V482&gt;12,1,0)</f>
        <v>1</v>
      </c>
      <c r="Z482" s="1" t="n">
        <v>11</v>
      </c>
      <c r="AA482" s="1" t="s">
        <v>59</v>
      </c>
      <c r="AB482" s="1" t="s">
        <v>59</v>
      </c>
      <c r="AC482" s="1" t="s">
        <v>59</v>
      </c>
      <c r="AD482" s="1" t="s">
        <v>59</v>
      </c>
      <c r="AE482" s="1" t="s">
        <v>59</v>
      </c>
      <c r="AF482" s="1" t="s">
        <v>59</v>
      </c>
      <c r="AG482" s="1" t="s">
        <v>59</v>
      </c>
      <c r="AH482" s="1" t="s">
        <v>59</v>
      </c>
      <c r="AI482" s="1" t="s">
        <v>59</v>
      </c>
      <c r="AJ482" s="1" t="s">
        <v>59</v>
      </c>
      <c r="AK482" s="1" t="s">
        <v>59</v>
      </c>
      <c r="AL482" s="1" t="s">
        <v>59</v>
      </c>
      <c r="AM482" s="1" t="n">
        <v>2</v>
      </c>
      <c r="AN482" s="1" t="n">
        <v>3</v>
      </c>
      <c r="AO482" s="1" t="n">
        <v>3</v>
      </c>
      <c r="AP482" s="1" t="n">
        <v>3</v>
      </c>
      <c r="AQ482" s="1" t="n">
        <v>2</v>
      </c>
      <c r="AR482" s="1" t="n">
        <v>17</v>
      </c>
      <c r="AS482" s="1" t="n">
        <v>5</v>
      </c>
      <c r="AT482" s="1" t="n">
        <v>3</v>
      </c>
    </row>
    <row r="483" customFormat="false" ht="12.75" hidden="false" customHeight="true" outlineLevel="0" collapsed="false">
      <c r="A483" s="1" t="s">
        <v>2400</v>
      </c>
      <c r="B483" s="3" t="s">
        <v>47</v>
      </c>
      <c r="C483" s="1" t="s">
        <v>2401</v>
      </c>
      <c r="D483" s="3" t="s">
        <v>2397</v>
      </c>
      <c r="E483" s="3" t="s">
        <v>50</v>
      </c>
      <c r="F483" s="3" t="s">
        <v>51</v>
      </c>
      <c r="G483" s="1" t="s">
        <v>2402</v>
      </c>
      <c r="H483" s="1" t="s">
        <v>53</v>
      </c>
      <c r="I483" s="1" t="s">
        <v>65</v>
      </c>
      <c r="J483" s="1" t="s">
        <v>66</v>
      </c>
      <c r="K483" s="4" t="n">
        <v>0.41981981981982</v>
      </c>
      <c r="L483" s="4" t="n">
        <v>2436.90796680857</v>
      </c>
      <c r="M483" s="5" t="s">
        <v>2403</v>
      </c>
      <c r="N483" s="5" t="s">
        <v>57</v>
      </c>
      <c r="O483" s="1" t="n">
        <v>35</v>
      </c>
      <c r="P483" s="6" t="n">
        <f aca="false">IF(O483=0,0,L483/O483)</f>
        <v>69.6259419088163</v>
      </c>
      <c r="Q483" s="1" t="n">
        <f aca="false">IF(P483&lt;=45,1,0)</f>
        <v>0</v>
      </c>
      <c r="R483" s="1" t="n">
        <f aca="false">IF(AND(P483&gt;45,P483&lt;90),1,0)</f>
        <v>1</v>
      </c>
      <c r="S483" s="1" t="n">
        <f aca="false">IF(P483&gt;90,1,0)</f>
        <v>0</v>
      </c>
      <c r="T483" s="1" t="s">
        <v>58</v>
      </c>
      <c r="U483" s="4" t="n">
        <v>5804.65202394317</v>
      </c>
      <c r="V483" s="1" t="n">
        <v>9</v>
      </c>
      <c r="W483" s="1" t="n">
        <f aca="false">IF(V483&lt;=6,1,0)</f>
        <v>0</v>
      </c>
      <c r="X483" s="1" t="n">
        <f aca="false">IF(AND(V483&gt;6,V483&lt;=12),1,0)</f>
        <v>1</v>
      </c>
      <c r="Y483" s="1" t="n">
        <f aca="false">IF(V483&gt;12,1,0)</f>
        <v>0</v>
      </c>
      <c r="Z483" s="1" t="n">
        <v>8</v>
      </c>
      <c r="AA483" s="1" t="s">
        <v>59</v>
      </c>
      <c r="AB483" s="1" t="s">
        <v>59</v>
      </c>
      <c r="AC483" s="1" t="s">
        <v>59</v>
      </c>
      <c r="AD483" s="1" t="s">
        <v>59</v>
      </c>
      <c r="AE483" s="1" t="s">
        <v>59</v>
      </c>
      <c r="AF483" s="1" t="s">
        <v>59</v>
      </c>
      <c r="AG483" s="1" t="s">
        <v>59</v>
      </c>
      <c r="AH483" s="1" t="s">
        <v>59</v>
      </c>
      <c r="AI483" s="1" t="s">
        <v>59</v>
      </c>
      <c r="AJ483" s="1" t="s">
        <v>59</v>
      </c>
      <c r="AK483" s="1" t="s">
        <v>59</v>
      </c>
      <c r="AL483" s="1" t="s">
        <v>59</v>
      </c>
      <c r="AM483" s="1" t="n">
        <v>0</v>
      </c>
      <c r="AN483" s="1" t="n">
        <v>3</v>
      </c>
      <c r="AO483" s="1" t="n">
        <v>3</v>
      </c>
      <c r="AP483" s="1" t="n">
        <v>2</v>
      </c>
      <c r="AQ483" s="1" t="n">
        <v>0</v>
      </c>
      <c r="AR483" s="1" t="n">
        <v>0</v>
      </c>
      <c r="AS483" s="1" t="n">
        <v>0</v>
      </c>
      <c r="AT483" s="1" t="n">
        <v>0</v>
      </c>
    </row>
    <row r="484" customFormat="false" ht="12.75" hidden="false" customHeight="true" outlineLevel="0" collapsed="false">
      <c r="A484" s="1" t="s">
        <v>2404</v>
      </c>
      <c r="B484" s="3" t="s">
        <v>61</v>
      </c>
      <c r="C484" s="1" t="s">
        <v>2405</v>
      </c>
      <c r="D484" s="3" t="s">
        <v>2406</v>
      </c>
      <c r="E484" s="3" t="s">
        <v>50</v>
      </c>
      <c r="F484" s="3" t="s">
        <v>51</v>
      </c>
      <c r="G484" s="1" t="s">
        <v>2407</v>
      </c>
      <c r="H484" s="1" t="s">
        <v>53</v>
      </c>
      <c r="I484" s="1" t="s">
        <v>65</v>
      </c>
      <c r="J484" s="1" t="s">
        <v>66</v>
      </c>
      <c r="K484" s="4" t="n">
        <v>1.13563218390805</v>
      </c>
      <c r="L484" s="4" t="n">
        <v>11489.1267026109</v>
      </c>
      <c r="M484" s="5" t="s">
        <v>1575</v>
      </c>
      <c r="N484" s="5" t="s">
        <v>100</v>
      </c>
      <c r="O484" s="1" t="n">
        <v>116</v>
      </c>
      <c r="P484" s="6" t="n">
        <f aca="false">IF(O484=0,0,L484/O484)</f>
        <v>99.0441957121629</v>
      </c>
      <c r="Q484" s="1" t="n">
        <f aca="false">IF(P484&lt;=45,1,0)</f>
        <v>0</v>
      </c>
      <c r="R484" s="1" t="n">
        <f aca="false">IF(AND(P484&gt;45,P484&lt;90),1,0)</f>
        <v>0</v>
      </c>
      <c r="S484" s="1" t="n">
        <f aca="false">IF(P484&gt;90,1,0)</f>
        <v>1</v>
      </c>
      <c r="T484" s="1" t="s">
        <v>58</v>
      </c>
      <c r="U484" s="4" t="n">
        <v>10116.9435539185</v>
      </c>
      <c r="V484" s="1" t="n">
        <v>16</v>
      </c>
      <c r="W484" s="1" t="n">
        <f aca="false">IF(V484&lt;=6,1,0)</f>
        <v>0</v>
      </c>
      <c r="X484" s="1" t="n">
        <f aca="false">IF(AND(V484&gt;6,V484&lt;=12),1,0)</f>
        <v>0</v>
      </c>
      <c r="Y484" s="1" t="n">
        <f aca="false">IF(V484&gt;12,1,0)</f>
        <v>1</v>
      </c>
      <c r="Z484" s="1" t="n">
        <v>6</v>
      </c>
      <c r="AA484" s="1" t="s">
        <v>59</v>
      </c>
      <c r="AB484" s="1" t="s">
        <v>59</v>
      </c>
      <c r="AC484" s="1" t="s">
        <v>59</v>
      </c>
      <c r="AD484" s="1" t="s">
        <v>59</v>
      </c>
      <c r="AE484" s="1" t="s">
        <v>59</v>
      </c>
      <c r="AF484" s="1" t="s">
        <v>59</v>
      </c>
      <c r="AG484" s="1" t="s">
        <v>59</v>
      </c>
      <c r="AH484" s="1" t="s">
        <v>70</v>
      </c>
      <c r="AI484" s="1" t="s">
        <v>59</v>
      </c>
      <c r="AJ484" s="1" t="s">
        <v>59</v>
      </c>
      <c r="AK484" s="1" t="s">
        <v>59</v>
      </c>
      <c r="AL484" s="1" t="s">
        <v>59</v>
      </c>
      <c r="AM484" s="1" t="n">
        <v>2</v>
      </c>
      <c r="AN484" s="1" t="n">
        <v>4</v>
      </c>
      <c r="AO484" s="1" t="n">
        <v>2</v>
      </c>
      <c r="AP484" s="1" t="n">
        <v>4</v>
      </c>
      <c r="AQ484" s="1" t="n">
        <v>11</v>
      </c>
      <c r="AR484" s="1" t="n">
        <v>78</v>
      </c>
      <c r="AS484" s="1" t="n">
        <v>16</v>
      </c>
      <c r="AT484" s="1" t="n">
        <v>14</v>
      </c>
    </row>
    <row r="485" customFormat="false" ht="12.75" hidden="false" customHeight="true" outlineLevel="0" collapsed="false">
      <c r="A485" s="1" t="s">
        <v>2408</v>
      </c>
      <c r="B485" s="3" t="s">
        <v>61</v>
      </c>
      <c r="C485" s="1" t="s">
        <v>2409</v>
      </c>
      <c r="D485" s="3" t="s">
        <v>2406</v>
      </c>
      <c r="E485" s="3" t="s">
        <v>50</v>
      </c>
      <c r="F485" s="3" t="s">
        <v>51</v>
      </c>
      <c r="G485" s="1" t="s">
        <v>2410</v>
      </c>
      <c r="H485" s="1" t="s">
        <v>53</v>
      </c>
      <c r="I485" s="1" t="s">
        <v>1473</v>
      </c>
      <c r="J485" s="1" t="s">
        <v>66</v>
      </c>
      <c r="K485" s="4" t="n">
        <v>1.59772727272727</v>
      </c>
      <c r="L485" s="4" t="n">
        <v>3597.19724894799</v>
      </c>
      <c r="M485" s="5" t="s">
        <v>2411</v>
      </c>
      <c r="N485" s="5" t="s">
        <v>57</v>
      </c>
      <c r="O485" s="1" t="n">
        <v>55</v>
      </c>
      <c r="P485" s="6" t="n">
        <f aca="false">IF(O485=0,0,L485/O485)</f>
        <v>65.4035863445089</v>
      </c>
      <c r="Q485" s="1" t="n">
        <f aca="false">IF(P485&lt;=45,1,0)</f>
        <v>0</v>
      </c>
      <c r="R485" s="1" t="n">
        <f aca="false">IF(AND(P485&gt;45,P485&lt;90),1,0)</f>
        <v>1</v>
      </c>
      <c r="S485" s="1" t="n">
        <f aca="false">IF(P485&gt;90,1,0)</f>
        <v>0</v>
      </c>
      <c r="T485" s="1" t="s">
        <v>58</v>
      </c>
      <c r="U485" s="4" t="n">
        <v>2251.44635780529</v>
      </c>
      <c r="V485" s="1" t="n">
        <v>5</v>
      </c>
      <c r="W485" s="1" t="n">
        <f aca="false">IF(V485&lt;=6,1,0)</f>
        <v>1</v>
      </c>
      <c r="X485" s="1" t="n">
        <f aca="false">IF(AND(V485&gt;6,V485&lt;=12),1,0)</f>
        <v>0</v>
      </c>
      <c r="Y485" s="1" t="n">
        <f aca="false">IF(V485&gt;12,1,0)</f>
        <v>0</v>
      </c>
      <c r="Z485" s="1" t="n">
        <v>10</v>
      </c>
      <c r="AA485" s="1" t="s">
        <v>59</v>
      </c>
      <c r="AB485" s="1" t="s">
        <v>59</v>
      </c>
      <c r="AC485" s="1" t="s">
        <v>59</v>
      </c>
      <c r="AD485" s="1" t="s">
        <v>59</v>
      </c>
      <c r="AE485" s="1" t="s">
        <v>59</v>
      </c>
      <c r="AF485" s="1" t="s">
        <v>59</v>
      </c>
      <c r="AG485" s="1" t="s">
        <v>59</v>
      </c>
      <c r="AH485" s="1" t="s">
        <v>70</v>
      </c>
      <c r="AI485" s="1" t="s">
        <v>59</v>
      </c>
      <c r="AJ485" s="1" t="s">
        <v>59</v>
      </c>
      <c r="AK485" s="1" t="s">
        <v>59</v>
      </c>
      <c r="AL485" s="1" t="s">
        <v>59</v>
      </c>
      <c r="AM485" s="1" t="n">
        <v>1</v>
      </c>
      <c r="AN485" s="1" t="n">
        <v>3</v>
      </c>
      <c r="AO485" s="1" t="n">
        <v>1</v>
      </c>
      <c r="AP485" s="1" t="n">
        <v>5</v>
      </c>
      <c r="AQ485" s="1" t="n">
        <v>1</v>
      </c>
      <c r="AR485" s="1" t="n">
        <v>43</v>
      </c>
      <c r="AS485" s="1" t="n">
        <v>3</v>
      </c>
      <c r="AT485" s="1" t="n">
        <v>8</v>
      </c>
    </row>
    <row r="486" customFormat="false" ht="12.75" hidden="false" customHeight="true" outlineLevel="0" collapsed="false">
      <c r="A486" s="1" t="s">
        <v>2412</v>
      </c>
      <c r="B486" s="3" t="s">
        <v>61</v>
      </c>
      <c r="C486" s="1" t="s">
        <v>2413</v>
      </c>
      <c r="D486" s="3" t="s">
        <v>2414</v>
      </c>
      <c r="E486" s="3" t="s">
        <v>50</v>
      </c>
      <c r="F486" s="3" t="s">
        <v>51</v>
      </c>
      <c r="G486" s="1" t="s">
        <v>2415</v>
      </c>
      <c r="H486" s="1" t="s">
        <v>105</v>
      </c>
      <c r="I486" s="1" t="s">
        <v>326</v>
      </c>
      <c r="J486" s="1" t="s">
        <v>176</v>
      </c>
      <c r="K486" s="4" t="n">
        <v>1085</v>
      </c>
      <c r="L486" s="4" t="n">
        <v>27020.2915627615</v>
      </c>
      <c r="M486" s="5" t="s">
        <v>2416</v>
      </c>
      <c r="N486" s="5" t="s">
        <v>132</v>
      </c>
      <c r="O486" s="1" t="n">
        <v>174</v>
      </c>
      <c r="P486" s="6" t="n">
        <f aca="false">IF(O486=0,0,L486/O486)</f>
        <v>155.289031969894</v>
      </c>
      <c r="Q486" s="1" t="n">
        <f aca="false">IF(P486&lt;=45,1,0)</f>
        <v>0</v>
      </c>
      <c r="R486" s="1" t="n">
        <f aca="false">IF(AND(P486&gt;45,P486&lt;90),1,0)</f>
        <v>0</v>
      </c>
      <c r="S486" s="1" t="n">
        <f aca="false">IF(P486&gt;90,1,0)</f>
        <v>1</v>
      </c>
      <c r="T486" s="1" t="s">
        <v>58</v>
      </c>
      <c r="U486" s="4" t="n">
        <v>24903.4945278908</v>
      </c>
      <c r="V486" s="1" t="n">
        <v>4</v>
      </c>
      <c r="W486" s="1" t="n">
        <f aca="false">IF(V486&lt;=6,1,0)</f>
        <v>1</v>
      </c>
      <c r="X486" s="1" t="n">
        <f aca="false">IF(AND(V486&gt;6,V486&lt;=12),1,0)</f>
        <v>0</v>
      </c>
      <c r="Y486" s="1" t="n">
        <f aca="false">IF(V486&gt;12,1,0)</f>
        <v>0</v>
      </c>
      <c r="Z486" s="1" t="n">
        <v>12</v>
      </c>
      <c r="AA486" s="1" t="s">
        <v>59</v>
      </c>
      <c r="AB486" s="1" t="s">
        <v>59</v>
      </c>
      <c r="AC486" s="1" t="s">
        <v>59</v>
      </c>
      <c r="AD486" s="1" t="s">
        <v>59</v>
      </c>
      <c r="AE486" s="1" t="s">
        <v>59</v>
      </c>
      <c r="AF486" s="1" t="s">
        <v>59</v>
      </c>
      <c r="AG486" s="1" t="s">
        <v>59</v>
      </c>
      <c r="AH486" s="1" t="s">
        <v>70</v>
      </c>
      <c r="AI486" s="1" t="s">
        <v>59</v>
      </c>
      <c r="AJ486" s="1" t="s">
        <v>59</v>
      </c>
      <c r="AK486" s="1" t="s">
        <v>59</v>
      </c>
      <c r="AL486" s="1" t="s">
        <v>59</v>
      </c>
      <c r="AM486" s="1" t="n">
        <v>2</v>
      </c>
      <c r="AN486" s="1" t="n">
        <v>2</v>
      </c>
      <c r="AO486" s="1" t="n">
        <v>6</v>
      </c>
      <c r="AP486" s="1" t="n">
        <v>14</v>
      </c>
      <c r="AQ486" s="1" t="n">
        <v>11</v>
      </c>
      <c r="AR486" s="1" t="n">
        <v>96</v>
      </c>
      <c r="AS486" s="1" t="n">
        <v>46</v>
      </c>
      <c r="AT486" s="1" t="n">
        <v>30</v>
      </c>
    </row>
    <row r="487" customFormat="false" ht="12.75" hidden="false" customHeight="true" outlineLevel="0" collapsed="false">
      <c r="A487" s="1" t="s">
        <v>2417</v>
      </c>
      <c r="B487" s="3" t="s">
        <v>47</v>
      </c>
      <c r="C487" s="1" t="s">
        <v>2418</v>
      </c>
      <c r="D487" s="3" t="s">
        <v>2419</v>
      </c>
      <c r="E487" s="3" t="s">
        <v>50</v>
      </c>
      <c r="F487" s="3" t="s">
        <v>51</v>
      </c>
      <c r="G487" s="1" t="s">
        <v>2420</v>
      </c>
      <c r="H487" s="1" t="s">
        <v>88</v>
      </c>
      <c r="I487" s="1" t="s">
        <v>2421</v>
      </c>
      <c r="J487" s="1" t="s">
        <v>420</v>
      </c>
      <c r="K487" s="4" t="n">
        <v>0.175652173913043</v>
      </c>
      <c r="L487" s="4" t="n">
        <v>2265.46236803862</v>
      </c>
      <c r="M487" s="5" t="s">
        <v>2422</v>
      </c>
      <c r="N487" s="5" t="s">
        <v>259</v>
      </c>
      <c r="O487" s="1" t="n">
        <v>50</v>
      </c>
      <c r="P487" s="6" t="n">
        <f aca="false">IF(O487=0,0,L487/O487)</f>
        <v>45.3092473607724</v>
      </c>
      <c r="Q487" s="1" t="n">
        <f aca="false">IF(P487&lt;=45,1,0)</f>
        <v>0</v>
      </c>
      <c r="R487" s="1" t="n">
        <f aca="false">IF(AND(P487&gt;45,P487&lt;90),1,0)</f>
        <v>1</v>
      </c>
      <c r="S487" s="1" t="n">
        <f aca="false">IF(P487&gt;90,1,0)</f>
        <v>0</v>
      </c>
      <c r="T487" s="1" t="s">
        <v>58</v>
      </c>
      <c r="U487" s="4" t="n">
        <v>12897.4342734872</v>
      </c>
      <c r="V487" s="1" t="n">
        <v>2</v>
      </c>
      <c r="W487" s="1" t="n">
        <f aca="false">IF(V487&lt;=6,1,0)</f>
        <v>1</v>
      </c>
      <c r="X487" s="1" t="n">
        <f aca="false">IF(AND(V487&gt;6,V487&lt;=12),1,0)</f>
        <v>0</v>
      </c>
      <c r="Y487" s="1" t="n">
        <f aca="false">IF(V487&gt;12,1,0)</f>
        <v>0</v>
      </c>
      <c r="Z487" s="1" t="n">
        <v>8</v>
      </c>
      <c r="AA487" s="1" t="s">
        <v>59</v>
      </c>
      <c r="AB487" s="1" t="s">
        <v>59</v>
      </c>
      <c r="AC487" s="1" t="s">
        <v>59</v>
      </c>
      <c r="AD487" s="1" t="s">
        <v>59</v>
      </c>
      <c r="AE487" s="1" t="s">
        <v>59</v>
      </c>
      <c r="AF487" s="1" t="s">
        <v>59</v>
      </c>
      <c r="AG487" s="1" t="s">
        <v>59</v>
      </c>
      <c r="AH487" s="1" t="s">
        <v>59</v>
      </c>
      <c r="AI487" s="1" t="s">
        <v>59</v>
      </c>
      <c r="AJ487" s="1" t="s">
        <v>59</v>
      </c>
      <c r="AK487" s="1" t="s">
        <v>59</v>
      </c>
      <c r="AL487" s="1" t="s">
        <v>59</v>
      </c>
      <c r="AM487" s="1" t="n">
        <v>2</v>
      </c>
      <c r="AN487" s="1" t="n">
        <v>4</v>
      </c>
      <c r="AO487" s="1" t="n">
        <v>0</v>
      </c>
      <c r="AP487" s="1" t="n">
        <v>10</v>
      </c>
      <c r="AQ487" s="1" t="n">
        <v>0</v>
      </c>
      <c r="AR487" s="1" t="n">
        <v>0</v>
      </c>
      <c r="AS487" s="1" t="n">
        <v>0</v>
      </c>
      <c r="AT487" s="1" t="n">
        <v>0</v>
      </c>
    </row>
    <row r="488" customFormat="false" ht="12.75" hidden="false" customHeight="true" outlineLevel="0" collapsed="false">
      <c r="A488" s="1" t="s">
        <v>2423</v>
      </c>
      <c r="B488" s="3" t="s">
        <v>61</v>
      </c>
      <c r="C488" s="1" t="s">
        <v>2424</v>
      </c>
      <c r="D488" s="3" t="s">
        <v>1644</v>
      </c>
      <c r="E488" s="3" t="s">
        <v>191</v>
      </c>
      <c r="F488" s="3" t="s">
        <v>191</v>
      </c>
      <c r="G488" s="1" t="s">
        <v>2425</v>
      </c>
      <c r="H488" s="1" t="s">
        <v>88</v>
      </c>
      <c r="I488" s="1" t="s">
        <v>198</v>
      </c>
      <c r="J488" s="1" t="s">
        <v>199</v>
      </c>
      <c r="K488" s="4" t="n">
        <v>0.15</v>
      </c>
      <c r="L488" s="4" t="n">
        <v>158.455154495796</v>
      </c>
      <c r="M488" s="5" t="s">
        <v>1096</v>
      </c>
      <c r="N488" s="5" t="s">
        <v>68</v>
      </c>
      <c r="O488" s="1" t="n">
        <v>6</v>
      </c>
      <c r="P488" s="6" t="n">
        <f aca="false">IF(O488=0,0,L488/O488)</f>
        <v>26.409192415966</v>
      </c>
      <c r="Q488" s="1" t="n">
        <f aca="false">IF(P488&lt;=45,1,0)</f>
        <v>1</v>
      </c>
      <c r="R488" s="1" t="n">
        <f aca="false">IF(AND(P488&gt;45,P488&lt;90),1,0)</f>
        <v>0</v>
      </c>
      <c r="S488" s="1" t="n">
        <f aca="false">IF(P488&gt;90,1,0)</f>
        <v>0</v>
      </c>
      <c r="T488" s="1" t="s">
        <v>69</v>
      </c>
      <c r="U488" s="4" t="n">
        <v>1056.36769663864</v>
      </c>
      <c r="V488" s="1" t="n">
        <v>5</v>
      </c>
      <c r="W488" s="1" t="n">
        <f aca="false">IF(V488&lt;=6,1,0)</f>
        <v>1</v>
      </c>
      <c r="X488" s="1" t="n">
        <f aca="false">IF(AND(V488&gt;6,V488&lt;=12),1,0)</f>
        <v>0</v>
      </c>
      <c r="Y488" s="1" t="n">
        <f aca="false">IF(V488&gt;12,1,0)</f>
        <v>0</v>
      </c>
      <c r="Z488" s="1" t="n">
        <v>4</v>
      </c>
      <c r="AA488" s="1" t="s">
        <v>59</v>
      </c>
      <c r="AB488" s="1" t="s">
        <v>59</v>
      </c>
      <c r="AC488" s="1" t="s">
        <v>59</v>
      </c>
      <c r="AD488" s="1" t="s">
        <v>59</v>
      </c>
      <c r="AE488" s="1" t="s">
        <v>59</v>
      </c>
      <c r="AF488" s="1" t="s">
        <v>59</v>
      </c>
      <c r="AG488" s="1" t="s">
        <v>59</v>
      </c>
      <c r="AH488" s="1" t="s">
        <v>70</v>
      </c>
      <c r="AI488" s="1" t="s">
        <v>59</v>
      </c>
      <c r="AJ488" s="1" t="s">
        <v>59</v>
      </c>
      <c r="AK488" s="1" t="s">
        <v>59</v>
      </c>
      <c r="AL488" s="1" t="s">
        <v>59</v>
      </c>
      <c r="AM488" s="1" t="n">
        <v>1</v>
      </c>
      <c r="AN488" s="1" t="n">
        <v>2</v>
      </c>
      <c r="AO488" s="1" t="n">
        <v>0</v>
      </c>
      <c r="AP488" s="1" t="n">
        <v>1</v>
      </c>
      <c r="AQ488" s="1" t="n">
        <v>0</v>
      </c>
      <c r="AR488" s="1" t="n">
        <v>0</v>
      </c>
      <c r="AS488" s="1" t="n">
        <v>0</v>
      </c>
      <c r="AT488" s="1" t="n">
        <v>0</v>
      </c>
    </row>
    <row r="489" customFormat="false" ht="12.75" hidden="false" customHeight="true" outlineLevel="0" collapsed="false">
      <c r="A489" s="1" t="s">
        <v>2426</v>
      </c>
      <c r="B489" s="3" t="s">
        <v>61</v>
      </c>
      <c r="C489" s="1" t="s">
        <v>2427</v>
      </c>
      <c r="D489" s="3" t="s">
        <v>2428</v>
      </c>
      <c r="E489" s="3" t="s">
        <v>50</v>
      </c>
      <c r="F489" s="3" t="s">
        <v>51</v>
      </c>
      <c r="G489" s="1" t="s">
        <v>2429</v>
      </c>
      <c r="H489" s="1" t="s">
        <v>105</v>
      </c>
      <c r="I489" s="1" t="s">
        <v>2430</v>
      </c>
      <c r="J489" s="1" t="s">
        <v>107</v>
      </c>
      <c r="K489" s="4" t="n">
        <v>0.311428571428571</v>
      </c>
      <c r="L489" s="4" t="n">
        <v>2283.20593842899</v>
      </c>
      <c r="M489" s="5" t="s">
        <v>2431</v>
      </c>
      <c r="N489" s="5" t="s">
        <v>68</v>
      </c>
      <c r="O489" s="1" t="n">
        <v>41</v>
      </c>
      <c r="P489" s="6" t="n">
        <f aca="false">IF(O489=0,0,L489/O489)</f>
        <v>55.6879497177802</v>
      </c>
      <c r="Q489" s="1" t="n">
        <f aca="false">IF(P489&lt;=45,1,0)</f>
        <v>0</v>
      </c>
      <c r="R489" s="1" t="n">
        <f aca="false">IF(AND(P489&gt;45,P489&lt;90),1,0)</f>
        <v>1</v>
      </c>
      <c r="S489" s="1" t="n">
        <f aca="false">IF(P489&gt;90,1,0)</f>
        <v>0</v>
      </c>
      <c r="T489" s="1" t="s">
        <v>69</v>
      </c>
      <c r="U489" s="4" t="n">
        <v>7331.39521513896</v>
      </c>
      <c r="V489" s="1" t="n">
        <v>5</v>
      </c>
      <c r="W489" s="1" t="n">
        <f aca="false">IF(V489&lt;=6,1,0)</f>
        <v>1</v>
      </c>
      <c r="X489" s="1" t="n">
        <f aca="false">IF(AND(V489&gt;6,V489&lt;=12),1,0)</f>
        <v>0</v>
      </c>
      <c r="Y489" s="1" t="n">
        <f aca="false">IF(V489&gt;12,1,0)</f>
        <v>0</v>
      </c>
      <c r="Z489" s="1" t="n">
        <v>10</v>
      </c>
      <c r="AA489" s="1" t="s">
        <v>59</v>
      </c>
      <c r="AB489" s="1" t="s">
        <v>59</v>
      </c>
      <c r="AC489" s="1" t="s">
        <v>59</v>
      </c>
      <c r="AD489" s="1" t="s">
        <v>59</v>
      </c>
      <c r="AE489" s="1" t="s">
        <v>59</v>
      </c>
      <c r="AF489" s="1" t="s">
        <v>59</v>
      </c>
      <c r="AG489" s="1" t="s">
        <v>59</v>
      </c>
      <c r="AH489" s="1" t="s">
        <v>59</v>
      </c>
      <c r="AI489" s="1" t="s">
        <v>70</v>
      </c>
      <c r="AJ489" s="1" t="s">
        <v>59</v>
      </c>
      <c r="AK489" s="1" t="s">
        <v>59</v>
      </c>
      <c r="AL489" s="1" t="s">
        <v>59</v>
      </c>
      <c r="AM489" s="1" t="n">
        <v>2</v>
      </c>
      <c r="AN489" s="1" t="n">
        <v>3</v>
      </c>
      <c r="AO489" s="1" t="n">
        <v>3</v>
      </c>
      <c r="AP489" s="1" t="n">
        <v>2</v>
      </c>
      <c r="AQ489" s="1" t="n">
        <v>3</v>
      </c>
      <c r="AR489" s="1" t="n">
        <v>22</v>
      </c>
      <c r="AS489" s="1" t="n">
        <v>0</v>
      </c>
      <c r="AT489" s="1" t="n">
        <v>8</v>
      </c>
    </row>
    <row r="490" customFormat="false" ht="12.75" hidden="false" customHeight="true" outlineLevel="0" collapsed="false">
      <c r="A490" s="1" t="s">
        <v>2432</v>
      </c>
      <c r="B490" s="3" t="s">
        <v>61</v>
      </c>
      <c r="C490" s="1" t="s">
        <v>2433</v>
      </c>
      <c r="D490" s="3" t="s">
        <v>2434</v>
      </c>
      <c r="E490" s="3" t="s">
        <v>50</v>
      </c>
      <c r="F490" s="3" t="s">
        <v>51</v>
      </c>
      <c r="G490" s="1" t="s">
        <v>2435</v>
      </c>
      <c r="H490" s="1" t="s">
        <v>53</v>
      </c>
      <c r="I490" s="1" t="s">
        <v>65</v>
      </c>
      <c r="J490" s="1" t="s">
        <v>66</v>
      </c>
      <c r="K490" s="4" t="n">
        <v>1.11066666666667</v>
      </c>
      <c r="L490" s="4" t="n">
        <v>9402.14082276818</v>
      </c>
      <c r="M490" s="5" t="s">
        <v>2436</v>
      </c>
      <c r="N490" s="5" t="s">
        <v>100</v>
      </c>
      <c r="O490" s="1" t="n">
        <v>158</v>
      </c>
      <c r="P490" s="6" t="n">
        <f aca="false">IF(O490=0,0,L490/O490)</f>
        <v>59.507220397267</v>
      </c>
      <c r="Q490" s="1" t="n">
        <f aca="false">IF(P490&lt;=45,1,0)</f>
        <v>0</v>
      </c>
      <c r="R490" s="1" t="n">
        <f aca="false">IF(AND(P490&gt;45,P490&lt;90),1,0)</f>
        <v>1</v>
      </c>
      <c r="S490" s="1" t="n">
        <f aca="false">IF(P490&gt;90,1,0)</f>
        <v>0</v>
      </c>
      <c r="T490" s="1" t="s">
        <v>58</v>
      </c>
      <c r="U490" s="4" t="n">
        <v>8465.31286563761</v>
      </c>
      <c r="V490" s="1" t="n">
        <v>16</v>
      </c>
      <c r="W490" s="1" t="n">
        <f aca="false">IF(V490&lt;=6,1,0)</f>
        <v>0</v>
      </c>
      <c r="X490" s="1" t="n">
        <f aca="false">IF(AND(V490&gt;6,V490&lt;=12),1,0)</f>
        <v>0</v>
      </c>
      <c r="Y490" s="1" t="n">
        <f aca="false">IF(V490&gt;12,1,0)</f>
        <v>1</v>
      </c>
      <c r="Z490" s="1" t="n">
        <v>8</v>
      </c>
      <c r="AA490" s="1" t="s">
        <v>59</v>
      </c>
      <c r="AB490" s="1" t="s">
        <v>59</v>
      </c>
      <c r="AC490" s="1" t="s">
        <v>59</v>
      </c>
      <c r="AD490" s="1" t="s">
        <v>59</v>
      </c>
      <c r="AE490" s="1" t="s">
        <v>59</v>
      </c>
      <c r="AF490" s="1" t="s">
        <v>59</v>
      </c>
      <c r="AG490" s="1" t="s">
        <v>59</v>
      </c>
      <c r="AH490" s="1" t="s">
        <v>59</v>
      </c>
      <c r="AI490" s="1" t="s">
        <v>59</v>
      </c>
      <c r="AJ490" s="1" t="s">
        <v>59</v>
      </c>
      <c r="AK490" s="1" t="s">
        <v>59</v>
      </c>
      <c r="AL490" s="1" t="s">
        <v>59</v>
      </c>
      <c r="AM490" s="1" t="n">
        <v>2</v>
      </c>
      <c r="AN490" s="1" t="n">
        <v>10</v>
      </c>
      <c r="AO490" s="1" t="n">
        <v>2</v>
      </c>
      <c r="AP490" s="1" t="n">
        <v>2</v>
      </c>
      <c r="AQ490" s="1" t="n">
        <v>73</v>
      </c>
      <c r="AR490" s="1" t="n">
        <v>61</v>
      </c>
      <c r="AS490" s="1" t="n">
        <v>2</v>
      </c>
      <c r="AT490" s="1" t="n">
        <v>3</v>
      </c>
    </row>
    <row r="491" customFormat="false" ht="12.75" hidden="false" customHeight="true" outlineLevel="0" collapsed="false">
      <c r="A491" s="1" t="s">
        <v>2437</v>
      </c>
      <c r="B491" s="3" t="s">
        <v>61</v>
      </c>
      <c r="C491" s="1" t="s">
        <v>2438</v>
      </c>
      <c r="D491" s="3" t="s">
        <v>2434</v>
      </c>
      <c r="E491" s="3" t="s">
        <v>50</v>
      </c>
      <c r="F491" s="3" t="s">
        <v>51</v>
      </c>
      <c r="G491" s="1" t="s">
        <v>2439</v>
      </c>
      <c r="H491" s="1" t="s">
        <v>53</v>
      </c>
      <c r="I491" s="1" t="s">
        <v>65</v>
      </c>
      <c r="J491" s="1" t="s">
        <v>66</v>
      </c>
      <c r="K491" s="4" t="n">
        <v>1.22</v>
      </c>
      <c r="L491" s="4" t="n">
        <v>5136.9333107982</v>
      </c>
      <c r="M491" s="5" t="s">
        <v>2440</v>
      </c>
      <c r="N491" s="5" t="s">
        <v>259</v>
      </c>
      <c r="O491" s="1" t="n">
        <v>111</v>
      </c>
      <c r="P491" s="6" t="n">
        <f aca="false">IF(O491=0,0,L491/O491)</f>
        <v>46.2786784756595</v>
      </c>
      <c r="Q491" s="1" t="n">
        <f aca="false">IF(P491&lt;=45,1,0)</f>
        <v>0</v>
      </c>
      <c r="R491" s="1" t="n">
        <f aca="false">IF(AND(P491&gt;45,P491&lt;90),1,0)</f>
        <v>1</v>
      </c>
      <c r="S491" s="1" t="n">
        <f aca="false">IF(P491&gt;90,1,0)</f>
        <v>0</v>
      </c>
      <c r="T491" s="1" t="s">
        <v>58</v>
      </c>
      <c r="U491" s="4" t="n">
        <v>4210.60107442475</v>
      </c>
      <c r="V491" s="1" t="n">
        <v>14</v>
      </c>
      <c r="W491" s="1" t="n">
        <f aca="false">IF(V491&lt;=6,1,0)</f>
        <v>0</v>
      </c>
      <c r="X491" s="1" t="n">
        <f aca="false">IF(AND(V491&gt;6,V491&lt;=12),1,0)</f>
        <v>0</v>
      </c>
      <c r="Y491" s="1" t="n">
        <f aca="false">IF(V491&gt;12,1,0)</f>
        <v>1</v>
      </c>
      <c r="Z491" s="1" t="n">
        <v>8</v>
      </c>
      <c r="AA491" s="1" t="s">
        <v>59</v>
      </c>
      <c r="AB491" s="1" t="s">
        <v>59</v>
      </c>
      <c r="AC491" s="1" t="s">
        <v>59</v>
      </c>
      <c r="AD491" s="1" t="s">
        <v>59</v>
      </c>
      <c r="AE491" s="1" t="s">
        <v>59</v>
      </c>
      <c r="AF491" s="1" t="s">
        <v>59</v>
      </c>
      <c r="AG491" s="1" t="s">
        <v>59</v>
      </c>
      <c r="AH491" s="1" t="s">
        <v>59</v>
      </c>
      <c r="AI491" s="1" t="s">
        <v>59</v>
      </c>
      <c r="AJ491" s="1" t="s">
        <v>59</v>
      </c>
      <c r="AK491" s="1" t="s">
        <v>59</v>
      </c>
      <c r="AL491" s="1" t="s">
        <v>59</v>
      </c>
      <c r="AM491" s="1" t="n">
        <v>2</v>
      </c>
      <c r="AN491" s="1" t="n">
        <v>8</v>
      </c>
      <c r="AO491" s="1" t="n">
        <v>4</v>
      </c>
      <c r="AP491" s="1" t="n">
        <v>2</v>
      </c>
      <c r="AQ491" s="1" t="n">
        <v>53</v>
      </c>
      <c r="AR491" s="1" t="n">
        <v>35</v>
      </c>
      <c r="AS491" s="1" t="n">
        <v>9</v>
      </c>
      <c r="AT491" s="1" t="n">
        <v>4</v>
      </c>
    </row>
    <row r="492" customFormat="false" ht="12.75" hidden="false" customHeight="true" outlineLevel="0" collapsed="false">
      <c r="A492" s="1" t="s">
        <v>2441</v>
      </c>
      <c r="B492" s="3" t="s">
        <v>61</v>
      </c>
      <c r="C492" s="1" t="s">
        <v>2442</v>
      </c>
      <c r="D492" s="3" t="s">
        <v>2434</v>
      </c>
      <c r="E492" s="3" t="s">
        <v>50</v>
      </c>
      <c r="F492" s="3" t="s">
        <v>51</v>
      </c>
      <c r="G492" s="1" t="s">
        <v>2443</v>
      </c>
      <c r="H492" s="1" t="s">
        <v>53</v>
      </c>
      <c r="I492" s="1" t="s">
        <v>65</v>
      </c>
      <c r="J492" s="1" t="s">
        <v>66</v>
      </c>
      <c r="K492" s="4" t="n">
        <v>1.29815789473684</v>
      </c>
      <c r="L492" s="4" t="n">
        <v>5217.835517455</v>
      </c>
      <c r="M492" s="5" t="s">
        <v>2444</v>
      </c>
      <c r="N492" s="5" t="s">
        <v>68</v>
      </c>
      <c r="O492" s="1" t="n">
        <v>120</v>
      </c>
      <c r="P492" s="6" t="n">
        <f aca="false">IF(O492=0,0,L492/O492)</f>
        <v>43.4819626454583</v>
      </c>
      <c r="Q492" s="1" t="n">
        <f aca="false">IF(P492&lt;=45,1,0)</f>
        <v>1</v>
      </c>
      <c r="R492" s="1" t="n">
        <f aca="false">IF(AND(P492&gt;45,P492&lt;90),1,0)</f>
        <v>0</v>
      </c>
      <c r="S492" s="1" t="n">
        <f aca="false">IF(P492&gt;90,1,0)</f>
        <v>0</v>
      </c>
      <c r="T492" s="1" t="s">
        <v>58</v>
      </c>
      <c r="U492" s="4" t="n">
        <v>4019.41515636104</v>
      </c>
      <c r="V492" s="1" t="n">
        <v>6</v>
      </c>
      <c r="W492" s="1" t="n">
        <f aca="false">IF(V492&lt;=6,1,0)</f>
        <v>1</v>
      </c>
      <c r="X492" s="1" t="n">
        <f aca="false">IF(AND(V492&gt;6,V492&lt;=12),1,0)</f>
        <v>0</v>
      </c>
      <c r="Y492" s="1" t="n">
        <f aca="false">IF(V492&gt;12,1,0)</f>
        <v>0</v>
      </c>
      <c r="Z492" s="1" t="n">
        <v>9</v>
      </c>
      <c r="AA492" s="1" t="s">
        <v>70</v>
      </c>
      <c r="AB492" s="1" t="s">
        <v>59</v>
      </c>
      <c r="AC492" s="1" t="s">
        <v>59</v>
      </c>
      <c r="AD492" s="1" t="s">
        <v>59</v>
      </c>
      <c r="AE492" s="1" t="s">
        <v>59</v>
      </c>
      <c r="AF492" s="1" t="s">
        <v>59</v>
      </c>
      <c r="AG492" s="1" t="s">
        <v>59</v>
      </c>
      <c r="AH492" s="1" t="s">
        <v>59</v>
      </c>
      <c r="AI492" s="1" t="s">
        <v>59</v>
      </c>
      <c r="AJ492" s="1" t="s">
        <v>59</v>
      </c>
      <c r="AK492" s="1" t="s">
        <v>59</v>
      </c>
      <c r="AL492" s="1" t="s">
        <v>59</v>
      </c>
      <c r="AM492" s="1" t="n">
        <v>2</v>
      </c>
      <c r="AN492" s="1" t="n">
        <v>12</v>
      </c>
      <c r="AO492" s="1" t="n">
        <v>2</v>
      </c>
      <c r="AP492" s="1" t="n">
        <v>2</v>
      </c>
      <c r="AQ492" s="1" t="n">
        <v>47</v>
      </c>
      <c r="AR492" s="1" t="n">
        <v>58</v>
      </c>
      <c r="AS492" s="1" t="n">
        <v>4</v>
      </c>
      <c r="AT492" s="1" t="n">
        <v>2</v>
      </c>
    </row>
    <row r="493" customFormat="false" ht="12.75" hidden="false" customHeight="true" outlineLevel="0" collapsed="false">
      <c r="A493" s="1" t="s">
        <v>2445</v>
      </c>
      <c r="B493" s="3" t="s">
        <v>61</v>
      </c>
      <c r="C493" s="1" t="s">
        <v>2446</v>
      </c>
      <c r="D493" s="3" t="s">
        <v>2447</v>
      </c>
      <c r="E493" s="3" t="s">
        <v>50</v>
      </c>
      <c r="F493" s="3" t="s">
        <v>86</v>
      </c>
      <c r="G493" s="1" t="s">
        <v>2448</v>
      </c>
      <c r="H493" s="1" t="s">
        <v>53</v>
      </c>
      <c r="I493" s="1" t="s">
        <v>65</v>
      </c>
      <c r="J493" s="1" t="s">
        <v>66</v>
      </c>
      <c r="K493" s="4" t="n">
        <v>1.0948823309675</v>
      </c>
      <c r="L493" s="4" t="n">
        <v>15377.9608904809</v>
      </c>
      <c r="M493" s="5" t="s">
        <v>2317</v>
      </c>
      <c r="N493" s="5" t="s">
        <v>68</v>
      </c>
      <c r="O493" s="1" t="n">
        <v>201</v>
      </c>
      <c r="P493" s="6" t="n">
        <f aca="false">IF(O493=0,0,L493/O493)</f>
        <v>76.5072681118453</v>
      </c>
      <c r="Q493" s="1" t="n">
        <f aca="false">IF(P493&lt;=45,1,0)</f>
        <v>0</v>
      </c>
      <c r="R493" s="1" t="n">
        <f aca="false">IF(AND(P493&gt;45,P493&lt;90),1,0)</f>
        <v>1</v>
      </c>
      <c r="S493" s="1" t="n">
        <f aca="false">IF(P493&gt;90,1,0)</f>
        <v>0</v>
      </c>
      <c r="T493" s="1" t="s">
        <v>58</v>
      </c>
      <c r="U493" s="4" t="n">
        <v>14045.3092131755</v>
      </c>
      <c r="V493" s="1" t="n">
        <v>22</v>
      </c>
      <c r="W493" s="1" t="n">
        <f aca="false">IF(V493&lt;=6,1,0)</f>
        <v>0</v>
      </c>
      <c r="X493" s="1" t="n">
        <f aca="false">IF(AND(V493&gt;6,V493&lt;=12),1,0)</f>
        <v>0</v>
      </c>
      <c r="Y493" s="1" t="n">
        <f aca="false">IF(V493&gt;12,1,0)</f>
        <v>1</v>
      </c>
      <c r="Z493" s="1" t="n">
        <v>9</v>
      </c>
      <c r="AA493" s="1" t="s">
        <v>59</v>
      </c>
      <c r="AB493" s="1" t="s">
        <v>59</v>
      </c>
      <c r="AC493" s="1" t="s">
        <v>59</v>
      </c>
      <c r="AD493" s="1" t="s">
        <v>59</v>
      </c>
      <c r="AE493" s="1" t="s">
        <v>59</v>
      </c>
      <c r="AF493" s="1" t="s">
        <v>59</v>
      </c>
      <c r="AG493" s="1" t="s">
        <v>59</v>
      </c>
      <c r="AH493" s="1" t="s">
        <v>59</v>
      </c>
      <c r="AI493" s="1" t="s">
        <v>59</v>
      </c>
      <c r="AJ493" s="1" t="s">
        <v>59</v>
      </c>
      <c r="AK493" s="1" t="s">
        <v>59</v>
      </c>
      <c r="AL493" s="1" t="s">
        <v>59</v>
      </c>
      <c r="AM493" s="1" t="n">
        <v>1</v>
      </c>
      <c r="AN493" s="1" t="n">
        <v>4</v>
      </c>
      <c r="AO493" s="1" t="n">
        <v>3</v>
      </c>
      <c r="AP493" s="1" t="n">
        <v>1</v>
      </c>
      <c r="AQ493" s="1" t="n">
        <v>34</v>
      </c>
      <c r="AR493" s="1" t="n">
        <v>120</v>
      </c>
      <c r="AS493" s="1" t="n">
        <v>17</v>
      </c>
      <c r="AT493" s="1" t="n">
        <v>3</v>
      </c>
    </row>
    <row r="494" customFormat="false" ht="12.75" hidden="false" customHeight="true" outlineLevel="0" collapsed="false">
      <c r="A494" s="1" t="s">
        <v>2449</v>
      </c>
      <c r="B494" s="3" t="s">
        <v>61</v>
      </c>
      <c r="C494" s="1" t="s">
        <v>2450</v>
      </c>
      <c r="D494" s="3" t="s">
        <v>1636</v>
      </c>
      <c r="E494" s="3" t="s">
        <v>50</v>
      </c>
      <c r="F494" s="3" t="s">
        <v>51</v>
      </c>
      <c r="G494" s="1" t="s">
        <v>2451</v>
      </c>
      <c r="H494" s="1" t="s">
        <v>88</v>
      </c>
      <c r="I494" s="1" t="s">
        <v>618</v>
      </c>
      <c r="J494" s="1" t="s">
        <v>619</v>
      </c>
      <c r="K494" s="4" t="n">
        <v>1.18222222222222</v>
      </c>
      <c r="L494" s="4" t="n">
        <v>5439.511116682</v>
      </c>
      <c r="M494" s="5" t="s">
        <v>2452</v>
      </c>
      <c r="N494" s="5" t="s">
        <v>57</v>
      </c>
      <c r="O494" s="1" t="n">
        <v>132</v>
      </c>
      <c r="P494" s="6" t="n">
        <f aca="false">IF(O494=0,0,L494/O494)</f>
        <v>41.2084175506212</v>
      </c>
      <c r="Q494" s="1" t="n">
        <f aca="false">IF(P494&lt;=45,1,0)</f>
        <v>1</v>
      </c>
      <c r="R494" s="1" t="n">
        <f aca="false">IF(AND(P494&gt;45,P494&lt;90),1,0)</f>
        <v>0</v>
      </c>
      <c r="S494" s="1" t="n">
        <f aca="false">IF(P494&gt;90,1,0)</f>
        <v>0</v>
      </c>
      <c r="T494" s="1" t="s">
        <v>58</v>
      </c>
      <c r="U494" s="4" t="n">
        <v>4601.09023027613</v>
      </c>
      <c r="V494" s="1" t="n">
        <v>6</v>
      </c>
      <c r="W494" s="1" t="n">
        <f aca="false">IF(V494&lt;=6,1,0)</f>
        <v>1</v>
      </c>
      <c r="X494" s="1" t="n">
        <f aca="false">IF(AND(V494&gt;6,V494&lt;=12),1,0)</f>
        <v>0</v>
      </c>
      <c r="Y494" s="1" t="n">
        <f aca="false">IF(V494&gt;12,1,0)</f>
        <v>0</v>
      </c>
      <c r="Z494" s="1" t="n">
        <v>9</v>
      </c>
      <c r="AA494" s="1" t="s">
        <v>59</v>
      </c>
      <c r="AB494" s="1" t="s">
        <v>59</v>
      </c>
      <c r="AC494" s="1" t="s">
        <v>59</v>
      </c>
      <c r="AD494" s="1" t="s">
        <v>59</v>
      </c>
      <c r="AE494" s="1" t="s">
        <v>59</v>
      </c>
      <c r="AF494" s="1" t="s">
        <v>59</v>
      </c>
      <c r="AG494" s="1" t="s">
        <v>59</v>
      </c>
      <c r="AH494" s="1" t="s">
        <v>59</v>
      </c>
      <c r="AI494" s="1" t="s">
        <v>59</v>
      </c>
      <c r="AJ494" s="1" t="s">
        <v>59</v>
      </c>
      <c r="AK494" s="1" t="s">
        <v>59</v>
      </c>
      <c r="AL494" s="1" t="s">
        <v>59</v>
      </c>
      <c r="AM494" s="1" t="n">
        <v>2</v>
      </c>
      <c r="AN494" s="1" t="n">
        <v>2</v>
      </c>
      <c r="AO494" s="1" t="n">
        <v>4</v>
      </c>
      <c r="AP494" s="1" t="n">
        <v>1</v>
      </c>
      <c r="AQ494" s="1" t="n">
        <v>53</v>
      </c>
      <c r="AR494" s="1" t="n">
        <v>16</v>
      </c>
      <c r="AS494" s="1" t="n">
        <v>7</v>
      </c>
      <c r="AT494" s="1" t="n">
        <v>3</v>
      </c>
    </row>
    <row r="495" customFormat="false" ht="12.75" hidden="false" customHeight="true" outlineLevel="0" collapsed="false">
      <c r="A495" s="1" t="s">
        <v>2453</v>
      </c>
      <c r="B495" s="3" t="s">
        <v>61</v>
      </c>
      <c r="C495" s="1" t="s">
        <v>2454</v>
      </c>
      <c r="D495" s="3" t="s">
        <v>1644</v>
      </c>
      <c r="E495" s="3" t="s">
        <v>191</v>
      </c>
      <c r="F495" s="3" t="s">
        <v>191</v>
      </c>
      <c r="G495" s="1" t="s">
        <v>2455</v>
      </c>
      <c r="H495" s="1" t="s">
        <v>88</v>
      </c>
      <c r="I495" s="1" t="s">
        <v>198</v>
      </c>
      <c r="J495" s="1" t="s">
        <v>199</v>
      </c>
      <c r="K495" s="4" t="n">
        <v>0.1325</v>
      </c>
      <c r="L495" s="4" t="n">
        <v>277.990501174419</v>
      </c>
      <c r="M495" s="5" t="s">
        <v>2097</v>
      </c>
      <c r="N495" s="5" t="s">
        <v>57</v>
      </c>
      <c r="O495" s="1" t="n">
        <v>7</v>
      </c>
      <c r="P495" s="6" t="n">
        <f aca="false">IF(O495=0,0,L495/O495)</f>
        <v>39.7129287392027</v>
      </c>
      <c r="Q495" s="1" t="n">
        <f aca="false">IF(P495&lt;=45,1,0)</f>
        <v>1</v>
      </c>
      <c r="R495" s="1" t="n">
        <f aca="false">IF(AND(P495&gt;45,P495&lt;90),1,0)</f>
        <v>0</v>
      </c>
      <c r="S495" s="1" t="n">
        <f aca="false">IF(P495&gt;90,1,0)</f>
        <v>0</v>
      </c>
      <c r="T495" s="1" t="s">
        <v>69</v>
      </c>
      <c r="U495" s="4" t="n">
        <v>2098.0415182975</v>
      </c>
      <c r="V495" s="1" t="n">
        <v>3</v>
      </c>
      <c r="W495" s="1" t="n">
        <f aca="false">IF(V495&lt;=6,1,0)</f>
        <v>1</v>
      </c>
      <c r="X495" s="1" t="n">
        <f aca="false">IF(AND(V495&gt;6,V495&lt;=12),1,0)</f>
        <v>0</v>
      </c>
      <c r="Y495" s="1" t="n">
        <f aca="false">IF(V495&gt;12,1,0)</f>
        <v>0</v>
      </c>
      <c r="Z495" s="1" t="n">
        <v>2</v>
      </c>
      <c r="AA495" s="1" t="s">
        <v>59</v>
      </c>
      <c r="AB495" s="1" t="s">
        <v>59</v>
      </c>
      <c r="AC495" s="1" t="s">
        <v>59</v>
      </c>
      <c r="AD495" s="1" t="s">
        <v>59</v>
      </c>
      <c r="AE495" s="1" t="s">
        <v>59</v>
      </c>
      <c r="AF495" s="1" t="s">
        <v>59</v>
      </c>
      <c r="AG495" s="1" t="s">
        <v>59</v>
      </c>
      <c r="AH495" s="1" t="s">
        <v>59</v>
      </c>
      <c r="AI495" s="1" t="s">
        <v>59</v>
      </c>
      <c r="AJ495" s="1" t="s">
        <v>59</v>
      </c>
      <c r="AK495" s="1" t="s">
        <v>59</v>
      </c>
      <c r="AL495" s="1" t="s">
        <v>59</v>
      </c>
      <c r="AM495" s="1" t="n">
        <v>0</v>
      </c>
      <c r="AN495" s="1" t="n">
        <v>1</v>
      </c>
      <c r="AO495" s="1" t="n">
        <v>1</v>
      </c>
      <c r="AP495" s="1" t="n">
        <v>0</v>
      </c>
      <c r="AQ495" s="1" t="n">
        <v>0</v>
      </c>
      <c r="AR495" s="1" t="n">
        <v>4</v>
      </c>
      <c r="AS495" s="1" t="n">
        <v>0</v>
      </c>
      <c r="AT495" s="1" t="n">
        <v>0</v>
      </c>
    </row>
    <row r="496" customFormat="false" ht="12.75" hidden="false" customHeight="true" outlineLevel="0" collapsed="false">
      <c r="A496" s="1" t="s">
        <v>2456</v>
      </c>
      <c r="B496" s="3" t="s">
        <v>47</v>
      </c>
      <c r="C496" s="1" t="s">
        <v>2457</v>
      </c>
      <c r="D496" s="3" t="s">
        <v>2458</v>
      </c>
      <c r="E496" s="3" t="s">
        <v>50</v>
      </c>
      <c r="F496" s="3" t="s">
        <v>51</v>
      </c>
      <c r="G496" s="1" t="s">
        <v>2459</v>
      </c>
      <c r="H496" s="1" t="s">
        <v>53</v>
      </c>
      <c r="I496" s="1" t="s">
        <v>2460</v>
      </c>
      <c r="J496" s="1" t="s">
        <v>66</v>
      </c>
      <c r="K496" s="4" t="n">
        <v>0.0547991831177672</v>
      </c>
      <c r="L496" s="4" t="n">
        <v>866.442694784559</v>
      </c>
      <c r="M496" s="5" t="s">
        <v>2461</v>
      </c>
      <c r="N496" s="5" t="s">
        <v>68</v>
      </c>
      <c r="O496" s="1" t="n">
        <v>10</v>
      </c>
      <c r="P496" s="6" t="n">
        <f aca="false">IF(O496=0,0,L496/O496)</f>
        <v>86.6442694784559</v>
      </c>
      <c r="Q496" s="1" t="n">
        <f aca="false">IF(P496&lt;=45,1,0)</f>
        <v>0</v>
      </c>
      <c r="R496" s="1" t="n">
        <f aca="false">IF(AND(P496&gt;45,P496&lt;90),1,0)</f>
        <v>1</v>
      </c>
      <c r="S496" s="1" t="n">
        <f aca="false">IF(P496&gt;90,1,0)</f>
        <v>0</v>
      </c>
      <c r="T496" s="1" t="s">
        <v>58</v>
      </c>
      <c r="U496" s="4" t="n">
        <v>15811.2337719071</v>
      </c>
      <c r="V496" s="1" t="n">
        <v>1</v>
      </c>
      <c r="W496" s="1" t="n">
        <f aca="false">IF(V496&lt;=6,1,0)</f>
        <v>1</v>
      </c>
      <c r="X496" s="1" t="n">
        <f aca="false">IF(AND(V496&gt;6,V496&lt;=12),1,0)</f>
        <v>0</v>
      </c>
      <c r="Y496" s="1" t="n">
        <f aca="false">IF(V496&gt;12,1,0)</f>
        <v>0</v>
      </c>
      <c r="Z496" s="1" t="n">
        <v>8</v>
      </c>
      <c r="AA496" s="1" t="s">
        <v>59</v>
      </c>
      <c r="AB496" s="1" t="s">
        <v>59</v>
      </c>
      <c r="AC496" s="1" t="s">
        <v>59</v>
      </c>
      <c r="AD496" s="1" t="s">
        <v>59</v>
      </c>
      <c r="AE496" s="1" t="s">
        <v>59</v>
      </c>
      <c r="AF496" s="1" t="s">
        <v>59</v>
      </c>
      <c r="AG496" s="1" t="s">
        <v>59</v>
      </c>
      <c r="AH496" s="1" t="s">
        <v>59</v>
      </c>
      <c r="AI496" s="1" t="s">
        <v>59</v>
      </c>
      <c r="AJ496" s="1" t="s">
        <v>59</v>
      </c>
      <c r="AK496" s="1" t="s">
        <v>59</v>
      </c>
      <c r="AL496" s="1" t="s">
        <v>59</v>
      </c>
      <c r="AM496" s="1" t="n">
        <v>1</v>
      </c>
      <c r="AN496" s="1" t="n">
        <v>1</v>
      </c>
      <c r="AO496" s="1" t="n">
        <v>1</v>
      </c>
      <c r="AP496" s="1" t="n">
        <v>5</v>
      </c>
      <c r="AQ496" s="1" t="n">
        <v>0</v>
      </c>
      <c r="AR496" s="1" t="n">
        <v>0</v>
      </c>
      <c r="AS496" s="1" t="n">
        <v>0</v>
      </c>
      <c r="AT496" s="1" t="n">
        <v>0</v>
      </c>
    </row>
    <row r="497" customFormat="false" ht="12.75" hidden="false" customHeight="true" outlineLevel="0" collapsed="false">
      <c r="A497" s="1" t="s">
        <v>2462</v>
      </c>
      <c r="B497" s="3" t="s">
        <v>47</v>
      </c>
      <c r="C497" s="1" t="s">
        <v>2463</v>
      </c>
      <c r="D497" s="3" t="s">
        <v>2464</v>
      </c>
      <c r="E497" s="3" t="s">
        <v>50</v>
      </c>
      <c r="F497" s="3" t="s">
        <v>51</v>
      </c>
      <c r="G497" s="1" t="s">
        <v>2465</v>
      </c>
      <c r="H497" s="1" t="s">
        <v>53</v>
      </c>
      <c r="I497" s="1" t="s">
        <v>65</v>
      </c>
      <c r="J497" s="1" t="s">
        <v>66</v>
      </c>
      <c r="K497" s="4" t="n">
        <v>0.0380555555555556</v>
      </c>
      <c r="L497" s="4" t="n">
        <v>755.989557623075</v>
      </c>
      <c r="M497" s="5" t="s">
        <v>2466</v>
      </c>
      <c r="N497" s="5" t="s">
        <v>259</v>
      </c>
      <c r="O497" s="1" t="n">
        <v>16</v>
      </c>
      <c r="P497" s="6" t="n">
        <f aca="false">IF(O497=0,0,L497/O497)</f>
        <v>47.2493473514422</v>
      </c>
      <c r="Q497" s="1" t="n">
        <f aca="false">IF(P497&lt;=45,1,0)</f>
        <v>0</v>
      </c>
      <c r="R497" s="1" t="n">
        <f aca="false">IF(AND(P497&gt;45,P497&lt;90),1,0)</f>
        <v>1</v>
      </c>
      <c r="S497" s="1" t="n">
        <f aca="false">IF(P497&gt;90,1,0)</f>
        <v>0</v>
      </c>
      <c r="T497" s="1" t="s">
        <v>58</v>
      </c>
      <c r="U497" s="4" t="n">
        <v>19865.4190324312</v>
      </c>
      <c r="V497" s="1" t="n">
        <v>0</v>
      </c>
      <c r="W497" s="1" t="n">
        <f aca="false">IF(V497&lt;=6,1,0)</f>
        <v>1</v>
      </c>
      <c r="X497" s="1" t="n">
        <f aca="false">IF(AND(V497&gt;6,V497&lt;=12),1,0)</f>
        <v>0</v>
      </c>
      <c r="Y497" s="1" t="n">
        <f aca="false">IF(V497&gt;12,1,0)</f>
        <v>0</v>
      </c>
      <c r="Z497" s="1" t="n">
        <v>10</v>
      </c>
      <c r="AA497" s="1" t="s">
        <v>59</v>
      </c>
      <c r="AB497" s="1" t="s">
        <v>59</v>
      </c>
      <c r="AC497" s="1" t="s">
        <v>59</v>
      </c>
      <c r="AD497" s="1" t="s">
        <v>59</v>
      </c>
      <c r="AE497" s="1" t="s">
        <v>59</v>
      </c>
      <c r="AF497" s="1" t="s">
        <v>59</v>
      </c>
      <c r="AG497" s="1" t="s">
        <v>59</v>
      </c>
      <c r="AH497" s="1" t="s">
        <v>70</v>
      </c>
      <c r="AI497" s="1" t="s">
        <v>59</v>
      </c>
      <c r="AJ497" s="1" t="s">
        <v>59</v>
      </c>
      <c r="AK497" s="1" t="s">
        <v>59</v>
      </c>
      <c r="AL497" s="1" t="s">
        <v>59</v>
      </c>
      <c r="AM497" s="1" t="n">
        <v>1</v>
      </c>
      <c r="AN497" s="1" t="n">
        <v>2</v>
      </c>
      <c r="AO497" s="1" t="n">
        <v>1</v>
      </c>
      <c r="AP497" s="1" t="n">
        <v>5</v>
      </c>
      <c r="AQ497" s="1" t="n">
        <v>0</v>
      </c>
      <c r="AR497" s="1" t="n">
        <v>0</v>
      </c>
      <c r="AS497" s="1" t="n">
        <v>0</v>
      </c>
      <c r="AT497" s="1" t="n">
        <v>0</v>
      </c>
    </row>
    <row r="498" customFormat="false" ht="12.75" hidden="false" customHeight="true" outlineLevel="0" collapsed="false">
      <c r="A498" s="1" t="s">
        <v>2467</v>
      </c>
      <c r="B498" s="3" t="s">
        <v>61</v>
      </c>
      <c r="C498" s="1" t="s">
        <v>2468</v>
      </c>
      <c r="D498" s="3" t="s">
        <v>1708</v>
      </c>
      <c r="E498" s="3" t="s">
        <v>50</v>
      </c>
      <c r="F498" s="3" t="s">
        <v>51</v>
      </c>
      <c r="G498" s="1" t="s">
        <v>2469</v>
      </c>
      <c r="H498" s="1" t="s">
        <v>105</v>
      </c>
      <c r="I498" s="1" t="s">
        <v>525</v>
      </c>
      <c r="J498" s="1" t="s">
        <v>288</v>
      </c>
      <c r="K498" s="4" t="n">
        <v>0.0015</v>
      </c>
      <c r="L498" s="4" t="n">
        <v>33.1620013304841</v>
      </c>
      <c r="M498" s="5" t="s">
        <v>2470</v>
      </c>
      <c r="N498" s="5" t="s">
        <v>259</v>
      </c>
      <c r="O498" s="1" t="n">
        <v>2</v>
      </c>
      <c r="P498" s="6" t="n">
        <f aca="false">IF(O498=0,0,L498/O498)</f>
        <v>16.5810006652421</v>
      </c>
      <c r="Q498" s="1" t="n">
        <f aca="false">IF(P498&lt;=45,1,0)</f>
        <v>1</v>
      </c>
      <c r="R498" s="1" t="n">
        <f aca="false">IF(AND(P498&gt;45,P498&lt;90),1,0)</f>
        <v>0</v>
      </c>
      <c r="S498" s="1" t="n">
        <f aca="false">IF(P498&gt;90,1,0)</f>
        <v>0</v>
      </c>
      <c r="T498" s="1" t="s">
        <v>69</v>
      </c>
      <c r="U498" s="4" t="n">
        <v>22108.0008869894</v>
      </c>
      <c r="V498" s="1" t="n">
        <v>0</v>
      </c>
      <c r="W498" s="1" t="n">
        <f aca="false">IF(V498&lt;=6,1,0)</f>
        <v>1</v>
      </c>
      <c r="X498" s="1" t="n">
        <f aca="false">IF(AND(V498&gt;6,V498&lt;=12),1,0)</f>
        <v>0</v>
      </c>
      <c r="Y498" s="1" t="n">
        <f aca="false">IF(V498&gt;12,1,0)</f>
        <v>0</v>
      </c>
      <c r="Z498" s="1" t="n">
        <v>7</v>
      </c>
      <c r="AA498" s="1" t="s">
        <v>59</v>
      </c>
      <c r="AB498" s="1" t="s">
        <v>59</v>
      </c>
      <c r="AC498" s="1" t="s">
        <v>59</v>
      </c>
      <c r="AD498" s="1" t="s">
        <v>59</v>
      </c>
      <c r="AE498" s="1" t="s">
        <v>59</v>
      </c>
      <c r="AF498" s="1" t="s">
        <v>59</v>
      </c>
      <c r="AG498" s="1" t="s">
        <v>59</v>
      </c>
      <c r="AH498" s="1" t="s">
        <v>70</v>
      </c>
      <c r="AI498" s="1" t="s">
        <v>59</v>
      </c>
      <c r="AJ498" s="1" t="s">
        <v>59</v>
      </c>
      <c r="AK498" s="1" t="s">
        <v>59</v>
      </c>
      <c r="AL498" s="1" t="s">
        <v>59</v>
      </c>
      <c r="AM498" s="1" t="n">
        <v>4</v>
      </c>
      <c r="AN498" s="1" t="n">
        <v>4</v>
      </c>
      <c r="AO498" s="1" t="n">
        <v>2</v>
      </c>
      <c r="AP498" s="1" t="n">
        <v>4</v>
      </c>
      <c r="AQ498" s="1" t="n">
        <v>1</v>
      </c>
      <c r="AR498" s="1" t="n">
        <v>0</v>
      </c>
      <c r="AS498" s="1" t="n">
        <v>0</v>
      </c>
      <c r="AT498" s="1" t="n">
        <v>0</v>
      </c>
    </row>
    <row r="499" customFormat="false" ht="12.75" hidden="false" customHeight="true" outlineLevel="0" collapsed="false">
      <c r="A499" s="1" t="s">
        <v>2471</v>
      </c>
      <c r="B499" s="3" t="s">
        <v>47</v>
      </c>
      <c r="C499" s="1" t="s">
        <v>2472</v>
      </c>
      <c r="D499" s="3" t="s">
        <v>1708</v>
      </c>
      <c r="E499" s="3" t="s">
        <v>50</v>
      </c>
      <c r="F499" s="3" t="s">
        <v>51</v>
      </c>
      <c r="G499" s="1" t="s">
        <v>2473</v>
      </c>
      <c r="H499" s="1" t="s">
        <v>105</v>
      </c>
      <c r="I499" s="1" t="s">
        <v>2474</v>
      </c>
      <c r="J499" s="1" t="s">
        <v>288</v>
      </c>
      <c r="K499" s="4" t="n">
        <v>0.0015</v>
      </c>
      <c r="L499" s="4" t="n">
        <v>33.1090317207186</v>
      </c>
      <c r="M499" s="5" t="s">
        <v>2475</v>
      </c>
      <c r="N499" s="5" t="s">
        <v>259</v>
      </c>
      <c r="O499" s="1" t="n">
        <v>2</v>
      </c>
      <c r="P499" s="6" t="n">
        <f aca="false">IF(O499=0,0,L499/O499)</f>
        <v>16.5545158603593</v>
      </c>
      <c r="Q499" s="1" t="n">
        <f aca="false">IF(P499&lt;=45,1,0)</f>
        <v>1</v>
      </c>
      <c r="R499" s="1" t="n">
        <f aca="false">IF(AND(P499&gt;45,P499&lt;90),1,0)</f>
        <v>0</v>
      </c>
      <c r="S499" s="1" t="n">
        <f aca="false">IF(P499&gt;90,1,0)</f>
        <v>0</v>
      </c>
      <c r="T499" s="1" t="s">
        <v>58</v>
      </c>
      <c r="U499" s="4" t="n">
        <v>22072.6878138124</v>
      </c>
      <c r="V499" s="1" t="n">
        <v>2</v>
      </c>
      <c r="W499" s="1" t="n">
        <f aca="false">IF(V499&lt;=6,1,0)</f>
        <v>1</v>
      </c>
      <c r="X499" s="1" t="n">
        <f aca="false">IF(AND(V499&gt;6,V499&lt;=12),1,0)</f>
        <v>0</v>
      </c>
      <c r="Y499" s="1" t="n">
        <f aca="false">IF(V499&gt;12,1,0)</f>
        <v>0</v>
      </c>
      <c r="Z499" s="1" t="n">
        <v>8</v>
      </c>
      <c r="AA499" s="1" t="s">
        <v>59</v>
      </c>
      <c r="AB499" s="1" t="s">
        <v>59</v>
      </c>
      <c r="AC499" s="1" t="s">
        <v>59</v>
      </c>
      <c r="AD499" s="1" t="s">
        <v>59</v>
      </c>
      <c r="AE499" s="1" t="s">
        <v>59</v>
      </c>
      <c r="AF499" s="1" t="s">
        <v>59</v>
      </c>
      <c r="AG499" s="1" t="s">
        <v>59</v>
      </c>
      <c r="AH499" s="1" t="s">
        <v>70</v>
      </c>
      <c r="AI499" s="1" t="s">
        <v>59</v>
      </c>
      <c r="AJ499" s="1" t="s">
        <v>59</v>
      </c>
      <c r="AK499" s="1" t="s">
        <v>59</v>
      </c>
      <c r="AL499" s="1" t="s">
        <v>59</v>
      </c>
      <c r="AM499" s="1" t="n">
        <v>2</v>
      </c>
      <c r="AN499" s="1" t="n">
        <v>2</v>
      </c>
      <c r="AO499" s="1" t="n">
        <v>1</v>
      </c>
      <c r="AP499" s="1" t="n">
        <v>3</v>
      </c>
      <c r="AQ499" s="1" t="n">
        <v>0</v>
      </c>
      <c r="AR499" s="1" t="n">
        <v>0</v>
      </c>
      <c r="AS499" s="1" t="n">
        <v>0</v>
      </c>
      <c r="AT499" s="1" t="n">
        <v>0</v>
      </c>
    </row>
    <row r="500" customFormat="false" ht="12.75" hidden="false" customHeight="true" outlineLevel="0" collapsed="false">
      <c r="A500" s="1" t="s">
        <v>2476</v>
      </c>
      <c r="B500" s="3" t="s">
        <v>47</v>
      </c>
      <c r="C500" s="1" t="s">
        <v>2477</v>
      </c>
      <c r="D500" s="3" t="s">
        <v>2478</v>
      </c>
      <c r="E500" s="3" t="s">
        <v>50</v>
      </c>
      <c r="F500" s="3" t="s">
        <v>51</v>
      </c>
      <c r="G500" s="1" t="s">
        <v>2479</v>
      </c>
      <c r="H500" s="1" t="s">
        <v>53</v>
      </c>
      <c r="I500" s="1" t="s">
        <v>65</v>
      </c>
      <c r="J500" s="1" t="s">
        <v>66</v>
      </c>
      <c r="K500" s="4" t="n">
        <v>0</v>
      </c>
      <c r="L500" s="4" t="n">
        <v>0</v>
      </c>
      <c r="M500" s="5" t="s">
        <v>1570</v>
      </c>
      <c r="N500" s="5" t="s">
        <v>68</v>
      </c>
      <c r="O500" s="1" t="n">
        <v>0</v>
      </c>
      <c r="P500" s="7" t="n">
        <f aca="false">IF(O500=0,0,L500/O500)</f>
        <v>0</v>
      </c>
      <c r="Q500" s="1" t="n">
        <f aca="false">IF(P500&lt;=45,1,0)</f>
        <v>1</v>
      </c>
      <c r="R500" s="1" t="n">
        <f aca="false">IF(AND(P500&gt;45,P500&lt;90),1,0)</f>
        <v>0</v>
      </c>
      <c r="S500" s="1" t="n">
        <f aca="false">IF(P500&gt;90,1,0)</f>
        <v>0</v>
      </c>
      <c r="T500" s="1" t="s">
        <v>69</v>
      </c>
      <c r="U500" s="4" t="n">
        <v>28331.9647931071</v>
      </c>
      <c r="V500" s="1" t="n">
        <v>1</v>
      </c>
      <c r="W500" s="1" t="n">
        <f aca="false">IF(V500&lt;=6,1,0)</f>
        <v>1</v>
      </c>
      <c r="X500" s="1" t="n">
        <f aca="false">IF(AND(V500&gt;6,V500&lt;=12),1,0)</f>
        <v>0</v>
      </c>
      <c r="Y500" s="1" t="n">
        <f aca="false">IF(V500&gt;12,1,0)</f>
        <v>0</v>
      </c>
      <c r="Z500" s="1" t="n">
        <v>5</v>
      </c>
      <c r="AA500" s="1" t="s">
        <v>59</v>
      </c>
      <c r="AB500" s="1" t="s">
        <v>59</v>
      </c>
      <c r="AC500" s="1" t="s">
        <v>59</v>
      </c>
      <c r="AD500" s="1" t="s">
        <v>59</v>
      </c>
      <c r="AE500" s="1" t="s">
        <v>59</v>
      </c>
      <c r="AF500" s="1" t="s">
        <v>59</v>
      </c>
      <c r="AG500" s="1" t="s">
        <v>59</v>
      </c>
      <c r="AH500" s="1" t="s">
        <v>59</v>
      </c>
      <c r="AI500" s="1" t="s">
        <v>59</v>
      </c>
      <c r="AJ500" s="1" t="s">
        <v>59</v>
      </c>
      <c r="AK500" s="1" t="s">
        <v>70</v>
      </c>
      <c r="AL500" s="1" t="s">
        <v>59</v>
      </c>
      <c r="AM500" s="1" t="n">
        <v>1</v>
      </c>
      <c r="AN500" s="1" t="n">
        <v>1</v>
      </c>
      <c r="AO500" s="1" t="n">
        <v>0</v>
      </c>
      <c r="AP500" s="1" t="n">
        <v>3</v>
      </c>
      <c r="AQ500" s="1" t="n">
        <v>0</v>
      </c>
      <c r="AR500" s="1" t="n">
        <v>0</v>
      </c>
      <c r="AS500" s="1" t="n">
        <v>0</v>
      </c>
      <c r="AT500" s="1" t="n">
        <v>0</v>
      </c>
    </row>
    <row r="501" customFormat="false" ht="12.75" hidden="false" customHeight="true" outlineLevel="0" collapsed="false">
      <c r="A501" s="1" t="s">
        <v>2480</v>
      </c>
      <c r="B501" s="3" t="s">
        <v>61</v>
      </c>
      <c r="C501" s="1" t="s">
        <v>2481</v>
      </c>
      <c r="D501" s="3" t="s">
        <v>2482</v>
      </c>
      <c r="E501" s="3" t="s">
        <v>191</v>
      </c>
      <c r="F501" s="3" t="s">
        <v>191</v>
      </c>
      <c r="G501" s="1" t="s">
        <v>2483</v>
      </c>
      <c r="H501" s="1" t="s">
        <v>53</v>
      </c>
      <c r="I501" s="1" t="s">
        <v>142</v>
      </c>
      <c r="J501" s="1" t="s">
        <v>143</v>
      </c>
      <c r="K501" s="4" t="n">
        <v>1.30408333333333</v>
      </c>
      <c r="L501" s="4" t="n">
        <v>22558.2692757001</v>
      </c>
      <c r="M501" s="5" t="s">
        <v>2484</v>
      </c>
      <c r="N501" s="5" t="s">
        <v>238</v>
      </c>
      <c r="O501" s="1" t="n">
        <v>250</v>
      </c>
      <c r="P501" s="6" t="n">
        <f aca="false">IF(O501=0,0,L501/O501)</f>
        <v>90.2330771028004</v>
      </c>
      <c r="Q501" s="1" t="n">
        <f aca="false">IF(P501&lt;=45,1,0)</f>
        <v>0</v>
      </c>
      <c r="R501" s="1" t="n">
        <f aca="false">IF(AND(P501&gt;45,P501&lt;90),1,0)</f>
        <v>0</v>
      </c>
      <c r="S501" s="1" t="n">
        <f aca="false">IF(P501&gt;90,1,0)</f>
        <v>1</v>
      </c>
      <c r="T501" s="1" t="s">
        <v>58</v>
      </c>
      <c r="U501" s="4" t="n">
        <v>17298.1807980319</v>
      </c>
      <c r="V501" s="1" t="n">
        <v>13</v>
      </c>
      <c r="W501" s="1" t="n">
        <f aca="false">IF(V501&lt;=6,1,0)</f>
        <v>0</v>
      </c>
      <c r="X501" s="1" t="n">
        <f aca="false">IF(AND(V501&gt;6,V501&lt;=12),1,0)</f>
        <v>0</v>
      </c>
      <c r="Y501" s="1" t="n">
        <f aca="false">IF(V501&gt;12,1,0)</f>
        <v>1</v>
      </c>
      <c r="Z501" s="1" t="n">
        <v>9</v>
      </c>
      <c r="AA501" s="1" t="s">
        <v>59</v>
      </c>
      <c r="AB501" s="1" t="s">
        <v>59</v>
      </c>
      <c r="AC501" s="1" t="s">
        <v>59</v>
      </c>
      <c r="AD501" s="1" t="s">
        <v>59</v>
      </c>
      <c r="AE501" s="1" t="s">
        <v>59</v>
      </c>
      <c r="AF501" s="1" t="s">
        <v>59</v>
      </c>
      <c r="AG501" s="1" t="s">
        <v>59</v>
      </c>
      <c r="AH501" s="1" t="s">
        <v>59</v>
      </c>
      <c r="AI501" s="1" t="s">
        <v>59</v>
      </c>
      <c r="AJ501" s="1" t="s">
        <v>59</v>
      </c>
      <c r="AK501" s="1" t="s">
        <v>59</v>
      </c>
      <c r="AL501" s="1" t="s">
        <v>70</v>
      </c>
      <c r="AM501" s="1" t="n">
        <v>6</v>
      </c>
      <c r="AN501" s="1" t="n">
        <v>2</v>
      </c>
      <c r="AO501" s="1" t="n">
        <v>4</v>
      </c>
      <c r="AP501" s="1" t="n">
        <v>6</v>
      </c>
      <c r="AQ501" s="1" t="n">
        <v>94</v>
      </c>
      <c r="AR501" s="1" t="n">
        <v>80</v>
      </c>
      <c r="AS501" s="1" t="n">
        <v>28</v>
      </c>
      <c r="AT501" s="1" t="n">
        <v>50</v>
      </c>
    </row>
    <row r="502" customFormat="false" ht="12.75" hidden="false" customHeight="true" outlineLevel="0" collapsed="false">
      <c r="A502" s="1" t="s">
        <v>2485</v>
      </c>
      <c r="B502" s="3" t="s">
        <v>61</v>
      </c>
      <c r="C502" s="1" t="s">
        <v>2486</v>
      </c>
      <c r="D502" s="3" t="s">
        <v>2487</v>
      </c>
      <c r="E502" s="3" t="s">
        <v>50</v>
      </c>
      <c r="F502" s="3" t="s">
        <v>86</v>
      </c>
      <c r="G502" s="1" t="s">
        <v>2488</v>
      </c>
      <c r="H502" s="1" t="s">
        <v>53</v>
      </c>
      <c r="I502" s="1" t="s">
        <v>65</v>
      </c>
      <c r="J502" s="1" t="s">
        <v>66</v>
      </c>
      <c r="K502" s="4" t="n">
        <v>1.3875</v>
      </c>
      <c r="L502" s="4" t="n">
        <v>3043.70019039897</v>
      </c>
      <c r="M502" s="5" t="s">
        <v>2369</v>
      </c>
      <c r="N502" s="5" t="s">
        <v>259</v>
      </c>
      <c r="O502" s="1" t="n">
        <v>103</v>
      </c>
      <c r="P502" s="6" t="n">
        <f aca="false">IF(O502=0,0,L502/O502)</f>
        <v>29.5504872854269</v>
      </c>
      <c r="Q502" s="1" t="n">
        <f aca="false">IF(P502&lt;=45,1,0)</f>
        <v>1</v>
      </c>
      <c r="R502" s="1" t="n">
        <f aca="false">IF(AND(P502&gt;45,P502&lt;90),1,0)</f>
        <v>0</v>
      </c>
      <c r="S502" s="1" t="n">
        <f aca="false">IF(P502&gt;90,1,0)</f>
        <v>0</v>
      </c>
      <c r="T502" s="1" t="s">
        <v>69</v>
      </c>
      <c r="U502" s="4" t="n">
        <v>2193.65779488214</v>
      </c>
      <c r="V502" s="1" t="n">
        <v>5</v>
      </c>
      <c r="W502" s="1" t="n">
        <f aca="false">IF(V502&lt;=6,1,0)</f>
        <v>1</v>
      </c>
      <c r="X502" s="1" t="n">
        <f aca="false">IF(AND(V502&gt;6,V502&lt;=12),1,0)</f>
        <v>0</v>
      </c>
      <c r="Y502" s="1" t="n">
        <f aca="false">IF(V502&gt;12,1,0)</f>
        <v>0</v>
      </c>
      <c r="Z502" s="1" t="n">
        <v>8</v>
      </c>
      <c r="AA502" s="1" t="s">
        <v>59</v>
      </c>
      <c r="AB502" s="1" t="s">
        <v>59</v>
      </c>
      <c r="AC502" s="1" t="s">
        <v>59</v>
      </c>
      <c r="AD502" s="1" t="s">
        <v>59</v>
      </c>
      <c r="AE502" s="1" t="s">
        <v>59</v>
      </c>
      <c r="AF502" s="1" t="s">
        <v>59</v>
      </c>
      <c r="AG502" s="1" t="s">
        <v>59</v>
      </c>
      <c r="AH502" s="1" t="s">
        <v>70</v>
      </c>
      <c r="AI502" s="1" t="s">
        <v>59</v>
      </c>
      <c r="AJ502" s="1" t="s">
        <v>59</v>
      </c>
      <c r="AK502" s="1" t="s">
        <v>70</v>
      </c>
      <c r="AL502" s="1" t="s">
        <v>59</v>
      </c>
      <c r="AM502" s="1" t="n">
        <v>4</v>
      </c>
      <c r="AN502" s="1" t="n">
        <v>4</v>
      </c>
      <c r="AO502" s="1" t="n">
        <v>2</v>
      </c>
      <c r="AP502" s="1" t="n">
        <v>6</v>
      </c>
      <c r="AQ502" s="1" t="n">
        <v>73</v>
      </c>
      <c r="AR502" s="1" t="n">
        <v>19</v>
      </c>
      <c r="AS502" s="1" t="n">
        <v>3</v>
      </c>
      <c r="AT502" s="1" t="n">
        <v>4</v>
      </c>
    </row>
    <row r="503" customFormat="false" ht="12.75" hidden="false" customHeight="true" outlineLevel="0" collapsed="false">
      <c r="A503" s="1" t="s">
        <v>2489</v>
      </c>
      <c r="B503" s="3" t="s">
        <v>61</v>
      </c>
      <c r="C503" s="1" t="s">
        <v>2490</v>
      </c>
      <c r="D503" s="3" t="s">
        <v>2491</v>
      </c>
      <c r="E503" s="3" t="s">
        <v>50</v>
      </c>
      <c r="F503" s="3" t="s">
        <v>51</v>
      </c>
      <c r="G503" s="1" t="s">
        <v>2492</v>
      </c>
      <c r="H503" s="1" t="s">
        <v>161</v>
      </c>
      <c r="I503" s="1" t="s">
        <v>447</v>
      </c>
      <c r="J503" s="1" t="s">
        <v>448</v>
      </c>
      <c r="K503" s="4" t="n">
        <v>0.0132237222515524</v>
      </c>
      <c r="L503" s="4" t="n">
        <v>568.698761652334</v>
      </c>
      <c r="M503" s="5" t="s">
        <v>2493</v>
      </c>
      <c r="N503" s="5" t="s">
        <v>68</v>
      </c>
      <c r="O503" s="1" t="n">
        <v>8</v>
      </c>
      <c r="P503" s="6" t="n">
        <f aca="false">IF(O503=0,0,L503/O503)</f>
        <v>71.0873452065418</v>
      </c>
      <c r="Q503" s="1" t="n">
        <f aca="false">IF(P503&lt;=45,1,0)</f>
        <v>0</v>
      </c>
      <c r="R503" s="1" t="n">
        <f aca="false">IF(AND(P503&gt;45,P503&lt;90),1,0)</f>
        <v>1</v>
      </c>
      <c r="S503" s="1" t="n">
        <f aca="false">IF(P503&gt;90,1,0)</f>
        <v>0</v>
      </c>
      <c r="T503" s="1" t="s">
        <v>69</v>
      </c>
      <c r="U503" s="4" t="n">
        <v>43005.9517913401</v>
      </c>
      <c r="V503" s="1" t="n">
        <v>0</v>
      </c>
      <c r="W503" s="1" t="n">
        <f aca="false">IF(V503&lt;=6,1,0)</f>
        <v>1</v>
      </c>
      <c r="X503" s="1" t="n">
        <f aca="false">IF(AND(V503&gt;6,V503&lt;=12),1,0)</f>
        <v>0</v>
      </c>
      <c r="Y503" s="1" t="n">
        <f aca="false">IF(V503&gt;12,1,0)</f>
        <v>0</v>
      </c>
      <c r="Z503" s="1" t="n">
        <v>4</v>
      </c>
      <c r="AA503" s="1" t="s">
        <v>59</v>
      </c>
      <c r="AB503" s="1" t="s">
        <v>59</v>
      </c>
      <c r="AC503" s="1" t="s">
        <v>59</v>
      </c>
      <c r="AD503" s="1" t="s">
        <v>59</v>
      </c>
      <c r="AE503" s="1" t="s">
        <v>59</v>
      </c>
      <c r="AF503" s="1" t="s">
        <v>59</v>
      </c>
      <c r="AG503" s="1" t="s">
        <v>59</v>
      </c>
      <c r="AH503" s="1" t="s">
        <v>59</v>
      </c>
      <c r="AI503" s="1" t="s">
        <v>59</v>
      </c>
      <c r="AJ503" s="1" t="s">
        <v>59</v>
      </c>
      <c r="AK503" s="1" t="s">
        <v>59</v>
      </c>
      <c r="AL503" s="1" t="s">
        <v>70</v>
      </c>
      <c r="AM503" s="1" t="n">
        <v>0</v>
      </c>
      <c r="AN503" s="1" t="n">
        <v>2</v>
      </c>
      <c r="AO503" s="1" t="n">
        <v>1</v>
      </c>
      <c r="AP503" s="1" t="n">
        <v>1</v>
      </c>
      <c r="AQ503" s="1" t="n">
        <v>0</v>
      </c>
      <c r="AR503" s="1" t="n">
        <v>2</v>
      </c>
      <c r="AS503" s="1" t="n">
        <v>2</v>
      </c>
      <c r="AT503" s="1" t="n">
        <v>2</v>
      </c>
    </row>
    <row r="504" customFormat="false" ht="12.75" hidden="false" customHeight="true" outlineLevel="0" collapsed="false">
      <c r="A504" s="1" t="s">
        <v>2494</v>
      </c>
      <c r="B504" s="3" t="s">
        <v>47</v>
      </c>
      <c r="C504" s="1" t="s">
        <v>2495</v>
      </c>
      <c r="D504" s="3" t="s">
        <v>2496</v>
      </c>
      <c r="E504" s="3" t="s">
        <v>50</v>
      </c>
      <c r="F504" s="3" t="s">
        <v>51</v>
      </c>
      <c r="G504" s="1" t="s">
        <v>2497</v>
      </c>
      <c r="H504" s="1" t="s">
        <v>53</v>
      </c>
      <c r="I504" s="1" t="s">
        <v>2498</v>
      </c>
      <c r="J504" s="1" t="s">
        <v>114</v>
      </c>
      <c r="K504" s="4" t="n">
        <v>0</v>
      </c>
      <c r="L504" s="4" t="n">
        <v>0</v>
      </c>
      <c r="M504" s="5" t="s">
        <v>2499</v>
      </c>
      <c r="N504" s="5" t="s">
        <v>68</v>
      </c>
      <c r="O504" s="1" t="n">
        <v>0</v>
      </c>
      <c r="P504" s="7" t="n">
        <f aca="false">IF(O504=0,0,L504/O504)</f>
        <v>0</v>
      </c>
      <c r="Q504" s="1" t="n">
        <f aca="false">IF(P504&lt;=45,1,0)</f>
        <v>1</v>
      </c>
      <c r="R504" s="1" t="n">
        <f aca="false">IF(AND(P504&gt;45,P504&lt;90),1,0)</f>
        <v>0</v>
      </c>
      <c r="S504" s="1" t="n">
        <f aca="false">IF(P504&gt;90,1,0)</f>
        <v>0</v>
      </c>
      <c r="T504" s="1" t="s">
        <v>69</v>
      </c>
      <c r="U504" s="4" t="n">
        <v>524.666014687168</v>
      </c>
      <c r="V504" s="1" t="n">
        <v>0</v>
      </c>
      <c r="W504" s="1" t="n">
        <f aca="false">IF(V504&lt;=6,1,0)</f>
        <v>1</v>
      </c>
      <c r="X504" s="1" t="n">
        <f aca="false">IF(AND(V504&gt;6,V504&lt;=12),1,0)</f>
        <v>0</v>
      </c>
      <c r="Y504" s="1" t="n">
        <f aca="false">IF(V504&gt;12,1,0)</f>
        <v>0</v>
      </c>
      <c r="Z504" s="1" t="n">
        <v>1</v>
      </c>
      <c r="AA504" s="1" t="s">
        <v>59</v>
      </c>
      <c r="AB504" s="1" t="s">
        <v>59</v>
      </c>
      <c r="AC504" s="1" t="s">
        <v>59</v>
      </c>
      <c r="AD504" s="1" t="s">
        <v>59</v>
      </c>
      <c r="AE504" s="1" t="s">
        <v>59</v>
      </c>
      <c r="AF504" s="1" t="s">
        <v>59</v>
      </c>
      <c r="AG504" s="1" t="s">
        <v>59</v>
      </c>
      <c r="AH504" s="1" t="s">
        <v>59</v>
      </c>
      <c r="AI504" s="1" t="s">
        <v>59</v>
      </c>
      <c r="AJ504" s="1" t="s">
        <v>59</v>
      </c>
      <c r="AK504" s="1" t="s">
        <v>59</v>
      </c>
      <c r="AL504" s="1" t="s">
        <v>59</v>
      </c>
      <c r="AM504" s="1" t="n">
        <v>0</v>
      </c>
      <c r="AN504" s="1" t="n">
        <v>0</v>
      </c>
      <c r="AO504" s="1" t="n">
        <v>0</v>
      </c>
      <c r="AP504" s="1" t="n">
        <v>1</v>
      </c>
      <c r="AQ504" s="1" t="n">
        <v>0</v>
      </c>
      <c r="AR504" s="1" t="n">
        <v>0</v>
      </c>
      <c r="AS504" s="1" t="n">
        <v>0</v>
      </c>
      <c r="AT504" s="1" t="n">
        <v>0</v>
      </c>
    </row>
    <row r="505" customFormat="false" ht="12.75" hidden="false" customHeight="true" outlineLevel="0" collapsed="false">
      <c r="A505" s="1" t="s">
        <v>2500</v>
      </c>
      <c r="B505" s="3" t="s">
        <v>61</v>
      </c>
      <c r="C505" s="1" t="s">
        <v>2501</v>
      </c>
      <c r="D505" s="3" t="s">
        <v>2502</v>
      </c>
      <c r="E505" s="3" t="s">
        <v>50</v>
      </c>
      <c r="F505" s="3" t="s">
        <v>51</v>
      </c>
      <c r="G505" s="1" t="s">
        <v>2503</v>
      </c>
      <c r="H505" s="1" t="s">
        <v>53</v>
      </c>
      <c r="I505" s="1" t="s">
        <v>113</v>
      </c>
      <c r="J505" s="1" t="s">
        <v>114</v>
      </c>
      <c r="K505" s="4" t="n">
        <v>1.09705882352941</v>
      </c>
      <c r="L505" s="4" t="n">
        <v>11493.729810304</v>
      </c>
      <c r="M505" s="5" t="s">
        <v>2504</v>
      </c>
      <c r="N505" s="5" t="s">
        <v>132</v>
      </c>
      <c r="O505" s="1" t="n">
        <v>152</v>
      </c>
      <c r="P505" s="6" t="n">
        <f aca="false">IF(O505=0,0,L505/O505)</f>
        <v>75.6166434888421</v>
      </c>
      <c r="Q505" s="1" t="n">
        <f aca="false">IF(P505&lt;=45,1,0)</f>
        <v>0</v>
      </c>
      <c r="R505" s="1" t="n">
        <f aca="false">IF(AND(P505&gt;45,P505&lt;90),1,0)</f>
        <v>1</v>
      </c>
      <c r="S505" s="1" t="n">
        <f aca="false">IF(P505&gt;90,1,0)</f>
        <v>0</v>
      </c>
      <c r="T505" s="1" t="s">
        <v>58</v>
      </c>
      <c r="U505" s="4" t="n">
        <v>10476.858272127</v>
      </c>
      <c r="V505" s="1" t="n">
        <v>11</v>
      </c>
      <c r="W505" s="1" t="n">
        <f aca="false">IF(V505&lt;=6,1,0)</f>
        <v>0</v>
      </c>
      <c r="X505" s="1" t="n">
        <f aca="false">IF(AND(V505&gt;6,V505&lt;=12),1,0)</f>
        <v>1</v>
      </c>
      <c r="Y505" s="1" t="n">
        <f aca="false">IF(V505&gt;12,1,0)</f>
        <v>0</v>
      </c>
      <c r="Z505" s="1" t="n">
        <v>7</v>
      </c>
      <c r="AA505" s="1" t="s">
        <v>59</v>
      </c>
      <c r="AB505" s="1" t="s">
        <v>59</v>
      </c>
      <c r="AC505" s="1" t="s">
        <v>59</v>
      </c>
      <c r="AD505" s="1" t="s">
        <v>59</v>
      </c>
      <c r="AE505" s="1" t="s">
        <v>59</v>
      </c>
      <c r="AF505" s="1" t="s">
        <v>59</v>
      </c>
      <c r="AG505" s="1" t="s">
        <v>59</v>
      </c>
      <c r="AH505" s="1" t="s">
        <v>59</v>
      </c>
      <c r="AI505" s="1" t="s">
        <v>70</v>
      </c>
      <c r="AJ505" s="1" t="s">
        <v>59</v>
      </c>
      <c r="AK505" s="1" t="s">
        <v>59</v>
      </c>
      <c r="AL505" s="1" t="s">
        <v>59</v>
      </c>
      <c r="AM505" s="1" t="n">
        <v>4</v>
      </c>
      <c r="AN505" s="1" t="n">
        <v>2</v>
      </c>
      <c r="AO505" s="1" t="n">
        <v>2</v>
      </c>
      <c r="AP505" s="1" t="n">
        <v>6</v>
      </c>
      <c r="AQ505" s="1" t="n">
        <v>65</v>
      </c>
      <c r="AR505" s="1" t="n">
        <v>38</v>
      </c>
      <c r="AS505" s="1" t="n">
        <v>25</v>
      </c>
      <c r="AT505" s="1" t="n">
        <v>30</v>
      </c>
    </row>
    <row r="506" customFormat="false" ht="12.75" hidden="false" customHeight="true" outlineLevel="0" collapsed="false">
      <c r="A506" s="1" t="s">
        <v>2505</v>
      </c>
      <c r="B506" s="3" t="s">
        <v>61</v>
      </c>
      <c r="C506" s="1" t="s">
        <v>2506</v>
      </c>
      <c r="D506" s="3" t="s">
        <v>1681</v>
      </c>
      <c r="E506" s="3" t="s">
        <v>191</v>
      </c>
      <c r="F506" s="3" t="s">
        <v>191</v>
      </c>
      <c r="G506" s="1" t="s">
        <v>2507</v>
      </c>
      <c r="H506" s="1" t="s">
        <v>53</v>
      </c>
      <c r="I506" s="1" t="s">
        <v>1683</v>
      </c>
      <c r="J506" s="1" t="s">
        <v>66</v>
      </c>
      <c r="K506" s="4" t="n">
        <v>1.07118518518519</v>
      </c>
      <c r="L506" s="4" t="n">
        <v>14785.8590711163</v>
      </c>
      <c r="M506" s="5" t="s">
        <v>2508</v>
      </c>
      <c r="N506" s="5" t="s">
        <v>57</v>
      </c>
      <c r="O506" s="1" t="n">
        <v>201</v>
      </c>
      <c r="P506" s="6" t="n">
        <f aca="false">IF(O506=0,0,L506/O506)</f>
        <v>73.5614879160015</v>
      </c>
      <c r="Q506" s="1" t="n">
        <f aca="false">IF(P506&lt;=45,1,0)</f>
        <v>0</v>
      </c>
      <c r="R506" s="1" t="n">
        <f aca="false">IF(AND(P506&gt;45,P506&lt;90),1,0)</f>
        <v>1</v>
      </c>
      <c r="S506" s="1" t="n">
        <f aca="false">IF(P506&gt;90,1,0)</f>
        <v>0</v>
      </c>
      <c r="T506" s="1" t="s">
        <v>58</v>
      </c>
      <c r="U506" s="4" t="n">
        <v>13803.2706908284</v>
      </c>
      <c r="V506" s="1" t="n">
        <v>16</v>
      </c>
      <c r="W506" s="1" t="n">
        <f aca="false">IF(V506&lt;=6,1,0)</f>
        <v>0</v>
      </c>
      <c r="X506" s="1" t="n">
        <f aca="false">IF(AND(V506&gt;6,V506&lt;=12),1,0)</f>
        <v>0</v>
      </c>
      <c r="Y506" s="1" t="n">
        <f aca="false">IF(V506&gt;12,1,0)</f>
        <v>1</v>
      </c>
      <c r="Z506" s="1" t="n">
        <v>7</v>
      </c>
      <c r="AA506" s="1" t="s">
        <v>59</v>
      </c>
      <c r="AB506" s="1" t="s">
        <v>59</v>
      </c>
      <c r="AC506" s="1" t="s">
        <v>59</v>
      </c>
      <c r="AD506" s="1" t="s">
        <v>59</v>
      </c>
      <c r="AE506" s="1" t="s">
        <v>59</v>
      </c>
      <c r="AF506" s="1" t="s">
        <v>59</v>
      </c>
      <c r="AG506" s="1" t="s">
        <v>59</v>
      </c>
      <c r="AH506" s="1" t="s">
        <v>59</v>
      </c>
      <c r="AI506" s="1" t="s">
        <v>59</v>
      </c>
      <c r="AJ506" s="1" t="s">
        <v>59</v>
      </c>
      <c r="AK506" s="1" t="s">
        <v>70</v>
      </c>
      <c r="AL506" s="1" t="s">
        <v>59</v>
      </c>
      <c r="AM506" s="1" t="n">
        <v>1</v>
      </c>
      <c r="AN506" s="1" t="n">
        <v>2</v>
      </c>
      <c r="AO506" s="1" t="n">
        <v>1</v>
      </c>
      <c r="AP506" s="1" t="n">
        <v>3</v>
      </c>
      <c r="AQ506" s="1" t="n">
        <v>24</v>
      </c>
      <c r="AR506" s="1" t="n">
        <v>136</v>
      </c>
      <c r="AS506" s="1" t="n">
        <v>18</v>
      </c>
      <c r="AT506" s="1" t="n">
        <v>20</v>
      </c>
    </row>
    <row r="507" customFormat="false" ht="12.75" hidden="false" customHeight="true" outlineLevel="0" collapsed="false">
      <c r="A507" s="1" t="s">
        <v>2509</v>
      </c>
      <c r="B507" s="3" t="s">
        <v>61</v>
      </c>
      <c r="C507" s="1" t="s">
        <v>2510</v>
      </c>
      <c r="D507" s="3" t="s">
        <v>1644</v>
      </c>
      <c r="E507" s="3" t="s">
        <v>191</v>
      </c>
      <c r="F507" s="3" t="s">
        <v>191</v>
      </c>
      <c r="G507" s="1" t="s">
        <v>2511</v>
      </c>
      <c r="H507" s="1" t="s">
        <v>88</v>
      </c>
      <c r="I507" s="1" t="s">
        <v>198</v>
      </c>
      <c r="J507" s="1" t="s">
        <v>199</v>
      </c>
      <c r="K507" s="4" t="n">
        <v>0.1875</v>
      </c>
      <c r="L507" s="4" t="n">
        <v>393.382784680782</v>
      </c>
      <c r="M507" s="5" t="s">
        <v>2097</v>
      </c>
      <c r="N507" s="5" t="s">
        <v>57</v>
      </c>
      <c r="O507" s="1" t="n">
        <v>10</v>
      </c>
      <c r="P507" s="6" t="n">
        <f aca="false">IF(O507=0,0,L507/O507)</f>
        <v>39.3382784680782</v>
      </c>
      <c r="Q507" s="1" t="n">
        <f aca="false">IF(P507&lt;=45,1,0)</f>
        <v>1</v>
      </c>
      <c r="R507" s="1" t="n">
        <f aca="false">IF(AND(P507&gt;45,P507&lt;90),1,0)</f>
        <v>0</v>
      </c>
      <c r="S507" s="1" t="n">
        <f aca="false">IF(P507&gt;90,1,0)</f>
        <v>0</v>
      </c>
      <c r="T507" s="1" t="s">
        <v>69</v>
      </c>
      <c r="U507" s="4" t="n">
        <v>2098.0415182975</v>
      </c>
      <c r="V507" s="1" t="n">
        <v>2</v>
      </c>
      <c r="W507" s="1" t="n">
        <f aca="false">IF(V507&lt;=6,1,0)</f>
        <v>1</v>
      </c>
      <c r="X507" s="1" t="n">
        <f aca="false">IF(AND(V507&gt;6,V507&lt;=12),1,0)</f>
        <v>0</v>
      </c>
      <c r="Y507" s="1" t="n">
        <f aca="false">IF(V507&gt;12,1,0)</f>
        <v>0</v>
      </c>
      <c r="Z507" s="1" t="n">
        <v>2</v>
      </c>
      <c r="AA507" s="1" t="s">
        <v>59</v>
      </c>
      <c r="AB507" s="1" t="s">
        <v>59</v>
      </c>
      <c r="AC507" s="1" t="s">
        <v>59</v>
      </c>
      <c r="AD507" s="1" t="s">
        <v>59</v>
      </c>
      <c r="AE507" s="1" t="s">
        <v>59</v>
      </c>
      <c r="AF507" s="1" t="s">
        <v>59</v>
      </c>
      <c r="AG507" s="1" t="s">
        <v>59</v>
      </c>
      <c r="AH507" s="1" t="s">
        <v>59</v>
      </c>
      <c r="AI507" s="1" t="s">
        <v>59</v>
      </c>
      <c r="AJ507" s="1" t="s">
        <v>59</v>
      </c>
      <c r="AK507" s="1" t="s">
        <v>59</v>
      </c>
      <c r="AL507" s="1" t="s">
        <v>59</v>
      </c>
      <c r="AM507" s="1" t="n">
        <v>0</v>
      </c>
      <c r="AN507" s="1" t="n">
        <v>1</v>
      </c>
      <c r="AO507" s="1" t="n">
        <v>1</v>
      </c>
      <c r="AP507" s="1" t="n">
        <v>0</v>
      </c>
      <c r="AQ507" s="1" t="n">
        <v>0</v>
      </c>
      <c r="AR507" s="1" t="n">
        <v>7</v>
      </c>
      <c r="AS507" s="1" t="n">
        <v>0</v>
      </c>
      <c r="AT507" s="1" t="n">
        <v>0</v>
      </c>
    </row>
    <row r="508" customFormat="false" ht="12.75" hidden="false" customHeight="true" outlineLevel="0" collapsed="false">
      <c r="A508" s="1" t="s">
        <v>2512</v>
      </c>
      <c r="B508" s="3" t="s">
        <v>61</v>
      </c>
      <c r="C508" s="1" t="s">
        <v>2513</v>
      </c>
      <c r="D508" s="3" t="s">
        <v>2514</v>
      </c>
      <c r="E508" s="3" t="s">
        <v>191</v>
      </c>
      <c r="F508" s="3" t="s">
        <v>191</v>
      </c>
      <c r="G508" s="1" t="s">
        <v>2515</v>
      </c>
      <c r="H508" s="1" t="s">
        <v>53</v>
      </c>
      <c r="I508" s="1" t="s">
        <v>65</v>
      </c>
      <c r="J508" s="1" t="s">
        <v>66</v>
      </c>
      <c r="K508" s="4" t="n">
        <v>1.314</v>
      </c>
      <c r="L508" s="4" t="n">
        <v>10076.3876043047</v>
      </c>
      <c r="M508" s="5" t="s">
        <v>2516</v>
      </c>
      <c r="N508" s="5" t="s">
        <v>57</v>
      </c>
      <c r="O508" s="1" t="n">
        <v>92</v>
      </c>
      <c r="P508" s="6" t="n">
        <f aca="false">IF(O508=0,0,L508/O508)</f>
        <v>109.525952220703</v>
      </c>
      <c r="Q508" s="1" t="n">
        <f aca="false">IF(P508&lt;=45,1,0)</f>
        <v>0</v>
      </c>
      <c r="R508" s="1" t="n">
        <f aca="false">IF(AND(P508&gt;45,P508&lt;90),1,0)</f>
        <v>0</v>
      </c>
      <c r="S508" s="1" t="n">
        <f aca="false">IF(P508&gt;90,1,0)</f>
        <v>1</v>
      </c>
      <c r="T508" s="1" t="s">
        <v>58</v>
      </c>
      <c r="U508" s="4" t="n">
        <v>7668.48371712689</v>
      </c>
      <c r="V508" s="1" t="n">
        <v>4</v>
      </c>
      <c r="W508" s="1" t="n">
        <f aca="false">IF(V508&lt;=6,1,0)</f>
        <v>1</v>
      </c>
      <c r="X508" s="1" t="n">
        <f aca="false">IF(AND(V508&gt;6,V508&lt;=12),1,0)</f>
        <v>0</v>
      </c>
      <c r="Y508" s="1" t="n">
        <f aca="false">IF(V508&gt;12,1,0)</f>
        <v>0</v>
      </c>
      <c r="Z508" s="1" t="n">
        <v>7</v>
      </c>
      <c r="AA508" s="1" t="s">
        <v>70</v>
      </c>
      <c r="AB508" s="1" t="s">
        <v>59</v>
      </c>
      <c r="AC508" s="1" t="s">
        <v>59</v>
      </c>
      <c r="AD508" s="1" t="s">
        <v>70</v>
      </c>
      <c r="AE508" s="1" t="s">
        <v>59</v>
      </c>
      <c r="AF508" s="1" t="s">
        <v>59</v>
      </c>
      <c r="AG508" s="1" t="s">
        <v>59</v>
      </c>
      <c r="AH508" s="1" t="s">
        <v>59</v>
      </c>
      <c r="AI508" s="1" t="s">
        <v>59</v>
      </c>
      <c r="AJ508" s="1" t="s">
        <v>59</v>
      </c>
      <c r="AK508" s="1" t="s">
        <v>59</v>
      </c>
      <c r="AL508" s="1" t="s">
        <v>59</v>
      </c>
      <c r="AM508" s="1" t="n">
        <v>3</v>
      </c>
      <c r="AN508" s="1" t="n">
        <v>4</v>
      </c>
      <c r="AO508" s="1" t="n">
        <v>0</v>
      </c>
      <c r="AP508" s="1" t="n">
        <v>0</v>
      </c>
      <c r="AQ508" s="1" t="n">
        <v>48</v>
      </c>
      <c r="AR508" s="1" t="n">
        <v>36</v>
      </c>
      <c r="AS508" s="1" t="n">
        <v>0</v>
      </c>
      <c r="AT508" s="1" t="n">
        <v>0</v>
      </c>
    </row>
    <row r="509" customFormat="false" ht="12.75" hidden="false" customHeight="true" outlineLevel="0" collapsed="false">
      <c r="A509" s="1" t="s">
        <v>2517</v>
      </c>
      <c r="B509" s="3" t="s">
        <v>61</v>
      </c>
      <c r="C509" s="1" t="s">
        <v>2518</v>
      </c>
      <c r="D509" s="3" t="s">
        <v>2519</v>
      </c>
      <c r="E509" s="3" t="s">
        <v>50</v>
      </c>
      <c r="F509" s="3" t="s">
        <v>51</v>
      </c>
      <c r="G509" s="1" t="s">
        <v>2520</v>
      </c>
      <c r="H509" s="1" t="s">
        <v>53</v>
      </c>
      <c r="I509" s="1" t="s">
        <v>142</v>
      </c>
      <c r="J509" s="1" t="s">
        <v>143</v>
      </c>
      <c r="K509" s="4" t="n">
        <v>1.23983333333333</v>
      </c>
      <c r="L509" s="4" t="n">
        <v>8209.93623234752</v>
      </c>
      <c r="M509" s="5" t="s">
        <v>2521</v>
      </c>
      <c r="N509" s="5" t="s">
        <v>259</v>
      </c>
      <c r="O509" s="1" t="n">
        <v>243</v>
      </c>
      <c r="P509" s="6" t="n">
        <f aca="false">IF(O509=0,0,L509/O509)</f>
        <v>33.7857458121297</v>
      </c>
      <c r="Q509" s="1" t="n">
        <f aca="false">IF(P509&lt;=45,1,0)</f>
        <v>1</v>
      </c>
      <c r="R509" s="1" t="n">
        <f aca="false">IF(AND(P509&gt;45,P509&lt;90),1,0)</f>
        <v>0</v>
      </c>
      <c r="S509" s="1" t="n">
        <f aca="false">IF(P509&gt;90,1,0)</f>
        <v>0</v>
      </c>
      <c r="T509" s="1" t="s">
        <v>58</v>
      </c>
      <c r="U509" s="4" t="n">
        <v>6621.80634414372</v>
      </c>
      <c r="V509" s="1" t="n">
        <v>15</v>
      </c>
      <c r="W509" s="1" t="n">
        <f aca="false">IF(V509&lt;=6,1,0)</f>
        <v>0</v>
      </c>
      <c r="X509" s="1" t="n">
        <f aca="false">IF(AND(V509&gt;6,V509&lt;=12),1,0)</f>
        <v>0</v>
      </c>
      <c r="Y509" s="1" t="n">
        <f aca="false">IF(V509&gt;12,1,0)</f>
        <v>1</v>
      </c>
      <c r="Z509" s="1" t="n">
        <v>8</v>
      </c>
      <c r="AA509" s="1" t="s">
        <v>59</v>
      </c>
      <c r="AB509" s="1" t="s">
        <v>59</v>
      </c>
      <c r="AC509" s="1" t="s">
        <v>59</v>
      </c>
      <c r="AD509" s="1" t="s">
        <v>59</v>
      </c>
      <c r="AE509" s="1" t="s">
        <v>59</v>
      </c>
      <c r="AF509" s="1" t="s">
        <v>59</v>
      </c>
      <c r="AG509" s="1" t="s">
        <v>59</v>
      </c>
      <c r="AH509" s="1" t="s">
        <v>70</v>
      </c>
      <c r="AI509" s="1" t="s">
        <v>70</v>
      </c>
      <c r="AJ509" s="1" t="s">
        <v>59</v>
      </c>
      <c r="AK509" s="1" t="s">
        <v>59</v>
      </c>
      <c r="AL509" s="1" t="s">
        <v>59</v>
      </c>
      <c r="AM509" s="1" t="n">
        <v>6</v>
      </c>
      <c r="AN509" s="1" t="n">
        <v>4</v>
      </c>
      <c r="AO509" s="1" t="n">
        <v>2</v>
      </c>
      <c r="AP509" s="1" t="n">
        <v>4</v>
      </c>
      <c r="AQ509" s="1" t="n">
        <v>134</v>
      </c>
      <c r="AR509" s="1" t="n">
        <v>72</v>
      </c>
      <c r="AS509" s="1" t="n">
        <v>19</v>
      </c>
      <c r="AT509" s="1" t="n">
        <v>7</v>
      </c>
    </row>
    <row r="510" customFormat="false" ht="12.75" hidden="false" customHeight="true" outlineLevel="0" collapsed="false">
      <c r="A510" s="1" t="s">
        <v>2522</v>
      </c>
      <c r="B510" s="3" t="s">
        <v>61</v>
      </c>
      <c r="C510" s="1" t="s">
        <v>2523</v>
      </c>
      <c r="D510" s="3" t="s">
        <v>2519</v>
      </c>
      <c r="E510" s="3" t="s">
        <v>50</v>
      </c>
      <c r="F510" s="3" t="s">
        <v>51</v>
      </c>
      <c r="G510" s="1" t="s">
        <v>2524</v>
      </c>
      <c r="H510" s="1" t="s">
        <v>53</v>
      </c>
      <c r="I510" s="1" t="s">
        <v>142</v>
      </c>
      <c r="J510" s="1" t="s">
        <v>143</v>
      </c>
      <c r="K510" s="4" t="n">
        <v>1.27974358974359</v>
      </c>
      <c r="L510" s="4" t="n">
        <v>10781.5217524722</v>
      </c>
      <c r="M510" s="5" t="s">
        <v>2525</v>
      </c>
      <c r="N510" s="5" t="s">
        <v>68</v>
      </c>
      <c r="O510" s="1" t="n">
        <v>311</v>
      </c>
      <c r="P510" s="6" t="n">
        <f aca="false">IF(O510=0,0,L510/O510)</f>
        <v>34.6672725159878</v>
      </c>
      <c r="Q510" s="1" t="n">
        <f aca="false">IF(P510&lt;=45,1,0)</f>
        <v>1</v>
      </c>
      <c r="R510" s="1" t="n">
        <f aca="false">IF(AND(P510&gt;45,P510&lt;90),1,0)</f>
        <v>0</v>
      </c>
      <c r="S510" s="1" t="n">
        <f aca="false">IF(P510&gt;90,1,0)</f>
        <v>0</v>
      </c>
      <c r="T510" s="1" t="s">
        <v>58</v>
      </c>
      <c r="U510" s="4" t="n">
        <v>8424.75151966373</v>
      </c>
      <c r="V510" s="1" t="n">
        <v>17</v>
      </c>
      <c r="W510" s="1" t="n">
        <f aca="false">IF(V510&lt;=6,1,0)</f>
        <v>0</v>
      </c>
      <c r="X510" s="1" t="n">
        <f aca="false">IF(AND(V510&gt;6,V510&lt;=12),1,0)</f>
        <v>0</v>
      </c>
      <c r="Y510" s="1" t="n">
        <f aca="false">IF(V510&gt;12,1,0)</f>
        <v>1</v>
      </c>
      <c r="Z510" s="1" t="n">
        <v>4</v>
      </c>
      <c r="AA510" s="1" t="s">
        <v>59</v>
      </c>
      <c r="AB510" s="1" t="s">
        <v>59</v>
      </c>
      <c r="AC510" s="1" t="s">
        <v>59</v>
      </c>
      <c r="AD510" s="1" t="s">
        <v>59</v>
      </c>
      <c r="AE510" s="1" t="s">
        <v>59</v>
      </c>
      <c r="AF510" s="1" t="s">
        <v>59</v>
      </c>
      <c r="AG510" s="1" t="s">
        <v>59</v>
      </c>
      <c r="AH510" s="1" t="s">
        <v>70</v>
      </c>
      <c r="AI510" s="1" t="s">
        <v>70</v>
      </c>
      <c r="AJ510" s="1" t="s">
        <v>59</v>
      </c>
      <c r="AK510" s="1" t="s">
        <v>59</v>
      </c>
      <c r="AL510" s="1" t="s">
        <v>59</v>
      </c>
      <c r="AM510" s="1" t="n">
        <v>1</v>
      </c>
      <c r="AN510" s="1" t="n">
        <v>1</v>
      </c>
      <c r="AO510" s="1" t="n">
        <v>0</v>
      </c>
      <c r="AP510" s="1" t="n">
        <v>2</v>
      </c>
      <c r="AQ510" s="1" t="n">
        <v>140</v>
      </c>
      <c r="AR510" s="1" t="n">
        <v>99</v>
      </c>
      <c r="AS510" s="1" t="n">
        <v>0</v>
      </c>
      <c r="AT510" s="1" t="n">
        <v>12</v>
      </c>
    </row>
    <row r="511" customFormat="false" ht="12.75" hidden="false" customHeight="true" outlineLevel="0" collapsed="false">
      <c r="A511" s="1" t="s">
        <v>2526</v>
      </c>
      <c r="B511" s="3" t="s">
        <v>61</v>
      </c>
      <c r="C511" s="1" t="s">
        <v>2527</v>
      </c>
      <c r="D511" s="3" t="s">
        <v>2519</v>
      </c>
      <c r="E511" s="3" t="s">
        <v>50</v>
      </c>
      <c r="F511" s="3" t="s">
        <v>51</v>
      </c>
      <c r="G511" s="1" t="s">
        <v>2528</v>
      </c>
      <c r="H511" s="1" t="s">
        <v>53</v>
      </c>
      <c r="I511" s="1" t="s">
        <v>142</v>
      </c>
      <c r="J511" s="1" t="s">
        <v>143</v>
      </c>
      <c r="K511" s="4" t="n">
        <v>1.52820282028203</v>
      </c>
      <c r="L511" s="4" t="n">
        <v>10751.5431408266</v>
      </c>
      <c r="M511" s="5" t="s">
        <v>2529</v>
      </c>
      <c r="N511" s="5" t="s">
        <v>68</v>
      </c>
      <c r="O511" s="1" t="n">
        <v>304</v>
      </c>
      <c r="P511" s="6" t="n">
        <f aca="false">IF(O511=0,0,L511/O511)</f>
        <v>35.3669182264033</v>
      </c>
      <c r="Q511" s="1" t="n">
        <f aca="false">IF(P511&lt;=45,1,0)</f>
        <v>1</v>
      </c>
      <c r="R511" s="1" t="n">
        <f aca="false">IF(AND(P511&gt;45,P511&lt;90),1,0)</f>
        <v>0</v>
      </c>
      <c r="S511" s="1" t="n">
        <f aca="false">IF(P511&gt;90,1,0)</f>
        <v>0</v>
      </c>
      <c r="T511" s="1" t="s">
        <v>58</v>
      </c>
      <c r="U511" s="4" t="n">
        <v>7035.41637152746</v>
      </c>
      <c r="V511" s="1" t="n">
        <v>16</v>
      </c>
      <c r="W511" s="1" t="n">
        <f aca="false">IF(V511&lt;=6,1,0)</f>
        <v>0</v>
      </c>
      <c r="X511" s="1" t="n">
        <f aca="false">IF(AND(V511&gt;6,V511&lt;=12),1,0)</f>
        <v>0</v>
      </c>
      <c r="Y511" s="1" t="n">
        <f aca="false">IF(V511&gt;12,1,0)</f>
        <v>1</v>
      </c>
      <c r="Z511" s="1" t="n">
        <v>4</v>
      </c>
      <c r="AA511" s="1" t="s">
        <v>59</v>
      </c>
      <c r="AB511" s="1" t="s">
        <v>59</v>
      </c>
      <c r="AC511" s="1" t="s">
        <v>59</v>
      </c>
      <c r="AD511" s="1" t="s">
        <v>59</v>
      </c>
      <c r="AE511" s="1" t="s">
        <v>59</v>
      </c>
      <c r="AF511" s="1" t="s">
        <v>59</v>
      </c>
      <c r="AG511" s="1" t="s">
        <v>59</v>
      </c>
      <c r="AH511" s="1" t="s">
        <v>70</v>
      </c>
      <c r="AI511" s="1" t="s">
        <v>70</v>
      </c>
      <c r="AJ511" s="1" t="s">
        <v>59</v>
      </c>
      <c r="AK511" s="1" t="s">
        <v>59</v>
      </c>
      <c r="AL511" s="1" t="s">
        <v>59</v>
      </c>
      <c r="AM511" s="1" t="n">
        <v>1</v>
      </c>
      <c r="AN511" s="1" t="n">
        <v>2</v>
      </c>
      <c r="AO511" s="1" t="n">
        <v>0</v>
      </c>
      <c r="AP511" s="1" t="n">
        <v>1</v>
      </c>
      <c r="AQ511" s="1" t="n">
        <v>184</v>
      </c>
      <c r="AR511" s="1" t="n">
        <v>83</v>
      </c>
      <c r="AS511" s="1" t="n">
        <v>0</v>
      </c>
      <c r="AT511" s="1" t="n">
        <v>0</v>
      </c>
    </row>
    <row r="512" customFormat="false" ht="12.75" hidden="false" customHeight="true" outlineLevel="0" collapsed="false">
      <c r="A512" s="1" t="s">
        <v>2530</v>
      </c>
      <c r="B512" s="3" t="s">
        <v>61</v>
      </c>
      <c r="C512" s="1" t="s">
        <v>2531</v>
      </c>
      <c r="D512" s="3" t="s">
        <v>2519</v>
      </c>
      <c r="E512" s="3" t="s">
        <v>50</v>
      </c>
      <c r="F512" s="3" t="s">
        <v>51</v>
      </c>
      <c r="G512" s="1" t="s">
        <v>2532</v>
      </c>
      <c r="H512" s="1" t="s">
        <v>53</v>
      </c>
      <c r="I512" s="1" t="s">
        <v>142</v>
      </c>
      <c r="J512" s="1" t="s">
        <v>143</v>
      </c>
      <c r="K512" s="4" t="n">
        <v>1.38228571428571</v>
      </c>
      <c r="L512" s="4" t="n">
        <v>9959.79653080617</v>
      </c>
      <c r="M512" s="5" t="s">
        <v>2533</v>
      </c>
      <c r="N512" s="5" t="s">
        <v>57</v>
      </c>
      <c r="O512" s="1" t="n">
        <v>280</v>
      </c>
      <c r="P512" s="6" t="n">
        <f aca="false">IF(O512=0,0,L512/O512)</f>
        <v>35.5707018957363</v>
      </c>
      <c r="Q512" s="1" t="n">
        <f aca="false">IF(P512&lt;=45,1,0)</f>
        <v>1</v>
      </c>
      <c r="R512" s="1" t="n">
        <f aca="false">IF(AND(P512&gt;45,P512&lt;90),1,0)</f>
        <v>0</v>
      </c>
      <c r="S512" s="1" t="n">
        <f aca="false">IF(P512&gt;90,1,0)</f>
        <v>0</v>
      </c>
      <c r="T512" s="1" t="s">
        <v>58</v>
      </c>
      <c r="U512" s="4" t="n">
        <v>7205.30960269153</v>
      </c>
      <c r="V512" s="1" t="n">
        <v>10</v>
      </c>
      <c r="W512" s="1" t="n">
        <f aca="false">IF(V512&lt;=6,1,0)</f>
        <v>0</v>
      </c>
      <c r="X512" s="1" t="n">
        <f aca="false">IF(AND(V512&gt;6,V512&lt;=12),1,0)</f>
        <v>1</v>
      </c>
      <c r="Y512" s="1" t="n">
        <f aca="false">IF(V512&gt;12,1,0)</f>
        <v>0</v>
      </c>
      <c r="Z512" s="1" t="n">
        <v>7</v>
      </c>
      <c r="AA512" s="1" t="s">
        <v>59</v>
      </c>
      <c r="AB512" s="1" t="s">
        <v>59</v>
      </c>
      <c r="AC512" s="1" t="s">
        <v>59</v>
      </c>
      <c r="AD512" s="1" t="s">
        <v>59</v>
      </c>
      <c r="AE512" s="1" t="s">
        <v>59</v>
      </c>
      <c r="AF512" s="1" t="s">
        <v>59</v>
      </c>
      <c r="AG512" s="1" t="s">
        <v>59</v>
      </c>
      <c r="AH512" s="1" t="s">
        <v>70</v>
      </c>
      <c r="AI512" s="1" t="s">
        <v>70</v>
      </c>
      <c r="AJ512" s="1" t="s">
        <v>59</v>
      </c>
      <c r="AK512" s="1" t="s">
        <v>59</v>
      </c>
      <c r="AL512" s="1" t="s">
        <v>59</v>
      </c>
      <c r="AM512" s="1" t="n">
        <v>1</v>
      </c>
      <c r="AN512" s="1" t="n">
        <v>2</v>
      </c>
      <c r="AO512" s="1" t="n">
        <v>1</v>
      </c>
      <c r="AP512" s="1" t="n">
        <v>3</v>
      </c>
      <c r="AQ512" s="1" t="n">
        <v>207</v>
      </c>
      <c r="AR512" s="1" t="n">
        <v>26</v>
      </c>
      <c r="AS512" s="1" t="n">
        <v>34</v>
      </c>
      <c r="AT512" s="1" t="n">
        <v>6</v>
      </c>
    </row>
    <row r="513" customFormat="false" ht="12.75" hidden="false" customHeight="true" outlineLevel="0" collapsed="false">
      <c r="A513" s="1" t="s">
        <v>2534</v>
      </c>
      <c r="B513" s="3" t="s">
        <v>47</v>
      </c>
      <c r="C513" s="1" t="s">
        <v>2535</v>
      </c>
      <c r="D513" s="3" t="s">
        <v>2536</v>
      </c>
      <c r="E513" s="3" t="s">
        <v>191</v>
      </c>
      <c r="F513" s="3" t="s">
        <v>191</v>
      </c>
      <c r="G513" s="1" t="s">
        <v>2537</v>
      </c>
      <c r="H513" s="1" t="s">
        <v>161</v>
      </c>
      <c r="I513" s="1" t="s">
        <v>447</v>
      </c>
      <c r="J513" s="1" t="s">
        <v>448</v>
      </c>
      <c r="K513" s="4" t="n">
        <v>0.108963636363636</v>
      </c>
      <c r="L513" s="4" t="n">
        <v>7581.42411470878</v>
      </c>
      <c r="M513" s="5" t="s">
        <v>2538</v>
      </c>
      <c r="N513" s="5" t="s">
        <v>132</v>
      </c>
      <c r="O513" s="1" t="n">
        <v>74</v>
      </c>
      <c r="P513" s="6" t="n">
        <f aca="false">IF(O513=0,0,L513/O513)</f>
        <v>102.451677225794</v>
      </c>
      <c r="Q513" s="1" t="n">
        <f aca="false">IF(P513&lt;=45,1,0)</f>
        <v>0</v>
      </c>
      <c r="R513" s="1" t="n">
        <f aca="false">IF(AND(P513&gt;45,P513&lt;90),1,0)</f>
        <v>0</v>
      </c>
      <c r="S513" s="1" t="n">
        <f aca="false">IF(P513&gt;90,1,0)</f>
        <v>1</v>
      </c>
      <c r="T513" s="1" t="s">
        <v>58</v>
      </c>
      <c r="U513" s="4" t="n">
        <v>69577.5615399604</v>
      </c>
      <c r="V513" s="1" t="n">
        <v>0</v>
      </c>
      <c r="W513" s="1" t="n">
        <f aca="false">IF(V513&lt;=6,1,0)</f>
        <v>1</v>
      </c>
      <c r="X513" s="1" t="n">
        <f aca="false">IF(AND(V513&gt;6,V513&lt;=12),1,0)</f>
        <v>0</v>
      </c>
      <c r="Y513" s="1" t="n">
        <f aca="false">IF(V513&gt;12,1,0)</f>
        <v>0</v>
      </c>
      <c r="Z513" s="1" t="n">
        <v>15</v>
      </c>
      <c r="AA513" s="1" t="s">
        <v>59</v>
      </c>
      <c r="AB513" s="1" t="s">
        <v>59</v>
      </c>
      <c r="AC513" s="1" t="s">
        <v>70</v>
      </c>
      <c r="AD513" s="1" t="s">
        <v>59</v>
      </c>
      <c r="AE513" s="1" t="s">
        <v>59</v>
      </c>
      <c r="AF513" s="1" t="s">
        <v>59</v>
      </c>
      <c r="AG513" s="1" t="s">
        <v>59</v>
      </c>
      <c r="AH513" s="1" t="s">
        <v>59</v>
      </c>
      <c r="AI513" s="1" t="s">
        <v>70</v>
      </c>
      <c r="AJ513" s="1" t="s">
        <v>59</v>
      </c>
      <c r="AK513" s="1" t="s">
        <v>59</v>
      </c>
      <c r="AL513" s="1" t="s">
        <v>70</v>
      </c>
      <c r="AM513" s="1" t="n">
        <v>0</v>
      </c>
      <c r="AN513" s="1" t="n">
        <v>2</v>
      </c>
      <c r="AO513" s="1" t="n">
        <v>4</v>
      </c>
      <c r="AP513" s="1" t="n">
        <v>20</v>
      </c>
      <c r="AQ513" s="1" t="n">
        <v>0</v>
      </c>
      <c r="AR513" s="1" t="n">
        <v>0</v>
      </c>
      <c r="AS513" s="1" t="n">
        <v>0</v>
      </c>
      <c r="AT513" s="1" t="n">
        <v>0</v>
      </c>
    </row>
    <row r="514" customFormat="false" ht="12.75" hidden="false" customHeight="true" outlineLevel="0" collapsed="false">
      <c r="A514" s="1" t="s">
        <v>2539</v>
      </c>
      <c r="B514" s="3" t="s">
        <v>47</v>
      </c>
      <c r="C514" s="1" t="s">
        <v>2540</v>
      </c>
      <c r="D514" s="3" t="s">
        <v>2541</v>
      </c>
      <c r="E514" s="3" t="s">
        <v>50</v>
      </c>
      <c r="F514" s="3" t="s">
        <v>51</v>
      </c>
      <c r="G514" s="1" t="s">
        <v>2542</v>
      </c>
      <c r="H514" s="1" t="s">
        <v>53</v>
      </c>
      <c r="I514" s="1" t="s">
        <v>65</v>
      </c>
      <c r="J514" s="1" t="s">
        <v>66</v>
      </c>
      <c r="K514" s="4" t="n">
        <v>0.116285714285714</v>
      </c>
      <c r="L514" s="4" t="n">
        <v>460.440860241358</v>
      </c>
      <c r="M514" s="5" t="s">
        <v>1004</v>
      </c>
      <c r="N514" s="5" t="s">
        <v>100</v>
      </c>
      <c r="O514" s="1" t="n">
        <v>13</v>
      </c>
      <c r="P514" s="6" t="n">
        <f aca="false">IF(O514=0,0,L514/O514)</f>
        <v>35.4185277108737</v>
      </c>
      <c r="Q514" s="1" t="n">
        <f aca="false">IF(P514&lt;=45,1,0)</f>
        <v>1</v>
      </c>
      <c r="R514" s="1" t="n">
        <f aca="false">IF(AND(P514&gt;45,P514&lt;90),1,0)</f>
        <v>0</v>
      </c>
      <c r="S514" s="1" t="n">
        <f aca="false">IF(P514&gt;90,1,0)</f>
        <v>0</v>
      </c>
      <c r="T514" s="1" t="s">
        <v>58</v>
      </c>
      <c r="U514" s="4" t="n">
        <v>3959.5651372107</v>
      </c>
      <c r="V514" s="1" t="n">
        <v>7</v>
      </c>
      <c r="W514" s="1" t="n">
        <f aca="false">IF(V514&lt;=6,1,0)</f>
        <v>0</v>
      </c>
      <c r="X514" s="1" t="n">
        <f aca="false">IF(AND(V514&gt;6,V514&lt;=12),1,0)</f>
        <v>1</v>
      </c>
      <c r="Y514" s="1" t="n">
        <f aca="false">IF(V514&gt;12,1,0)</f>
        <v>0</v>
      </c>
      <c r="Z514" s="1" t="n">
        <v>14</v>
      </c>
      <c r="AA514" s="1" t="s">
        <v>59</v>
      </c>
      <c r="AB514" s="1" t="s">
        <v>59</v>
      </c>
      <c r="AC514" s="1" t="s">
        <v>59</v>
      </c>
      <c r="AD514" s="1" t="s">
        <v>59</v>
      </c>
      <c r="AE514" s="1" t="s">
        <v>59</v>
      </c>
      <c r="AF514" s="1" t="s">
        <v>59</v>
      </c>
      <c r="AG514" s="1" t="s">
        <v>59</v>
      </c>
      <c r="AH514" s="1" t="s">
        <v>70</v>
      </c>
      <c r="AI514" s="1" t="s">
        <v>59</v>
      </c>
      <c r="AJ514" s="1" t="s">
        <v>59</v>
      </c>
      <c r="AK514" s="1" t="s">
        <v>59</v>
      </c>
      <c r="AL514" s="1" t="s">
        <v>59</v>
      </c>
      <c r="AM514" s="1" t="n">
        <v>10</v>
      </c>
      <c r="AN514" s="1" t="n">
        <v>6</v>
      </c>
      <c r="AO514" s="1" t="n">
        <v>0</v>
      </c>
      <c r="AP514" s="1" t="n">
        <v>12</v>
      </c>
      <c r="AQ514" s="1" t="n">
        <v>0</v>
      </c>
      <c r="AR514" s="1" t="n">
        <v>0</v>
      </c>
      <c r="AS514" s="1" t="n">
        <v>0</v>
      </c>
      <c r="AT514" s="1" t="n">
        <v>0</v>
      </c>
    </row>
    <row r="515" customFormat="false" ht="12.75" hidden="false" customHeight="true" outlineLevel="0" collapsed="false">
      <c r="A515" s="1" t="s">
        <v>2543</v>
      </c>
      <c r="B515" s="3" t="s">
        <v>47</v>
      </c>
      <c r="C515" s="1" t="s">
        <v>2544</v>
      </c>
      <c r="D515" s="3" t="s">
        <v>2545</v>
      </c>
      <c r="E515" s="3" t="s">
        <v>50</v>
      </c>
      <c r="F515" s="3" t="s">
        <v>51</v>
      </c>
      <c r="G515" s="1" t="s">
        <v>2546</v>
      </c>
      <c r="H515" s="1" t="s">
        <v>53</v>
      </c>
      <c r="I515" s="1" t="s">
        <v>65</v>
      </c>
      <c r="J515" s="1" t="s">
        <v>66</v>
      </c>
      <c r="K515" s="4" t="n">
        <v>0</v>
      </c>
      <c r="L515" s="4" t="n">
        <v>0</v>
      </c>
      <c r="M515" s="5" t="s">
        <v>2547</v>
      </c>
      <c r="N515" s="5" t="s">
        <v>259</v>
      </c>
      <c r="O515" s="1" t="n">
        <v>0</v>
      </c>
      <c r="P515" s="7" t="n">
        <f aca="false">IF(O515=0,0,L515/O515)</f>
        <v>0</v>
      </c>
      <c r="Q515" s="1" t="n">
        <f aca="false">IF(P515&lt;=45,1,0)</f>
        <v>1</v>
      </c>
      <c r="R515" s="1" t="n">
        <f aca="false">IF(AND(P515&gt;45,P515&lt;90),1,0)</f>
        <v>0</v>
      </c>
      <c r="S515" s="1" t="n">
        <f aca="false">IF(P515&gt;90,1,0)</f>
        <v>0</v>
      </c>
      <c r="T515" s="1" t="s">
        <v>58</v>
      </c>
      <c r="U515" s="4" t="n">
        <v>1100.55798116264</v>
      </c>
      <c r="V515" s="1" t="n">
        <v>0</v>
      </c>
      <c r="W515" s="1" t="n">
        <f aca="false">IF(V515&lt;=6,1,0)</f>
        <v>1</v>
      </c>
      <c r="X515" s="1" t="n">
        <f aca="false">IF(AND(V515&gt;6,V515&lt;=12),1,0)</f>
        <v>0</v>
      </c>
      <c r="Y515" s="1" t="n">
        <f aca="false">IF(V515&gt;12,1,0)</f>
        <v>0</v>
      </c>
      <c r="Z515" s="1" t="n">
        <v>0</v>
      </c>
      <c r="AA515" s="1" t="s">
        <v>59</v>
      </c>
      <c r="AB515" s="1" t="s">
        <v>59</v>
      </c>
      <c r="AC515" s="1" t="s">
        <v>59</v>
      </c>
      <c r="AD515" s="1" t="s">
        <v>59</v>
      </c>
      <c r="AE515" s="1" t="s">
        <v>59</v>
      </c>
      <c r="AF515" s="1" t="s">
        <v>59</v>
      </c>
      <c r="AG515" s="1" t="s">
        <v>59</v>
      </c>
      <c r="AH515" s="1" t="s">
        <v>70</v>
      </c>
      <c r="AI515" s="1" t="s">
        <v>59</v>
      </c>
      <c r="AJ515" s="1" t="s">
        <v>59</v>
      </c>
      <c r="AK515" s="1" t="s">
        <v>59</v>
      </c>
      <c r="AL515" s="1" t="s">
        <v>59</v>
      </c>
      <c r="AM515" s="1" t="n">
        <v>0</v>
      </c>
      <c r="AN515" s="1" t="n">
        <v>0</v>
      </c>
      <c r="AO515" s="1" t="n">
        <v>0</v>
      </c>
      <c r="AP515" s="1" t="n">
        <v>0</v>
      </c>
      <c r="AQ515" s="1" t="n">
        <v>0</v>
      </c>
      <c r="AR515" s="1" t="n">
        <v>0</v>
      </c>
      <c r="AS515" s="1" t="n">
        <v>0</v>
      </c>
      <c r="AT515" s="1" t="n">
        <v>0</v>
      </c>
    </row>
    <row r="516" customFormat="false" ht="12.75" hidden="false" customHeight="true" outlineLevel="0" collapsed="false">
      <c r="A516" s="1" t="s">
        <v>2548</v>
      </c>
      <c r="B516" s="3" t="s">
        <v>61</v>
      </c>
      <c r="C516" s="1" t="s">
        <v>2549</v>
      </c>
      <c r="D516" s="3" t="s">
        <v>2550</v>
      </c>
      <c r="E516" s="3" t="s">
        <v>50</v>
      </c>
      <c r="F516" s="3" t="s">
        <v>86</v>
      </c>
      <c r="G516" s="1" t="s">
        <v>2551</v>
      </c>
      <c r="H516" s="1" t="s">
        <v>53</v>
      </c>
      <c r="I516" s="1" t="s">
        <v>1536</v>
      </c>
      <c r="J516" s="1" t="s">
        <v>66</v>
      </c>
      <c r="K516" s="4" t="n">
        <v>0.371666666666667</v>
      </c>
      <c r="L516" s="4" t="n">
        <v>5700.23956306432</v>
      </c>
      <c r="M516" s="5" t="s">
        <v>2552</v>
      </c>
      <c r="N516" s="5" t="s">
        <v>57</v>
      </c>
      <c r="O516" s="1" t="n">
        <v>82</v>
      </c>
      <c r="P516" s="6" t="n">
        <f aca="false">IF(O516=0,0,L516/O516)</f>
        <v>69.5151166227356</v>
      </c>
      <c r="Q516" s="1" t="n">
        <f aca="false">IF(P516&lt;=45,1,0)</f>
        <v>0</v>
      </c>
      <c r="R516" s="1" t="n">
        <f aca="false">IF(AND(P516&gt;45,P516&lt;90),1,0)</f>
        <v>1</v>
      </c>
      <c r="S516" s="1" t="n">
        <f aca="false">IF(P516&gt;90,1,0)</f>
        <v>0</v>
      </c>
      <c r="T516" s="1" t="s">
        <v>69</v>
      </c>
      <c r="U516" s="4" t="n">
        <v>15336.9674342538</v>
      </c>
      <c r="V516" s="1" t="n">
        <v>11</v>
      </c>
      <c r="W516" s="1" t="n">
        <f aca="false">IF(V516&lt;=6,1,0)</f>
        <v>0</v>
      </c>
      <c r="X516" s="1" t="n">
        <f aca="false">IF(AND(V516&gt;6,V516&lt;=12),1,0)</f>
        <v>1</v>
      </c>
      <c r="Y516" s="1" t="n">
        <f aca="false">IF(V516&gt;12,1,0)</f>
        <v>0</v>
      </c>
      <c r="Z516" s="1" t="n">
        <v>10</v>
      </c>
      <c r="AA516" s="1" t="s">
        <v>70</v>
      </c>
      <c r="AB516" s="1" t="s">
        <v>59</v>
      </c>
      <c r="AC516" s="1" t="s">
        <v>59</v>
      </c>
      <c r="AD516" s="1" t="s">
        <v>59</v>
      </c>
      <c r="AE516" s="1" t="s">
        <v>59</v>
      </c>
      <c r="AF516" s="1" t="s">
        <v>59</v>
      </c>
      <c r="AG516" s="1" t="s">
        <v>59</v>
      </c>
      <c r="AH516" s="1" t="s">
        <v>59</v>
      </c>
      <c r="AI516" s="1" t="s">
        <v>70</v>
      </c>
      <c r="AJ516" s="1" t="s">
        <v>59</v>
      </c>
      <c r="AK516" s="1" t="s">
        <v>59</v>
      </c>
      <c r="AL516" s="1" t="s">
        <v>59</v>
      </c>
      <c r="AM516" s="1" t="n">
        <v>1</v>
      </c>
      <c r="AN516" s="1" t="n">
        <v>5</v>
      </c>
      <c r="AO516" s="1" t="n">
        <v>2</v>
      </c>
      <c r="AP516" s="1" t="n">
        <v>2</v>
      </c>
      <c r="AQ516" s="1" t="n">
        <v>2</v>
      </c>
      <c r="AR516" s="1" t="n">
        <v>65</v>
      </c>
      <c r="AS516" s="1" t="n">
        <v>3</v>
      </c>
      <c r="AT516" s="1" t="n">
        <v>9</v>
      </c>
    </row>
    <row r="517" customFormat="false" ht="12.75" hidden="false" customHeight="true" outlineLevel="0" collapsed="false">
      <c r="A517" s="1" t="s">
        <v>2553</v>
      </c>
      <c r="B517" s="3" t="s">
        <v>61</v>
      </c>
      <c r="C517" s="1" t="s">
        <v>2554</v>
      </c>
      <c r="D517" s="3" t="s">
        <v>167</v>
      </c>
      <c r="E517" s="3" t="s">
        <v>50</v>
      </c>
      <c r="F517" s="3" t="s">
        <v>51</v>
      </c>
      <c r="G517" s="1" t="s">
        <v>2555</v>
      </c>
      <c r="H517" s="1" t="s">
        <v>105</v>
      </c>
      <c r="I517" s="1" t="s">
        <v>169</v>
      </c>
      <c r="J517" s="1" t="s">
        <v>107</v>
      </c>
      <c r="K517" s="4" t="n">
        <v>1.21583333333333</v>
      </c>
      <c r="L517" s="4" t="n">
        <v>7716.21935938257</v>
      </c>
      <c r="M517" s="5" t="s">
        <v>2556</v>
      </c>
      <c r="N517" s="5" t="s">
        <v>68</v>
      </c>
      <c r="O517" s="1" t="n">
        <v>157</v>
      </c>
      <c r="P517" s="6" t="n">
        <f aca="false">IF(O517=0,0,L517/O517)</f>
        <v>49.1478940088062</v>
      </c>
      <c r="Q517" s="1" t="n">
        <f aca="false">IF(P517&lt;=45,1,0)</f>
        <v>0</v>
      </c>
      <c r="R517" s="1" t="n">
        <f aca="false">IF(AND(P517&gt;45,P517&lt;90),1,0)</f>
        <v>1</v>
      </c>
      <c r="S517" s="1" t="n">
        <f aca="false">IF(P517&gt;90,1,0)</f>
        <v>0</v>
      </c>
      <c r="T517" s="1" t="s">
        <v>58</v>
      </c>
      <c r="U517" s="4" t="n">
        <v>6346.44498372795</v>
      </c>
      <c r="V517" s="1" t="n">
        <v>7</v>
      </c>
      <c r="W517" s="1" t="n">
        <f aca="false">IF(V517&lt;=6,1,0)</f>
        <v>0</v>
      </c>
      <c r="X517" s="1" t="n">
        <f aca="false">IF(AND(V517&gt;6,V517&lt;=12),1,0)</f>
        <v>1</v>
      </c>
      <c r="Y517" s="1" t="n">
        <f aca="false">IF(V517&gt;12,1,0)</f>
        <v>0</v>
      </c>
      <c r="Z517" s="1" t="n">
        <v>6</v>
      </c>
      <c r="AA517" s="1" t="s">
        <v>59</v>
      </c>
      <c r="AB517" s="1" t="s">
        <v>59</v>
      </c>
      <c r="AC517" s="1" t="s">
        <v>59</v>
      </c>
      <c r="AD517" s="1" t="s">
        <v>59</v>
      </c>
      <c r="AE517" s="1" t="s">
        <v>59</v>
      </c>
      <c r="AF517" s="1" t="s">
        <v>59</v>
      </c>
      <c r="AG517" s="1" t="s">
        <v>59</v>
      </c>
      <c r="AH517" s="1" t="s">
        <v>59</v>
      </c>
      <c r="AI517" s="1" t="s">
        <v>70</v>
      </c>
      <c r="AJ517" s="1" t="s">
        <v>59</v>
      </c>
      <c r="AK517" s="1" t="s">
        <v>59</v>
      </c>
      <c r="AL517" s="1" t="s">
        <v>59</v>
      </c>
      <c r="AM517" s="1" t="n">
        <v>2</v>
      </c>
      <c r="AN517" s="1" t="n">
        <v>0</v>
      </c>
      <c r="AO517" s="1" t="n">
        <v>3</v>
      </c>
      <c r="AP517" s="1" t="n">
        <v>1</v>
      </c>
      <c r="AQ517" s="1" t="n">
        <v>119</v>
      </c>
      <c r="AR517" s="1" t="n">
        <v>0</v>
      </c>
      <c r="AS517" s="1" t="n">
        <v>16</v>
      </c>
      <c r="AT517" s="1" t="n">
        <v>18</v>
      </c>
    </row>
    <row r="518" customFormat="false" ht="12.75" hidden="false" customHeight="true" outlineLevel="0" collapsed="false">
      <c r="A518" s="1" t="s">
        <v>2557</v>
      </c>
      <c r="B518" s="3" t="s">
        <v>61</v>
      </c>
      <c r="C518" s="1" t="s">
        <v>2558</v>
      </c>
      <c r="D518" s="3" t="s">
        <v>2559</v>
      </c>
      <c r="E518" s="3" t="s">
        <v>50</v>
      </c>
      <c r="F518" s="3" t="s">
        <v>51</v>
      </c>
      <c r="G518" s="1" t="s">
        <v>2560</v>
      </c>
      <c r="H518" s="1" t="s">
        <v>105</v>
      </c>
      <c r="I518" s="1" t="s">
        <v>2561</v>
      </c>
      <c r="J518" s="1" t="s">
        <v>107</v>
      </c>
      <c r="K518" s="4" t="n">
        <v>9.33333333333333</v>
      </c>
      <c r="L518" s="4" t="n">
        <v>302.426977628954</v>
      </c>
      <c r="M518" s="5" t="s">
        <v>2525</v>
      </c>
      <c r="N518" s="5" t="s">
        <v>68</v>
      </c>
      <c r="O518" s="1" t="n">
        <v>13</v>
      </c>
      <c r="P518" s="6" t="n">
        <f aca="false">IF(O518=0,0,L518/O518)</f>
        <v>23.2636136637657</v>
      </c>
      <c r="Q518" s="1" t="n">
        <f aca="false">IF(P518&lt;=45,1,0)</f>
        <v>1</v>
      </c>
      <c r="R518" s="1" t="n">
        <f aca="false">IF(AND(P518&gt;45,P518&lt;90),1,0)</f>
        <v>0</v>
      </c>
      <c r="S518" s="1" t="n">
        <f aca="false">IF(P518&gt;90,1,0)</f>
        <v>0</v>
      </c>
      <c r="T518" s="1" t="s">
        <v>69</v>
      </c>
      <c r="U518" s="4" t="n">
        <v>32.4028904602451</v>
      </c>
      <c r="V518" s="1" t="n">
        <v>2</v>
      </c>
      <c r="W518" s="1" t="n">
        <f aca="false">IF(V518&lt;=6,1,0)</f>
        <v>1</v>
      </c>
      <c r="X518" s="1" t="n">
        <f aca="false">IF(AND(V518&gt;6,V518&lt;=12),1,0)</f>
        <v>0</v>
      </c>
      <c r="Y518" s="1" t="n">
        <f aca="false">IF(V518&gt;12,1,0)</f>
        <v>0</v>
      </c>
      <c r="Z518" s="1" t="n">
        <v>10</v>
      </c>
      <c r="AA518" s="1" t="s">
        <v>59</v>
      </c>
      <c r="AB518" s="1" t="s">
        <v>59</v>
      </c>
      <c r="AC518" s="1" t="s">
        <v>59</v>
      </c>
      <c r="AD518" s="1" t="s">
        <v>59</v>
      </c>
      <c r="AE518" s="1" t="s">
        <v>59</v>
      </c>
      <c r="AF518" s="1" t="s">
        <v>59</v>
      </c>
      <c r="AG518" s="1" t="s">
        <v>59</v>
      </c>
      <c r="AH518" s="1" t="s">
        <v>59</v>
      </c>
      <c r="AI518" s="1" t="s">
        <v>59</v>
      </c>
      <c r="AJ518" s="1" t="s">
        <v>59</v>
      </c>
      <c r="AK518" s="1" t="s">
        <v>59</v>
      </c>
      <c r="AL518" s="1" t="s">
        <v>59</v>
      </c>
      <c r="AM518" s="1" t="n">
        <v>5</v>
      </c>
      <c r="AN518" s="1" t="n">
        <v>2</v>
      </c>
      <c r="AO518" s="1" t="n">
        <v>0</v>
      </c>
      <c r="AP518" s="1" t="n">
        <v>3</v>
      </c>
      <c r="AQ518" s="1" t="n">
        <v>10</v>
      </c>
      <c r="AR518" s="1" t="n">
        <v>0</v>
      </c>
      <c r="AS518" s="1" t="n">
        <v>0</v>
      </c>
      <c r="AT518" s="1" t="n">
        <v>0</v>
      </c>
    </row>
    <row r="519" customFormat="false" ht="12.75" hidden="false" customHeight="true" outlineLevel="0" collapsed="false">
      <c r="A519" s="1" t="s">
        <v>2562</v>
      </c>
      <c r="B519" s="3" t="s">
        <v>61</v>
      </c>
      <c r="C519" s="1" t="s">
        <v>2563</v>
      </c>
      <c r="D519" s="3" t="s">
        <v>2559</v>
      </c>
      <c r="E519" s="3" t="s">
        <v>50</v>
      </c>
      <c r="F519" s="3" t="s">
        <v>51</v>
      </c>
      <c r="G519" s="1" t="s">
        <v>2564</v>
      </c>
      <c r="H519" s="1" t="s">
        <v>105</v>
      </c>
      <c r="I519" s="1" t="s">
        <v>2561</v>
      </c>
      <c r="J519" s="1" t="s">
        <v>107</v>
      </c>
      <c r="K519" s="4" t="n">
        <v>1.1</v>
      </c>
      <c r="L519" s="4" t="n">
        <v>1183.95896181741</v>
      </c>
      <c r="M519" s="5" t="s">
        <v>2565</v>
      </c>
      <c r="N519" s="5" t="s">
        <v>68</v>
      </c>
      <c r="O519" s="1" t="n">
        <v>13</v>
      </c>
      <c r="P519" s="6" t="n">
        <f aca="false">IF(O519=0,0,L519/O519)</f>
        <v>91.0737662936469</v>
      </c>
      <c r="Q519" s="1" t="n">
        <f aca="false">IF(P519&lt;=45,1,0)</f>
        <v>0</v>
      </c>
      <c r="R519" s="1" t="n">
        <f aca="false">IF(AND(P519&gt;45,P519&lt;90),1,0)</f>
        <v>0</v>
      </c>
      <c r="S519" s="1" t="n">
        <f aca="false">IF(P519&gt;90,1,0)</f>
        <v>1</v>
      </c>
      <c r="T519" s="1" t="s">
        <v>58</v>
      </c>
      <c r="U519" s="4" t="n">
        <v>1076.32632892492</v>
      </c>
      <c r="V519" s="1" t="n">
        <v>1</v>
      </c>
      <c r="W519" s="1" t="n">
        <f aca="false">IF(V519&lt;=6,1,0)</f>
        <v>1</v>
      </c>
      <c r="X519" s="1" t="n">
        <f aca="false">IF(AND(V519&gt;6,V519&lt;=12),1,0)</f>
        <v>0</v>
      </c>
      <c r="Y519" s="1" t="n">
        <f aca="false">IF(V519&gt;12,1,0)</f>
        <v>0</v>
      </c>
      <c r="Z519" s="1" t="n">
        <v>5</v>
      </c>
      <c r="AA519" s="1" t="s">
        <v>59</v>
      </c>
      <c r="AB519" s="1" t="s">
        <v>59</v>
      </c>
      <c r="AC519" s="1" t="s">
        <v>59</v>
      </c>
      <c r="AD519" s="1" t="s">
        <v>59</v>
      </c>
      <c r="AE519" s="1" t="s">
        <v>59</v>
      </c>
      <c r="AF519" s="1" t="s">
        <v>59</v>
      </c>
      <c r="AG519" s="1" t="s">
        <v>59</v>
      </c>
      <c r="AH519" s="1" t="s">
        <v>59</v>
      </c>
      <c r="AI519" s="1" t="s">
        <v>59</v>
      </c>
      <c r="AJ519" s="1" t="s">
        <v>59</v>
      </c>
      <c r="AK519" s="1" t="s">
        <v>59</v>
      </c>
      <c r="AL519" s="1" t="s">
        <v>59</v>
      </c>
      <c r="AM519" s="1" t="n">
        <v>2</v>
      </c>
      <c r="AN519" s="1" t="n">
        <v>1</v>
      </c>
      <c r="AO519" s="1" t="n">
        <v>0</v>
      </c>
      <c r="AP519" s="1" t="n">
        <v>2</v>
      </c>
      <c r="AQ519" s="1" t="n">
        <v>9</v>
      </c>
      <c r="AR519" s="1" t="n">
        <v>2</v>
      </c>
      <c r="AS519" s="1" t="n">
        <v>0</v>
      </c>
      <c r="AT519" s="1" t="n">
        <v>2</v>
      </c>
    </row>
    <row r="520" customFormat="false" ht="12.75" hidden="false" customHeight="true" outlineLevel="0" collapsed="false">
      <c r="A520" s="1" t="s">
        <v>2566</v>
      </c>
      <c r="B520" s="3" t="s">
        <v>47</v>
      </c>
      <c r="C520" s="1" t="s">
        <v>2567</v>
      </c>
      <c r="D520" s="3" t="s">
        <v>2567</v>
      </c>
      <c r="E520" s="3" t="s">
        <v>95</v>
      </c>
      <c r="F520" s="3" t="s">
        <v>95</v>
      </c>
      <c r="G520" s="1" t="s">
        <v>2568</v>
      </c>
      <c r="H520" s="1" t="s">
        <v>53</v>
      </c>
      <c r="I520" s="1" t="s">
        <v>2569</v>
      </c>
      <c r="J520" s="1" t="s">
        <v>114</v>
      </c>
      <c r="K520" s="4" t="n">
        <v>0</v>
      </c>
      <c r="L520" s="4" t="n">
        <v>0</v>
      </c>
      <c r="M520" s="5" t="s">
        <v>2035</v>
      </c>
      <c r="N520" s="5" t="s">
        <v>57</v>
      </c>
      <c r="O520" s="1" t="n">
        <v>0</v>
      </c>
      <c r="P520" s="7" t="n">
        <f aca="false">IF(O520=0,0,L520/O520)</f>
        <v>0</v>
      </c>
      <c r="Q520" s="1" t="n">
        <f aca="false">IF(P520&lt;=45,1,0)</f>
        <v>1</v>
      </c>
      <c r="R520" s="1" t="n">
        <f aca="false">IF(AND(P520&gt;45,P520&lt;90),1,0)</f>
        <v>0</v>
      </c>
      <c r="S520" s="1" t="n">
        <f aca="false">IF(P520&gt;90,1,0)</f>
        <v>0</v>
      </c>
      <c r="T520" s="1" t="s">
        <v>58</v>
      </c>
      <c r="U520" s="4" t="n">
        <v>2046.76941618662</v>
      </c>
      <c r="V520" s="1" t="n">
        <v>0</v>
      </c>
      <c r="W520" s="1" t="n">
        <f aca="false">IF(V520&lt;=6,1,0)</f>
        <v>1</v>
      </c>
      <c r="X520" s="1" t="n">
        <f aca="false">IF(AND(V520&gt;6,V520&lt;=12),1,0)</f>
        <v>0</v>
      </c>
      <c r="Y520" s="1" t="n">
        <f aca="false">IF(V520&gt;12,1,0)</f>
        <v>0</v>
      </c>
      <c r="Z520" s="1" t="n">
        <v>1</v>
      </c>
      <c r="AA520" s="1" t="s">
        <v>59</v>
      </c>
      <c r="AB520" s="1" t="s">
        <v>59</v>
      </c>
      <c r="AC520" s="1" t="s">
        <v>59</v>
      </c>
      <c r="AD520" s="1" t="s">
        <v>59</v>
      </c>
      <c r="AE520" s="1" t="s">
        <v>59</v>
      </c>
      <c r="AF520" s="1" t="s">
        <v>59</v>
      </c>
      <c r="AG520" s="1" t="s">
        <v>59</v>
      </c>
      <c r="AH520" s="1" t="s">
        <v>59</v>
      </c>
      <c r="AI520" s="1" t="s">
        <v>59</v>
      </c>
      <c r="AJ520" s="1" t="s">
        <v>59</v>
      </c>
      <c r="AK520" s="1" t="s">
        <v>59</v>
      </c>
      <c r="AL520" s="1" t="s">
        <v>59</v>
      </c>
      <c r="AM520" s="1" t="n">
        <v>1</v>
      </c>
      <c r="AN520" s="1" t="n">
        <v>0</v>
      </c>
      <c r="AO520" s="1" t="n">
        <v>0</v>
      </c>
      <c r="AP520" s="1" t="n">
        <v>0</v>
      </c>
      <c r="AQ520" s="1" t="n">
        <v>0</v>
      </c>
      <c r="AR520" s="1" t="n">
        <v>0</v>
      </c>
      <c r="AS520" s="1" t="n">
        <v>0</v>
      </c>
      <c r="AT520" s="1" t="n">
        <v>0</v>
      </c>
    </row>
    <row r="521" customFormat="false" ht="12.75" hidden="false" customHeight="true" outlineLevel="0" collapsed="false">
      <c r="A521" s="1" t="s">
        <v>2570</v>
      </c>
      <c r="B521" s="3" t="s">
        <v>47</v>
      </c>
      <c r="C521" s="1" t="s">
        <v>2571</v>
      </c>
      <c r="D521" s="3" t="s">
        <v>2572</v>
      </c>
      <c r="E521" s="3" t="s">
        <v>50</v>
      </c>
      <c r="F521" s="3" t="s">
        <v>51</v>
      </c>
      <c r="G521" s="1" t="s">
        <v>2573</v>
      </c>
      <c r="H521" s="1" t="s">
        <v>53</v>
      </c>
      <c r="I521" s="1" t="s">
        <v>561</v>
      </c>
      <c r="J521" s="1" t="s">
        <v>66</v>
      </c>
      <c r="K521" s="4" t="n">
        <v>0.179192090831853</v>
      </c>
      <c r="L521" s="4" t="n">
        <v>2388.04546832062</v>
      </c>
      <c r="M521" s="5" t="s">
        <v>2574</v>
      </c>
      <c r="N521" s="5" t="s">
        <v>57</v>
      </c>
      <c r="O521" s="1" t="n">
        <v>61</v>
      </c>
      <c r="P521" s="6" t="n">
        <f aca="false">IF(O521=0,0,L521/O521)</f>
        <v>39.1482863659118</v>
      </c>
      <c r="Q521" s="1" t="n">
        <f aca="false">IF(P521&lt;=45,1,0)</f>
        <v>1</v>
      </c>
      <c r="R521" s="1" t="n">
        <f aca="false">IF(AND(P521&gt;45,P521&lt;90),1,0)</f>
        <v>0</v>
      </c>
      <c r="S521" s="1" t="n">
        <f aca="false">IF(P521&gt;90,1,0)</f>
        <v>0</v>
      </c>
      <c r="T521" s="1" t="s">
        <v>58</v>
      </c>
      <c r="U521" s="4" t="n">
        <v>13326.7347751496</v>
      </c>
      <c r="V521" s="1" t="n">
        <v>0</v>
      </c>
      <c r="W521" s="1" t="n">
        <f aca="false">IF(V521&lt;=6,1,0)</f>
        <v>1</v>
      </c>
      <c r="X521" s="1" t="n">
        <f aca="false">IF(AND(V521&gt;6,V521&lt;=12),1,0)</f>
        <v>0</v>
      </c>
      <c r="Y521" s="1" t="n">
        <f aca="false">IF(V521&gt;12,1,0)</f>
        <v>0</v>
      </c>
      <c r="Z521" s="1" t="n">
        <v>9</v>
      </c>
      <c r="AA521" s="1" t="s">
        <v>59</v>
      </c>
      <c r="AB521" s="1" t="s">
        <v>59</v>
      </c>
      <c r="AC521" s="1" t="s">
        <v>59</v>
      </c>
      <c r="AD521" s="1" t="s">
        <v>59</v>
      </c>
      <c r="AE521" s="1" t="s">
        <v>59</v>
      </c>
      <c r="AF521" s="1" t="s">
        <v>59</v>
      </c>
      <c r="AG521" s="1" t="s">
        <v>59</v>
      </c>
      <c r="AH521" s="1" t="s">
        <v>59</v>
      </c>
      <c r="AI521" s="1" t="s">
        <v>59</v>
      </c>
      <c r="AJ521" s="1" t="s">
        <v>59</v>
      </c>
      <c r="AK521" s="1" t="s">
        <v>59</v>
      </c>
      <c r="AL521" s="1" t="s">
        <v>59</v>
      </c>
      <c r="AM521" s="1" t="n">
        <v>2</v>
      </c>
      <c r="AN521" s="1" t="n">
        <v>2</v>
      </c>
      <c r="AO521" s="1" t="n">
        <v>2</v>
      </c>
      <c r="AP521" s="1" t="n">
        <v>3</v>
      </c>
      <c r="AQ521" s="1" t="n">
        <v>0</v>
      </c>
      <c r="AR521" s="1" t="n">
        <v>0</v>
      </c>
      <c r="AS521" s="1" t="n">
        <v>0</v>
      </c>
      <c r="AT521" s="1" t="n">
        <v>0</v>
      </c>
    </row>
    <row r="522" customFormat="false" ht="12.75" hidden="false" customHeight="true" outlineLevel="0" collapsed="false">
      <c r="A522" s="1" t="s">
        <v>2575</v>
      </c>
      <c r="B522" s="3" t="s">
        <v>61</v>
      </c>
      <c r="C522" s="1" t="s">
        <v>2576</v>
      </c>
      <c r="D522" s="3" t="s">
        <v>2577</v>
      </c>
      <c r="E522" s="3" t="s">
        <v>50</v>
      </c>
      <c r="F522" s="3" t="s">
        <v>51</v>
      </c>
      <c r="G522" s="1" t="s">
        <v>2578</v>
      </c>
      <c r="H522" s="1" t="s">
        <v>53</v>
      </c>
      <c r="I522" s="1" t="s">
        <v>65</v>
      </c>
      <c r="J522" s="1" t="s">
        <v>66</v>
      </c>
      <c r="K522" s="4" t="n">
        <v>1.32695252679939</v>
      </c>
      <c r="L522" s="4" t="n">
        <v>8859.6548545206</v>
      </c>
      <c r="M522" s="5" t="s">
        <v>1404</v>
      </c>
      <c r="N522" s="5" t="s">
        <v>57</v>
      </c>
      <c r="O522" s="1" t="n">
        <v>175</v>
      </c>
      <c r="P522" s="6" t="n">
        <f aca="false">IF(O522=0,0,L522/O522)</f>
        <v>50.6265991686892</v>
      </c>
      <c r="Q522" s="1" t="n">
        <f aca="false">IF(P522&lt;=45,1,0)</f>
        <v>0</v>
      </c>
      <c r="R522" s="1" t="n">
        <f aca="false">IF(AND(P522&gt;45,P522&lt;90),1,0)</f>
        <v>1</v>
      </c>
      <c r="S522" s="1" t="n">
        <f aca="false">IF(P522&gt;90,1,0)</f>
        <v>0</v>
      </c>
      <c r="T522" s="1" t="s">
        <v>58</v>
      </c>
      <c r="U522" s="4" t="n">
        <v>6676.69315637848</v>
      </c>
      <c r="V522" s="1" t="n">
        <v>17</v>
      </c>
      <c r="W522" s="1" t="n">
        <f aca="false">IF(V522&lt;=6,1,0)</f>
        <v>0</v>
      </c>
      <c r="X522" s="1" t="n">
        <f aca="false">IF(AND(V522&gt;6,V522&lt;=12),1,0)</f>
        <v>0</v>
      </c>
      <c r="Y522" s="1" t="n">
        <f aca="false">IF(V522&gt;12,1,0)</f>
        <v>1</v>
      </c>
      <c r="Z522" s="1" t="n">
        <v>5</v>
      </c>
      <c r="AA522" s="1" t="s">
        <v>70</v>
      </c>
      <c r="AB522" s="1" t="s">
        <v>59</v>
      </c>
      <c r="AC522" s="1" t="s">
        <v>59</v>
      </c>
      <c r="AD522" s="1" t="s">
        <v>59</v>
      </c>
      <c r="AE522" s="1" t="s">
        <v>59</v>
      </c>
      <c r="AF522" s="1" t="s">
        <v>59</v>
      </c>
      <c r="AG522" s="1" t="s">
        <v>59</v>
      </c>
      <c r="AH522" s="1" t="s">
        <v>59</v>
      </c>
      <c r="AI522" s="1" t="s">
        <v>70</v>
      </c>
      <c r="AJ522" s="1" t="s">
        <v>59</v>
      </c>
      <c r="AK522" s="1" t="s">
        <v>59</v>
      </c>
      <c r="AL522" s="1" t="s">
        <v>59</v>
      </c>
      <c r="AM522" s="1" t="n">
        <v>1</v>
      </c>
      <c r="AN522" s="1" t="n">
        <v>3</v>
      </c>
      <c r="AO522" s="1" t="n">
        <v>1</v>
      </c>
      <c r="AP522" s="1" t="n">
        <v>0</v>
      </c>
      <c r="AQ522" s="1" t="n">
        <v>9</v>
      </c>
      <c r="AR522" s="1" t="n">
        <v>127</v>
      </c>
      <c r="AS522" s="1" t="n">
        <v>43</v>
      </c>
      <c r="AT522" s="1" t="n">
        <v>0</v>
      </c>
    </row>
    <row r="523" customFormat="false" ht="12.75" hidden="false" customHeight="true" outlineLevel="0" collapsed="false">
      <c r="A523" s="1" t="s">
        <v>2579</v>
      </c>
      <c r="B523" s="3" t="s">
        <v>61</v>
      </c>
      <c r="C523" s="1" t="s">
        <v>2580</v>
      </c>
      <c r="D523" s="3" t="s">
        <v>2581</v>
      </c>
      <c r="E523" s="3" t="s">
        <v>50</v>
      </c>
      <c r="F523" s="3" t="s">
        <v>86</v>
      </c>
      <c r="G523" s="1" t="s">
        <v>2582</v>
      </c>
      <c r="H523" s="1" t="s">
        <v>53</v>
      </c>
      <c r="I523" s="1" t="s">
        <v>113</v>
      </c>
      <c r="J523" s="1" t="s">
        <v>114</v>
      </c>
      <c r="K523" s="4" t="n">
        <v>1.36875</v>
      </c>
      <c r="L523" s="4" t="n">
        <v>11271.162878496</v>
      </c>
      <c r="M523" s="5" t="s">
        <v>2229</v>
      </c>
      <c r="N523" s="5" t="s">
        <v>57</v>
      </c>
      <c r="O523" s="1" t="n">
        <v>298</v>
      </c>
      <c r="P523" s="6" t="n">
        <f aca="false">IF(O523=0,0,L523/O523)</f>
        <v>37.8226942231409</v>
      </c>
      <c r="Q523" s="1" t="n">
        <f aca="false">IF(P523&lt;=45,1,0)</f>
        <v>1</v>
      </c>
      <c r="R523" s="1" t="n">
        <f aca="false">IF(AND(P523&gt;45,P523&lt;90),1,0)</f>
        <v>0</v>
      </c>
      <c r="S523" s="1" t="n">
        <f aca="false">IF(P523&gt;90,1,0)</f>
        <v>0</v>
      </c>
      <c r="T523" s="1" t="s">
        <v>58</v>
      </c>
      <c r="U523" s="4" t="n">
        <v>8234.63954593317</v>
      </c>
      <c r="V523" s="1" t="n">
        <v>8</v>
      </c>
      <c r="W523" s="1" t="n">
        <f aca="false">IF(V523&lt;=6,1,0)</f>
        <v>0</v>
      </c>
      <c r="X523" s="1" t="n">
        <f aca="false">IF(AND(V523&gt;6,V523&lt;=12),1,0)</f>
        <v>1</v>
      </c>
      <c r="Y523" s="1" t="n">
        <f aca="false">IF(V523&gt;12,1,0)</f>
        <v>0</v>
      </c>
      <c r="Z523" s="1" t="n">
        <v>8</v>
      </c>
      <c r="AA523" s="1" t="s">
        <v>59</v>
      </c>
      <c r="AB523" s="1" t="s">
        <v>59</v>
      </c>
      <c r="AC523" s="1" t="s">
        <v>59</v>
      </c>
      <c r="AD523" s="1" t="s">
        <v>70</v>
      </c>
      <c r="AE523" s="1" t="s">
        <v>59</v>
      </c>
      <c r="AF523" s="1" t="s">
        <v>59</v>
      </c>
      <c r="AG523" s="1" t="s">
        <v>59</v>
      </c>
      <c r="AH523" s="1" t="s">
        <v>59</v>
      </c>
      <c r="AI523" s="1" t="s">
        <v>59</v>
      </c>
      <c r="AJ523" s="1" t="s">
        <v>59</v>
      </c>
      <c r="AK523" s="1" t="s">
        <v>59</v>
      </c>
      <c r="AL523" s="1" t="s">
        <v>59</v>
      </c>
      <c r="AM523" s="1" t="n">
        <v>1</v>
      </c>
      <c r="AN523" s="1" t="n">
        <v>3</v>
      </c>
      <c r="AO523" s="1" t="n">
        <v>1</v>
      </c>
      <c r="AP523" s="1" t="n">
        <v>3</v>
      </c>
      <c r="AQ523" s="1" t="n">
        <v>51</v>
      </c>
      <c r="AR523" s="1" t="n">
        <v>228</v>
      </c>
      <c r="AS523" s="1" t="n">
        <v>17</v>
      </c>
      <c r="AT523" s="1" t="n">
        <v>4</v>
      </c>
    </row>
    <row r="524" customFormat="false" ht="12.75" hidden="false" customHeight="true" outlineLevel="0" collapsed="false">
      <c r="A524" s="1" t="s">
        <v>2583</v>
      </c>
      <c r="B524" s="3" t="s">
        <v>61</v>
      </c>
      <c r="C524" s="1" t="s">
        <v>2584</v>
      </c>
      <c r="D524" s="3" t="s">
        <v>2585</v>
      </c>
      <c r="E524" s="3" t="s">
        <v>50</v>
      </c>
      <c r="F524" s="3" t="s">
        <v>86</v>
      </c>
      <c r="G524" s="1" t="s">
        <v>2586</v>
      </c>
      <c r="H524" s="1" t="s">
        <v>53</v>
      </c>
      <c r="I524" s="1" t="s">
        <v>113</v>
      </c>
      <c r="J524" s="1" t="s">
        <v>114</v>
      </c>
      <c r="K524" s="4" t="n">
        <v>1.36426666666667</v>
      </c>
      <c r="L524" s="4" t="n">
        <v>21645.6083578348</v>
      </c>
      <c r="M524" s="5" t="s">
        <v>2587</v>
      </c>
      <c r="N524" s="5" t="s">
        <v>68</v>
      </c>
      <c r="O524" s="1" t="n">
        <v>373</v>
      </c>
      <c r="P524" s="6" t="n">
        <f aca="false">IF(O524=0,0,L524/O524)</f>
        <v>58.0311216027743</v>
      </c>
      <c r="Q524" s="1" t="n">
        <f aca="false">IF(P524&lt;=45,1,0)</f>
        <v>0</v>
      </c>
      <c r="R524" s="1" t="n">
        <f aca="false">IF(AND(P524&gt;45,P524&lt;90),1,0)</f>
        <v>1</v>
      </c>
      <c r="S524" s="1" t="n">
        <f aca="false">IF(P524&gt;90,1,0)</f>
        <v>0</v>
      </c>
      <c r="T524" s="1" t="s">
        <v>58</v>
      </c>
      <c r="U524" s="4" t="n">
        <v>15866.1124593199</v>
      </c>
      <c r="V524" s="1" t="n">
        <v>6</v>
      </c>
      <c r="W524" s="1" t="n">
        <f aca="false">IF(V524&lt;=6,1,0)</f>
        <v>1</v>
      </c>
      <c r="X524" s="1" t="n">
        <f aca="false">IF(AND(V524&gt;6,V524&lt;=12),1,0)</f>
        <v>0</v>
      </c>
      <c r="Y524" s="1" t="n">
        <f aca="false">IF(V524&gt;12,1,0)</f>
        <v>0</v>
      </c>
      <c r="Z524" s="1" t="n">
        <v>8</v>
      </c>
      <c r="AA524" s="1" t="s">
        <v>59</v>
      </c>
      <c r="AB524" s="1" t="s">
        <v>59</v>
      </c>
      <c r="AC524" s="1" t="s">
        <v>59</v>
      </c>
      <c r="AD524" s="1" t="s">
        <v>59</v>
      </c>
      <c r="AE524" s="1" t="s">
        <v>59</v>
      </c>
      <c r="AF524" s="1" t="s">
        <v>59</v>
      </c>
      <c r="AG524" s="1" t="s">
        <v>59</v>
      </c>
      <c r="AH524" s="1" t="s">
        <v>59</v>
      </c>
      <c r="AI524" s="1" t="s">
        <v>59</v>
      </c>
      <c r="AJ524" s="1" t="s">
        <v>59</v>
      </c>
      <c r="AK524" s="1" t="s">
        <v>59</v>
      </c>
      <c r="AL524" s="1" t="s">
        <v>59</v>
      </c>
      <c r="AM524" s="1" t="n">
        <v>3</v>
      </c>
      <c r="AN524" s="1" t="n">
        <v>8</v>
      </c>
      <c r="AO524" s="1" t="n">
        <v>0</v>
      </c>
      <c r="AP524" s="1" t="n">
        <v>4</v>
      </c>
      <c r="AQ524" s="1" t="n">
        <v>21</v>
      </c>
      <c r="AR524" s="1" t="n">
        <v>274</v>
      </c>
      <c r="AS524" s="1" t="n">
        <v>0</v>
      </c>
      <c r="AT524" s="1" t="n">
        <v>12</v>
      </c>
    </row>
    <row r="525" customFormat="false" ht="12.75" hidden="false" customHeight="true" outlineLevel="0" collapsed="false">
      <c r="A525" s="1" t="s">
        <v>2588</v>
      </c>
      <c r="B525" s="3" t="s">
        <v>47</v>
      </c>
      <c r="C525" s="1" t="s">
        <v>2589</v>
      </c>
      <c r="D525" s="3" t="s">
        <v>2589</v>
      </c>
      <c r="E525" s="3" t="s">
        <v>50</v>
      </c>
      <c r="F525" s="3" t="s">
        <v>51</v>
      </c>
      <c r="G525" s="1" t="s">
        <v>2590</v>
      </c>
      <c r="H525" s="1" t="s">
        <v>88</v>
      </c>
      <c r="I525" s="1" t="s">
        <v>2591</v>
      </c>
      <c r="J525" s="1" t="s">
        <v>98</v>
      </c>
      <c r="K525" s="4" t="n">
        <v>0.00844444444444444</v>
      </c>
      <c r="L525" s="4" t="n">
        <v>252.031210111679</v>
      </c>
      <c r="M525" s="5" t="s">
        <v>2592</v>
      </c>
      <c r="N525" s="5" t="s">
        <v>259</v>
      </c>
      <c r="O525" s="1" t="n">
        <v>2</v>
      </c>
      <c r="P525" s="6" t="n">
        <f aca="false">IF(O525=0,0,L525/O525)</f>
        <v>126.01560505584</v>
      </c>
      <c r="Q525" s="1" t="n">
        <f aca="false">IF(P525&lt;=45,1,0)</f>
        <v>0</v>
      </c>
      <c r="R525" s="1" t="n">
        <f aca="false">IF(AND(P525&gt;45,P525&lt;90),1,0)</f>
        <v>0</v>
      </c>
      <c r="S525" s="1" t="n">
        <f aca="false">IF(P525&gt;90,1,0)</f>
        <v>1</v>
      </c>
      <c r="T525" s="1" t="s">
        <v>58</v>
      </c>
      <c r="U525" s="4" t="n">
        <v>29845.8011974357</v>
      </c>
      <c r="V525" s="1" t="n">
        <v>0</v>
      </c>
      <c r="W525" s="1" t="n">
        <f aca="false">IF(V525&lt;=6,1,0)</f>
        <v>1</v>
      </c>
      <c r="X525" s="1" t="n">
        <f aca="false">IF(AND(V525&gt;6,V525&lt;=12),1,0)</f>
        <v>0</v>
      </c>
      <c r="Y525" s="1" t="n">
        <f aca="false">IF(V525&gt;12,1,0)</f>
        <v>0</v>
      </c>
      <c r="Z525" s="1" t="n">
        <v>5</v>
      </c>
      <c r="AA525" s="1" t="s">
        <v>59</v>
      </c>
      <c r="AB525" s="1" t="s">
        <v>59</v>
      </c>
      <c r="AC525" s="1" t="s">
        <v>59</v>
      </c>
      <c r="AD525" s="1" t="s">
        <v>59</v>
      </c>
      <c r="AE525" s="1" t="s">
        <v>59</v>
      </c>
      <c r="AF525" s="1" t="s">
        <v>59</v>
      </c>
      <c r="AG525" s="1" t="s">
        <v>59</v>
      </c>
      <c r="AH525" s="1" t="s">
        <v>70</v>
      </c>
      <c r="AI525" s="1" t="s">
        <v>59</v>
      </c>
      <c r="AJ525" s="1" t="s">
        <v>59</v>
      </c>
      <c r="AK525" s="1" t="s">
        <v>59</v>
      </c>
      <c r="AL525" s="1" t="s">
        <v>59</v>
      </c>
      <c r="AM525" s="1" t="n">
        <v>1</v>
      </c>
      <c r="AN525" s="1" t="n">
        <v>0</v>
      </c>
      <c r="AO525" s="1" t="n">
        <v>2</v>
      </c>
      <c r="AP525" s="1" t="n">
        <v>2</v>
      </c>
      <c r="AQ525" s="1" t="n">
        <v>0</v>
      </c>
      <c r="AR525" s="1" t="n">
        <v>0</v>
      </c>
      <c r="AS525" s="1" t="n">
        <v>0</v>
      </c>
      <c r="AT525" s="1" t="n">
        <v>0</v>
      </c>
    </row>
    <row r="526" customFormat="false" ht="12.75" hidden="false" customHeight="true" outlineLevel="0" collapsed="false">
      <c r="A526" s="1" t="s">
        <v>2593</v>
      </c>
      <c r="B526" s="3" t="s">
        <v>61</v>
      </c>
      <c r="C526" s="1" t="s">
        <v>2594</v>
      </c>
      <c r="D526" s="3" t="s">
        <v>2595</v>
      </c>
      <c r="E526" s="3" t="s">
        <v>50</v>
      </c>
      <c r="F526" s="3" t="s">
        <v>86</v>
      </c>
      <c r="G526" s="1" t="s">
        <v>2596</v>
      </c>
      <c r="H526" s="1" t="s">
        <v>53</v>
      </c>
      <c r="I526" s="1" t="s">
        <v>65</v>
      </c>
      <c r="J526" s="1" t="s">
        <v>66</v>
      </c>
      <c r="K526" s="4" t="n">
        <v>0.59025</v>
      </c>
      <c r="L526" s="4" t="n">
        <v>2411.86831684582</v>
      </c>
      <c r="M526" s="5" t="s">
        <v>466</v>
      </c>
      <c r="N526" s="5" t="s">
        <v>57</v>
      </c>
      <c r="O526" s="1" t="n">
        <v>50</v>
      </c>
      <c r="P526" s="6" t="n">
        <f aca="false">IF(O526=0,0,L526/O526)</f>
        <v>48.2373663369164</v>
      </c>
      <c r="Q526" s="1" t="n">
        <f aca="false">IF(P526&lt;=45,1,0)</f>
        <v>0</v>
      </c>
      <c r="R526" s="1" t="n">
        <f aca="false">IF(AND(P526&gt;45,P526&lt;90),1,0)</f>
        <v>1</v>
      </c>
      <c r="S526" s="1" t="n">
        <f aca="false">IF(P526&gt;90,1,0)</f>
        <v>0</v>
      </c>
      <c r="T526" s="1" t="s">
        <v>69</v>
      </c>
      <c r="U526" s="4" t="n">
        <v>4086.18096881968</v>
      </c>
      <c r="V526" s="1" t="n">
        <v>4</v>
      </c>
      <c r="W526" s="1" t="n">
        <f aca="false">IF(V526&lt;=6,1,0)</f>
        <v>1</v>
      </c>
      <c r="X526" s="1" t="n">
        <f aca="false">IF(AND(V526&gt;6,V526&lt;=12),1,0)</f>
        <v>0</v>
      </c>
      <c r="Y526" s="1" t="n">
        <f aca="false">IF(V526&gt;12,1,0)</f>
        <v>0</v>
      </c>
      <c r="Z526" s="1" t="n">
        <v>10</v>
      </c>
      <c r="AA526" s="1" t="s">
        <v>70</v>
      </c>
      <c r="AB526" s="1" t="s">
        <v>59</v>
      </c>
      <c r="AC526" s="1" t="s">
        <v>59</v>
      </c>
      <c r="AD526" s="1" t="s">
        <v>59</v>
      </c>
      <c r="AE526" s="1" t="s">
        <v>59</v>
      </c>
      <c r="AF526" s="1" t="s">
        <v>59</v>
      </c>
      <c r="AG526" s="1" t="s">
        <v>59</v>
      </c>
      <c r="AH526" s="1" t="s">
        <v>59</v>
      </c>
      <c r="AI526" s="1" t="s">
        <v>59</v>
      </c>
      <c r="AJ526" s="1" t="s">
        <v>59</v>
      </c>
      <c r="AK526" s="1" t="s">
        <v>59</v>
      </c>
      <c r="AL526" s="1" t="s">
        <v>59</v>
      </c>
      <c r="AM526" s="1" t="n">
        <v>2</v>
      </c>
      <c r="AN526" s="1" t="n">
        <v>10</v>
      </c>
      <c r="AO526" s="1" t="n">
        <v>2</v>
      </c>
      <c r="AP526" s="1" t="n">
        <v>6</v>
      </c>
      <c r="AQ526" s="1" t="n">
        <v>1</v>
      </c>
      <c r="AR526" s="1" t="n">
        <v>42</v>
      </c>
      <c r="AS526" s="1" t="n">
        <v>3</v>
      </c>
      <c r="AT526" s="1" t="n">
        <v>4</v>
      </c>
    </row>
    <row r="527" customFormat="false" ht="12.75" hidden="false" customHeight="true" outlineLevel="0" collapsed="false">
      <c r="A527" s="1" t="s">
        <v>2597</v>
      </c>
      <c r="B527" s="3" t="s">
        <v>47</v>
      </c>
      <c r="C527" s="1" t="s">
        <v>2598</v>
      </c>
      <c r="D527" s="3" t="s">
        <v>2599</v>
      </c>
      <c r="E527" s="3" t="s">
        <v>191</v>
      </c>
      <c r="F527" s="3" t="s">
        <v>191</v>
      </c>
      <c r="G527" s="1" t="s">
        <v>2600</v>
      </c>
      <c r="H527" s="1" t="s">
        <v>161</v>
      </c>
      <c r="I527" s="1" t="s">
        <v>447</v>
      </c>
      <c r="J527" s="1" t="s">
        <v>448</v>
      </c>
      <c r="K527" s="4" t="n">
        <v>0.127916666666667</v>
      </c>
      <c r="L527" s="4" t="n">
        <v>1573.5669434788</v>
      </c>
      <c r="M527" s="5" t="s">
        <v>2093</v>
      </c>
      <c r="N527" s="5" t="s">
        <v>57</v>
      </c>
      <c r="O527" s="1" t="n">
        <v>36</v>
      </c>
      <c r="P527" s="6" t="n">
        <f aca="false">IF(O527=0,0,L527/O527)</f>
        <v>43.7101928744111</v>
      </c>
      <c r="Q527" s="1" t="n">
        <f aca="false">IF(P527&lt;=45,1,0)</f>
        <v>1</v>
      </c>
      <c r="R527" s="1" t="n">
        <f aca="false">IF(AND(P527&gt;45,P527&lt;90),1,0)</f>
        <v>0</v>
      </c>
      <c r="S527" s="1" t="n">
        <f aca="false">IF(P527&gt;90,1,0)</f>
        <v>0</v>
      </c>
      <c r="T527" s="1" t="s">
        <v>58</v>
      </c>
      <c r="U527" s="4" t="n">
        <v>12301.5005353391</v>
      </c>
      <c r="V527" s="1" t="n">
        <v>4</v>
      </c>
      <c r="W527" s="1" t="n">
        <f aca="false">IF(V527&lt;=6,1,0)</f>
        <v>1</v>
      </c>
      <c r="X527" s="1" t="n">
        <f aca="false">IF(AND(V527&gt;6,V527&lt;=12),1,0)</f>
        <v>0</v>
      </c>
      <c r="Y527" s="1" t="n">
        <f aca="false">IF(V527&gt;12,1,0)</f>
        <v>0</v>
      </c>
      <c r="Z527" s="1" t="n">
        <v>6</v>
      </c>
      <c r="AA527" s="1" t="s">
        <v>59</v>
      </c>
      <c r="AB527" s="1" t="s">
        <v>59</v>
      </c>
      <c r="AC527" s="1" t="s">
        <v>59</v>
      </c>
      <c r="AD527" s="1" t="s">
        <v>59</v>
      </c>
      <c r="AE527" s="1" t="s">
        <v>59</v>
      </c>
      <c r="AF527" s="1" t="s">
        <v>59</v>
      </c>
      <c r="AG527" s="1" t="s">
        <v>59</v>
      </c>
      <c r="AH527" s="1" t="s">
        <v>70</v>
      </c>
      <c r="AI527" s="1" t="s">
        <v>59</v>
      </c>
      <c r="AJ527" s="1" t="s">
        <v>59</v>
      </c>
      <c r="AK527" s="1" t="s">
        <v>59</v>
      </c>
      <c r="AL527" s="1" t="s">
        <v>59</v>
      </c>
      <c r="AM527" s="1" t="n">
        <v>1</v>
      </c>
      <c r="AN527" s="1" t="n">
        <v>2</v>
      </c>
      <c r="AO527" s="1" t="n">
        <v>3</v>
      </c>
      <c r="AP527" s="1" t="n">
        <v>0</v>
      </c>
      <c r="AQ527" s="1" t="n">
        <v>0</v>
      </c>
      <c r="AR527" s="1" t="n">
        <v>0</v>
      </c>
      <c r="AS527" s="1" t="n">
        <v>0</v>
      </c>
      <c r="AT527" s="1" t="n">
        <v>0</v>
      </c>
    </row>
    <row r="528" customFormat="false" ht="12.75" hidden="false" customHeight="true" outlineLevel="0" collapsed="false">
      <c r="A528" s="1" t="s">
        <v>2601</v>
      </c>
      <c r="B528" s="3" t="s">
        <v>47</v>
      </c>
      <c r="C528" s="1" t="s">
        <v>2602</v>
      </c>
      <c r="D528" s="3" t="s">
        <v>2603</v>
      </c>
      <c r="E528" s="3" t="s">
        <v>50</v>
      </c>
      <c r="F528" s="3" t="s">
        <v>51</v>
      </c>
      <c r="G528" s="1" t="s">
        <v>2604</v>
      </c>
      <c r="H528" s="1" t="s">
        <v>53</v>
      </c>
      <c r="I528" s="1" t="s">
        <v>2384</v>
      </c>
      <c r="J528" s="1" t="s">
        <v>66</v>
      </c>
      <c r="K528" s="4" t="n">
        <v>0.171111111111111</v>
      </c>
      <c r="L528" s="4" t="n">
        <v>338.971858198094</v>
      </c>
      <c r="M528" s="5" t="s">
        <v>2605</v>
      </c>
      <c r="N528" s="5" t="s">
        <v>259</v>
      </c>
      <c r="O528" s="1" t="n">
        <v>8</v>
      </c>
      <c r="P528" s="6" t="n">
        <f aca="false">IF(O528=0,0,L528/O528)</f>
        <v>42.3714822747618</v>
      </c>
      <c r="Q528" s="1" t="n">
        <f aca="false">IF(P528&lt;=45,1,0)</f>
        <v>1</v>
      </c>
      <c r="R528" s="1" t="n">
        <f aca="false">IF(AND(P528&gt;45,P528&lt;90),1,0)</f>
        <v>0</v>
      </c>
      <c r="S528" s="1" t="n">
        <f aca="false">IF(P528&gt;90,1,0)</f>
        <v>0</v>
      </c>
      <c r="T528" s="1" t="s">
        <v>58</v>
      </c>
      <c r="U528" s="4" t="n">
        <v>1981.00436609276</v>
      </c>
      <c r="V528" s="1" t="n">
        <v>3</v>
      </c>
      <c r="W528" s="1" t="n">
        <f aca="false">IF(V528&lt;=6,1,0)</f>
        <v>1</v>
      </c>
      <c r="X528" s="1" t="n">
        <f aca="false">IF(AND(V528&gt;6,V528&lt;=12),1,0)</f>
        <v>0</v>
      </c>
      <c r="Y528" s="1" t="n">
        <f aca="false">IF(V528&gt;12,1,0)</f>
        <v>0</v>
      </c>
      <c r="Z528" s="1" t="n">
        <v>21</v>
      </c>
      <c r="AA528" s="1" t="s">
        <v>59</v>
      </c>
      <c r="AB528" s="1" t="s">
        <v>70</v>
      </c>
      <c r="AC528" s="1" t="s">
        <v>59</v>
      </c>
      <c r="AD528" s="1" t="s">
        <v>59</v>
      </c>
      <c r="AE528" s="1" t="s">
        <v>59</v>
      </c>
      <c r="AF528" s="1" t="s">
        <v>59</v>
      </c>
      <c r="AG528" s="1" t="s">
        <v>59</v>
      </c>
      <c r="AH528" s="1" t="s">
        <v>59</v>
      </c>
      <c r="AI528" s="1" t="s">
        <v>59</v>
      </c>
      <c r="AJ528" s="1" t="s">
        <v>59</v>
      </c>
      <c r="AK528" s="1" t="s">
        <v>70</v>
      </c>
      <c r="AL528" s="1" t="s">
        <v>59</v>
      </c>
      <c r="AM528" s="1" t="n">
        <v>4</v>
      </c>
      <c r="AN528" s="1" t="n">
        <v>6</v>
      </c>
      <c r="AO528" s="1" t="n">
        <v>1</v>
      </c>
      <c r="AP528" s="1" t="n">
        <v>10</v>
      </c>
      <c r="AQ528" s="1" t="n">
        <v>0</v>
      </c>
      <c r="AR528" s="1" t="n">
        <v>0</v>
      </c>
      <c r="AS528" s="1" t="n">
        <v>0</v>
      </c>
      <c r="AT528" s="1" t="n">
        <v>0</v>
      </c>
    </row>
    <row r="529" customFormat="false" ht="12.75" hidden="false" customHeight="true" outlineLevel="0" collapsed="false">
      <c r="A529" s="1" t="s">
        <v>2606</v>
      </c>
      <c r="B529" s="3" t="s">
        <v>61</v>
      </c>
      <c r="C529" s="1" t="s">
        <v>2607</v>
      </c>
      <c r="D529" s="3" t="s">
        <v>1465</v>
      </c>
      <c r="E529" s="3" t="s">
        <v>50</v>
      </c>
      <c r="F529" s="3" t="s">
        <v>51</v>
      </c>
      <c r="G529" s="1" t="s">
        <v>2608</v>
      </c>
      <c r="H529" s="1" t="s">
        <v>105</v>
      </c>
      <c r="I529" s="1" t="s">
        <v>2609</v>
      </c>
      <c r="J529" s="1" t="s">
        <v>107</v>
      </c>
      <c r="K529" s="4" t="n">
        <v>1.0628</v>
      </c>
      <c r="L529" s="4" t="n">
        <v>5809.95752274963</v>
      </c>
      <c r="M529" s="5" t="s">
        <v>2610</v>
      </c>
      <c r="N529" s="5" t="s">
        <v>259</v>
      </c>
      <c r="O529" s="1" t="n">
        <v>117</v>
      </c>
      <c r="P529" s="6" t="n">
        <f aca="false">IF(O529=0,0,L529/O529)</f>
        <v>49.6577566046977</v>
      </c>
      <c r="Q529" s="1" t="n">
        <f aca="false">IF(P529&lt;=45,1,0)</f>
        <v>0</v>
      </c>
      <c r="R529" s="1" t="n">
        <f aca="false">IF(AND(P529&gt;45,P529&lt;90),1,0)</f>
        <v>1</v>
      </c>
      <c r="S529" s="1" t="n">
        <f aca="false">IF(P529&gt;90,1,0)</f>
        <v>0</v>
      </c>
      <c r="T529" s="1" t="s">
        <v>58</v>
      </c>
      <c r="U529" s="4" t="n">
        <v>5466.65179031768</v>
      </c>
      <c r="V529" s="1" t="n">
        <v>12</v>
      </c>
      <c r="W529" s="1" t="n">
        <f aca="false">IF(V529&lt;=6,1,0)</f>
        <v>0</v>
      </c>
      <c r="X529" s="1" t="n">
        <f aca="false">IF(AND(V529&gt;6,V529&lt;=12),1,0)</f>
        <v>1</v>
      </c>
      <c r="Y529" s="1" t="n">
        <f aca="false">IF(V529&gt;12,1,0)</f>
        <v>0</v>
      </c>
      <c r="Z529" s="1" t="n">
        <v>12</v>
      </c>
      <c r="AA529" s="1" t="s">
        <v>59</v>
      </c>
      <c r="AB529" s="1" t="s">
        <v>59</v>
      </c>
      <c r="AC529" s="1" t="s">
        <v>59</v>
      </c>
      <c r="AD529" s="1" t="s">
        <v>59</v>
      </c>
      <c r="AE529" s="1" t="s">
        <v>59</v>
      </c>
      <c r="AF529" s="1" t="s">
        <v>59</v>
      </c>
      <c r="AG529" s="1" t="s">
        <v>59</v>
      </c>
      <c r="AH529" s="1" t="s">
        <v>59</v>
      </c>
      <c r="AI529" s="1" t="s">
        <v>59</v>
      </c>
      <c r="AJ529" s="1" t="s">
        <v>59</v>
      </c>
      <c r="AK529" s="1" t="s">
        <v>59</v>
      </c>
      <c r="AL529" s="1" t="s">
        <v>59</v>
      </c>
      <c r="AM529" s="1" t="n">
        <v>5</v>
      </c>
      <c r="AN529" s="1" t="n">
        <v>3</v>
      </c>
      <c r="AO529" s="1" t="n">
        <v>1</v>
      </c>
      <c r="AP529" s="1" t="n">
        <v>3</v>
      </c>
      <c r="AQ529" s="1" t="n">
        <v>43</v>
      </c>
      <c r="AR529" s="1" t="n">
        <v>34</v>
      </c>
      <c r="AS529" s="1" t="n">
        <v>8</v>
      </c>
      <c r="AT529" s="1" t="n">
        <v>3</v>
      </c>
    </row>
    <row r="530" customFormat="false" ht="12.75" hidden="false" customHeight="true" outlineLevel="0" collapsed="false">
      <c r="A530" s="1" t="s">
        <v>2611</v>
      </c>
      <c r="B530" s="3" t="s">
        <v>47</v>
      </c>
      <c r="C530" s="1" t="s">
        <v>2612</v>
      </c>
      <c r="D530" s="3" t="s">
        <v>2613</v>
      </c>
      <c r="E530" s="3" t="s">
        <v>50</v>
      </c>
      <c r="F530" s="3" t="s">
        <v>51</v>
      </c>
      <c r="G530" s="1" t="s">
        <v>2614</v>
      </c>
      <c r="H530" s="1" t="s">
        <v>53</v>
      </c>
      <c r="I530" s="1" t="s">
        <v>2615</v>
      </c>
      <c r="J530" s="1" t="s">
        <v>66</v>
      </c>
      <c r="K530" s="4" t="n">
        <v>0.0616666666666667</v>
      </c>
      <c r="L530" s="4" t="n">
        <v>681.41970811864</v>
      </c>
      <c r="M530" s="5" t="s">
        <v>2070</v>
      </c>
      <c r="N530" s="5" t="s">
        <v>132</v>
      </c>
      <c r="O530" s="1" t="n">
        <v>16</v>
      </c>
      <c r="P530" s="6" t="n">
        <f aca="false">IF(O530=0,0,L530/O530)</f>
        <v>42.588731757415</v>
      </c>
      <c r="Q530" s="1" t="n">
        <f aca="false">IF(P530&lt;=45,1,0)</f>
        <v>1</v>
      </c>
      <c r="R530" s="1" t="n">
        <f aca="false">IF(AND(P530&gt;45,P530&lt;90),1,0)</f>
        <v>0</v>
      </c>
      <c r="S530" s="1" t="n">
        <f aca="false">IF(P530&gt;90,1,0)</f>
        <v>0</v>
      </c>
      <c r="T530" s="1" t="s">
        <v>58</v>
      </c>
      <c r="U530" s="4" t="n">
        <v>11050.0493208428</v>
      </c>
      <c r="V530" s="1" t="n">
        <v>0</v>
      </c>
      <c r="W530" s="1" t="n">
        <f aca="false">IF(V530&lt;=6,1,0)</f>
        <v>1</v>
      </c>
      <c r="X530" s="1" t="n">
        <f aca="false">IF(AND(V530&gt;6,V530&lt;=12),1,0)</f>
        <v>0</v>
      </c>
      <c r="Y530" s="1" t="n">
        <f aca="false">IF(V530&gt;12,1,0)</f>
        <v>0</v>
      </c>
      <c r="Z530" s="1" t="n">
        <v>7</v>
      </c>
      <c r="AA530" s="1" t="s">
        <v>59</v>
      </c>
      <c r="AB530" s="1" t="s">
        <v>59</v>
      </c>
      <c r="AC530" s="1" t="s">
        <v>59</v>
      </c>
      <c r="AD530" s="1" t="s">
        <v>59</v>
      </c>
      <c r="AE530" s="1" t="s">
        <v>59</v>
      </c>
      <c r="AF530" s="1" t="s">
        <v>59</v>
      </c>
      <c r="AG530" s="1" t="s">
        <v>59</v>
      </c>
      <c r="AH530" s="1" t="s">
        <v>59</v>
      </c>
      <c r="AI530" s="1" t="s">
        <v>59</v>
      </c>
      <c r="AJ530" s="1" t="s">
        <v>59</v>
      </c>
      <c r="AK530" s="1" t="s">
        <v>59</v>
      </c>
      <c r="AL530" s="1" t="s">
        <v>59</v>
      </c>
      <c r="AM530" s="1" t="n">
        <v>2</v>
      </c>
      <c r="AN530" s="1" t="n">
        <v>4</v>
      </c>
      <c r="AO530" s="1" t="n">
        <v>6</v>
      </c>
      <c r="AP530" s="1" t="n">
        <v>2</v>
      </c>
      <c r="AQ530" s="1" t="n">
        <v>0</v>
      </c>
      <c r="AR530" s="1" t="n">
        <v>0</v>
      </c>
      <c r="AS530" s="1" t="n">
        <v>0</v>
      </c>
      <c r="AT530" s="1" t="n">
        <v>0</v>
      </c>
    </row>
    <row r="531" customFormat="false" ht="12.75" hidden="false" customHeight="true" outlineLevel="0" collapsed="false">
      <c r="A531" s="1" t="s">
        <v>2616</v>
      </c>
      <c r="B531" s="3" t="s">
        <v>61</v>
      </c>
      <c r="C531" s="1" t="s">
        <v>2617</v>
      </c>
      <c r="D531" s="3" t="s">
        <v>2618</v>
      </c>
      <c r="E531" s="3" t="s">
        <v>50</v>
      </c>
      <c r="F531" s="3" t="s">
        <v>51</v>
      </c>
      <c r="G531" s="1" t="s">
        <v>2619</v>
      </c>
      <c r="H531" s="1" t="s">
        <v>53</v>
      </c>
      <c r="I531" s="1" t="s">
        <v>807</v>
      </c>
      <c r="J531" s="1" t="s">
        <v>66</v>
      </c>
      <c r="K531" s="4" t="n">
        <v>1.72691666666667</v>
      </c>
      <c r="L531" s="4" t="n">
        <v>47542.7744544981</v>
      </c>
      <c r="M531" s="5" t="s">
        <v>2620</v>
      </c>
      <c r="N531" s="5" t="s">
        <v>100</v>
      </c>
      <c r="O531" s="1" t="n">
        <v>933</v>
      </c>
      <c r="P531" s="6" t="n">
        <f aca="false">IF(O531=0,0,L531/O531)</f>
        <v>50.9568858033206</v>
      </c>
      <c r="Q531" s="1" t="n">
        <f aca="false">IF(P531&lt;=45,1,0)</f>
        <v>0</v>
      </c>
      <c r="R531" s="1" t="n">
        <f aca="false">IF(AND(P531&gt;45,P531&lt;90),1,0)</f>
        <v>1</v>
      </c>
      <c r="S531" s="1" t="n">
        <f aca="false">IF(P531&gt;90,1,0)</f>
        <v>0</v>
      </c>
      <c r="T531" s="1" t="s">
        <v>58</v>
      </c>
      <c r="U531" s="4" t="n">
        <v>27530.4392922828</v>
      </c>
      <c r="V531" s="1" t="n">
        <v>12</v>
      </c>
      <c r="W531" s="1" t="n">
        <f aca="false">IF(V531&lt;=6,1,0)</f>
        <v>0</v>
      </c>
      <c r="X531" s="1" t="n">
        <f aca="false">IF(AND(V531&gt;6,V531&lt;=12),1,0)</f>
        <v>1</v>
      </c>
      <c r="Y531" s="1" t="n">
        <f aca="false">IF(V531&gt;12,1,0)</f>
        <v>0</v>
      </c>
      <c r="Z531" s="1" t="n">
        <v>2</v>
      </c>
      <c r="AA531" s="1" t="s">
        <v>59</v>
      </c>
      <c r="AB531" s="1" t="s">
        <v>59</v>
      </c>
      <c r="AC531" s="1" t="s">
        <v>59</v>
      </c>
      <c r="AD531" s="1" t="s">
        <v>59</v>
      </c>
      <c r="AE531" s="1" t="s">
        <v>59</v>
      </c>
      <c r="AF531" s="1" t="s">
        <v>59</v>
      </c>
      <c r="AG531" s="1" t="s">
        <v>59</v>
      </c>
      <c r="AH531" s="1" t="s">
        <v>59</v>
      </c>
      <c r="AI531" s="1" t="s">
        <v>59</v>
      </c>
      <c r="AJ531" s="1" t="s">
        <v>59</v>
      </c>
      <c r="AK531" s="1" t="s">
        <v>59</v>
      </c>
      <c r="AL531" s="1" t="s">
        <v>59</v>
      </c>
      <c r="AM531" s="1" t="n">
        <v>0</v>
      </c>
      <c r="AN531" s="1" t="n">
        <v>4</v>
      </c>
      <c r="AO531" s="1" t="n">
        <v>0</v>
      </c>
      <c r="AP531" s="1" t="n">
        <v>0</v>
      </c>
      <c r="AQ531" s="1" t="n">
        <v>0</v>
      </c>
      <c r="AR531" s="1" t="n">
        <v>543</v>
      </c>
      <c r="AS531" s="1" t="n">
        <v>0</v>
      </c>
      <c r="AT531" s="1" t="n">
        <v>0</v>
      </c>
    </row>
    <row r="532" customFormat="false" ht="12.75" hidden="false" customHeight="true" outlineLevel="0" collapsed="false">
      <c r="A532" s="1" t="s">
        <v>2621</v>
      </c>
      <c r="B532" s="3" t="s">
        <v>61</v>
      </c>
      <c r="C532" s="1" t="s">
        <v>2622</v>
      </c>
      <c r="D532" s="3" t="s">
        <v>2618</v>
      </c>
      <c r="E532" s="3" t="s">
        <v>50</v>
      </c>
      <c r="F532" s="3" t="s">
        <v>51</v>
      </c>
      <c r="G532" s="1" t="s">
        <v>2623</v>
      </c>
      <c r="H532" s="1" t="s">
        <v>53</v>
      </c>
      <c r="I532" s="1" t="s">
        <v>2624</v>
      </c>
      <c r="J532" s="1" t="s">
        <v>66</v>
      </c>
      <c r="K532" s="4" t="n">
        <v>2.06629166666667</v>
      </c>
      <c r="L532" s="4" t="n">
        <v>51045.5012152965</v>
      </c>
      <c r="M532" s="5" t="s">
        <v>2321</v>
      </c>
      <c r="N532" s="5" t="s">
        <v>57</v>
      </c>
      <c r="O532" s="1" t="n">
        <v>914</v>
      </c>
      <c r="P532" s="6" t="n">
        <f aca="false">IF(O532=0,0,L532/O532)</f>
        <v>55.8484696009809</v>
      </c>
      <c r="Q532" s="1" t="n">
        <f aca="false">IF(P532&lt;=45,1,0)</f>
        <v>0</v>
      </c>
      <c r="R532" s="1" t="n">
        <f aca="false">IF(AND(P532&gt;45,P532&lt;90),1,0)</f>
        <v>1</v>
      </c>
      <c r="S532" s="1" t="n">
        <f aca="false">IF(P532&gt;90,1,0)</f>
        <v>0</v>
      </c>
      <c r="T532" s="1" t="s">
        <v>58</v>
      </c>
      <c r="U532" s="4" t="n">
        <v>24703.9186377995</v>
      </c>
      <c r="V532" s="1" t="n">
        <v>7</v>
      </c>
      <c r="W532" s="1" t="n">
        <f aca="false">IF(V532&lt;=6,1,0)</f>
        <v>0</v>
      </c>
      <c r="X532" s="1" t="n">
        <f aca="false">IF(AND(V532&gt;6,V532&lt;=12),1,0)</f>
        <v>1</v>
      </c>
      <c r="Y532" s="1" t="n">
        <f aca="false">IF(V532&gt;12,1,0)</f>
        <v>0</v>
      </c>
      <c r="Z532" s="1" t="n">
        <v>2</v>
      </c>
      <c r="AA532" s="1" t="s">
        <v>59</v>
      </c>
      <c r="AB532" s="1" t="s">
        <v>59</v>
      </c>
      <c r="AC532" s="1" t="s">
        <v>59</v>
      </c>
      <c r="AD532" s="1" t="s">
        <v>59</v>
      </c>
      <c r="AE532" s="1" t="s">
        <v>59</v>
      </c>
      <c r="AF532" s="1" t="s">
        <v>59</v>
      </c>
      <c r="AG532" s="1" t="s">
        <v>59</v>
      </c>
      <c r="AH532" s="1" t="s">
        <v>59</v>
      </c>
      <c r="AI532" s="1" t="s">
        <v>59</v>
      </c>
      <c r="AJ532" s="1" t="s">
        <v>59</v>
      </c>
      <c r="AK532" s="1" t="s">
        <v>59</v>
      </c>
      <c r="AL532" s="1" t="s">
        <v>59</v>
      </c>
      <c r="AM532" s="1" t="n">
        <v>0</v>
      </c>
      <c r="AN532" s="1" t="n">
        <v>2</v>
      </c>
      <c r="AO532" s="1" t="n">
        <v>0</v>
      </c>
      <c r="AP532" s="1" t="n">
        <v>0</v>
      </c>
      <c r="AQ532" s="1" t="n">
        <v>0</v>
      </c>
      <c r="AR532" s="1" t="n">
        <v>405</v>
      </c>
      <c r="AS532" s="1" t="n">
        <v>0</v>
      </c>
      <c r="AT532" s="1" t="n">
        <v>0</v>
      </c>
    </row>
    <row r="533" customFormat="false" ht="12.75" hidden="false" customHeight="true" outlineLevel="0" collapsed="false">
      <c r="A533" s="1" t="s">
        <v>2625</v>
      </c>
      <c r="B533" s="3" t="s">
        <v>47</v>
      </c>
      <c r="C533" s="1" t="s">
        <v>2626</v>
      </c>
      <c r="D533" s="3" t="s">
        <v>2627</v>
      </c>
      <c r="E533" s="3" t="s">
        <v>50</v>
      </c>
      <c r="F533" s="3" t="s">
        <v>51</v>
      </c>
      <c r="G533" s="1" t="s">
        <v>2628</v>
      </c>
      <c r="H533" s="1" t="s">
        <v>53</v>
      </c>
      <c r="I533" s="1" t="s">
        <v>65</v>
      </c>
      <c r="J533" s="1" t="s">
        <v>66</v>
      </c>
      <c r="K533" s="4" t="n">
        <v>749</v>
      </c>
      <c r="L533" s="4" t="n">
        <v>797.31824254466</v>
      </c>
      <c r="M533" s="5" t="s">
        <v>2629</v>
      </c>
      <c r="N533" s="5" t="s">
        <v>68</v>
      </c>
      <c r="O533" s="1" t="n">
        <v>22</v>
      </c>
      <c r="P533" s="6" t="n">
        <f aca="false">IF(O533=0,0,L533/O533)</f>
        <v>36.2417382974845</v>
      </c>
      <c r="Q533" s="1" t="n">
        <f aca="false">IF(P533&lt;=45,1,0)</f>
        <v>1</v>
      </c>
      <c r="R533" s="1" t="n">
        <f aca="false">IF(AND(P533&gt;45,P533&lt;90),1,0)</f>
        <v>0</v>
      </c>
      <c r="S533" s="1" t="n">
        <f aca="false">IF(P533&gt;90,1,0)</f>
        <v>0</v>
      </c>
      <c r="T533" s="1" t="s">
        <v>58</v>
      </c>
      <c r="U533" s="4" t="n">
        <v>1064.51033717578</v>
      </c>
      <c r="V533" s="1" t="n">
        <v>0</v>
      </c>
      <c r="W533" s="1" t="n">
        <f aca="false">IF(V533&lt;=6,1,0)</f>
        <v>1</v>
      </c>
      <c r="X533" s="1" t="n">
        <f aca="false">IF(AND(V533&gt;6,V533&lt;=12),1,0)</f>
        <v>0</v>
      </c>
      <c r="Y533" s="1" t="n">
        <f aca="false">IF(V533&gt;12,1,0)</f>
        <v>0</v>
      </c>
      <c r="Z533" s="1" t="n">
        <v>9</v>
      </c>
      <c r="AA533" s="1" t="s">
        <v>59</v>
      </c>
      <c r="AB533" s="1" t="s">
        <v>59</v>
      </c>
      <c r="AC533" s="1" t="s">
        <v>59</v>
      </c>
      <c r="AD533" s="1" t="s">
        <v>59</v>
      </c>
      <c r="AE533" s="1" t="s">
        <v>59</v>
      </c>
      <c r="AF533" s="1" t="s">
        <v>59</v>
      </c>
      <c r="AG533" s="1" t="s">
        <v>59</v>
      </c>
      <c r="AH533" s="1" t="s">
        <v>59</v>
      </c>
      <c r="AI533" s="1" t="s">
        <v>59</v>
      </c>
      <c r="AJ533" s="1" t="s">
        <v>59</v>
      </c>
      <c r="AK533" s="1" t="s">
        <v>59</v>
      </c>
      <c r="AL533" s="1" t="s">
        <v>59</v>
      </c>
      <c r="AM533" s="1" t="n">
        <v>4</v>
      </c>
      <c r="AN533" s="1" t="n">
        <v>3</v>
      </c>
      <c r="AO533" s="1" t="n">
        <v>1</v>
      </c>
      <c r="AP533" s="1" t="n">
        <v>1</v>
      </c>
      <c r="AQ533" s="1" t="n">
        <v>0</v>
      </c>
      <c r="AR533" s="1" t="n">
        <v>0</v>
      </c>
      <c r="AS533" s="1" t="n">
        <v>0</v>
      </c>
      <c r="AT533" s="1" t="n">
        <v>0</v>
      </c>
    </row>
    <row r="534" customFormat="false" ht="12.75" hidden="false" customHeight="true" outlineLevel="0" collapsed="false">
      <c r="A534" s="1" t="s">
        <v>2630</v>
      </c>
      <c r="B534" s="3" t="s">
        <v>61</v>
      </c>
      <c r="C534" s="1" t="s">
        <v>2631</v>
      </c>
      <c r="D534" s="3" t="s">
        <v>2632</v>
      </c>
      <c r="E534" s="3" t="s">
        <v>50</v>
      </c>
      <c r="F534" s="3" t="s">
        <v>51</v>
      </c>
      <c r="G534" s="1" t="s">
        <v>2633</v>
      </c>
      <c r="H534" s="1" t="s">
        <v>53</v>
      </c>
      <c r="I534" s="1" t="s">
        <v>561</v>
      </c>
      <c r="J534" s="1" t="s">
        <v>66</v>
      </c>
      <c r="K534" s="4" t="n">
        <v>1.83444444444444</v>
      </c>
      <c r="L534" s="4" t="n">
        <v>8448.04076531029</v>
      </c>
      <c r="M534" s="5" t="s">
        <v>2634</v>
      </c>
      <c r="N534" s="5" t="s">
        <v>57</v>
      </c>
      <c r="O534" s="1" t="n">
        <v>156</v>
      </c>
      <c r="P534" s="6" t="n">
        <f aca="false">IF(O534=0,0,L534/O534)</f>
        <v>54.1541074699378</v>
      </c>
      <c r="Q534" s="1" t="n">
        <f aca="false">IF(P534&lt;=45,1,0)</f>
        <v>0</v>
      </c>
      <c r="R534" s="1" t="n">
        <f aca="false">IF(AND(P534&gt;45,P534&lt;90),1,0)</f>
        <v>1</v>
      </c>
      <c r="S534" s="1" t="n">
        <f aca="false">IF(P534&gt;90,1,0)</f>
        <v>0</v>
      </c>
      <c r="T534" s="1" t="s">
        <v>69</v>
      </c>
      <c r="U534" s="4" t="n">
        <v>4605.2311864199</v>
      </c>
      <c r="V534" s="1" t="n">
        <v>14</v>
      </c>
      <c r="W534" s="1" t="n">
        <f aca="false">IF(V534&lt;=6,1,0)</f>
        <v>0</v>
      </c>
      <c r="X534" s="1" t="n">
        <f aca="false">IF(AND(V534&gt;6,V534&lt;=12),1,0)</f>
        <v>0</v>
      </c>
      <c r="Y534" s="1" t="n">
        <f aca="false">IF(V534&gt;12,1,0)</f>
        <v>1</v>
      </c>
      <c r="Z534" s="1" t="n">
        <v>8</v>
      </c>
      <c r="AA534" s="1" t="s">
        <v>59</v>
      </c>
      <c r="AB534" s="1" t="s">
        <v>70</v>
      </c>
      <c r="AC534" s="1" t="s">
        <v>59</v>
      </c>
      <c r="AD534" s="1" t="s">
        <v>59</v>
      </c>
      <c r="AE534" s="1" t="s">
        <v>59</v>
      </c>
      <c r="AF534" s="1" t="s">
        <v>59</v>
      </c>
      <c r="AG534" s="1" t="s">
        <v>59</v>
      </c>
      <c r="AH534" s="1" t="s">
        <v>59</v>
      </c>
      <c r="AI534" s="1" t="s">
        <v>59</v>
      </c>
      <c r="AJ534" s="1" t="s">
        <v>59</v>
      </c>
      <c r="AK534" s="1" t="s">
        <v>70</v>
      </c>
      <c r="AL534" s="1" t="s">
        <v>70</v>
      </c>
      <c r="AM534" s="1" t="n">
        <v>1</v>
      </c>
      <c r="AN534" s="1" t="n">
        <v>1</v>
      </c>
      <c r="AO534" s="1" t="n">
        <v>2</v>
      </c>
      <c r="AP534" s="1" t="n">
        <v>4</v>
      </c>
      <c r="AQ534" s="1" t="n">
        <v>24</v>
      </c>
      <c r="AR534" s="1" t="n">
        <v>67</v>
      </c>
      <c r="AS534" s="1" t="n">
        <v>5</v>
      </c>
      <c r="AT534" s="1" t="n">
        <v>15</v>
      </c>
    </row>
    <row r="535" customFormat="false" ht="12.75" hidden="false" customHeight="true" outlineLevel="0" collapsed="false">
      <c r="A535" s="1" t="s">
        <v>2635</v>
      </c>
      <c r="B535" s="3" t="s">
        <v>61</v>
      </c>
      <c r="C535" s="1" t="s">
        <v>2636</v>
      </c>
      <c r="D535" s="3" t="s">
        <v>2637</v>
      </c>
      <c r="E535" s="3" t="s">
        <v>50</v>
      </c>
      <c r="F535" s="3" t="s">
        <v>51</v>
      </c>
      <c r="G535" s="1" t="s">
        <v>2638</v>
      </c>
      <c r="H535" s="1" t="s">
        <v>53</v>
      </c>
      <c r="I535" s="1" t="s">
        <v>142</v>
      </c>
      <c r="J535" s="1" t="s">
        <v>143</v>
      </c>
      <c r="K535" s="4" t="n">
        <v>0.36875</v>
      </c>
      <c r="L535" s="4" t="n">
        <v>1504.67271121751</v>
      </c>
      <c r="M535" s="5" t="s">
        <v>2639</v>
      </c>
      <c r="N535" s="5" t="s">
        <v>57</v>
      </c>
      <c r="O535" s="1" t="n">
        <v>39</v>
      </c>
      <c r="P535" s="6" t="n">
        <f aca="false">IF(O535=0,0,L535/O535)</f>
        <v>38.5813515696797</v>
      </c>
      <c r="Q535" s="1" t="n">
        <f aca="false">IF(P535&lt;=45,1,0)</f>
        <v>1</v>
      </c>
      <c r="R535" s="1" t="n">
        <f aca="false">IF(AND(P535&gt;45,P535&lt;90),1,0)</f>
        <v>0</v>
      </c>
      <c r="S535" s="1" t="n">
        <f aca="false">IF(P535&gt;90,1,0)</f>
        <v>0</v>
      </c>
      <c r="T535" s="1" t="s">
        <v>69</v>
      </c>
      <c r="U535" s="4" t="n">
        <v>4080.46836940341</v>
      </c>
      <c r="V535" s="1" t="n">
        <v>6</v>
      </c>
      <c r="W535" s="1" t="n">
        <f aca="false">IF(V535&lt;=6,1,0)</f>
        <v>1</v>
      </c>
      <c r="X535" s="1" t="n">
        <f aca="false">IF(AND(V535&gt;6,V535&lt;=12),1,0)</f>
        <v>0</v>
      </c>
      <c r="Y535" s="1" t="n">
        <f aca="false">IF(V535&gt;12,1,0)</f>
        <v>0</v>
      </c>
      <c r="Z535" s="1" t="n">
        <v>6</v>
      </c>
      <c r="AA535" s="1" t="s">
        <v>59</v>
      </c>
      <c r="AB535" s="1" t="s">
        <v>59</v>
      </c>
      <c r="AC535" s="1" t="s">
        <v>59</v>
      </c>
      <c r="AD535" s="1" t="s">
        <v>59</v>
      </c>
      <c r="AE535" s="1" t="s">
        <v>59</v>
      </c>
      <c r="AF535" s="1" t="s">
        <v>59</v>
      </c>
      <c r="AG535" s="1" t="s">
        <v>59</v>
      </c>
      <c r="AH535" s="1" t="s">
        <v>59</v>
      </c>
      <c r="AI535" s="1" t="s">
        <v>59</v>
      </c>
      <c r="AJ535" s="1" t="s">
        <v>59</v>
      </c>
      <c r="AK535" s="1" t="s">
        <v>59</v>
      </c>
      <c r="AL535" s="1" t="s">
        <v>59</v>
      </c>
      <c r="AM535" s="1" t="n">
        <v>2</v>
      </c>
      <c r="AN535" s="1" t="n">
        <v>2</v>
      </c>
      <c r="AO535" s="1" t="n">
        <v>1</v>
      </c>
      <c r="AP535" s="1" t="n">
        <v>1</v>
      </c>
      <c r="AQ535" s="1" t="n">
        <v>21</v>
      </c>
      <c r="AR535" s="1" t="n">
        <v>13</v>
      </c>
      <c r="AS535" s="1" t="n">
        <v>0</v>
      </c>
      <c r="AT535" s="1" t="n">
        <v>4</v>
      </c>
    </row>
    <row r="536" customFormat="false" ht="12.75" hidden="false" customHeight="true" outlineLevel="0" collapsed="false">
      <c r="A536" s="1" t="s">
        <v>2640</v>
      </c>
      <c r="B536" s="3" t="s">
        <v>61</v>
      </c>
      <c r="C536" s="1" t="s">
        <v>2641</v>
      </c>
      <c r="D536" s="3" t="s">
        <v>124</v>
      </c>
      <c r="E536" s="3" t="s">
        <v>50</v>
      </c>
      <c r="F536" s="3" t="s">
        <v>51</v>
      </c>
      <c r="G536" s="1" t="s">
        <v>2642</v>
      </c>
      <c r="H536" s="1" t="s">
        <v>53</v>
      </c>
      <c r="I536" s="1" t="s">
        <v>659</v>
      </c>
      <c r="J536" s="1" t="s">
        <v>66</v>
      </c>
      <c r="K536" s="4" t="n">
        <v>427.971428571429</v>
      </c>
      <c r="L536" s="4" t="n">
        <v>15713.2819512891</v>
      </c>
      <c r="M536" s="5" t="s">
        <v>1934</v>
      </c>
      <c r="N536" s="5" t="s">
        <v>57</v>
      </c>
      <c r="O536" s="1" t="n">
        <v>354</v>
      </c>
      <c r="P536" s="6" t="n">
        <f aca="false">IF(O536=0,0,L536/O536)</f>
        <v>44.3878021222856</v>
      </c>
      <c r="Q536" s="1" t="n">
        <f aca="false">IF(P536&lt;=45,1,0)</f>
        <v>1</v>
      </c>
      <c r="R536" s="1" t="n">
        <f aca="false">IF(AND(P536&gt;45,P536&lt;90),1,0)</f>
        <v>0</v>
      </c>
      <c r="S536" s="1" t="n">
        <f aca="false">IF(P536&gt;90,1,0)</f>
        <v>0</v>
      </c>
      <c r="T536" s="1" t="s">
        <v>58</v>
      </c>
      <c r="U536" s="4" t="n">
        <v>36.7157265702063</v>
      </c>
      <c r="V536" s="1" t="n">
        <v>5</v>
      </c>
      <c r="W536" s="1" t="n">
        <f aca="false">IF(V536&lt;=6,1,0)</f>
        <v>1</v>
      </c>
      <c r="X536" s="1" t="n">
        <f aca="false">IF(AND(V536&gt;6,V536&lt;=12),1,0)</f>
        <v>0</v>
      </c>
      <c r="Y536" s="1" t="n">
        <f aca="false">IF(V536&gt;12,1,0)</f>
        <v>0</v>
      </c>
      <c r="Z536" s="1" t="n">
        <v>1</v>
      </c>
      <c r="AA536" s="1" t="s">
        <v>59</v>
      </c>
      <c r="AB536" s="1" t="s">
        <v>59</v>
      </c>
      <c r="AC536" s="1" t="s">
        <v>59</v>
      </c>
      <c r="AD536" s="1" t="s">
        <v>59</v>
      </c>
      <c r="AE536" s="1" t="s">
        <v>59</v>
      </c>
      <c r="AF536" s="1" t="s">
        <v>59</v>
      </c>
      <c r="AG536" s="1" t="s">
        <v>59</v>
      </c>
      <c r="AH536" s="1" t="s">
        <v>59</v>
      </c>
      <c r="AI536" s="1" t="s">
        <v>59</v>
      </c>
      <c r="AJ536" s="1" t="s">
        <v>59</v>
      </c>
      <c r="AK536" s="1" t="s">
        <v>59</v>
      </c>
      <c r="AL536" s="1" t="s">
        <v>59</v>
      </c>
      <c r="AM536" s="1" t="n">
        <v>0</v>
      </c>
      <c r="AN536" s="1" t="n">
        <v>1</v>
      </c>
      <c r="AO536" s="1" t="n">
        <v>0</v>
      </c>
      <c r="AP536" s="1" t="n">
        <v>0</v>
      </c>
      <c r="AQ536" s="1" t="n">
        <v>0</v>
      </c>
      <c r="AR536" s="1" t="n">
        <v>355</v>
      </c>
      <c r="AS536" s="1" t="n">
        <v>0</v>
      </c>
      <c r="AT536" s="1" t="n">
        <v>0</v>
      </c>
    </row>
    <row r="537" customFormat="false" ht="12.75" hidden="false" customHeight="true" outlineLevel="0" collapsed="false">
      <c r="A537" s="1" t="s">
        <v>2643</v>
      </c>
      <c r="B537" s="3" t="s">
        <v>47</v>
      </c>
      <c r="C537" s="1" t="s">
        <v>2644</v>
      </c>
      <c r="D537" s="3" t="s">
        <v>2645</v>
      </c>
      <c r="E537" s="3" t="s">
        <v>191</v>
      </c>
      <c r="F537" s="3" t="s">
        <v>191</v>
      </c>
      <c r="G537" s="1" t="s">
        <v>2646</v>
      </c>
      <c r="H537" s="1" t="s">
        <v>53</v>
      </c>
      <c r="I537" s="1" t="s">
        <v>2647</v>
      </c>
      <c r="J537" s="1" t="s">
        <v>143</v>
      </c>
      <c r="K537" s="4" t="n">
        <v>0</v>
      </c>
      <c r="L537" s="4" t="n">
        <v>0</v>
      </c>
      <c r="M537" s="5" t="s">
        <v>2648</v>
      </c>
      <c r="N537" s="5" t="s">
        <v>57</v>
      </c>
      <c r="O537" s="1" t="n">
        <v>0</v>
      </c>
      <c r="P537" s="7" t="n">
        <f aca="false">IF(O537=0,0,L537/O537)</f>
        <v>0</v>
      </c>
      <c r="Q537" s="1" t="n">
        <f aca="false">IF(P537&lt;=45,1,0)</f>
        <v>1</v>
      </c>
      <c r="R537" s="1" t="n">
        <f aca="false">IF(AND(P537&gt;45,P537&lt;90),1,0)</f>
        <v>0</v>
      </c>
      <c r="S537" s="1" t="n">
        <f aca="false">IF(P537&gt;90,1,0)</f>
        <v>0</v>
      </c>
      <c r="T537" s="1" t="s">
        <v>58</v>
      </c>
      <c r="U537" s="4" t="n">
        <v>3064.63572661476</v>
      </c>
      <c r="V537" s="1" t="n">
        <v>0</v>
      </c>
      <c r="W537" s="1" t="n">
        <f aca="false">IF(V537&lt;=6,1,0)</f>
        <v>1</v>
      </c>
      <c r="X537" s="1" t="n">
        <f aca="false">IF(AND(V537&gt;6,V537&lt;=12),1,0)</f>
        <v>0</v>
      </c>
      <c r="Y537" s="1" t="n">
        <f aca="false">IF(V537&gt;12,1,0)</f>
        <v>0</v>
      </c>
      <c r="Z537" s="1" t="n">
        <v>1</v>
      </c>
      <c r="AA537" s="1" t="s">
        <v>59</v>
      </c>
      <c r="AB537" s="1" t="s">
        <v>59</v>
      </c>
      <c r="AC537" s="1" t="s">
        <v>59</v>
      </c>
      <c r="AD537" s="1" t="s">
        <v>59</v>
      </c>
      <c r="AE537" s="1" t="s">
        <v>59</v>
      </c>
      <c r="AF537" s="1" t="s">
        <v>59</v>
      </c>
      <c r="AG537" s="1" t="s">
        <v>59</v>
      </c>
      <c r="AH537" s="1" t="s">
        <v>59</v>
      </c>
      <c r="AI537" s="1" t="s">
        <v>59</v>
      </c>
      <c r="AJ537" s="1" t="s">
        <v>59</v>
      </c>
      <c r="AK537" s="1" t="s">
        <v>59</v>
      </c>
      <c r="AL537" s="1" t="s">
        <v>59</v>
      </c>
      <c r="AM537" s="1" t="n">
        <v>0</v>
      </c>
      <c r="AN537" s="1" t="n">
        <v>1</v>
      </c>
      <c r="AO537" s="1" t="n">
        <v>0</v>
      </c>
      <c r="AP537" s="1" t="n">
        <v>0</v>
      </c>
      <c r="AQ537" s="1" t="n">
        <v>0</v>
      </c>
      <c r="AR537" s="1" t="n">
        <v>0</v>
      </c>
      <c r="AS537" s="1" t="n">
        <v>0</v>
      </c>
      <c r="AT537" s="1" t="n">
        <v>0</v>
      </c>
    </row>
    <row r="538" customFormat="false" ht="12.75" hidden="false" customHeight="true" outlineLevel="0" collapsed="false">
      <c r="A538" s="1" t="s">
        <v>2649</v>
      </c>
      <c r="B538" s="3" t="s">
        <v>61</v>
      </c>
      <c r="C538" s="1" t="s">
        <v>2650</v>
      </c>
      <c r="D538" s="3" t="s">
        <v>2651</v>
      </c>
      <c r="E538" s="3" t="s">
        <v>50</v>
      </c>
      <c r="F538" s="3" t="s">
        <v>51</v>
      </c>
      <c r="G538" s="1" t="s">
        <v>2652</v>
      </c>
      <c r="H538" s="1" t="s">
        <v>53</v>
      </c>
      <c r="I538" s="1" t="s">
        <v>65</v>
      </c>
      <c r="J538" s="1" t="s">
        <v>66</v>
      </c>
      <c r="K538" s="4" t="n">
        <v>2.61227586206897</v>
      </c>
      <c r="L538" s="4" t="n">
        <v>38763.7659731585</v>
      </c>
      <c r="M538" s="5" t="s">
        <v>2653</v>
      </c>
      <c r="N538" s="5" t="s">
        <v>57</v>
      </c>
      <c r="O538" s="1" t="n">
        <v>634</v>
      </c>
      <c r="P538" s="6" t="n">
        <f aca="false">IF(O538=0,0,L538/O538)</f>
        <v>61.1415867084519</v>
      </c>
      <c r="Q538" s="1" t="n">
        <f aca="false">IF(P538&lt;=45,1,0)</f>
        <v>0</v>
      </c>
      <c r="R538" s="1" t="n">
        <f aca="false">IF(AND(P538&gt;45,P538&lt;90),1,0)</f>
        <v>1</v>
      </c>
      <c r="S538" s="1" t="n">
        <f aca="false">IF(P538&gt;90,1,0)</f>
        <v>0</v>
      </c>
      <c r="T538" s="1" t="s">
        <v>58</v>
      </c>
      <c r="U538" s="4" t="n">
        <v>14839.078267353</v>
      </c>
      <c r="V538" s="1" t="n">
        <v>10</v>
      </c>
      <c r="W538" s="1" t="n">
        <f aca="false">IF(V538&lt;=6,1,0)</f>
        <v>0</v>
      </c>
      <c r="X538" s="1" t="n">
        <f aca="false">IF(AND(V538&gt;6,V538&lt;=12),1,0)</f>
        <v>1</v>
      </c>
      <c r="Y538" s="1" t="n">
        <f aca="false">IF(V538&gt;12,1,0)</f>
        <v>0</v>
      </c>
      <c r="Z538" s="1" t="n">
        <v>17</v>
      </c>
      <c r="AA538" s="1" t="s">
        <v>70</v>
      </c>
      <c r="AB538" s="1" t="s">
        <v>59</v>
      </c>
      <c r="AC538" s="1" t="s">
        <v>59</v>
      </c>
      <c r="AD538" s="1" t="s">
        <v>59</v>
      </c>
      <c r="AE538" s="1" t="s">
        <v>59</v>
      </c>
      <c r="AF538" s="1" t="s">
        <v>59</v>
      </c>
      <c r="AG538" s="1" t="s">
        <v>59</v>
      </c>
      <c r="AH538" s="1" t="s">
        <v>59</v>
      </c>
      <c r="AI538" s="1" t="s">
        <v>70</v>
      </c>
      <c r="AJ538" s="1" t="s">
        <v>59</v>
      </c>
      <c r="AK538" s="1" t="s">
        <v>70</v>
      </c>
      <c r="AL538" s="1" t="s">
        <v>70</v>
      </c>
      <c r="AM538" s="1" t="n">
        <v>1</v>
      </c>
      <c r="AN538" s="1" t="n">
        <v>8</v>
      </c>
      <c r="AO538" s="1" t="n">
        <v>4</v>
      </c>
      <c r="AP538" s="1" t="n">
        <v>4</v>
      </c>
      <c r="AQ538" s="1" t="n">
        <v>47</v>
      </c>
      <c r="AR538" s="1" t="n">
        <v>447</v>
      </c>
      <c r="AS538" s="1" t="n">
        <v>62</v>
      </c>
      <c r="AT538" s="1" t="n">
        <v>24</v>
      </c>
    </row>
    <row r="539" customFormat="false" ht="12.75" hidden="false" customHeight="true" outlineLevel="0" collapsed="false">
      <c r="A539" s="1" t="s">
        <v>2654</v>
      </c>
      <c r="B539" s="3" t="s">
        <v>47</v>
      </c>
      <c r="C539" s="1" t="s">
        <v>2655</v>
      </c>
      <c r="D539" s="3" t="s">
        <v>2656</v>
      </c>
      <c r="E539" s="3" t="s">
        <v>50</v>
      </c>
      <c r="F539" s="3" t="s">
        <v>51</v>
      </c>
      <c r="G539" s="1" t="s">
        <v>2657</v>
      </c>
      <c r="H539" s="1" t="s">
        <v>105</v>
      </c>
      <c r="I539" s="1" t="s">
        <v>1262</v>
      </c>
      <c r="J539" s="1" t="s">
        <v>107</v>
      </c>
      <c r="K539" s="4" t="n">
        <v>0</v>
      </c>
      <c r="L539" s="4" t="n">
        <v>0</v>
      </c>
      <c r="M539" s="5" t="s">
        <v>842</v>
      </c>
      <c r="N539" s="5" t="s">
        <v>259</v>
      </c>
      <c r="O539" s="1" t="n">
        <v>0</v>
      </c>
      <c r="P539" s="7" t="n">
        <f aca="false">IF(O539=0,0,L539/O539)</f>
        <v>0</v>
      </c>
      <c r="Q539" s="1" t="n">
        <f aca="false">IF(P539&lt;=45,1,0)</f>
        <v>1</v>
      </c>
      <c r="R539" s="1" t="n">
        <f aca="false">IF(AND(P539&gt;45,P539&lt;90),1,0)</f>
        <v>0</v>
      </c>
      <c r="S539" s="1" t="n">
        <f aca="false">IF(P539&gt;90,1,0)</f>
        <v>0</v>
      </c>
      <c r="T539" s="1" t="s">
        <v>58</v>
      </c>
      <c r="U539" s="4" t="n">
        <v>5508.84277019097</v>
      </c>
      <c r="V539" s="1" t="n">
        <v>0</v>
      </c>
      <c r="W539" s="1" t="n">
        <f aca="false">IF(V539&lt;=6,1,0)</f>
        <v>1</v>
      </c>
      <c r="X539" s="1" t="n">
        <f aca="false">IF(AND(V539&gt;6,V539&lt;=12),1,0)</f>
        <v>0</v>
      </c>
      <c r="Y539" s="1" t="n">
        <f aca="false">IF(V539&gt;12,1,0)</f>
        <v>0</v>
      </c>
      <c r="Z539" s="1" t="n">
        <v>1</v>
      </c>
      <c r="AA539" s="1" t="s">
        <v>59</v>
      </c>
      <c r="AB539" s="1" t="s">
        <v>59</v>
      </c>
      <c r="AC539" s="1" t="s">
        <v>59</v>
      </c>
      <c r="AD539" s="1" t="s">
        <v>59</v>
      </c>
      <c r="AE539" s="1" t="s">
        <v>59</v>
      </c>
      <c r="AF539" s="1" t="s">
        <v>59</v>
      </c>
      <c r="AG539" s="1" t="s">
        <v>59</v>
      </c>
      <c r="AH539" s="1" t="s">
        <v>59</v>
      </c>
      <c r="AI539" s="1" t="s">
        <v>59</v>
      </c>
      <c r="AJ539" s="1" t="s">
        <v>59</v>
      </c>
      <c r="AK539" s="1" t="s">
        <v>59</v>
      </c>
      <c r="AL539" s="1" t="s">
        <v>59</v>
      </c>
      <c r="AM539" s="1" t="n">
        <v>1</v>
      </c>
      <c r="AN539" s="1" t="n">
        <v>0</v>
      </c>
      <c r="AO539" s="1" t="n">
        <v>0</v>
      </c>
      <c r="AP539" s="1" t="n">
        <v>0</v>
      </c>
      <c r="AQ539" s="1" t="n">
        <v>0</v>
      </c>
      <c r="AR539" s="1" t="n">
        <v>0</v>
      </c>
      <c r="AS539" s="1" t="n">
        <v>0</v>
      </c>
      <c r="AT539" s="1" t="n">
        <v>0</v>
      </c>
    </row>
    <row r="540" customFormat="false" ht="12.75" hidden="false" customHeight="true" outlineLevel="0" collapsed="false">
      <c r="A540" s="1" t="s">
        <v>2658</v>
      </c>
      <c r="B540" s="3" t="s">
        <v>61</v>
      </c>
      <c r="C540" s="1" t="s">
        <v>2659</v>
      </c>
      <c r="D540" s="3" t="s">
        <v>2660</v>
      </c>
      <c r="E540" s="3" t="s">
        <v>50</v>
      </c>
      <c r="F540" s="3" t="s">
        <v>51</v>
      </c>
      <c r="G540" s="1" t="s">
        <v>2661</v>
      </c>
      <c r="H540" s="1" t="s">
        <v>53</v>
      </c>
      <c r="I540" s="1" t="s">
        <v>2662</v>
      </c>
      <c r="J540" s="1" t="s">
        <v>66</v>
      </c>
      <c r="K540" s="4" t="n">
        <v>1435</v>
      </c>
      <c r="L540" s="4" t="n">
        <v>878.320816514084</v>
      </c>
      <c r="M540" s="5" t="s">
        <v>749</v>
      </c>
      <c r="N540" s="5" t="s">
        <v>57</v>
      </c>
      <c r="O540" s="1" t="n">
        <v>31</v>
      </c>
      <c r="P540" s="6" t="n">
        <f aca="false">IF(O540=0,0,L540/O540)</f>
        <v>28.3329295649704</v>
      </c>
      <c r="Q540" s="1" t="n">
        <f aca="false">IF(P540&lt;=45,1,0)</f>
        <v>1</v>
      </c>
      <c r="R540" s="1" t="n">
        <f aca="false">IF(AND(P540&gt;45,P540&lt;90),1,0)</f>
        <v>0</v>
      </c>
      <c r="S540" s="1" t="n">
        <f aca="false">IF(P540&gt;90,1,0)</f>
        <v>0</v>
      </c>
      <c r="T540" s="1" t="s">
        <v>69</v>
      </c>
      <c r="U540" s="4" t="n">
        <v>612.070255410511</v>
      </c>
      <c r="V540" s="1" t="n">
        <v>0</v>
      </c>
      <c r="W540" s="1" t="n">
        <f aca="false">IF(V540&lt;=6,1,0)</f>
        <v>1</v>
      </c>
      <c r="X540" s="1" t="n">
        <f aca="false">IF(AND(V540&gt;6,V540&lt;=12),1,0)</f>
        <v>0</v>
      </c>
      <c r="Y540" s="1" t="n">
        <f aca="false">IF(V540&gt;12,1,0)</f>
        <v>0</v>
      </c>
      <c r="Z540" s="1" t="n">
        <v>2</v>
      </c>
      <c r="AA540" s="1" t="s">
        <v>59</v>
      </c>
      <c r="AB540" s="1" t="s">
        <v>59</v>
      </c>
      <c r="AC540" s="1" t="s">
        <v>59</v>
      </c>
      <c r="AD540" s="1" t="s">
        <v>59</v>
      </c>
      <c r="AE540" s="1" t="s">
        <v>59</v>
      </c>
      <c r="AF540" s="1" t="s">
        <v>59</v>
      </c>
      <c r="AG540" s="1" t="s">
        <v>59</v>
      </c>
      <c r="AH540" s="1" t="s">
        <v>59</v>
      </c>
      <c r="AI540" s="1" t="s">
        <v>59</v>
      </c>
      <c r="AJ540" s="1" t="s">
        <v>59</v>
      </c>
      <c r="AK540" s="1" t="s">
        <v>59</v>
      </c>
      <c r="AL540" s="1" t="s">
        <v>59</v>
      </c>
      <c r="AM540" s="1" t="n">
        <v>2</v>
      </c>
      <c r="AN540" s="1" t="n">
        <v>0</v>
      </c>
      <c r="AO540" s="1" t="n">
        <v>0</v>
      </c>
      <c r="AP540" s="1" t="n">
        <v>0</v>
      </c>
      <c r="AQ540" s="1" t="n">
        <v>33</v>
      </c>
      <c r="AR540" s="1" t="n">
        <v>0</v>
      </c>
      <c r="AS540" s="1" t="n">
        <v>0</v>
      </c>
      <c r="AT540" s="1" t="n">
        <v>0</v>
      </c>
    </row>
    <row r="541" customFormat="false" ht="12.75" hidden="false" customHeight="true" outlineLevel="0" collapsed="false">
      <c r="A541" s="1" t="s">
        <v>2663</v>
      </c>
      <c r="B541" s="3" t="s">
        <v>61</v>
      </c>
      <c r="C541" s="1" t="s">
        <v>2664</v>
      </c>
      <c r="D541" s="3" t="s">
        <v>2665</v>
      </c>
      <c r="E541" s="3" t="s">
        <v>50</v>
      </c>
      <c r="F541" s="3" t="s">
        <v>51</v>
      </c>
      <c r="G541" s="1" t="s">
        <v>2666</v>
      </c>
      <c r="H541" s="1" t="s">
        <v>53</v>
      </c>
      <c r="I541" s="1" t="s">
        <v>65</v>
      </c>
      <c r="J541" s="1" t="s">
        <v>66</v>
      </c>
      <c r="K541" s="4" t="n">
        <v>128</v>
      </c>
      <c r="L541" s="4" t="n">
        <v>349.865714580331</v>
      </c>
      <c r="M541" s="5" t="s">
        <v>2667</v>
      </c>
      <c r="N541" s="5" t="s">
        <v>259</v>
      </c>
      <c r="O541" s="1" t="n">
        <v>11</v>
      </c>
      <c r="P541" s="6" t="n">
        <f aca="false">IF(O541=0,0,L541/O541)</f>
        <v>31.8059740527574</v>
      </c>
      <c r="Q541" s="1" t="n">
        <f aca="false">IF(P541&lt;=45,1,0)</f>
        <v>1</v>
      </c>
      <c r="R541" s="1" t="n">
        <f aca="false">IF(AND(P541&gt;45,P541&lt;90),1,0)</f>
        <v>0</v>
      </c>
      <c r="S541" s="1" t="n">
        <f aca="false">IF(P541&gt;90,1,0)</f>
        <v>0</v>
      </c>
      <c r="T541" s="1" t="s">
        <v>69</v>
      </c>
      <c r="U541" s="4" t="n">
        <v>2733.32589515884</v>
      </c>
      <c r="V541" s="1" t="n">
        <v>3</v>
      </c>
      <c r="W541" s="1" t="n">
        <f aca="false">IF(V541&lt;=6,1,0)</f>
        <v>1</v>
      </c>
      <c r="X541" s="1" t="n">
        <f aca="false">IF(AND(V541&gt;6,V541&lt;=12),1,0)</f>
        <v>0</v>
      </c>
      <c r="Y541" s="1" t="n">
        <f aca="false">IF(V541&gt;12,1,0)</f>
        <v>0</v>
      </c>
      <c r="Z541" s="1" t="n">
        <v>5</v>
      </c>
      <c r="AA541" s="1" t="s">
        <v>59</v>
      </c>
      <c r="AB541" s="1" t="s">
        <v>59</v>
      </c>
      <c r="AC541" s="1" t="s">
        <v>59</v>
      </c>
      <c r="AD541" s="1" t="s">
        <v>59</v>
      </c>
      <c r="AE541" s="1" t="s">
        <v>59</v>
      </c>
      <c r="AF541" s="1" t="s">
        <v>59</v>
      </c>
      <c r="AG541" s="1" t="s">
        <v>59</v>
      </c>
      <c r="AH541" s="1" t="s">
        <v>59</v>
      </c>
      <c r="AI541" s="1" t="s">
        <v>59</v>
      </c>
      <c r="AJ541" s="1" t="s">
        <v>59</v>
      </c>
      <c r="AK541" s="1" t="s">
        <v>59</v>
      </c>
      <c r="AL541" s="1" t="s">
        <v>59</v>
      </c>
      <c r="AM541" s="1" t="n">
        <v>2</v>
      </c>
      <c r="AN541" s="1" t="n">
        <v>2</v>
      </c>
      <c r="AO541" s="1" t="n">
        <v>0</v>
      </c>
      <c r="AP541" s="1" t="n">
        <v>1</v>
      </c>
      <c r="AQ541" s="1" t="n">
        <v>8</v>
      </c>
      <c r="AR541" s="1" t="n">
        <v>3</v>
      </c>
      <c r="AS541" s="1" t="n">
        <v>0</v>
      </c>
      <c r="AT541" s="1" t="n">
        <v>0</v>
      </c>
    </row>
    <row r="542" customFormat="false" ht="12.75" hidden="false" customHeight="true" outlineLevel="0" collapsed="false">
      <c r="A542" s="1" t="s">
        <v>2668</v>
      </c>
      <c r="B542" s="3" t="s">
        <v>61</v>
      </c>
      <c r="C542" s="1" t="s">
        <v>2669</v>
      </c>
      <c r="D542" s="3" t="s">
        <v>2670</v>
      </c>
      <c r="E542" s="3" t="s">
        <v>50</v>
      </c>
      <c r="F542" s="3" t="s">
        <v>86</v>
      </c>
      <c r="G542" s="1" t="s">
        <v>2671</v>
      </c>
      <c r="H542" s="1" t="s">
        <v>161</v>
      </c>
      <c r="I542" s="1" t="s">
        <v>162</v>
      </c>
      <c r="J542" s="1" t="s">
        <v>163</v>
      </c>
      <c r="K542" s="4" t="n">
        <v>1.44</v>
      </c>
      <c r="L542" s="4" t="n">
        <v>3512.83178590602</v>
      </c>
      <c r="M542" s="5" t="s">
        <v>2672</v>
      </c>
      <c r="N542" s="5" t="s">
        <v>132</v>
      </c>
      <c r="O542" s="1" t="n">
        <v>75</v>
      </c>
      <c r="P542" s="6" t="n">
        <f aca="false">IF(O542=0,0,L542/O542)</f>
        <v>46.8377571454136</v>
      </c>
      <c r="Q542" s="1" t="n">
        <f aca="false">IF(P542&lt;=45,1,0)</f>
        <v>0</v>
      </c>
      <c r="R542" s="1" t="n">
        <f aca="false">IF(AND(P542&gt;45,P542&lt;90),1,0)</f>
        <v>1</v>
      </c>
      <c r="S542" s="1" t="n">
        <f aca="false">IF(P542&gt;90,1,0)</f>
        <v>0</v>
      </c>
      <c r="T542" s="1" t="s">
        <v>58</v>
      </c>
      <c r="U542" s="4" t="n">
        <v>2439.46651799029</v>
      </c>
      <c r="V542" s="1" t="n">
        <v>3</v>
      </c>
      <c r="W542" s="1" t="n">
        <f aca="false">IF(V542&lt;=6,1,0)</f>
        <v>1</v>
      </c>
      <c r="X542" s="1" t="n">
        <f aca="false">IF(AND(V542&gt;6,V542&lt;=12),1,0)</f>
        <v>0</v>
      </c>
      <c r="Y542" s="1" t="n">
        <f aca="false">IF(V542&gt;12,1,0)</f>
        <v>0</v>
      </c>
      <c r="Z542" s="1" t="n">
        <v>9</v>
      </c>
      <c r="AA542" s="1" t="s">
        <v>59</v>
      </c>
      <c r="AB542" s="1" t="s">
        <v>59</v>
      </c>
      <c r="AC542" s="1" t="s">
        <v>59</v>
      </c>
      <c r="AD542" s="1" t="s">
        <v>59</v>
      </c>
      <c r="AE542" s="1" t="s">
        <v>59</v>
      </c>
      <c r="AF542" s="1" t="s">
        <v>59</v>
      </c>
      <c r="AG542" s="1" t="s">
        <v>59</v>
      </c>
      <c r="AH542" s="1" t="s">
        <v>59</v>
      </c>
      <c r="AI542" s="1" t="s">
        <v>59</v>
      </c>
      <c r="AJ542" s="1" t="s">
        <v>59</v>
      </c>
      <c r="AK542" s="1" t="s">
        <v>59</v>
      </c>
      <c r="AL542" s="1" t="s">
        <v>70</v>
      </c>
      <c r="AM542" s="1" t="n">
        <v>2</v>
      </c>
      <c r="AN542" s="1" t="n">
        <v>4</v>
      </c>
      <c r="AO542" s="1" t="n">
        <v>4</v>
      </c>
      <c r="AP542" s="1" t="n">
        <v>8</v>
      </c>
      <c r="AQ542" s="1" t="n">
        <v>6</v>
      </c>
      <c r="AR542" s="1" t="n">
        <v>43</v>
      </c>
      <c r="AS542" s="1" t="n">
        <v>11</v>
      </c>
      <c r="AT542" s="1" t="n">
        <v>4</v>
      </c>
    </row>
    <row r="543" customFormat="false" ht="12.75" hidden="false" customHeight="true" outlineLevel="0" collapsed="false">
      <c r="A543" s="1" t="s">
        <v>2673</v>
      </c>
      <c r="B543" s="3" t="s">
        <v>47</v>
      </c>
      <c r="C543" s="1" t="s">
        <v>2674</v>
      </c>
      <c r="D543" s="3" t="s">
        <v>2675</v>
      </c>
      <c r="E543" s="3" t="s">
        <v>50</v>
      </c>
      <c r="F543" s="3" t="s">
        <v>51</v>
      </c>
      <c r="G543" s="1" t="s">
        <v>2676</v>
      </c>
      <c r="H543" s="1" t="s">
        <v>53</v>
      </c>
      <c r="I543" s="1" t="s">
        <v>65</v>
      </c>
      <c r="J543" s="1" t="s">
        <v>66</v>
      </c>
      <c r="K543" s="4" t="n">
        <v>0.0253125</v>
      </c>
      <c r="L543" s="4" t="n">
        <v>468.571474071537</v>
      </c>
      <c r="M543" s="5" t="s">
        <v>2677</v>
      </c>
      <c r="N543" s="5" t="s">
        <v>100</v>
      </c>
      <c r="O543" s="1" t="n">
        <v>9</v>
      </c>
      <c r="P543" s="6" t="n">
        <f aca="false">IF(O543=0,0,L543/O543)</f>
        <v>52.0634971190597</v>
      </c>
      <c r="Q543" s="1" t="n">
        <f aca="false">IF(P543&lt;=45,1,0)</f>
        <v>0</v>
      </c>
      <c r="R543" s="1" t="n">
        <f aca="false">IF(AND(P543&gt;45,P543&lt;90),1,0)</f>
        <v>1</v>
      </c>
      <c r="S543" s="1" t="n">
        <f aca="false">IF(P543&gt;90,1,0)</f>
        <v>0</v>
      </c>
      <c r="T543" s="1" t="s">
        <v>58</v>
      </c>
      <c r="U543" s="4" t="n">
        <v>18511.4656423323</v>
      </c>
      <c r="V543" s="1" t="n">
        <v>0</v>
      </c>
      <c r="W543" s="1" t="n">
        <f aca="false">IF(V543&lt;=6,1,0)</f>
        <v>1</v>
      </c>
      <c r="X543" s="1" t="n">
        <f aca="false">IF(AND(V543&gt;6,V543&lt;=12),1,0)</f>
        <v>0</v>
      </c>
      <c r="Y543" s="1" t="n">
        <f aca="false">IF(V543&gt;12,1,0)</f>
        <v>0</v>
      </c>
      <c r="Z543" s="1" t="n">
        <v>7</v>
      </c>
      <c r="AA543" s="1" t="s">
        <v>59</v>
      </c>
      <c r="AB543" s="1" t="s">
        <v>59</v>
      </c>
      <c r="AC543" s="1" t="s">
        <v>59</v>
      </c>
      <c r="AD543" s="1" t="s">
        <v>59</v>
      </c>
      <c r="AE543" s="1" t="s">
        <v>59</v>
      </c>
      <c r="AF543" s="1" t="s">
        <v>59</v>
      </c>
      <c r="AG543" s="1" t="s">
        <v>59</v>
      </c>
      <c r="AH543" s="1" t="s">
        <v>59</v>
      </c>
      <c r="AI543" s="1" t="s">
        <v>59</v>
      </c>
      <c r="AJ543" s="1" t="s">
        <v>59</v>
      </c>
      <c r="AK543" s="1" t="s">
        <v>59</v>
      </c>
      <c r="AL543" s="1" t="s">
        <v>59</v>
      </c>
      <c r="AM543" s="1" t="n">
        <v>0</v>
      </c>
      <c r="AN543" s="1" t="n">
        <v>8</v>
      </c>
      <c r="AO543" s="1" t="n">
        <v>2</v>
      </c>
      <c r="AP543" s="1" t="n">
        <v>4</v>
      </c>
      <c r="AQ543" s="1" t="n">
        <v>0</v>
      </c>
      <c r="AR543" s="1" t="n">
        <v>0</v>
      </c>
      <c r="AS543" s="1" t="n">
        <v>0</v>
      </c>
      <c r="AT543" s="1" t="n">
        <v>0</v>
      </c>
    </row>
    <row r="544" customFormat="false" ht="12.75" hidden="false" customHeight="true" outlineLevel="0" collapsed="false">
      <c r="A544" s="1" t="s">
        <v>2678</v>
      </c>
      <c r="B544" s="3" t="s">
        <v>61</v>
      </c>
      <c r="C544" s="1" t="s">
        <v>2679</v>
      </c>
      <c r="D544" s="3" t="s">
        <v>2680</v>
      </c>
      <c r="E544" s="3" t="s">
        <v>191</v>
      </c>
      <c r="F544" s="3" t="s">
        <v>191</v>
      </c>
      <c r="G544" s="1" t="s">
        <v>2681</v>
      </c>
      <c r="H544" s="1" t="s">
        <v>53</v>
      </c>
      <c r="I544" s="1" t="s">
        <v>2682</v>
      </c>
      <c r="J544" s="1" t="s">
        <v>114</v>
      </c>
      <c r="K544" s="4" t="n">
        <v>1.17765151515152</v>
      </c>
      <c r="L544" s="4" t="n">
        <v>17467.0892379033</v>
      </c>
      <c r="M544" s="5" t="s">
        <v>2683</v>
      </c>
      <c r="N544" s="5" t="s">
        <v>100</v>
      </c>
      <c r="O544" s="1" t="n">
        <v>253</v>
      </c>
      <c r="P544" s="6" t="n">
        <f aca="false">IF(O544=0,0,L544/O544)</f>
        <v>69.039878410685</v>
      </c>
      <c r="Q544" s="1" t="n">
        <f aca="false">IF(P544&lt;=45,1,0)</f>
        <v>0</v>
      </c>
      <c r="R544" s="1" t="n">
        <f aca="false">IF(AND(P544&gt;45,P544&lt;90),1,0)</f>
        <v>1</v>
      </c>
      <c r="S544" s="1" t="n">
        <f aca="false">IF(P544&gt;90,1,0)</f>
        <v>0</v>
      </c>
      <c r="T544" s="1" t="s">
        <v>58</v>
      </c>
      <c r="U544" s="4" t="n">
        <v>14832.1375323463</v>
      </c>
      <c r="V544" s="1" t="n">
        <v>28</v>
      </c>
      <c r="W544" s="1" t="n">
        <f aca="false">IF(V544&lt;=6,1,0)</f>
        <v>0</v>
      </c>
      <c r="X544" s="1" t="n">
        <f aca="false">IF(AND(V544&gt;6,V544&lt;=12),1,0)</f>
        <v>0</v>
      </c>
      <c r="Y544" s="1" t="n">
        <f aca="false">IF(V544&gt;12,1,0)</f>
        <v>1</v>
      </c>
      <c r="Z544" s="1" t="n">
        <v>10</v>
      </c>
      <c r="AA544" s="1" t="s">
        <v>59</v>
      </c>
      <c r="AB544" s="1" t="s">
        <v>59</v>
      </c>
      <c r="AC544" s="1" t="s">
        <v>59</v>
      </c>
      <c r="AD544" s="1" t="s">
        <v>59</v>
      </c>
      <c r="AE544" s="1" t="s">
        <v>59</v>
      </c>
      <c r="AF544" s="1" t="s">
        <v>59</v>
      </c>
      <c r="AG544" s="1" t="s">
        <v>59</v>
      </c>
      <c r="AH544" s="1" t="s">
        <v>59</v>
      </c>
      <c r="AI544" s="1" t="s">
        <v>59</v>
      </c>
      <c r="AJ544" s="1" t="s">
        <v>70</v>
      </c>
      <c r="AK544" s="1" t="s">
        <v>70</v>
      </c>
      <c r="AL544" s="1" t="s">
        <v>59</v>
      </c>
      <c r="AM544" s="1" t="n">
        <v>4</v>
      </c>
      <c r="AN544" s="1" t="n">
        <v>4</v>
      </c>
      <c r="AO544" s="1" t="n">
        <v>0</v>
      </c>
      <c r="AP544" s="1" t="n">
        <v>12</v>
      </c>
      <c r="AQ544" s="1" t="n">
        <v>41</v>
      </c>
      <c r="AR544" s="1" t="n">
        <v>126</v>
      </c>
      <c r="AS544" s="1" t="n">
        <v>0</v>
      </c>
      <c r="AT544" s="1" t="n">
        <v>36</v>
      </c>
    </row>
    <row r="545" customFormat="false" ht="12.75" hidden="false" customHeight="true" outlineLevel="0" collapsed="false">
      <c r="A545" s="1" t="s">
        <v>2684</v>
      </c>
      <c r="B545" s="3" t="s">
        <v>47</v>
      </c>
      <c r="C545" s="1" t="s">
        <v>2685</v>
      </c>
      <c r="D545" s="3" t="s">
        <v>2686</v>
      </c>
      <c r="E545" s="3" t="s">
        <v>50</v>
      </c>
      <c r="F545" s="3" t="s">
        <v>51</v>
      </c>
      <c r="G545" s="1" t="s">
        <v>2687</v>
      </c>
      <c r="H545" s="1" t="s">
        <v>53</v>
      </c>
      <c r="I545" s="1" t="s">
        <v>65</v>
      </c>
      <c r="J545" s="1" t="s">
        <v>66</v>
      </c>
      <c r="K545" s="4" t="n">
        <v>0.00543759006008537</v>
      </c>
      <c r="L545" s="4" t="n">
        <v>253.009314690765</v>
      </c>
      <c r="M545" s="5" t="s">
        <v>2688</v>
      </c>
      <c r="N545" s="5" t="s">
        <v>132</v>
      </c>
      <c r="O545" s="1" t="n">
        <v>4</v>
      </c>
      <c r="P545" s="6" t="n">
        <f aca="false">IF(O545=0,0,L545/O545)</f>
        <v>63.2523286726913</v>
      </c>
      <c r="Q545" s="1" t="n">
        <f aca="false">IF(P545&lt;=45,1,0)</f>
        <v>0</v>
      </c>
      <c r="R545" s="1" t="n">
        <f aca="false">IF(AND(P545&gt;45,P545&lt;90),1,0)</f>
        <v>1</v>
      </c>
      <c r="S545" s="1" t="n">
        <f aca="false">IF(P545&gt;90,1,0)</f>
        <v>0</v>
      </c>
      <c r="T545" s="1" t="s">
        <v>58</v>
      </c>
      <c r="U545" s="4" t="n">
        <v>46529.6780182052</v>
      </c>
      <c r="V545" s="1" t="n">
        <v>0</v>
      </c>
      <c r="W545" s="1" t="n">
        <f aca="false">IF(V545&lt;=6,1,0)</f>
        <v>1</v>
      </c>
      <c r="X545" s="1" t="n">
        <f aca="false">IF(AND(V545&gt;6,V545&lt;=12),1,0)</f>
        <v>0</v>
      </c>
      <c r="Y545" s="1" t="n">
        <f aca="false">IF(V545&gt;12,1,0)</f>
        <v>0</v>
      </c>
      <c r="Z545" s="1" t="n">
        <v>4</v>
      </c>
      <c r="AA545" s="1" t="s">
        <v>59</v>
      </c>
      <c r="AB545" s="1" t="s">
        <v>59</v>
      </c>
      <c r="AC545" s="1" t="s">
        <v>59</v>
      </c>
      <c r="AD545" s="1" t="s">
        <v>59</v>
      </c>
      <c r="AE545" s="1" t="s">
        <v>59</v>
      </c>
      <c r="AF545" s="1" t="s">
        <v>59</v>
      </c>
      <c r="AG545" s="1" t="s">
        <v>59</v>
      </c>
      <c r="AH545" s="1" t="s">
        <v>59</v>
      </c>
      <c r="AI545" s="1" t="s">
        <v>59</v>
      </c>
      <c r="AJ545" s="1" t="s">
        <v>59</v>
      </c>
      <c r="AK545" s="1" t="s">
        <v>59</v>
      </c>
      <c r="AL545" s="1" t="s">
        <v>59</v>
      </c>
      <c r="AM545" s="1" t="n">
        <v>0</v>
      </c>
      <c r="AN545" s="1" t="n">
        <v>4</v>
      </c>
      <c r="AO545" s="1" t="n">
        <v>2</v>
      </c>
      <c r="AP545" s="1" t="n">
        <v>2</v>
      </c>
      <c r="AQ545" s="1" t="n">
        <v>0</v>
      </c>
      <c r="AR545" s="1" t="n">
        <v>0</v>
      </c>
      <c r="AS545" s="1" t="n">
        <v>0</v>
      </c>
      <c r="AT545" s="1" t="n">
        <v>0</v>
      </c>
    </row>
    <row r="546" customFormat="false" ht="12.75" hidden="false" customHeight="true" outlineLevel="0" collapsed="false">
      <c r="A546" s="1" t="s">
        <v>2689</v>
      </c>
      <c r="B546" s="3" t="s">
        <v>61</v>
      </c>
      <c r="C546" s="1" t="s">
        <v>2690</v>
      </c>
      <c r="D546" s="3" t="s">
        <v>2691</v>
      </c>
      <c r="E546" s="3" t="s">
        <v>50</v>
      </c>
      <c r="F546" s="3" t="s">
        <v>86</v>
      </c>
      <c r="G546" s="1" t="s">
        <v>2692</v>
      </c>
      <c r="H546" s="1" t="s">
        <v>53</v>
      </c>
      <c r="I546" s="1" t="s">
        <v>65</v>
      </c>
      <c r="J546" s="1" t="s">
        <v>66</v>
      </c>
      <c r="K546" s="4" t="n">
        <v>283</v>
      </c>
      <c r="L546" s="4" t="n">
        <v>3469.16764252791</v>
      </c>
      <c r="M546" s="5" t="s">
        <v>608</v>
      </c>
      <c r="N546" s="5" t="s">
        <v>57</v>
      </c>
      <c r="O546" s="1" t="n">
        <v>41</v>
      </c>
      <c r="P546" s="6" t="n">
        <f aca="false">IF(O546=0,0,L546/O546)</f>
        <v>84.6138449397051</v>
      </c>
      <c r="Q546" s="1" t="n">
        <f aca="false">IF(P546&lt;=45,1,0)</f>
        <v>0</v>
      </c>
      <c r="R546" s="1" t="n">
        <f aca="false">IF(AND(P546&gt;45,P546&lt;90),1,0)</f>
        <v>1</v>
      </c>
      <c r="S546" s="1" t="n">
        <f aca="false">IF(P546&gt;90,1,0)</f>
        <v>0</v>
      </c>
      <c r="T546" s="1" t="s">
        <v>69</v>
      </c>
      <c r="U546" s="4" t="n">
        <v>12258.542906459</v>
      </c>
      <c r="V546" s="1" t="n">
        <v>0</v>
      </c>
      <c r="W546" s="1" t="n">
        <f aca="false">IF(V546&lt;=6,1,0)</f>
        <v>1</v>
      </c>
      <c r="X546" s="1" t="n">
        <f aca="false">IF(AND(V546&gt;6,V546&lt;=12),1,0)</f>
        <v>0</v>
      </c>
      <c r="Y546" s="1" t="n">
        <f aca="false">IF(V546&gt;12,1,0)</f>
        <v>0</v>
      </c>
      <c r="Z546" s="1" t="n">
        <v>11</v>
      </c>
      <c r="AA546" s="1" t="s">
        <v>59</v>
      </c>
      <c r="AB546" s="1" t="s">
        <v>59</v>
      </c>
      <c r="AC546" s="1" t="s">
        <v>59</v>
      </c>
      <c r="AD546" s="1" t="s">
        <v>59</v>
      </c>
      <c r="AE546" s="1" t="s">
        <v>59</v>
      </c>
      <c r="AF546" s="1" t="s">
        <v>59</v>
      </c>
      <c r="AG546" s="1" t="s">
        <v>59</v>
      </c>
      <c r="AH546" s="1" t="s">
        <v>59</v>
      </c>
      <c r="AI546" s="1" t="s">
        <v>59</v>
      </c>
      <c r="AJ546" s="1" t="s">
        <v>59</v>
      </c>
      <c r="AK546" s="1" t="s">
        <v>59</v>
      </c>
      <c r="AL546" s="1" t="s">
        <v>59</v>
      </c>
      <c r="AM546" s="1" t="n">
        <v>1</v>
      </c>
      <c r="AN546" s="1" t="n">
        <v>4</v>
      </c>
      <c r="AO546" s="1" t="n">
        <v>2</v>
      </c>
      <c r="AP546" s="1" t="n">
        <v>4</v>
      </c>
      <c r="AQ546" s="1" t="n">
        <v>5</v>
      </c>
      <c r="AR546" s="1" t="n">
        <v>19</v>
      </c>
      <c r="AS546" s="1" t="n">
        <v>4</v>
      </c>
      <c r="AT546" s="1" t="n">
        <v>11</v>
      </c>
    </row>
    <row r="547" customFormat="false" ht="12.75" hidden="false" customHeight="true" outlineLevel="0" collapsed="false">
      <c r="A547" s="1" t="s">
        <v>2693</v>
      </c>
      <c r="B547" s="3" t="s">
        <v>47</v>
      </c>
      <c r="C547" s="1" t="s">
        <v>2694</v>
      </c>
      <c r="D547" s="3" t="s">
        <v>2695</v>
      </c>
      <c r="E547" s="3" t="s">
        <v>50</v>
      </c>
      <c r="F547" s="3" t="s">
        <v>51</v>
      </c>
      <c r="G547" s="1" t="s">
        <v>2696</v>
      </c>
      <c r="H547" s="1" t="s">
        <v>53</v>
      </c>
      <c r="I547" s="1" t="s">
        <v>65</v>
      </c>
      <c r="J547" s="1" t="s">
        <v>66</v>
      </c>
      <c r="K547" s="4" t="n">
        <v>0</v>
      </c>
      <c r="L547" s="4" t="n">
        <v>0</v>
      </c>
      <c r="M547" s="5" t="s">
        <v>2697</v>
      </c>
      <c r="N547" s="5" t="s">
        <v>259</v>
      </c>
      <c r="O547" s="1" t="n">
        <v>0</v>
      </c>
      <c r="P547" s="7" t="n">
        <f aca="false">IF(O547=0,0,L547/O547)</f>
        <v>0</v>
      </c>
      <c r="Q547" s="1" t="n">
        <f aca="false">IF(P547&lt;=45,1,0)</f>
        <v>1</v>
      </c>
      <c r="R547" s="1" t="n">
        <f aca="false">IF(AND(P547&gt;45,P547&lt;90),1,0)</f>
        <v>0</v>
      </c>
      <c r="S547" s="1" t="n">
        <f aca="false">IF(P547&gt;90,1,0)</f>
        <v>0</v>
      </c>
      <c r="T547" s="1" t="s">
        <v>58</v>
      </c>
      <c r="U547" s="4" t="n">
        <v>9825.90099422244</v>
      </c>
      <c r="V547" s="1" t="n">
        <v>0</v>
      </c>
      <c r="W547" s="1" t="n">
        <f aca="false">IF(V547&lt;=6,1,0)</f>
        <v>1</v>
      </c>
      <c r="X547" s="1" t="n">
        <f aca="false">IF(AND(V547&gt;6,V547&lt;=12),1,0)</f>
        <v>0</v>
      </c>
      <c r="Y547" s="1" t="n">
        <f aca="false">IF(V547&gt;12,1,0)</f>
        <v>0</v>
      </c>
      <c r="Z547" s="1" t="n">
        <v>2</v>
      </c>
      <c r="AA547" s="1" t="s">
        <v>59</v>
      </c>
      <c r="AB547" s="1" t="s">
        <v>59</v>
      </c>
      <c r="AC547" s="1" t="s">
        <v>59</v>
      </c>
      <c r="AD547" s="1" t="s">
        <v>59</v>
      </c>
      <c r="AE547" s="1" t="s">
        <v>59</v>
      </c>
      <c r="AF547" s="1" t="s">
        <v>59</v>
      </c>
      <c r="AG547" s="1" t="s">
        <v>59</v>
      </c>
      <c r="AH547" s="1" t="s">
        <v>59</v>
      </c>
      <c r="AI547" s="1" t="s">
        <v>59</v>
      </c>
      <c r="AJ547" s="1" t="s">
        <v>59</v>
      </c>
      <c r="AK547" s="1" t="s">
        <v>59</v>
      </c>
      <c r="AL547" s="1" t="s">
        <v>59</v>
      </c>
      <c r="AM547" s="1" t="n">
        <v>2</v>
      </c>
      <c r="AN547" s="1" t="n">
        <v>0</v>
      </c>
      <c r="AO547" s="1" t="n">
        <v>0</v>
      </c>
      <c r="AP547" s="1" t="n">
        <v>2</v>
      </c>
      <c r="AQ547" s="1" t="n">
        <v>0</v>
      </c>
      <c r="AR547" s="1" t="n">
        <v>0</v>
      </c>
      <c r="AS547" s="1" t="n">
        <v>0</v>
      </c>
      <c r="AT547" s="1" t="n">
        <v>0</v>
      </c>
    </row>
    <row r="548" customFormat="false" ht="12.75" hidden="false" customHeight="true" outlineLevel="0" collapsed="false">
      <c r="A548" s="1" t="s">
        <v>2698</v>
      </c>
      <c r="B548" s="3" t="s">
        <v>47</v>
      </c>
      <c r="C548" s="1" t="s">
        <v>2699</v>
      </c>
      <c r="D548" s="3" t="s">
        <v>1940</v>
      </c>
      <c r="E548" s="3" t="s">
        <v>50</v>
      </c>
      <c r="F548" s="3" t="s">
        <v>51</v>
      </c>
      <c r="G548" s="1" t="s">
        <v>2700</v>
      </c>
      <c r="H548" s="1" t="s">
        <v>88</v>
      </c>
      <c r="I548" s="1" t="s">
        <v>2701</v>
      </c>
      <c r="J548" s="1" t="s">
        <v>420</v>
      </c>
      <c r="K548" s="4" t="n">
        <v>0.171846153846154</v>
      </c>
      <c r="L548" s="4" t="n">
        <v>1189.05804662535</v>
      </c>
      <c r="M548" s="5" t="s">
        <v>2702</v>
      </c>
      <c r="N548" s="5" t="s">
        <v>68</v>
      </c>
      <c r="O548" s="1" t="n">
        <v>23</v>
      </c>
      <c r="P548" s="6" t="n">
        <f aca="false">IF(O548=0,0,L548/O548)</f>
        <v>51.6981759402326</v>
      </c>
      <c r="Q548" s="1" t="n">
        <f aca="false">IF(P548&lt;=45,1,0)</f>
        <v>0</v>
      </c>
      <c r="R548" s="1" t="n">
        <f aca="false">IF(AND(P548&gt;45,P548&lt;90),1,0)</f>
        <v>1</v>
      </c>
      <c r="S548" s="1" t="n">
        <f aca="false">IF(P548&gt;90,1,0)</f>
        <v>0</v>
      </c>
      <c r="T548" s="1" t="s">
        <v>58</v>
      </c>
      <c r="U548" s="4" t="n">
        <v>6919.31719164258</v>
      </c>
      <c r="V548" s="1" t="n">
        <v>9</v>
      </c>
      <c r="W548" s="1" t="n">
        <f aca="false">IF(V548&lt;=6,1,0)</f>
        <v>0</v>
      </c>
      <c r="X548" s="1" t="n">
        <f aca="false">IF(AND(V548&gt;6,V548&lt;=12),1,0)</f>
        <v>1</v>
      </c>
      <c r="Y548" s="1" t="n">
        <f aca="false">IF(V548&gt;12,1,0)</f>
        <v>0</v>
      </c>
      <c r="Z548" s="1" t="n">
        <v>12</v>
      </c>
      <c r="AA548" s="1" t="s">
        <v>59</v>
      </c>
      <c r="AB548" s="1" t="s">
        <v>70</v>
      </c>
      <c r="AC548" s="1" t="s">
        <v>59</v>
      </c>
      <c r="AD548" s="1" t="s">
        <v>59</v>
      </c>
      <c r="AE548" s="1" t="s">
        <v>59</v>
      </c>
      <c r="AF548" s="1" t="s">
        <v>59</v>
      </c>
      <c r="AG548" s="1" t="s">
        <v>59</v>
      </c>
      <c r="AH548" s="1" t="s">
        <v>59</v>
      </c>
      <c r="AI548" s="1" t="s">
        <v>70</v>
      </c>
      <c r="AJ548" s="1" t="s">
        <v>59</v>
      </c>
      <c r="AK548" s="1" t="s">
        <v>59</v>
      </c>
      <c r="AL548" s="1" t="s">
        <v>70</v>
      </c>
      <c r="AM548" s="1" t="n">
        <v>2</v>
      </c>
      <c r="AN548" s="1" t="n">
        <v>8</v>
      </c>
      <c r="AO548" s="1" t="n">
        <v>0</v>
      </c>
      <c r="AP548" s="1" t="n">
        <v>1</v>
      </c>
      <c r="AQ548" s="1" t="n">
        <v>0</v>
      </c>
      <c r="AR548" s="1" t="n">
        <v>0</v>
      </c>
      <c r="AS548" s="1" t="n">
        <v>0</v>
      </c>
      <c r="AT548" s="1" t="n">
        <v>0</v>
      </c>
    </row>
    <row r="549" customFormat="false" ht="12.75" hidden="false" customHeight="true" outlineLevel="0" collapsed="false">
      <c r="A549" s="1" t="s">
        <v>2703</v>
      </c>
      <c r="B549" s="3" t="s">
        <v>61</v>
      </c>
      <c r="C549" s="1" t="s">
        <v>2704</v>
      </c>
      <c r="D549" s="3" t="s">
        <v>1940</v>
      </c>
      <c r="E549" s="3" t="s">
        <v>50</v>
      </c>
      <c r="F549" s="3" t="s">
        <v>51</v>
      </c>
      <c r="G549" s="1" t="s">
        <v>2705</v>
      </c>
      <c r="H549" s="1" t="s">
        <v>88</v>
      </c>
      <c r="I549" s="1" t="s">
        <v>2701</v>
      </c>
      <c r="J549" s="1" t="s">
        <v>420</v>
      </c>
      <c r="K549" s="4" t="n">
        <v>1.17142857142857</v>
      </c>
      <c r="L549" s="4" t="n">
        <v>43.2721378986837</v>
      </c>
      <c r="M549" s="5" t="s">
        <v>2706</v>
      </c>
      <c r="N549" s="5" t="s">
        <v>68</v>
      </c>
      <c r="O549" s="1" t="n">
        <v>1</v>
      </c>
      <c r="P549" s="6" t="n">
        <f aca="false">IF(O549=0,0,L549/O549)</f>
        <v>43.2721378986837</v>
      </c>
      <c r="Q549" s="1" t="n">
        <f aca="false">IF(P549&lt;=45,1,0)</f>
        <v>1</v>
      </c>
      <c r="R549" s="1" t="n">
        <f aca="false">IF(AND(P549&gt;45,P549&lt;90),1,0)</f>
        <v>0</v>
      </c>
      <c r="S549" s="1" t="n">
        <f aca="false">IF(P549&gt;90,1,0)</f>
        <v>0</v>
      </c>
      <c r="T549" s="1" t="s">
        <v>58</v>
      </c>
      <c r="U549" s="4" t="n">
        <v>36.9396299135105</v>
      </c>
      <c r="V549" s="1" t="n">
        <v>4</v>
      </c>
      <c r="W549" s="1" t="n">
        <f aca="false">IF(V549&lt;=6,1,0)</f>
        <v>1</v>
      </c>
      <c r="X549" s="1" t="n">
        <f aca="false">IF(AND(V549&gt;6,V549&lt;=12),1,0)</f>
        <v>0</v>
      </c>
      <c r="Y549" s="1" t="n">
        <f aca="false">IF(V549&gt;12,1,0)</f>
        <v>0</v>
      </c>
      <c r="Z549" s="1" t="n">
        <v>3</v>
      </c>
      <c r="AA549" s="1" t="s">
        <v>59</v>
      </c>
      <c r="AB549" s="1" t="s">
        <v>70</v>
      </c>
      <c r="AC549" s="1" t="s">
        <v>59</v>
      </c>
      <c r="AD549" s="1" t="s">
        <v>59</v>
      </c>
      <c r="AE549" s="1" t="s">
        <v>59</v>
      </c>
      <c r="AF549" s="1" t="s">
        <v>59</v>
      </c>
      <c r="AG549" s="1" t="s">
        <v>59</v>
      </c>
      <c r="AH549" s="1" t="s">
        <v>59</v>
      </c>
      <c r="AI549" s="1" t="s">
        <v>70</v>
      </c>
      <c r="AJ549" s="1" t="s">
        <v>59</v>
      </c>
      <c r="AK549" s="1" t="s">
        <v>59</v>
      </c>
      <c r="AL549" s="1" t="s">
        <v>70</v>
      </c>
      <c r="AM549" s="1" t="n">
        <v>0</v>
      </c>
      <c r="AN549" s="1" t="n">
        <v>1</v>
      </c>
      <c r="AO549" s="1" t="n">
        <v>2</v>
      </c>
      <c r="AP549" s="1" t="n">
        <v>0</v>
      </c>
      <c r="AQ549" s="1" t="n">
        <v>0</v>
      </c>
      <c r="AR549" s="1" t="n">
        <v>1</v>
      </c>
      <c r="AS549" s="1" t="n">
        <v>0</v>
      </c>
      <c r="AT549" s="1" t="n">
        <v>0</v>
      </c>
    </row>
    <row r="550" customFormat="false" ht="12.75" hidden="false" customHeight="true" outlineLevel="0" collapsed="false">
      <c r="A550" s="1" t="s">
        <v>2707</v>
      </c>
      <c r="B550" s="3" t="s">
        <v>61</v>
      </c>
      <c r="C550" s="1" t="s">
        <v>2708</v>
      </c>
      <c r="D550" s="3" t="s">
        <v>2709</v>
      </c>
      <c r="E550" s="3" t="s">
        <v>50</v>
      </c>
      <c r="F550" s="3" t="s">
        <v>86</v>
      </c>
      <c r="G550" s="1" t="s">
        <v>2710</v>
      </c>
      <c r="H550" s="1" t="s">
        <v>161</v>
      </c>
      <c r="I550" s="1" t="s">
        <v>1848</v>
      </c>
      <c r="J550" s="1" t="s">
        <v>1849</v>
      </c>
      <c r="K550" s="4" t="n">
        <v>1.34032258064516</v>
      </c>
      <c r="L550" s="4" t="n">
        <v>4659.89907881212</v>
      </c>
      <c r="M550" s="5" t="s">
        <v>2711</v>
      </c>
      <c r="N550" s="5" t="s">
        <v>259</v>
      </c>
      <c r="O550" s="1" t="n">
        <v>86</v>
      </c>
      <c r="P550" s="6" t="n">
        <f aca="false">IF(O550=0,0,L550/O550)</f>
        <v>54.1848730094433</v>
      </c>
      <c r="Q550" s="1" t="n">
        <f aca="false">IF(P550&lt;=45,1,0)</f>
        <v>0</v>
      </c>
      <c r="R550" s="1" t="n">
        <f aca="false">IF(AND(P550&gt;45,P550&lt;90),1,0)</f>
        <v>1</v>
      </c>
      <c r="S550" s="1" t="n">
        <f aca="false">IF(P550&gt;90,1,0)</f>
        <v>0</v>
      </c>
      <c r="T550" s="1" t="s">
        <v>58</v>
      </c>
      <c r="U550" s="4" t="n">
        <v>3476.69967372264</v>
      </c>
      <c r="V550" s="1" t="n">
        <v>7</v>
      </c>
      <c r="W550" s="1" t="n">
        <f aca="false">IF(V550&lt;=6,1,0)</f>
        <v>0</v>
      </c>
      <c r="X550" s="1" t="n">
        <f aca="false">IF(AND(V550&gt;6,V550&lt;=12),1,0)</f>
        <v>1</v>
      </c>
      <c r="Y550" s="1" t="n">
        <f aca="false">IF(V550&gt;12,1,0)</f>
        <v>0</v>
      </c>
      <c r="Z550" s="1" t="n">
        <v>3</v>
      </c>
      <c r="AA550" s="1" t="s">
        <v>59</v>
      </c>
      <c r="AB550" s="1" t="s">
        <v>59</v>
      </c>
      <c r="AC550" s="1" t="s">
        <v>59</v>
      </c>
      <c r="AD550" s="1" t="s">
        <v>59</v>
      </c>
      <c r="AE550" s="1" t="s">
        <v>59</v>
      </c>
      <c r="AF550" s="1" t="s">
        <v>59</v>
      </c>
      <c r="AG550" s="1" t="s">
        <v>59</v>
      </c>
      <c r="AH550" s="1" t="s">
        <v>59</v>
      </c>
      <c r="AI550" s="1" t="s">
        <v>59</v>
      </c>
      <c r="AJ550" s="1" t="s">
        <v>59</v>
      </c>
      <c r="AK550" s="1" t="s">
        <v>59</v>
      </c>
      <c r="AL550" s="1" t="s">
        <v>59</v>
      </c>
      <c r="AM550" s="1" t="n">
        <v>2</v>
      </c>
      <c r="AN550" s="1" t="n">
        <v>2</v>
      </c>
      <c r="AO550" s="1" t="n">
        <v>2</v>
      </c>
      <c r="AP550" s="1" t="n">
        <v>0</v>
      </c>
      <c r="AQ550" s="1" t="n">
        <v>46</v>
      </c>
      <c r="AR550" s="1" t="n">
        <v>13</v>
      </c>
      <c r="AS550" s="1" t="n">
        <v>25</v>
      </c>
      <c r="AT550" s="1" t="n">
        <v>0</v>
      </c>
    </row>
    <row r="551" customFormat="false" ht="12.75" hidden="false" customHeight="true" outlineLevel="0" collapsed="false">
      <c r="A551" s="1" t="s">
        <v>2712</v>
      </c>
      <c r="B551" s="3" t="s">
        <v>61</v>
      </c>
      <c r="C551" s="1" t="s">
        <v>2713</v>
      </c>
      <c r="D551" s="3" t="s">
        <v>2709</v>
      </c>
      <c r="E551" s="3" t="s">
        <v>50</v>
      </c>
      <c r="F551" s="3" t="s">
        <v>86</v>
      </c>
      <c r="G551" s="1" t="s">
        <v>2714</v>
      </c>
      <c r="H551" s="1" t="s">
        <v>53</v>
      </c>
      <c r="I551" s="1" t="s">
        <v>65</v>
      </c>
      <c r="J551" s="1" t="s">
        <v>66</v>
      </c>
      <c r="K551" s="4" t="n">
        <v>0.595</v>
      </c>
      <c r="L551" s="4" t="n">
        <v>2610.45277590975</v>
      </c>
      <c r="M551" s="5" t="s">
        <v>2715</v>
      </c>
      <c r="N551" s="5" t="s">
        <v>259</v>
      </c>
      <c r="O551" s="1" t="n">
        <v>45</v>
      </c>
      <c r="P551" s="6" t="n">
        <f aca="false">IF(O551=0,0,L551/O551)</f>
        <v>58.0100616868833</v>
      </c>
      <c r="Q551" s="1" t="n">
        <f aca="false">IF(P551&lt;=45,1,0)</f>
        <v>0</v>
      </c>
      <c r="R551" s="1" t="n">
        <f aca="false">IF(AND(P551&gt;45,P551&lt;90),1,0)</f>
        <v>1</v>
      </c>
      <c r="S551" s="1" t="n">
        <f aca="false">IF(P551&gt;90,1,0)</f>
        <v>0</v>
      </c>
      <c r="T551" s="1" t="s">
        <v>69</v>
      </c>
      <c r="U551" s="4" t="n">
        <v>4387.31558976429</v>
      </c>
      <c r="V551" s="1" t="n">
        <v>0</v>
      </c>
      <c r="W551" s="1" t="n">
        <f aca="false">IF(V551&lt;=6,1,0)</f>
        <v>1</v>
      </c>
      <c r="X551" s="1" t="n">
        <f aca="false">IF(AND(V551&gt;6,V551&lt;=12),1,0)</f>
        <v>0</v>
      </c>
      <c r="Y551" s="1" t="n">
        <f aca="false">IF(V551&gt;12,1,0)</f>
        <v>0</v>
      </c>
      <c r="Z551" s="1" t="n">
        <v>6</v>
      </c>
      <c r="AA551" s="1" t="s">
        <v>59</v>
      </c>
      <c r="AB551" s="1" t="s">
        <v>59</v>
      </c>
      <c r="AC551" s="1" t="s">
        <v>59</v>
      </c>
      <c r="AD551" s="1" t="s">
        <v>59</v>
      </c>
      <c r="AE551" s="1" t="s">
        <v>59</v>
      </c>
      <c r="AF551" s="1" t="s">
        <v>59</v>
      </c>
      <c r="AG551" s="1" t="s">
        <v>59</v>
      </c>
      <c r="AH551" s="1" t="s">
        <v>59</v>
      </c>
      <c r="AI551" s="1" t="s">
        <v>59</v>
      </c>
      <c r="AJ551" s="1" t="s">
        <v>59</v>
      </c>
      <c r="AK551" s="1" t="s">
        <v>59</v>
      </c>
      <c r="AL551" s="1" t="s">
        <v>59</v>
      </c>
      <c r="AM551" s="1" t="n">
        <v>3</v>
      </c>
      <c r="AN551" s="1" t="n">
        <v>3</v>
      </c>
      <c r="AO551" s="1" t="n">
        <v>0</v>
      </c>
      <c r="AP551" s="1" t="n">
        <v>0</v>
      </c>
      <c r="AQ551" s="1" t="n">
        <v>18</v>
      </c>
      <c r="AR551" s="1" t="n">
        <v>9</v>
      </c>
      <c r="AS551" s="1" t="n">
        <v>0</v>
      </c>
      <c r="AT551" s="1" t="n">
        <v>0</v>
      </c>
    </row>
    <row r="552" customFormat="false" ht="12.75" hidden="false" customHeight="true" outlineLevel="0" collapsed="false">
      <c r="A552" s="1" t="s">
        <v>2716</v>
      </c>
      <c r="B552" s="3" t="s">
        <v>47</v>
      </c>
      <c r="C552" s="1" t="s">
        <v>2717</v>
      </c>
      <c r="D552" s="3" t="s">
        <v>2718</v>
      </c>
      <c r="E552" s="3" t="s">
        <v>50</v>
      </c>
      <c r="F552" s="3" t="s">
        <v>51</v>
      </c>
      <c r="G552" s="1" t="s">
        <v>2719</v>
      </c>
      <c r="H552" s="1" t="s">
        <v>53</v>
      </c>
      <c r="I552" s="1" t="s">
        <v>142</v>
      </c>
      <c r="J552" s="1" t="s">
        <v>143</v>
      </c>
      <c r="K552" s="4" t="n">
        <v>0.138857142857143</v>
      </c>
      <c r="L552" s="4" t="n">
        <v>592.79036387164</v>
      </c>
      <c r="M552" s="5" t="s">
        <v>2720</v>
      </c>
      <c r="N552" s="5" t="s">
        <v>132</v>
      </c>
      <c r="O552" s="1" t="n">
        <v>3</v>
      </c>
      <c r="P552" s="6" t="n">
        <f aca="false">IF(O552=0,0,L552/O552)</f>
        <v>197.596787957213</v>
      </c>
      <c r="Q552" s="1" t="n">
        <f aca="false">IF(P552&lt;=45,1,0)</f>
        <v>0</v>
      </c>
      <c r="R552" s="1" t="n">
        <f aca="false">IF(AND(P552&gt;45,P552&lt;90),1,0)</f>
        <v>0</v>
      </c>
      <c r="S552" s="1" t="n">
        <f aca="false">IF(P552&gt;90,1,0)</f>
        <v>1</v>
      </c>
      <c r="T552" s="1" t="s">
        <v>58</v>
      </c>
      <c r="U552" s="4" t="n">
        <v>4269.06640648301</v>
      </c>
      <c r="V552" s="1" t="n">
        <v>0</v>
      </c>
      <c r="W552" s="1" t="n">
        <f aca="false">IF(V552&lt;=6,1,0)</f>
        <v>1</v>
      </c>
      <c r="X552" s="1" t="n">
        <f aca="false">IF(AND(V552&gt;6,V552&lt;=12),1,0)</f>
        <v>0</v>
      </c>
      <c r="Y552" s="1" t="n">
        <f aca="false">IF(V552&gt;12,1,0)</f>
        <v>0</v>
      </c>
      <c r="Z552" s="1" t="n">
        <v>7</v>
      </c>
      <c r="AA552" s="1" t="s">
        <v>59</v>
      </c>
      <c r="AB552" s="1" t="s">
        <v>59</v>
      </c>
      <c r="AC552" s="1" t="s">
        <v>59</v>
      </c>
      <c r="AD552" s="1" t="s">
        <v>59</v>
      </c>
      <c r="AE552" s="1" t="s">
        <v>59</v>
      </c>
      <c r="AF552" s="1" t="s">
        <v>59</v>
      </c>
      <c r="AG552" s="1" t="s">
        <v>59</v>
      </c>
      <c r="AH552" s="1" t="s">
        <v>59</v>
      </c>
      <c r="AI552" s="1" t="s">
        <v>59</v>
      </c>
      <c r="AJ552" s="1" t="s">
        <v>59</v>
      </c>
      <c r="AK552" s="1" t="s">
        <v>59</v>
      </c>
      <c r="AL552" s="1" t="s">
        <v>59</v>
      </c>
      <c r="AM552" s="1" t="n">
        <v>2</v>
      </c>
      <c r="AN552" s="1" t="n">
        <v>6</v>
      </c>
      <c r="AO552" s="1" t="n">
        <v>2</v>
      </c>
      <c r="AP552" s="1" t="n">
        <v>4</v>
      </c>
      <c r="AQ552" s="1" t="n">
        <v>0</v>
      </c>
      <c r="AR552" s="1" t="n">
        <v>0</v>
      </c>
      <c r="AS552" s="1" t="n">
        <v>0</v>
      </c>
      <c r="AT552" s="1" t="n">
        <v>0</v>
      </c>
    </row>
    <row r="553" customFormat="false" ht="12.75" hidden="false" customHeight="true" outlineLevel="0" collapsed="false">
      <c r="A553" s="1" t="s">
        <v>2721</v>
      </c>
      <c r="B553" s="3" t="s">
        <v>47</v>
      </c>
      <c r="C553" s="1" t="s">
        <v>2722</v>
      </c>
      <c r="D553" s="3" t="s">
        <v>2723</v>
      </c>
      <c r="E553" s="3" t="s">
        <v>191</v>
      </c>
      <c r="F553" s="3" t="s">
        <v>191</v>
      </c>
      <c r="G553" s="1" t="s">
        <v>2724</v>
      </c>
      <c r="H553" s="1" t="s">
        <v>105</v>
      </c>
      <c r="I553" s="1" t="s">
        <v>169</v>
      </c>
      <c r="J553" s="1" t="s">
        <v>107</v>
      </c>
      <c r="K553" s="4" t="n">
        <v>0.0864285714285714</v>
      </c>
      <c r="L553" s="4" t="n">
        <v>663.581482951848</v>
      </c>
      <c r="M553" s="5" t="s">
        <v>2725</v>
      </c>
      <c r="N553" s="5" t="s">
        <v>259</v>
      </c>
      <c r="O553" s="1" t="n">
        <v>15</v>
      </c>
      <c r="P553" s="6" t="n">
        <f aca="false">IF(O553=0,0,L553/O553)</f>
        <v>44.2387655301232</v>
      </c>
      <c r="Q553" s="1" t="n">
        <f aca="false">IF(P553&lt;=45,1,0)</f>
        <v>1</v>
      </c>
      <c r="R553" s="1" t="n">
        <f aca="false">IF(AND(P553&gt;45,P553&lt;90),1,0)</f>
        <v>0</v>
      </c>
      <c r="S553" s="1" t="n">
        <f aca="false">IF(P553&gt;90,1,0)</f>
        <v>0</v>
      </c>
      <c r="T553" s="1" t="s">
        <v>58</v>
      </c>
      <c r="U553" s="4" t="n">
        <v>7677.8022820875</v>
      </c>
      <c r="V553" s="1" t="n">
        <v>4</v>
      </c>
      <c r="W553" s="1" t="n">
        <f aca="false">IF(V553&lt;=6,1,0)</f>
        <v>1</v>
      </c>
      <c r="X553" s="1" t="n">
        <f aca="false">IF(AND(V553&gt;6,V553&lt;=12),1,0)</f>
        <v>0</v>
      </c>
      <c r="Y553" s="1" t="n">
        <f aca="false">IF(V553&gt;12,1,0)</f>
        <v>0</v>
      </c>
      <c r="Z553" s="1" t="n">
        <v>5</v>
      </c>
      <c r="AA553" s="1" t="s">
        <v>59</v>
      </c>
      <c r="AB553" s="1" t="s">
        <v>59</v>
      </c>
      <c r="AC553" s="1" t="s">
        <v>59</v>
      </c>
      <c r="AD553" s="1" t="s">
        <v>59</v>
      </c>
      <c r="AE553" s="1" t="s">
        <v>59</v>
      </c>
      <c r="AF553" s="1" t="s">
        <v>59</v>
      </c>
      <c r="AG553" s="1" t="s">
        <v>59</v>
      </c>
      <c r="AH553" s="1" t="s">
        <v>59</v>
      </c>
      <c r="AI553" s="1" t="s">
        <v>59</v>
      </c>
      <c r="AJ553" s="1" t="s">
        <v>59</v>
      </c>
      <c r="AK553" s="1" t="s">
        <v>59</v>
      </c>
      <c r="AL553" s="1" t="s">
        <v>59</v>
      </c>
      <c r="AM553" s="1" t="n">
        <v>4</v>
      </c>
      <c r="AN553" s="1" t="n">
        <v>4</v>
      </c>
      <c r="AO553" s="1" t="n">
        <v>2</v>
      </c>
      <c r="AP553" s="1" t="n">
        <v>0</v>
      </c>
      <c r="AQ553" s="1" t="n">
        <v>0</v>
      </c>
      <c r="AR553" s="1" t="n">
        <v>0</v>
      </c>
      <c r="AS553" s="1" t="n">
        <v>0</v>
      </c>
      <c r="AT553" s="1" t="n">
        <v>0</v>
      </c>
    </row>
    <row r="554" customFormat="false" ht="12.75" hidden="false" customHeight="true" outlineLevel="0" collapsed="false">
      <c r="A554" s="1" t="s">
        <v>2726</v>
      </c>
      <c r="B554" s="3" t="s">
        <v>47</v>
      </c>
      <c r="C554" s="1" t="s">
        <v>2727</v>
      </c>
      <c r="D554" s="3" t="s">
        <v>2728</v>
      </c>
      <c r="E554" s="3" t="s">
        <v>50</v>
      </c>
      <c r="F554" s="3" t="s">
        <v>51</v>
      </c>
      <c r="G554" s="1" t="s">
        <v>2729</v>
      </c>
      <c r="H554" s="1" t="s">
        <v>53</v>
      </c>
      <c r="I554" s="1" t="s">
        <v>65</v>
      </c>
      <c r="J554" s="1" t="s">
        <v>66</v>
      </c>
      <c r="K554" s="4" t="n">
        <v>0</v>
      </c>
      <c r="L554" s="4" t="n">
        <v>0</v>
      </c>
      <c r="M554" s="5" t="s">
        <v>2730</v>
      </c>
      <c r="N554" s="5" t="s">
        <v>100</v>
      </c>
      <c r="O554" s="1" t="n">
        <v>0</v>
      </c>
      <c r="P554" s="7" t="n">
        <f aca="false">IF(O554=0,0,L554/O554)</f>
        <v>0</v>
      </c>
      <c r="Q554" s="1" t="n">
        <f aca="false">IF(P554&lt;=45,1,0)</f>
        <v>1</v>
      </c>
      <c r="R554" s="1" t="n">
        <f aca="false">IF(AND(P554&gt;45,P554&lt;90),1,0)</f>
        <v>0</v>
      </c>
      <c r="S554" s="1" t="n">
        <f aca="false">IF(P554&gt;90,1,0)</f>
        <v>0</v>
      </c>
      <c r="T554" s="1" t="s">
        <v>58</v>
      </c>
      <c r="U554" s="4" t="n">
        <v>20131.2188860364</v>
      </c>
      <c r="V554" s="1" t="n">
        <v>0</v>
      </c>
      <c r="W554" s="1" t="n">
        <f aca="false">IF(V554&lt;=6,1,0)</f>
        <v>1</v>
      </c>
      <c r="X554" s="1" t="n">
        <f aca="false">IF(AND(V554&gt;6,V554&lt;=12),1,0)</f>
        <v>0</v>
      </c>
      <c r="Y554" s="1" t="n">
        <f aca="false">IF(V554&gt;12,1,0)</f>
        <v>0</v>
      </c>
      <c r="Z554" s="1" t="n">
        <v>2</v>
      </c>
      <c r="AA554" s="1" t="s">
        <v>59</v>
      </c>
      <c r="AB554" s="1" t="s">
        <v>59</v>
      </c>
      <c r="AC554" s="1" t="s">
        <v>59</v>
      </c>
      <c r="AD554" s="1" t="s">
        <v>59</v>
      </c>
      <c r="AE554" s="1" t="s">
        <v>59</v>
      </c>
      <c r="AF554" s="1" t="s">
        <v>59</v>
      </c>
      <c r="AG554" s="1" t="s">
        <v>59</v>
      </c>
      <c r="AH554" s="1" t="s">
        <v>59</v>
      </c>
      <c r="AI554" s="1" t="s">
        <v>70</v>
      </c>
      <c r="AJ554" s="1" t="s">
        <v>59</v>
      </c>
      <c r="AK554" s="1" t="s">
        <v>59</v>
      </c>
      <c r="AL554" s="1" t="s">
        <v>59</v>
      </c>
      <c r="AM554" s="1" t="n">
        <v>0</v>
      </c>
      <c r="AN554" s="1" t="n">
        <v>0</v>
      </c>
      <c r="AO554" s="1" t="n">
        <v>0</v>
      </c>
      <c r="AP554" s="1" t="n">
        <v>4</v>
      </c>
      <c r="AQ554" s="1" t="n">
        <v>0</v>
      </c>
      <c r="AR554" s="1" t="n">
        <v>0</v>
      </c>
      <c r="AS554" s="1" t="n">
        <v>0</v>
      </c>
      <c r="AT554" s="1" t="n">
        <v>0</v>
      </c>
    </row>
    <row r="555" customFormat="false" ht="12.75" hidden="false" customHeight="true" outlineLevel="0" collapsed="false">
      <c r="A555" s="1" t="s">
        <v>2731</v>
      </c>
      <c r="B555" s="3" t="s">
        <v>47</v>
      </c>
      <c r="C555" s="1" t="s">
        <v>2732</v>
      </c>
      <c r="D555" s="3" t="s">
        <v>2733</v>
      </c>
      <c r="E555" s="3" t="s">
        <v>50</v>
      </c>
      <c r="F555" s="3" t="s">
        <v>51</v>
      </c>
      <c r="G555" s="1" t="s">
        <v>2734</v>
      </c>
      <c r="H555" s="1" t="s">
        <v>53</v>
      </c>
      <c r="I555" s="1" t="s">
        <v>390</v>
      </c>
      <c r="J555" s="1" t="s">
        <v>55</v>
      </c>
      <c r="K555" s="4" t="n">
        <v>0</v>
      </c>
      <c r="L555" s="4" t="n">
        <v>0</v>
      </c>
      <c r="M555" s="5" t="s">
        <v>2735</v>
      </c>
      <c r="N555" s="5" t="s">
        <v>68</v>
      </c>
      <c r="O555" s="1" t="n">
        <v>0</v>
      </c>
      <c r="P555" s="7" t="n">
        <f aca="false">IF(O555=0,0,L555/O555)</f>
        <v>0</v>
      </c>
      <c r="Q555" s="1" t="n">
        <f aca="false">IF(P555&lt;=45,1,0)</f>
        <v>1</v>
      </c>
      <c r="R555" s="1" t="n">
        <f aca="false">IF(AND(P555&gt;45,P555&lt;90),1,0)</f>
        <v>0</v>
      </c>
      <c r="S555" s="1" t="n">
        <f aca="false">IF(P555&gt;90,1,0)</f>
        <v>0</v>
      </c>
      <c r="T555" s="1" t="s">
        <v>69</v>
      </c>
      <c r="U555" s="4" t="n">
        <v>10778.3302932631</v>
      </c>
      <c r="V555" s="1" t="n">
        <v>4</v>
      </c>
      <c r="W555" s="1" t="n">
        <f aca="false">IF(V555&lt;=6,1,0)</f>
        <v>1</v>
      </c>
      <c r="X555" s="1" t="n">
        <f aca="false">IF(AND(V555&gt;6,V555&lt;=12),1,0)</f>
        <v>0</v>
      </c>
      <c r="Y555" s="1" t="n">
        <f aca="false">IF(V555&gt;12,1,0)</f>
        <v>0</v>
      </c>
      <c r="Z555" s="1" t="n">
        <v>3</v>
      </c>
      <c r="AA555" s="1" t="s">
        <v>59</v>
      </c>
      <c r="AB555" s="1" t="s">
        <v>59</v>
      </c>
      <c r="AC555" s="1" t="s">
        <v>59</v>
      </c>
      <c r="AD555" s="1" t="s">
        <v>59</v>
      </c>
      <c r="AE555" s="1" t="s">
        <v>59</v>
      </c>
      <c r="AF555" s="1" t="s">
        <v>59</v>
      </c>
      <c r="AG555" s="1" t="s">
        <v>59</v>
      </c>
      <c r="AH555" s="1" t="s">
        <v>59</v>
      </c>
      <c r="AI555" s="1" t="s">
        <v>59</v>
      </c>
      <c r="AJ555" s="1" t="s">
        <v>59</v>
      </c>
      <c r="AK555" s="1" t="s">
        <v>59</v>
      </c>
      <c r="AL555" s="1" t="s">
        <v>59</v>
      </c>
      <c r="AM555" s="1" t="n">
        <v>2</v>
      </c>
      <c r="AN555" s="1" t="n">
        <v>0</v>
      </c>
      <c r="AO555" s="1" t="n">
        <v>0</v>
      </c>
      <c r="AP555" s="1" t="n">
        <v>1</v>
      </c>
      <c r="AQ555" s="1" t="n">
        <v>0</v>
      </c>
      <c r="AR555" s="1" t="n">
        <v>0</v>
      </c>
      <c r="AS555" s="1" t="n">
        <v>0</v>
      </c>
      <c r="AT555" s="1" t="n">
        <v>0</v>
      </c>
    </row>
    <row r="556" customFormat="false" ht="12.75" hidden="false" customHeight="true" outlineLevel="0" collapsed="false">
      <c r="A556" s="1" t="s">
        <v>2736</v>
      </c>
      <c r="B556" s="3" t="s">
        <v>61</v>
      </c>
      <c r="C556" s="1" t="s">
        <v>2737</v>
      </c>
      <c r="D556" s="3" t="s">
        <v>2738</v>
      </c>
      <c r="E556" s="3" t="s">
        <v>50</v>
      </c>
      <c r="F556" s="3" t="s">
        <v>51</v>
      </c>
      <c r="G556" s="1" t="s">
        <v>2739</v>
      </c>
      <c r="H556" s="1" t="s">
        <v>53</v>
      </c>
      <c r="I556" s="1" t="s">
        <v>2740</v>
      </c>
      <c r="J556" s="1" t="s">
        <v>114</v>
      </c>
      <c r="K556" s="4" t="n">
        <v>0.5005</v>
      </c>
      <c r="L556" s="4" t="n">
        <v>1077.40265525384</v>
      </c>
      <c r="M556" s="5" t="s">
        <v>2741</v>
      </c>
      <c r="N556" s="5" t="s">
        <v>68</v>
      </c>
      <c r="O556" s="1" t="n">
        <v>35</v>
      </c>
      <c r="P556" s="6" t="n">
        <f aca="false">IF(O556=0,0,L556/O556)</f>
        <v>30.7829330072526</v>
      </c>
      <c r="Q556" s="1" t="n">
        <f aca="false">IF(P556&lt;=45,1,0)</f>
        <v>1</v>
      </c>
      <c r="R556" s="1" t="n">
        <f aca="false">IF(AND(P556&gt;45,P556&lt;90),1,0)</f>
        <v>0</v>
      </c>
      <c r="S556" s="1" t="n">
        <f aca="false">IF(P556&gt;90,1,0)</f>
        <v>0</v>
      </c>
      <c r="T556" s="1" t="s">
        <v>69</v>
      </c>
      <c r="U556" s="4" t="n">
        <v>2152.65265784984</v>
      </c>
      <c r="V556" s="1" t="n">
        <v>10</v>
      </c>
      <c r="W556" s="1" t="n">
        <f aca="false">IF(V556&lt;=6,1,0)</f>
        <v>0</v>
      </c>
      <c r="X556" s="1" t="n">
        <f aca="false">IF(AND(V556&gt;6,V556&lt;=12),1,0)</f>
        <v>1</v>
      </c>
      <c r="Y556" s="1" t="n">
        <f aca="false">IF(V556&gt;12,1,0)</f>
        <v>0</v>
      </c>
      <c r="Z556" s="1" t="n">
        <v>3</v>
      </c>
      <c r="AA556" s="1" t="s">
        <v>59</v>
      </c>
      <c r="AB556" s="1" t="s">
        <v>59</v>
      </c>
      <c r="AC556" s="1" t="s">
        <v>59</v>
      </c>
      <c r="AD556" s="1" t="s">
        <v>59</v>
      </c>
      <c r="AE556" s="1" t="s">
        <v>59</v>
      </c>
      <c r="AF556" s="1" t="s">
        <v>59</v>
      </c>
      <c r="AG556" s="1" t="s">
        <v>59</v>
      </c>
      <c r="AH556" s="1" t="s">
        <v>59</v>
      </c>
      <c r="AI556" s="1" t="s">
        <v>59</v>
      </c>
      <c r="AJ556" s="1" t="s">
        <v>59</v>
      </c>
      <c r="AK556" s="1" t="s">
        <v>59</v>
      </c>
      <c r="AL556" s="1" t="s">
        <v>59</v>
      </c>
      <c r="AM556" s="1" t="n">
        <v>3</v>
      </c>
      <c r="AN556" s="1" t="n">
        <v>0</v>
      </c>
      <c r="AO556" s="1" t="n">
        <v>0</v>
      </c>
      <c r="AP556" s="1" t="n">
        <v>0</v>
      </c>
      <c r="AQ556" s="1" t="n">
        <v>32</v>
      </c>
      <c r="AR556" s="1" t="n">
        <v>0</v>
      </c>
      <c r="AS556" s="1" t="n">
        <v>0</v>
      </c>
      <c r="AT556" s="1" t="n">
        <v>0</v>
      </c>
    </row>
    <row r="557" customFormat="false" ht="12.75" hidden="false" customHeight="true" outlineLevel="0" collapsed="false">
      <c r="A557" s="1" t="s">
        <v>2742</v>
      </c>
      <c r="B557" s="3" t="s">
        <v>61</v>
      </c>
      <c r="C557" s="1" t="s">
        <v>2743</v>
      </c>
      <c r="D557" s="3" t="s">
        <v>2744</v>
      </c>
      <c r="E557" s="3" t="s">
        <v>50</v>
      </c>
      <c r="F557" s="3" t="s">
        <v>51</v>
      </c>
      <c r="G557" s="1" t="s">
        <v>2745</v>
      </c>
      <c r="H557" s="1" t="s">
        <v>53</v>
      </c>
      <c r="I557" s="1" t="s">
        <v>1951</v>
      </c>
      <c r="J557" s="1" t="s">
        <v>66</v>
      </c>
      <c r="K557" s="4" t="n">
        <v>1.157</v>
      </c>
      <c r="L557" s="4" t="n">
        <v>12863.2587695351</v>
      </c>
      <c r="M557" s="5" t="s">
        <v>2746</v>
      </c>
      <c r="N557" s="5" t="s">
        <v>121</v>
      </c>
      <c r="O557" s="1" t="n">
        <v>198</v>
      </c>
      <c r="P557" s="6" t="n">
        <f aca="false">IF(O557=0,0,L557/O557)</f>
        <v>64.9659533814904</v>
      </c>
      <c r="Q557" s="1" t="n">
        <f aca="false">IF(P557&lt;=45,1,0)</f>
        <v>0</v>
      </c>
      <c r="R557" s="1" t="n">
        <f aca="false">IF(AND(P557&gt;45,P557&lt;90),1,0)</f>
        <v>1</v>
      </c>
      <c r="S557" s="1" t="n">
        <f aca="false">IF(P557&gt;90,1,0)</f>
        <v>0</v>
      </c>
      <c r="T557" s="1" t="s">
        <v>58</v>
      </c>
      <c r="U557" s="4" t="n">
        <v>11117.7690315774</v>
      </c>
      <c r="V557" s="1" t="n">
        <v>8</v>
      </c>
      <c r="W557" s="1" t="n">
        <f aca="false">IF(V557&lt;=6,1,0)</f>
        <v>0</v>
      </c>
      <c r="X557" s="1" t="n">
        <f aca="false">IF(AND(V557&gt;6,V557&lt;=12),1,0)</f>
        <v>1</v>
      </c>
      <c r="Y557" s="1" t="n">
        <f aca="false">IF(V557&gt;12,1,0)</f>
        <v>0</v>
      </c>
      <c r="Z557" s="1" t="n">
        <v>5</v>
      </c>
      <c r="AA557" s="1" t="s">
        <v>59</v>
      </c>
      <c r="AB557" s="1" t="s">
        <v>59</v>
      </c>
      <c r="AC557" s="1" t="s">
        <v>59</v>
      </c>
      <c r="AD557" s="1" t="s">
        <v>59</v>
      </c>
      <c r="AE557" s="1" t="s">
        <v>59</v>
      </c>
      <c r="AF557" s="1" t="s">
        <v>59</v>
      </c>
      <c r="AG557" s="1" t="s">
        <v>59</v>
      </c>
      <c r="AH557" s="1" t="s">
        <v>59</v>
      </c>
      <c r="AI557" s="1" t="s">
        <v>59</v>
      </c>
      <c r="AJ557" s="1" t="s">
        <v>59</v>
      </c>
      <c r="AK557" s="1" t="s">
        <v>59</v>
      </c>
      <c r="AL557" s="1" t="s">
        <v>59</v>
      </c>
      <c r="AM557" s="1" t="n">
        <v>2</v>
      </c>
      <c r="AN557" s="1" t="n">
        <v>4</v>
      </c>
      <c r="AO557" s="1" t="n">
        <v>2</v>
      </c>
      <c r="AP557" s="1" t="n">
        <v>2</v>
      </c>
      <c r="AQ557" s="1" t="n">
        <v>11</v>
      </c>
      <c r="AR557" s="1" t="n">
        <v>125</v>
      </c>
      <c r="AS557" s="1" t="n">
        <v>32</v>
      </c>
      <c r="AT557" s="1" t="n">
        <v>26</v>
      </c>
    </row>
    <row r="558" customFormat="false" ht="12.75" hidden="false" customHeight="true" outlineLevel="0" collapsed="false">
      <c r="A558" s="1" t="s">
        <v>2747</v>
      </c>
      <c r="B558" s="3" t="s">
        <v>61</v>
      </c>
      <c r="C558" s="1" t="s">
        <v>2748</v>
      </c>
      <c r="D558" s="3" t="s">
        <v>2744</v>
      </c>
      <c r="E558" s="3" t="s">
        <v>50</v>
      </c>
      <c r="F558" s="3" t="s">
        <v>51</v>
      </c>
      <c r="G558" s="1" t="s">
        <v>2749</v>
      </c>
      <c r="H558" s="1" t="s">
        <v>53</v>
      </c>
      <c r="I558" s="1" t="s">
        <v>1951</v>
      </c>
      <c r="J558" s="1" t="s">
        <v>66</v>
      </c>
      <c r="K558" s="4" t="n">
        <v>1.09333333333333</v>
      </c>
      <c r="L558" s="4" t="n">
        <v>18871.8785733715</v>
      </c>
      <c r="M558" s="5" t="s">
        <v>2750</v>
      </c>
      <c r="N558" s="5" t="s">
        <v>132</v>
      </c>
      <c r="O558" s="1" t="n">
        <v>232</v>
      </c>
      <c r="P558" s="6" t="n">
        <f aca="false">IF(O558=0,0,L558/O558)</f>
        <v>81.3443041955668</v>
      </c>
      <c r="Q558" s="1" t="n">
        <f aca="false">IF(P558&lt;=45,1,0)</f>
        <v>0</v>
      </c>
      <c r="R558" s="1" t="n">
        <f aca="false">IF(AND(P558&gt;45,P558&lt;90),1,0)</f>
        <v>1</v>
      </c>
      <c r="S558" s="1" t="n">
        <f aca="false">IF(P558&gt;90,1,0)</f>
        <v>0</v>
      </c>
      <c r="T558" s="1" t="s">
        <v>58</v>
      </c>
      <c r="U558" s="4" t="n">
        <v>17260.8645488154</v>
      </c>
      <c r="V558" s="1" t="n">
        <v>10</v>
      </c>
      <c r="W558" s="1" t="n">
        <f aca="false">IF(V558&lt;=6,1,0)</f>
        <v>0</v>
      </c>
      <c r="X558" s="1" t="n">
        <f aca="false">IF(AND(V558&gt;6,V558&lt;=12),1,0)</f>
        <v>1</v>
      </c>
      <c r="Y558" s="1" t="n">
        <f aca="false">IF(V558&gt;12,1,0)</f>
        <v>0</v>
      </c>
      <c r="Z558" s="1" t="n">
        <v>13</v>
      </c>
      <c r="AA558" s="1" t="s">
        <v>59</v>
      </c>
      <c r="AB558" s="1" t="s">
        <v>59</v>
      </c>
      <c r="AC558" s="1" t="s">
        <v>59</v>
      </c>
      <c r="AD558" s="1" t="s">
        <v>59</v>
      </c>
      <c r="AE558" s="1" t="s">
        <v>59</v>
      </c>
      <c r="AF558" s="1" t="s">
        <v>59</v>
      </c>
      <c r="AG558" s="1" t="s">
        <v>59</v>
      </c>
      <c r="AH558" s="1" t="s">
        <v>59</v>
      </c>
      <c r="AI558" s="1" t="s">
        <v>59</v>
      </c>
      <c r="AJ558" s="1" t="s">
        <v>59</v>
      </c>
      <c r="AK558" s="1" t="s">
        <v>59</v>
      </c>
      <c r="AL558" s="1" t="s">
        <v>59</v>
      </c>
      <c r="AM558" s="1" t="n">
        <v>2</v>
      </c>
      <c r="AN558" s="1" t="n">
        <v>8</v>
      </c>
      <c r="AO558" s="1" t="n">
        <v>0</v>
      </c>
      <c r="AP558" s="1" t="n">
        <v>16</v>
      </c>
      <c r="AQ558" s="1" t="n">
        <v>9</v>
      </c>
      <c r="AR558" s="1" t="n">
        <v>204</v>
      </c>
      <c r="AS558" s="1" t="n">
        <v>0</v>
      </c>
      <c r="AT558" s="1" t="n">
        <v>19</v>
      </c>
    </row>
    <row r="559" customFormat="false" ht="12.75" hidden="false" customHeight="true" outlineLevel="0" collapsed="false">
      <c r="A559" s="1" t="s">
        <v>2751</v>
      </c>
      <c r="B559" s="3" t="s">
        <v>61</v>
      </c>
      <c r="C559" s="1" t="s">
        <v>2752</v>
      </c>
      <c r="D559" s="3" t="s">
        <v>1794</v>
      </c>
      <c r="E559" s="3" t="s">
        <v>191</v>
      </c>
      <c r="F559" s="3" t="s">
        <v>191</v>
      </c>
      <c r="G559" s="1" t="s">
        <v>2753</v>
      </c>
      <c r="H559" s="1" t="s">
        <v>53</v>
      </c>
      <c r="I559" s="1" t="s">
        <v>65</v>
      </c>
      <c r="J559" s="1" t="s">
        <v>66</v>
      </c>
      <c r="K559" s="4" t="n">
        <v>1.81367647058824</v>
      </c>
      <c r="L559" s="4" t="n">
        <v>88828.8539819415</v>
      </c>
      <c r="M559" s="5" t="s">
        <v>1511</v>
      </c>
      <c r="N559" s="5" t="s">
        <v>238</v>
      </c>
      <c r="O559" s="1" t="n">
        <v>722</v>
      </c>
      <c r="P559" s="6" t="n">
        <f aca="false">IF(O559=0,0,L559/O559)</f>
        <v>123.0316537146</v>
      </c>
      <c r="Q559" s="1" t="n">
        <f aca="false">IF(P559&lt;=45,1,0)</f>
        <v>0</v>
      </c>
      <c r="R559" s="1" t="n">
        <f aca="false">IF(AND(P559&gt;45,P559&lt;90),1,0)</f>
        <v>0</v>
      </c>
      <c r="S559" s="1" t="n">
        <f aca="false">IF(P559&gt;90,1,0)</f>
        <v>1</v>
      </c>
      <c r="T559" s="1" t="s">
        <v>58</v>
      </c>
      <c r="U559" s="4" t="n">
        <v>48977.2323909188</v>
      </c>
      <c r="V559" s="1" t="n">
        <v>43</v>
      </c>
      <c r="W559" s="1" t="n">
        <f aca="false">IF(V559&lt;=6,1,0)</f>
        <v>0</v>
      </c>
      <c r="X559" s="1" t="n">
        <f aca="false">IF(AND(V559&gt;6,V559&lt;=12),1,0)</f>
        <v>0</v>
      </c>
      <c r="Y559" s="1" t="n">
        <f aca="false">IF(V559&gt;12,1,0)</f>
        <v>1</v>
      </c>
      <c r="Z559" s="1" t="n">
        <v>16</v>
      </c>
      <c r="AA559" s="1" t="s">
        <v>59</v>
      </c>
      <c r="AB559" s="1" t="s">
        <v>59</v>
      </c>
      <c r="AC559" s="1" t="s">
        <v>59</v>
      </c>
      <c r="AD559" s="1" t="s">
        <v>59</v>
      </c>
      <c r="AE559" s="1" t="s">
        <v>59</v>
      </c>
      <c r="AF559" s="1" t="s">
        <v>59</v>
      </c>
      <c r="AG559" s="1" t="s">
        <v>59</v>
      </c>
      <c r="AH559" s="1" t="s">
        <v>59</v>
      </c>
      <c r="AI559" s="1" t="s">
        <v>59</v>
      </c>
      <c r="AJ559" s="1" t="s">
        <v>59</v>
      </c>
      <c r="AK559" s="1" t="s">
        <v>59</v>
      </c>
      <c r="AL559" s="1" t="s">
        <v>59</v>
      </c>
      <c r="AM559" s="1" t="n">
        <v>2</v>
      </c>
      <c r="AN559" s="1" t="n">
        <v>2</v>
      </c>
      <c r="AO559" s="1" t="n">
        <v>2</v>
      </c>
      <c r="AP559" s="1" t="n">
        <v>26</v>
      </c>
      <c r="AQ559" s="1" t="n">
        <v>22</v>
      </c>
      <c r="AR559" s="1" t="n">
        <v>26</v>
      </c>
      <c r="AS559" s="1" t="n">
        <v>474</v>
      </c>
      <c r="AT559" s="1" t="n">
        <v>206</v>
      </c>
    </row>
    <row r="560" customFormat="false" ht="12.75" hidden="false" customHeight="true" outlineLevel="0" collapsed="false">
      <c r="A560" s="1" t="s">
        <v>2754</v>
      </c>
      <c r="B560" s="3" t="s">
        <v>61</v>
      </c>
      <c r="C560" s="1" t="s">
        <v>2755</v>
      </c>
      <c r="D560" s="3" t="s">
        <v>2756</v>
      </c>
      <c r="E560" s="3" t="s">
        <v>50</v>
      </c>
      <c r="F560" s="3" t="s">
        <v>51</v>
      </c>
      <c r="G560" s="1" t="s">
        <v>2757</v>
      </c>
      <c r="H560" s="1" t="s">
        <v>53</v>
      </c>
      <c r="I560" s="1" t="s">
        <v>315</v>
      </c>
      <c r="J560" s="1" t="s">
        <v>114</v>
      </c>
      <c r="K560" s="4" t="n">
        <v>1.68564102564103</v>
      </c>
      <c r="L560" s="4" t="n">
        <v>8801.59223172539</v>
      </c>
      <c r="M560" s="5" t="s">
        <v>2758</v>
      </c>
      <c r="N560" s="5" t="s">
        <v>121</v>
      </c>
      <c r="O560" s="1" t="n">
        <v>161</v>
      </c>
      <c r="P560" s="6" t="n">
        <f aca="false">IF(O560=0,0,L560/O560)</f>
        <v>54.6682747312136</v>
      </c>
      <c r="Q560" s="1" t="n">
        <f aca="false">IF(P560&lt;=45,1,0)</f>
        <v>0</v>
      </c>
      <c r="R560" s="1" t="n">
        <f aca="false">IF(AND(P560&gt;45,P560&lt;90),1,0)</f>
        <v>1</v>
      </c>
      <c r="S560" s="1" t="n">
        <f aca="false">IF(P560&gt;90,1,0)</f>
        <v>0</v>
      </c>
      <c r="T560" s="1" t="s">
        <v>58</v>
      </c>
      <c r="U560" s="4" t="n">
        <v>5221.51045082583</v>
      </c>
      <c r="V560" s="1" t="n">
        <v>31</v>
      </c>
      <c r="W560" s="1" t="n">
        <f aca="false">IF(V560&lt;=6,1,0)</f>
        <v>0</v>
      </c>
      <c r="X560" s="1" t="n">
        <f aca="false">IF(AND(V560&gt;6,V560&lt;=12),1,0)</f>
        <v>0</v>
      </c>
      <c r="Y560" s="1" t="n">
        <f aca="false">IF(V560&gt;12,1,0)</f>
        <v>1</v>
      </c>
      <c r="Z560" s="1" t="n">
        <v>8</v>
      </c>
      <c r="AA560" s="1" t="s">
        <v>59</v>
      </c>
      <c r="AB560" s="1" t="s">
        <v>59</v>
      </c>
      <c r="AC560" s="1" t="s">
        <v>59</v>
      </c>
      <c r="AD560" s="1" t="s">
        <v>59</v>
      </c>
      <c r="AE560" s="1" t="s">
        <v>59</v>
      </c>
      <c r="AF560" s="1" t="s">
        <v>59</v>
      </c>
      <c r="AG560" s="1" t="s">
        <v>59</v>
      </c>
      <c r="AH560" s="1" t="s">
        <v>70</v>
      </c>
      <c r="AI560" s="1" t="s">
        <v>59</v>
      </c>
      <c r="AJ560" s="1" t="s">
        <v>59</v>
      </c>
      <c r="AK560" s="1" t="s">
        <v>70</v>
      </c>
      <c r="AL560" s="1" t="s">
        <v>59</v>
      </c>
      <c r="AM560" s="1" t="n">
        <v>2</v>
      </c>
      <c r="AN560" s="1" t="n">
        <v>2</v>
      </c>
      <c r="AO560" s="1" t="n">
        <v>2</v>
      </c>
      <c r="AP560" s="1" t="n">
        <v>8</v>
      </c>
      <c r="AQ560" s="1" t="n">
        <v>26</v>
      </c>
      <c r="AR560" s="1" t="n">
        <v>97</v>
      </c>
      <c r="AS560" s="1" t="n">
        <v>19</v>
      </c>
      <c r="AT560" s="1" t="n">
        <v>5</v>
      </c>
    </row>
    <row r="561" customFormat="false" ht="12.75" hidden="false" customHeight="true" outlineLevel="0" collapsed="false">
      <c r="A561" s="1" t="s">
        <v>2759</v>
      </c>
      <c r="B561" s="3" t="s">
        <v>61</v>
      </c>
      <c r="C561" s="1" t="s">
        <v>2760</v>
      </c>
      <c r="D561" s="3" t="s">
        <v>1944</v>
      </c>
      <c r="E561" s="3" t="s">
        <v>50</v>
      </c>
      <c r="F561" s="3" t="s">
        <v>51</v>
      </c>
      <c r="G561" s="1" t="s">
        <v>2761</v>
      </c>
      <c r="H561" s="1" t="s">
        <v>88</v>
      </c>
      <c r="I561" s="1" t="s">
        <v>419</v>
      </c>
      <c r="J561" s="1" t="s">
        <v>420</v>
      </c>
      <c r="K561" s="4" t="n">
        <v>1004</v>
      </c>
      <c r="L561" s="4" t="n">
        <v>7901.47018118875</v>
      </c>
      <c r="M561" s="5" t="s">
        <v>2234</v>
      </c>
      <c r="N561" s="5" t="s">
        <v>68</v>
      </c>
      <c r="O561" s="1" t="n">
        <v>47</v>
      </c>
      <c r="P561" s="6" t="n">
        <f aca="false">IF(O561=0,0,L561/O561)</f>
        <v>168.116386833803</v>
      </c>
      <c r="Q561" s="1" t="n">
        <f aca="false">IF(P561&lt;=45,1,0)</f>
        <v>0</v>
      </c>
      <c r="R561" s="1" t="n">
        <f aca="false">IF(AND(P561&gt;45,P561&lt;90),1,0)</f>
        <v>0</v>
      </c>
      <c r="S561" s="1" t="n">
        <f aca="false">IF(P561&gt;90,1,0)</f>
        <v>1</v>
      </c>
      <c r="T561" s="1" t="s">
        <v>58</v>
      </c>
      <c r="U561" s="4" t="n">
        <v>7869.99022030752</v>
      </c>
      <c r="V561" s="1" t="n">
        <v>2</v>
      </c>
      <c r="W561" s="1" t="n">
        <f aca="false">IF(V561&lt;=6,1,0)</f>
        <v>1</v>
      </c>
      <c r="X561" s="1" t="n">
        <f aca="false">IF(AND(V561&gt;6,V561&lt;=12),1,0)</f>
        <v>0</v>
      </c>
      <c r="Y561" s="1" t="n">
        <f aca="false">IF(V561&gt;12,1,0)</f>
        <v>0</v>
      </c>
      <c r="Z561" s="1" t="n">
        <v>8</v>
      </c>
      <c r="AA561" s="1" t="s">
        <v>59</v>
      </c>
      <c r="AB561" s="1" t="s">
        <v>70</v>
      </c>
      <c r="AC561" s="1" t="s">
        <v>59</v>
      </c>
      <c r="AD561" s="1" t="s">
        <v>59</v>
      </c>
      <c r="AE561" s="1" t="s">
        <v>59</v>
      </c>
      <c r="AF561" s="1" t="s">
        <v>59</v>
      </c>
      <c r="AG561" s="1" t="s">
        <v>59</v>
      </c>
      <c r="AH561" s="1" t="s">
        <v>59</v>
      </c>
      <c r="AI561" s="1" t="s">
        <v>70</v>
      </c>
      <c r="AJ561" s="1" t="s">
        <v>59</v>
      </c>
      <c r="AK561" s="1" t="s">
        <v>59</v>
      </c>
      <c r="AL561" s="1" t="s">
        <v>59</v>
      </c>
      <c r="AM561" s="1" t="n">
        <v>0</v>
      </c>
      <c r="AN561" s="1" t="n">
        <v>2</v>
      </c>
      <c r="AO561" s="1" t="n">
        <v>2</v>
      </c>
      <c r="AP561" s="1" t="n">
        <v>4</v>
      </c>
      <c r="AQ561" s="1" t="n">
        <v>0</v>
      </c>
      <c r="AR561" s="1" t="n">
        <v>31</v>
      </c>
      <c r="AS561" s="1" t="n">
        <v>5</v>
      </c>
      <c r="AT561" s="1" t="n">
        <v>11</v>
      </c>
    </row>
    <row r="562" customFormat="false" ht="12.75" hidden="false" customHeight="true" outlineLevel="0" collapsed="false">
      <c r="A562" s="1" t="s">
        <v>2762</v>
      </c>
      <c r="B562" s="3" t="s">
        <v>47</v>
      </c>
      <c r="C562" s="1" t="s">
        <v>2763</v>
      </c>
      <c r="D562" s="3" t="s">
        <v>2764</v>
      </c>
      <c r="E562" s="3" t="s">
        <v>50</v>
      </c>
      <c r="F562" s="3" t="s">
        <v>51</v>
      </c>
      <c r="G562" s="1" t="s">
        <v>2765</v>
      </c>
      <c r="H562" s="1" t="s">
        <v>105</v>
      </c>
      <c r="I562" s="1" t="s">
        <v>169</v>
      </c>
      <c r="J562" s="1" t="s">
        <v>107</v>
      </c>
      <c r="K562" s="4" t="n">
        <v>0.181315789473684</v>
      </c>
      <c r="L562" s="4" t="n">
        <v>4634.47286615282</v>
      </c>
      <c r="M562" s="5" t="s">
        <v>2766</v>
      </c>
      <c r="N562" s="5" t="s">
        <v>121</v>
      </c>
      <c r="O562" s="1" t="n">
        <v>65</v>
      </c>
      <c r="P562" s="6" t="n">
        <f aca="false">IF(O562=0,0,L562/O562)</f>
        <v>71.2995825561972</v>
      </c>
      <c r="Q562" s="1" t="n">
        <f aca="false">IF(P562&lt;=45,1,0)</f>
        <v>0</v>
      </c>
      <c r="R562" s="1" t="n">
        <f aca="false">IF(AND(P562&gt;45,P562&lt;90),1,0)</f>
        <v>1</v>
      </c>
      <c r="S562" s="1" t="n">
        <f aca="false">IF(P562&gt;90,1,0)</f>
        <v>0</v>
      </c>
      <c r="T562" s="1" t="s">
        <v>58</v>
      </c>
      <c r="U562" s="4" t="n">
        <v>25560.2277088254</v>
      </c>
      <c r="V562" s="1" t="n">
        <v>1</v>
      </c>
      <c r="W562" s="1" t="n">
        <f aca="false">IF(V562&lt;=6,1,0)</f>
        <v>1</v>
      </c>
      <c r="X562" s="1" t="n">
        <f aca="false">IF(AND(V562&gt;6,V562&lt;=12),1,0)</f>
        <v>0</v>
      </c>
      <c r="Y562" s="1" t="n">
        <f aca="false">IF(V562&gt;12,1,0)</f>
        <v>0</v>
      </c>
      <c r="Z562" s="1" t="n">
        <v>7</v>
      </c>
      <c r="AA562" s="1" t="s">
        <v>59</v>
      </c>
      <c r="AB562" s="1" t="s">
        <v>70</v>
      </c>
      <c r="AC562" s="1" t="s">
        <v>59</v>
      </c>
      <c r="AD562" s="1" t="s">
        <v>59</v>
      </c>
      <c r="AE562" s="1" t="s">
        <v>59</v>
      </c>
      <c r="AF562" s="1" t="s">
        <v>59</v>
      </c>
      <c r="AG562" s="1" t="s">
        <v>59</v>
      </c>
      <c r="AH562" s="1" t="s">
        <v>70</v>
      </c>
      <c r="AI562" s="1" t="s">
        <v>59</v>
      </c>
      <c r="AJ562" s="1" t="s">
        <v>59</v>
      </c>
      <c r="AK562" s="1" t="s">
        <v>59</v>
      </c>
      <c r="AL562" s="1" t="s">
        <v>59</v>
      </c>
      <c r="AM562" s="1" t="n">
        <v>2</v>
      </c>
      <c r="AN562" s="1" t="n">
        <v>2</v>
      </c>
      <c r="AO562" s="1" t="n">
        <v>2</v>
      </c>
      <c r="AP562" s="1" t="n">
        <v>8</v>
      </c>
      <c r="AQ562" s="1" t="n">
        <v>0</v>
      </c>
      <c r="AR562" s="1" t="n">
        <v>0</v>
      </c>
      <c r="AS562" s="1" t="n">
        <v>0</v>
      </c>
      <c r="AT562" s="1" t="n">
        <v>0</v>
      </c>
    </row>
    <row r="563" customFormat="false" ht="12.75" hidden="false" customHeight="true" outlineLevel="0" collapsed="false">
      <c r="A563" s="1" t="s">
        <v>2767</v>
      </c>
      <c r="B563" s="3" t="s">
        <v>61</v>
      </c>
      <c r="C563" s="1" t="s">
        <v>2768</v>
      </c>
      <c r="D563" s="3" t="s">
        <v>2769</v>
      </c>
      <c r="E563" s="3" t="s">
        <v>50</v>
      </c>
      <c r="F563" s="3" t="s">
        <v>51</v>
      </c>
      <c r="G563" s="1" t="s">
        <v>2770</v>
      </c>
      <c r="H563" s="1" t="s">
        <v>547</v>
      </c>
      <c r="I563" s="1" t="s">
        <v>2771</v>
      </c>
      <c r="J563" s="1" t="s">
        <v>2772</v>
      </c>
      <c r="K563" s="4" t="n">
        <v>0.1</v>
      </c>
      <c r="L563" s="4" t="n">
        <v>102.932994324165</v>
      </c>
      <c r="M563" s="5" t="s">
        <v>2773</v>
      </c>
      <c r="N563" s="5" t="s">
        <v>57</v>
      </c>
      <c r="O563" s="1" t="n">
        <v>2</v>
      </c>
      <c r="P563" s="6" t="n">
        <f aca="false">IF(O563=0,0,L563/O563)</f>
        <v>51.4664971620825</v>
      </c>
      <c r="Q563" s="1" t="n">
        <f aca="false">IF(P563&lt;=45,1,0)</f>
        <v>0</v>
      </c>
      <c r="R563" s="1" t="n">
        <f aca="false">IF(AND(P563&gt;45,P563&lt;90),1,0)</f>
        <v>1</v>
      </c>
      <c r="S563" s="1" t="n">
        <f aca="false">IF(P563&gt;90,1,0)</f>
        <v>0</v>
      </c>
      <c r="T563" s="1" t="s">
        <v>69</v>
      </c>
      <c r="U563" s="4" t="n">
        <v>1029.32994324165</v>
      </c>
      <c r="V563" s="1" t="n">
        <v>1</v>
      </c>
      <c r="W563" s="1" t="n">
        <f aca="false">IF(V563&lt;=6,1,0)</f>
        <v>1</v>
      </c>
      <c r="X563" s="1" t="n">
        <f aca="false">IF(AND(V563&gt;6,V563&lt;=12),1,0)</f>
        <v>0</v>
      </c>
      <c r="Y563" s="1" t="n">
        <f aca="false">IF(V563&gt;12,1,0)</f>
        <v>0</v>
      </c>
      <c r="Z563" s="1" t="n">
        <v>0</v>
      </c>
      <c r="AA563" s="1" t="s">
        <v>59</v>
      </c>
      <c r="AB563" s="1" t="s">
        <v>59</v>
      </c>
      <c r="AC563" s="1" t="s">
        <v>59</v>
      </c>
      <c r="AD563" s="1" t="s">
        <v>59</v>
      </c>
      <c r="AE563" s="1" t="s">
        <v>59</v>
      </c>
      <c r="AF563" s="1" t="s">
        <v>59</v>
      </c>
      <c r="AG563" s="1" t="s">
        <v>59</v>
      </c>
      <c r="AH563" s="1" t="s">
        <v>59</v>
      </c>
      <c r="AI563" s="1" t="s">
        <v>59</v>
      </c>
      <c r="AJ563" s="1" t="s">
        <v>59</v>
      </c>
      <c r="AK563" s="1" t="s">
        <v>59</v>
      </c>
      <c r="AL563" s="1" t="s">
        <v>59</v>
      </c>
      <c r="AM563" s="1" t="n">
        <v>0</v>
      </c>
      <c r="AN563" s="1" t="n">
        <v>0</v>
      </c>
      <c r="AO563" s="1" t="n">
        <v>0</v>
      </c>
      <c r="AP563" s="1" t="n">
        <v>0</v>
      </c>
      <c r="AQ563" s="1" t="n">
        <v>0</v>
      </c>
      <c r="AR563" s="1" t="n">
        <v>0</v>
      </c>
      <c r="AS563" s="1" t="n">
        <v>0</v>
      </c>
      <c r="AT563" s="1" t="n">
        <v>0</v>
      </c>
    </row>
    <row r="564" customFormat="false" ht="12.75" hidden="false" customHeight="true" outlineLevel="0" collapsed="false">
      <c r="A564" s="1" t="s">
        <v>2774</v>
      </c>
      <c r="B564" s="3" t="s">
        <v>61</v>
      </c>
      <c r="C564" s="1" t="s">
        <v>2775</v>
      </c>
      <c r="D564" s="3" t="s">
        <v>2776</v>
      </c>
      <c r="E564" s="3" t="s">
        <v>50</v>
      </c>
      <c r="F564" s="3" t="s">
        <v>86</v>
      </c>
      <c r="G564" s="1" t="s">
        <v>2777</v>
      </c>
      <c r="H564" s="1" t="s">
        <v>105</v>
      </c>
      <c r="I564" s="1" t="s">
        <v>169</v>
      </c>
      <c r="J564" s="1" t="s">
        <v>107</v>
      </c>
      <c r="K564" s="4" t="n">
        <v>1.2375</v>
      </c>
      <c r="L564" s="4" t="n">
        <v>11250.3118358107</v>
      </c>
      <c r="M564" s="5" t="s">
        <v>685</v>
      </c>
      <c r="N564" s="5" t="s">
        <v>100</v>
      </c>
      <c r="O564" s="1" t="n">
        <v>197</v>
      </c>
      <c r="P564" s="6" t="n">
        <f aca="false">IF(O564=0,0,L564/O564)</f>
        <v>57.1081819076685</v>
      </c>
      <c r="Q564" s="1" t="n">
        <f aca="false">IF(P564&lt;=45,1,0)</f>
        <v>0</v>
      </c>
      <c r="R564" s="1" t="n">
        <f aca="false">IF(AND(P564&gt;45,P564&lt;90),1,0)</f>
        <v>1</v>
      </c>
      <c r="S564" s="1" t="n">
        <f aca="false">IF(P564&gt;90,1,0)</f>
        <v>0</v>
      </c>
      <c r="T564" s="1" t="s">
        <v>58</v>
      </c>
      <c r="U564" s="4" t="n">
        <v>9091.16107944299</v>
      </c>
      <c r="V564" s="1" t="n">
        <v>7</v>
      </c>
      <c r="W564" s="1" t="n">
        <f aca="false">IF(V564&lt;=6,1,0)</f>
        <v>0</v>
      </c>
      <c r="X564" s="1" t="n">
        <f aca="false">IF(AND(V564&gt;6,V564&lt;=12),1,0)</f>
        <v>1</v>
      </c>
      <c r="Y564" s="1" t="n">
        <f aca="false">IF(V564&gt;12,1,0)</f>
        <v>0</v>
      </c>
      <c r="Z564" s="1" t="n">
        <v>7</v>
      </c>
      <c r="AA564" s="1" t="s">
        <v>59</v>
      </c>
      <c r="AB564" s="1" t="s">
        <v>59</v>
      </c>
      <c r="AC564" s="1" t="s">
        <v>59</v>
      </c>
      <c r="AD564" s="1" t="s">
        <v>59</v>
      </c>
      <c r="AE564" s="1" t="s">
        <v>59</v>
      </c>
      <c r="AF564" s="1" t="s">
        <v>59</v>
      </c>
      <c r="AG564" s="1" t="s">
        <v>59</v>
      </c>
      <c r="AH564" s="1" t="s">
        <v>59</v>
      </c>
      <c r="AI564" s="1" t="s">
        <v>59</v>
      </c>
      <c r="AJ564" s="1" t="s">
        <v>59</v>
      </c>
      <c r="AK564" s="1" t="s">
        <v>59</v>
      </c>
      <c r="AL564" s="1" t="s">
        <v>59</v>
      </c>
      <c r="AM564" s="1" t="n">
        <v>2</v>
      </c>
      <c r="AN564" s="1" t="n">
        <v>6</v>
      </c>
      <c r="AO564" s="1" t="n">
        <v>4</v>
      </c>
      <c r="AP564" s="1" t="n">
        <v>2</v>
      </c>
      <c r="AQ564" s="1" t="n">
        <v>8</v>
      </c>
      <c r="AR564" s="1" t="n">
        <v>98</v>
      </c>
      <c r="AS564" s="1" t="n">
        <v>23</v>
      </c>
      <c r="AT564" s="1" t="n">
        <v>1</v>
      </c>
    </row>
    <row r="565" customFormat="false" ht="12.75" hidden="false" customHeight="true" outlineLevel="0" collapsed="false">
      <c r="A565" s="1" t="s">
        <v>2778</v>
      </c>
      <c r="B565" s="3" t="s">
        <v>47</v>
      </c>
      <c r="C565" s="1" t="s">
        <v>2779</v>
      </c>
      <c r="D565" s="3" t="s">
        <v>2780</v>
      </c>
      <c r="E565" s="3" t="s">
        <v>50</v>
      </c>
      <c r="F565" s="3" t="s">
        <v>51</v>
      </c>
      <c r="G565" s="1" t="s">
        <v>2781</v>
      </c>
      <c r="H565" s="1" t="s">
        <v>105</v>
      </c>
      <c r="I565" s="1" t="s">
        <v>2782</v>
      </c>
      <c r="J565" s="1" t="s">
        <v>176</v>
      </c>
      <c r="K565" s="4" t="n">
        <v>0.154819277108434</v>
      </c>
      <c r="L565" s="4" t="n">
        <v>1728.67855820214</v>
      </c>
      <c r="M565" s="5" t="s">
        <v>2783</v>
      </c>
      <c r="N565" s="5" t="s">
        <v>121</v>
      </c>
      <c r="O565" s="1" t="n">
        <v>26</v>
      </c>
      <c r="P565" s="6" t="n">
        <f aca="false">IF(O565=0,0,L565/O565)</f>
        <v>66.4876368539285</v>
      </c>
      <c r="Q565" s="1" t="n">
        <f aca="false">IF(P565&lt;=45,1,0)</f>
        <v>0</v>
      </c>
      <c r="R565" s="1" t="n">
        <f aca="false">IF(AND(P565&gt;45,P565&lt;90),1,0)</f>
        <v>1</v>
      </c>
      <c r="S565" s="1" t="n">
        <f aca="false">IF(P565&gt;90,1,0)</f>
        <v>0</v>
      </c>
      <c r="T565" s="1" t="s">
        <v>58</v>
      </c>
      <c r="U565" s="4" t="n">
        <v>11165.783683329</v>
      </c>
      <c r="V565" s="1" t="n">
        <v>7</v>
      </c>
      <c r="W565" s="1" t="n">
        <f aca="false">IF(V565&lt;=6,1,0)</f>
        <v>0</v>
      </c>
      <c r="X565" s="1" t="n">
        <f aca="false">IF(AND(V565&gt;6,V565&lt;=12),1,0)</f>
        <v>1</v>
      </c>
      <c r="Y565" s="1" t="n">
        <f aca="false">IF(V565&gt;12,1,0)</f>
        <v>0</v>
      </c>
      <c r="Z565" s="1" t="n">
        <v>10</v>
      </c>
      <c r="AA565" s="1" t="s">
        <v>59</v>
      </c>
      <c r="AB565" s="1" t="s">
        <v>59</v>
      </c>
      <c r="AC565" s="1" t="s">
        <v>59</v>
      </c>
      <c r="AD565" s="1" t="s">
        <v>59</v>
      </c>
      <c r="AE565" s="1" t="s">
        <v>59</v>
      </c>
      <c r="AF565" s="1" t="s">
        <v>59</v>
      </c>
      <c r="AG565" s="1" t="s">
        <v>59</v>
      </c>
      <c r="AH565" s="1" t="s">
        <v>59</v>
      </c>
      <c r="AI565" s="1" t="s">
        <v>59</v>
      </c>
      <c r="AJ565" s="1" t="s">
        <v>59</v>
      </c>
      <c r="AK565" s="1" t="s">
        <v>59</v>
      </c>
      <c r="AL565" s="1" t="s">
        <v>59</v>
      </c>
      <c r="AM565" s="1" t="n">
        <v>4</v>
      </c>
      <c r="AN565" s="1" t="n">
        <v>4</v>
      </c>
      <c r="AO565" s="1" t="n">
        <v>4</v>
      </c>
      <c r="AP565" s="1" t="n">
        <v>8</v>
      </c>
      <c r="AQ565" s="1" t="n">
        <v>0</v>
      </c>
      <c r="AR565" s="1" t="n">
        <v>0</v>
      </c>
      <c r="AS565" s="1" t="n">
        <v>0</v>
      </c>
      <c r="AT565" s="1" t="n">
        <v>0</v>
      </c>
    </row>
    <row r="566" customFormat="false" ht="12.75" hidden="false" customHeight="true" outlineLevel="0" collapsed="false">
      <c r="A566" s="1" t="s">
        <v>2784</v>
      </c>
      <c r="B566" s="3" t="s">
        <v>61</v>
      </c>
      <c r="C566" s="1" t="s">
        <v>2785</v>
      </c>
      <c r="D566" s="3" t="s">
        <v>351</v>
      </c>
      <c r="E566" s="3" t="s">
        <v>191</v>
      </c>
      <c r="F566" s="3" t="s">
        <v>191</v>
      </c>
      <c r="G566" s="1" t="s">
        <v>2786</v>
      </c>
      <c r="H566" s="1" t="s">
        <v>53</v>
      </c>
      <c r="I566" s="1" t="s">
        <v>142</v>
      </c>
      <c r="J566" s="1" t="s">
        <v>143</v>
      </c>
      <c r="K566" s="4" t="n">
        <v>1.87633333333333</v>
      </c>
      <c r="L566" s="4" t="n">
        <v>11908.0462711349</v>
      </c>
      <c r="M566" s="5" t="s">
        <v>2787</v>
      </c>
      <c r="N566" s="5" t="s">
        <v>68</v>
      </c>
      <c r="O566" s="1" t="n">
        <v>103</v>
      </c>
      <c r="P566" s="6" t="n">
        <f aca="false">IF(O566=0,0,L566/O566)</f>
        <v>115.612099719756</v>
      </c>
      <c r="Q566" s="1" t="n">
        <f aca="false">IF(P566&lt;=45,1,0)</f>
        <v>0</v>
      </c>
      <c r="R566" s="1" t="n">
        <f aca="false">IF(AND(P566&gt;45,P566&lt;90),1,0)</f>
        <v>0</v>
      </c>
      <c r="S566" s="1" t="n">
        <f aca="false">IF(P566&gt;90,1,0)</f>
        <v>1</v>
      </c>
      <c r="T566" s="1" t="s">
        <v>69</v>
      </c>
      <c r="U566" s="4" t="n">
        <v>6346.44498372795</v>
      </c>
      <c r="V566" s="1" t="n">
        <v>56</v>
      </c>
      <c r="W566" s="1" t="n">
        <f aca="false">IF(V566&lt;=6,1,0)</f>
        <v>0</v>
      </c>
      <c r="X566" s="1" t="n">
        <f aca="false">IF(AND(V566&gt;6,V566&lt;=12),1,0)</f>
        <v>0</v>
      </c>
      <c r="Y566" s="1" t="n">
        <f aca="false">IF(V566&gt;12,1,0)</f>
        <v>1</v>
      </c>
      <c r="Z566" s="1" t="n">
        <v>18</v>
      </c>
      <c r="AA566" s="1" t="s">
        <v>59</v>
      </c>
      <c r="AB566" s="1" t="s">
        <v>59</v>
      </c>
      <c r="AC566" s="1" t="s">
        <v>70</v>
      </c>
      <c r="AD566" s="1" t="s">
        <v>70</v>
      </c>
      <c r="AE566" s="1" t="s">
        <v>59</v>
      </c>
      <c r="AF566" s="1" t="s">
        <v>59</v>
      </c>
      <c r="AG566" s="1" t="s">
        <v>59</v>
      </c>
      <c r="AH566" s="1" t="s">
        <v>59</v>
      </c>
      <c r="AI566" s="1" t="s">
        <v>59</v>
      </c>
      <c r="AJ566" s="1" t="s">
        <v>59</v>
      </c>
      <c r="AK566" s="1" t="s">
        <v>59</v>
      </c>
      <c r="AL566" s="1" t="s">
        <v>59</v>
      </c>
      <c r="AM566" s="1" t="n">
        <v>4</v>
      </c>
      <c r="AN566" s="1" t="n">
        <v>4</v>
      </c>
      <c r="AO566" s="1" t="n">
        <v>2</v>
      </c>
      <c r="AP566" s="1" t="n">
        <v>6</v>
      </c>
      <c r="AQ566" s="1" t="n">
        <v>30</v>
      </c>
      <c r="AR566" s="1" t="n">
        <v>23</v>
      </c>
      <c r="AS566" s="1" t="n">
        <v>15</v>
      </c>
      <c r="AT566" s="1" t="n">
        <v>38</v>
      </c>
    </row>
    <row r="567" customFormat="false" ht="12.75" hidden="false" customHeight="true" outlineLevel="0" collapsed="false">
      <c r="A567" s="1" t="s">
        <v>2788</v>
      </c>
      <c r="B567" s="3" t="s">
        <v>61</v>
      </c>
      <c r="C567" s="1" t="s">
        <v>2789</v>
      </c>
      <c r="D567" s="3" t="s">
        <v>351</v>
      </c>
      <c r="E567" s="3" t="s">
        <v>191</v>
      </c>
      <c r="F567" s="3" t="s">
        <v>191</v>
      </c>
      <c r="G567" s="1" t="s">
        <v>2790</v>
      </c>
      <c r="H567" s="1" t="s">
        <v>53</v>
      </c>
      <c r="I567" s="1" t="s">
        <v>142</v>
      </c>
      <c r="J567" s="1" t="s">
        <v>143</v>
      </c>
      <c r="K567" s="4" t="n">
        <v>1.017875</v>
      </c>
      <c r="L567" s="4" t="n">
        <v>8340.08723982224</v>
      </c>
      <c r="M567" s="5" t="s">
        <v>2791</v>
      </c>
      <c r="N567" s="5" t="s">
        <v>57</v>
      </c>
      <c r="O567" s="1" t="n">
        <v>69</v>
      </c>
      <c r="P567" s="6" t="n">
        <f aca="false">IF(O567=0,0,L567/O567)</f>
        <v>120.870829562641</v>
      </c>
      <c r="Q567" s="1" t="n">
        <f aca="false">IF(P567&lt;=45,1,0)</f>
        <v>0</v>
      </c>
      <c r="R567" s="1" t="n">
        <f aca="false">IF(AND(P567&gt;45,P567&lt;90),1,0)</f>
        <v>0</v>
      </c>
      <c r="S567" s="1" t="n">
        <f aca="false">IF(P567&gt;90,1,0)</f>
        <v>1</v>
      </c>
      <c r="T567" s="1" t="s">
        <v>69</v>
      </c>
      <c r="U567" s="4" t="n">
        <v>8193.62617199778</v>
      </c>
      <c r="V567" s="1" t="n">
        <v>10</v>
      </c>
      <c r="W567" s="1" t="n">
        <f aca="false">IF(V567&lt;=6,1,0)</f>
        <v>0</v>
      </c>
      <c r="X567" s="1" t="n">
        <f aca="false">IF(AND(V567&gt;6,V567&lt;=12),1,0)</f>
        <v>1</v>
      </c>
      <c r="Y567" s="1" t="n">
        <f aca="false">IF(V567&gt;12,1,0)</f>
        <v>0</v>
      </c>
      <c r="Z567" s="1" t="n">
        <v>14</v>
      </c>
      <c r="AA567" s="1" t="s">
        <v>59</v>
      </c>
      <c r="AB567" s="1" t="s">
        <v>70</v>
      </c>
      <c r="AC567" s="1" t="s">
        <v>70</v>
      </c>
      <c r="AD567" s="1" t="s">
        <v>70</v>
      </c>
      <c r="AE567" s="1" t="s">
        <v>59</v>
      </c>
      <c r="AF567" s="1" t="s">
        <v>59</v>
      </c>
      <c r="AG567" s="1" t="s">
        <v>59</v>
      </c>
      <c r="AH567" s="1" t="s">
        <v>59</v>
      </c>
      <c r="AI567" s="1" t="s">
        <v>59</v>
      </c>
      <c r="AJ567" s="1" t="s">
        <v>59</v>
      </c>
      <c r="AK567" s="1" t="s">
        <v>59</v>
      </c>
      <c r="AL567" s="1" t="s">
        <v>59</v>
      </c>
      <c r="AM567" s="1" t="n">
        <v>3</v>
      </c>
      <c r="AN567" s="1" t="n">
        <v>5</v>
      </c>
      <c r="AO567" s="1" t="n">
        <v>2</v>
      </c>
      <c r="AP567" s="1" t="n">
        <v>4</v>
      </c>
      <c r="AQ567" s="1" t="n">
        <v>22</v>
      </c>
      <c r="AR567" s="1" t="n">
        <v>19</v>
      </c>
      <c r="AS567" s="1" t="n">
        <v>17</v>
      </c>
      <c r="AT567" s="1" t="n">
        <v>15</v>
      </c>
    </row>
    <row r="568" customFormat="false" ht="12.75" hidden="false" customHeight="true" outlineLevel="0" collapsed="false">
      <c r="A568" s="1" t="s">
        <v>2792</v>
      </c>
      <c r="B568" s="3" t="s">
        <v>61</v>
      </c>
      <c r="C568" s="1" t="s">
        <v>2793</v>
      </c>
      <c r="D568" s="3" t="s">
        <v>2794</v>
      </c>
      <c r="E568" s="3" t="s">
        <v>50</v>
      </c>
      <c r="F568" s="3" t="s">
        <v>86</v>
      </c>
      <c r="G568" s="1" t="s">
        <v>2795</v>
      </c>
      <c r="H568" s="1" t="s">
        <v>53</v>
      </c>
      <c r="I568" s="1" t="s">
        <v>65</v>
      </c>
      <c r="J568" s="1" t="s">
        <v>66</v>
      </c>
      <c r="K568" s="4" t="n">
        <v>1.28766666666667</v>
      </c>
      <c r="L568" s="4" t="n">
        <v>15849.7347216537</v>
      </c>
      <c r="M568" s="5" t="s">
        <v>2796</v>
      </c>
      <c r="N568" s="5" t="s">
        <v>57</v>
      </c>
      <c r="O568" s="1" t="n">
        <v>276</v>
      </c>
      <c r="P568" s="6" t="n">
        <f aca="false">IF(O568=0,0,L568/O568)</f>
        <v>57.4265750784554</v>
      </c>
      <c r="Q568" s="1" t="n">
        <f aca="false">IF(P568&lt;=45,1,0)</f>
        <v>0</v>
      </c>
      <c r="R568" s="1" t="n">
        <f aca="false">IF(AND(P568&gt;45,P568&lt;90),1,0)</f>
        <v>1</v>
      </c>
      <c r="S568" s="1" t="n">
        <f aca="false">IF(P568&gt;90,1,0)</f>
        <v>0</v>
      </c>
      <c r="T568" s="1" t="s">
        <v>58</v>
      </c>
      <c r="U568" s="4" t="n">
        <v>12308.8801876679</v>
      </c>
      <c r="V568" s="1" t="n">
        <v>10</v>
      </c>
      <c r="W568" s="1" t="n">
        <f aca="false">IF(V568&lt;=6,1,0)</f>
        <v>0</v>
      </c>
      <c r="X568" s="1" t="n">
        <f aca="false">IF(AND(V568&gt;6,V568&lt;=12),1,0)</f>
        <v>1</v>
      </c>
      <c r="Y568" s="1" t="n">
        <f aca="false">IF(V568&gt;12,1,0)</f>
        <v>0</v>
      </c>
      <c r="Z568" s="1" t="n">
        <v>10</v>
      </c>
      <c r="AA568" s="1" t="s">
        <v>59</v>
      </c>
      <c r="AB568" s="1" t="s">
        <v>59</v>
      </c>
      <c r="AC568" s="1" t="s">
        <v>59</v>
      </c>
      <c r="AD568" s="1" t="s">
        <v>59</v>
      </c>
      <c r="AE568" s="1" t="s">
        <v>59</v>
      </c>
      <c r="AF568" s="1" t="s">
        <v>59</v>
      </c>
      <c r="AG568" s="1" t="s">
        <v>59</v>
      </c>
      <c r="AH568" s="1" t="s">
        <v>59</v>
      </c>
      <c r="AI568" s="1" t="s">
        <v>59</v>
      </c>
      <c r="AJ568" s="1" t="s">
        <v>59</v>
      </c>
      <c r="AK568" s="1" t="s">
        <v>59</v>
      </c>
      <c r="AL568" s="1" t="s">
        <v>59</v>
      </c>
      <c r="AM568" s="1" t="n">
        <v>2</v>
      </c>
      <c r="AN568" s="1" t="n">
        <v>3</v>
      </c>
      <c r="AO568" s="1" t="n">
        <v>2</v>
      </c>
      <c r="AP568" s="1" t="n">
        <v>3</v>
      </c>
      <c r="AQ568" s="1" t="n">
        <v>13</v>
      </c>
      <c r="AR568" s="1" t="n">
        <v>217</v>
      </c>
      <c r="AS568" s="1" t="n">
        <v>21</v>
      </c>
      <c r="AT568" s="1" t="n">
        <v>23</v>
      </c>
    </row>
    <row r="569" customFormat="false" ht="12.75" hidden="false" customHeight="true" outlineLevel="0" collapsed="false">
      <c r="A569" s="1" t="s">
        <v>2797</v>
      </c>
      <c r="B569" s="3" t="s">
        <v>61</v>
      </c>
      <c r="C569" s="1" t="s">
        <v>2798</v>
      </c>
      <c r="D569" s="3" t="s">
        <v>1509</v>
      </c>
      <c r="E569" s="3" t="s">
        <v>50</v>
      </c>
      <c r="F569" s="3" t="s">
        <v>51</v>
      </c>
      <c r="G569" s="1" t="s">
        <v>2799</v>
      </c>
      <c r="H569" s="1" t="s">
        <v>53</v>
      </c>
      <c r="I569" s="1" t="s">
        <v>65</v>
      </c>
      <c r="J569" s="1" t="s">
        <v>66</v>
      </c>
      <c r="K569" s="4" t="n">
        <v>1.23188679245283</v>
      </c>
      <c r="L569" s="4" t="n">
        <v>20061.0694788651</v>
      </c>
      <c r="M569" s="5" t="s">
        <v>1322</v>
      </c>
      <c r="N569" s="5" t="s">
        <v>57</v>
      </c>
      <c r="O569" s="1" t="n">
        <v>270</v>
      </c>
      <c r="P569" s="6" t="n">
        <f aca="false">IF(O569=0,0,L569/O569)</f>
        <v>74.30025732913</v>
      </c>
      <c r="Q569" s="1" t="n">
        <f aca="false">IF(P569&lt;=45,1,0)</f>
        <v>0</v>
      </c>
      <c r="R569" s="1" t="n">
        <f aca="false">IF(AND(P569&gt;45,P569&lt;90),1,0)</f>
        <v>1</v>
      </c>
      <c r="S569" s="1" t="n">
        <f aca="false">IF(P569&gt;90,1,0)</f>
        <v>0</v>
      </c>
      <c r="T569" s="1" t="s">
        <v>69</v>
      </c>
      <c r="U569" s="4" t="n">
        <v>16284.8320168456</v>
      </c>
      <c r="V569" s="1" t="n">
        <v>4</v>
      </c>
      <c r="W569" s="1" t="n">
        <f aca="false">IF(V569&lt;=6,1,0)</f>
        <v>1</v>
      </c>
      <c r="X569" s="1" t="n">
        <f aca="false">IF(AND(V569&gt;6,V569&lt;=12),1,0)</f>
        <v>0</v>
      </c>
      <c r="Y569" s="1" t="n">
        <f aca="false">IF(V569&gt;12,1,0)</f>
        <v>0</v>
      </c>
      <c r="Z569" s="1" t="n">
        <v>6</v>
      </c>
      <c r="AA569" s="1" t="s">
        <v>70</v>
      </c>
      <c r="AB569" s="1" t="s">
        <v>70</v>
      </c>
      <c r="AC569" s="1" t="s">
        <v>70</v>
      </c>
      <c r="AD569" s="1" t="s">
        <v>59</v>
      </c>
      <c r="AE569" s="1" t="s">
        <v>59</v>
      </c>
      <c r="AF569" s="1" t="s">
        <v>59</v>
      </c>
      <c r="AG569" s="1" t="s">
        <v>59</v>
      </c>
      <c r="AH569" s="1" t="s">
        <v>59</v>
      </c>
      <c r="AI569" s="1" t="s">
        <v>59</v>
      </c>
      <c r="AJ569" s="1" t="s">
        <v>59</v>
      </c>
      <c r="AK569" s="1" t="s">
        <v>59</v>
      </c>
      <c r="AL569" s="1" t="s">
        <v>59</v>
      </c>
      <c r="AM569" s="1" t="n">
        <v>0</v>
      </c>
      <c r="AN569" s="1" t="n">
        <v>2</v>
      </c>
      <c r="AO569" s="1" t="n">
        <v>0</v>
      </c>
      <c r="AP569" s="1" t="n">
        <v>4</v>
      </c>
      <c r="AQ569" s="1" t="n">
        <v>0</v>
      </c>
      <c r="AR569" s="1" t="n">
        <v>196</v>
      </c>
      <c r="AS569" s="1" t="n">
        <v>0</v>
      </c>
      <c r="AT569" s="1" t="n">
        <v>28</v>
      </c>
    </row>
    <row r="570" customFormat="false" ht="12.75" hidden="false" customHeight="true" outlineLevel="0" collapsed="false">
      <c r="A570" s="1" t="s">
        <v>2800</v>
      </c>
      <c r="B570" s="3" t="s">
        <v>61</v>
      </c>
      <c r="C570" s="1" t="s">
        <v>2801</v>
      </c>
      <c r="D570" s="3" t="s">
        <v>2335</v>
      </c>
      <c r="E570" s="3" t="s">
        <v>50</v>
      </c>
      <c r="F570" s="3" t="s">
        <v>51</v>
      </c>
      <c r="G570" s="1" t="s">
        <v>2802</v>
      </c>
      <c r="H570" s="1" t="s">
        <v>88</v>
      </c>
      <c r="I570" s="1" t="s">
        <v>2337</v>
      </c>
      <c r="J570" s="1" t="s">
        <v>420</v>
      </c>
      <c r="K570" s="4" t="n">
        <v>2.05728571428571</v>
      </c>
      <c r="L570" s="4" t="n">
        <v>16014.5625715508</v>
      </c>
      <c r="M570" s="5" t="s">
        <v>2803</v>
      </c>
      <c r="N570" s="5" t="s">
        <v>259</v>
      </c>
      <c r="O570" s="1" t="n">
        <v>254</v>
      </c>
      <c r="P570" s="6" t="n">
        <f aca="false">IF(O570=0,0,L570/O570)</f>
        <v>63.0494589431134</v>
      </c>
      <c r="Q570" s="1" t="n">
        <f aca="false">IF(P570&lt;=45,1,0)</f>
        <v>0</v>
      </c>
      <c r="R570" s="1" t="n">
        <f aca="false">IF(AND(P570&gt;45,P570&lt;90),1,0)</f>
        <v>1</v>
      </c>
      <c r="S570" s="1" t="n">
        <f aca="false">IF(P570&gt;90,1,0)</f>
        <v>0</v>
      </c>
      <c r="T570" s="1" t="s">
        <v>58</v>
      </c>
      <c r="U570" s="4" t="n">
        <v>7784.31622809914</v>
      </c>
      <c r="V570" s="1" t="n">
        <v>14</v>
      </c>
      <c r="W570" s="1" t="n">
        <f aca="false">IF(V570&lt;=6,1,0)</f>
        <v>0</v>
      </c>
      <c r="X570" s="1" t="n">
        <f aca="false">IF(AND(V570&gt;6,V570&lt;=12),1,0)</f>
        <v>0</v>
      </c>
      <c r="Y570" s="1" t="n">
        <f aca="false">IF(V570&gt;12,1,0)</f>
        <v>1</v>
      </c>
      <c r="Z570" s="1" t="n">
        <v>8</v>
      </c>
      <c r="AA570" s="1" t="s">
        <v>59</v>
      </c>
      <c r="AB570" s="1" t="s">
        <v>59</v>
      </c>
      <c r="AC570" s="1" t="s">
        <v>59</v>
      </c>
      <c r="AD570" s="1" t="s">
        <v>59</v>
      </c>
      <c r="AE570" s="1" t="s">
        <v>59</v>
      </c>
      <c r="AF570" s="1" t="s">
        <v>59</v>
      </c>
      <c r="AG570" s="1" t="s">
        <v>59</v>
      </c>
      <c r="AH570" s="1" t="s">
        <v>59</v>
      </c>
      <c r="AI570" s="1" t="s">
        <v>59</v>
      </c>
      <c r="AJ570" s="1" t="s">
        <v>59</v>
      </c>
      <c r="AK570" s="1" t="s">
        <v>59</v>
      </c>
      <c r="AL570" s="1" t="s">
        <v>59</v>
      </c>
      <c r="AM570" s="1" t="n">
        <v>2</v>
      </c>
      <c r="AN570" s="1" t="n">
        <v>4</v>
      </c>
      <c r="AO570" s="1" t="n">
        <v>2</v>
      </c>
      <c r="AP570" s="1" t="n">
        <v>8</v>
      </c>
      <c r="AQ570" s="1" t="n">
        <v>11</v>
      </c>
      <c r="AR570" s="1" t="n">
        <v>156</v>
      </c>
      <c r="AS570" s="1" t="n">
        <v>24</v>
      </c>
      <c r="AT570" s="1" t="n">
        <v>29</v>
      </c>
    </row>
    <row r="571" customFormat="false" ht="12.75" hidden="false" customHeight="true" outlineLevel="0" collapsed="false">
      <c r="A571" s="1" t="s">
        <v>2804</v>
      </c>
      <c r="B571" s="3" t="s">
        <v>47</v>
      </c>
      <c r="C571" s="1" t="s">
        <v>2805</v>
      </c>
      <c r="D571" s="3" t="s">
        <v>2806</v>
      </c>
      <c r="E571" s="3" t="s">
        <v>50</v>
      </c>
      <c r="F571" s="3" t="s">
        <v>51</v>
      </c>
      <c r="G571" s="1" t="s">
        <v>2807</v>
      </c>
      <c r="H571" s="1" t="s">
        <v>53</v>
      </c>
      <c r="I571" s="1" t="s">
        <v>142</v>
      </c>
      <c r="J571" s="1" t="s">
        <v>143</v>
      </c>
      <c r="K571" s="4" t="n">
        <v>0.0891176470588235</v>
      </c>
      <c r="L571" s="4" t="n">
        <v>1752.80440300834</v>
      </c>
      <c r="M571" s="5" t="s">
        <v>2808</v>
      </c>
      <c r="N571" s="5" t="s">
        <v>100</v>
      </c>
      <c r="O571" s="1" t="n">
        <v>22</v>
      </c>
      <c r="P571" s="6" t="n">
        <f aca="false">IF(O571=0,0,L571/O571)</f>
        <v>79.67292740947</v>
      </c>
      <c r="Q571" s="1" t="n">
        <f aca="false">IF(P571&lt;=45,1,0)</f>
        <v>0</v>
      </c>
      <c r="R571" s="1" t="n">
        <f aca="false">IF(AND(P571&gt;45,P571&lt;90),1,0)</f>
        <v>1</v>
      </c>
      <c r="S571" s="1" t="n">
        <f aca="false">IF(P571&gt;90,1,0)</f>
        <v>0</v>
      </c>
      <c r="T571" s="1" t="s">
        <v>58</v>
      </c>
      <c r="U571" s="4" t="n">
        <v>19668.4322449781</v>
      </c>
      <c r="V571" s="1" t="n">
        <v>0</v>
      </c>
      <c r="W571" s="1" t="n">
        <f aca="false">IF(V571&lt;=6,1,0)</f>
        <v>1</v>
      </c>
      <c r="X571" s="1" t="n">
        <f aca="false">IF(AND(V571&gt;6,V571&lt;=12),1,0)</f>
        <v>0</v>
      </c>
      <c r="Y571" s="1" t="n">
        <f aca="false">IF(V571&gt;12,1,0)</f>
        <v>0</v>
      </c>
      <c r="Z571" s="1" t="n">
        <v>14</v>
      </c>
      <c r="AA571" s="1" t="s">
        <v>59</v>
      </c>
      <c r="AB571" s="1" t="s">
        <v>59</v>
      </c>
      <c r="AC571" s="1" t="s">
        <v>59</v>
      </c>
      <c r="AD571" s="1" t="s">
        <v>59</v>
      </c>
      <c r="AE571" s="1" t="s">
        <v>59</v>
      </c>
      <c r="AF571" s="1" t="s">
        <v>59</v>
      </c>
      <c r="AG571" s="1" t="s">
        <v>59</v>
      </c>
      <c r="AH571" s="1" t="s">
        <v>59</v>
      </c>
      <c r="AI571" s="1" t="s">
        <v>59</v>
      </c>
      <c r="AJ571" s="1" t="s">
        <v>59</v>
      </c>
      <c r="AK571" s="1" t="s">
        <v>59</v>
      </c>
      <c r="AL571" s="1" t="s">
        <v>59</v>
      </c>
      <c r="AM571" s="1" t="n">
        <v>4</v>
      </c>
      <c r="AN571" s="1" t="n">
        <v>4</v>
      </c>
      <c r="AO571" s="1" t="n">
        <v>6</v>
      </c>
      <c r="AP571" s="1" t="n">
        <v>14</v>
      </c>
      <c r="AQ571" s="1" t="n">
        <v>0</v>
      </c>
      <c r="AR571" s="1" t="n">
        <v>0</v>
      </c>
      <c r="AS571" s="1" t="n">
        <v>0</v>
      </c>
      <c r="AT571" s="1" t="n">
        <v>0</v>
      </c>
    </row>
    <row r="572" customFormat="false" ht="12.75" hidden="false" customHeight="true" outlineLevel="0" collapsed="false">
      <c r="A572" s="1" t="s">
        <v>2809</v>
      </c>
      <c r="B572" s="3" t="s">
        <v>47</v>
      </c>
      <c r="C572" s="1" t="s">
        <v>2810</v>
      </c>
      <c r="D572" s="3" t="s">
        <v>475</v>
      </c>
      <c r="E572" s="3" t="s">
        <v>50</v>
      </c>
      <c r="F572" s="3" t="s">
        <v>86</v>
      </c>
      <c r="G572" s="1" t="s">
        <v>2811</v>
      </c>
      <c r="H572" s="1" t="s">
        <v>53</v>
      </c>
      <c r="I572" s="1" t="s">
        <v>113</v>
      </c>
      <c r="J572" s="1" t="s">
        <v>114</v>
      </c>
      <c r="K572" s="4" t="n">
        <v>382</v>
      </c>
      <c r="L572" s="4" t="n">
        <v>5059.0600469258</v>
      </c>
      <c r="M572" s="5" t="s">
        <v>2812</v>
      </c>
      <c r="N572" s="5" t="s">
        <v>259</v>
      </c>
      <c r="O572" s="1" t="n">
        <v>81</v>
      </c>
      <c r="P572" s="6" t="n">
        <f aca="false">IF(O572=0,0,L572/O572)</f>
        <v>62.4575314435284</v>
      </c>
      <c r="Q572" s="1" t="n">
        <f aca="false">IF(P572&lt;=45,1,0)</f>
        <v>0</v>
      </c>
      <c r="R572" s="1" t="n">
        <f aca="false">IF(AND(P572&gt;45,P572&lt;90),1,0)</f>
        <v>1</v>
      </c>
      <c r="S572" s="1" t="n">
        <f aca="false">IF(P572&gt;90,1,0)</f>
        <v>0</v>
      </c>
      <c r="T572" s="1" t="s">
        <v>58</v>
      </c>
      <c r="U572" s="4" t="n">
        <v>13243.6126882874</v>
      </c>
      <c r="V572" s="1" t="n">
        <v>1</v>
      </c>
      <c r="W572" s="1" t="n">
        <f aca="false">IF(V572&lt;=6,1,0)</f>
        <v>1</v>
      </c>
      <c r="X572" s="1" t="n">
        <f aca="false">IF(AND(V572&gt;6,V572&lt;=12),1,0)</f>
        <v>0</v>
      </c>
      <c r="Y572" s="1" t="n">
        <f aca="false">IF(V572&gt;12,1,0)</f>
        <v>0</v>
      </c>
      <c r="Z572" s="1" t="n">
        <v>10</v>
      </c>
      <c r="AA572" s="1" t="s">
        <v>59</v>
      </c>
      <c r="AB572" s="1" t="s">
        <v>59</v>
      </c>
      <c r="AC572" s="1" t="s">
        <v>59</v>
      </c>
      <c r="AD572" s="1" t="s">
        <v>59</v>
      </c>
      <c r="AE572" s="1" t="s">
        <v>59</v>
      </c>
      <c r="AF572" s="1" t="s">
        <v>59</v>
      </c>
      <c r="AG572" s="1" t="s">
        <v>59</v>
      </c>
      <c r="AH572" s="1" t="s">
        <v>59</v>
      </c>
      <c r="AI572" s="1" t="s">
        <v>59</v>
      </c>
      <c r="AJ572" s="1" t="s">
        <v>59</v>
      </c>
      <c r="AK572" s="1" t="s">
        <v>59</v>
      </c>
      <c r="AL572" s="1" t="s">
        <v>59</v>
      </c>
      <c r="AM572" s="1" t="n">
        <v>4</v>
      </c>
      <c r="AN572" s="1" t="n">
        <v>0</v>
      </c>
      <c r="AO572" s="1" t="n">
        <v>2</v>
      </c>
      <c r="AP572" s="1" t="n">
        <v>4</v>
      </c>
      <c r="AQ572" s="1" t="n">
        <v>0</v>
      </c>
      <c r="AR572" s="1" t="n">
        <v>0</v>
      </c>
      <c r="AS572" s="1" t="n">
        <v>0</v>
      </c>
      <c r="AT572" s="1" t="n">
        <v>0</v>
      </c>
    </row>
    <row r="573" customFormat="false" ht="12.75" hidden="false" customHeight="true" outlineLevel="0" collapsed="false">
      <c r="A573" s="1" t="s">
        <v>2813</v>
      </c>
      <c r="B573" s="3" t="s">
        <v>47</v>
      </c>
      <c r="C573" s="1" t="s">
        <v>2814</v>
      </c>
      <c r="D573" s="3" t="s">
        <v>2815</v>
      </c>
      <c r="E573" s="3" t="s">
        <v>191</v>
      </c>
      <c r="F573" s="3" t="s">
        <v>191</v>
      </c>
      <c r="G573" s="1" t="s">
        <v>2816</v>
      </c>
      <c r="H573" s="1" t="s">
        <v>53</v>
      </c>
      <c r="I573" s="1" t="s">
        <v>65</v>
      </c>
      <c r="J573" s="1" t="s">
        <v>66</v>
      </c>
      <c r="K573" s="4" t="n">
        <v>19</v>
      </c>
      <c r="L573" s="4" t="n">
        <v>842.576734769348</v>
      </c>
      <c r="M573" s="5" t="s">
        <v>2817</v>
      </c>
      <c r="N573" s="5" t="s">
        <v>238</v>
      </c>
      <c r="O573" s="1" t="n">
        <v>11</v>
      </c>
      <c r="P573" s="6" t="n">
        <f aca="false">IF(O573=0,0,L573/O573)</f>
        <v>76.5978849790316</v>
      </c>
      <c r="Q573" s="1" t="n">
        <f aca="false">IF(P573&lt;=45,1,0)</f>
        <v>0</v>
      </c>
      <c r="R573" s="1" t="n">
        <f aca="false">IF(AND(P573&gt;45,P573&lt;90),1,0)</f>
        <v>1</v>
      </c>
      <c r="S573" s="1" t="n">
        <f aca="false">IF(P573&gt;90,1,0)</f>
        <v>0</v>
      </c>
      <c r="T573" s="1" t="s">
        <v>58</v>
      </c>
      <c r="U573" s="4" t="n">
        <v>44346.1439352289</v>
      </c>
      <c r="V573" s="1" t="n">
        <v>0</v>
      </c>
      <c r="W573" s="1" t="n">
        <f aca="false">IF(V573&lt;=6,1,0)</f>
        <v>1</v>
      </c>
      <c r="X573" s="1" t="n">
        <f aca="false">IF(AND(V573&gt;6,V573&lt;=12),1,0)</f>
        <v>0</v>
      </c>
      <c r="Y573" s="1" t="n">
        <f aca="false">IF(V573&gt;12,1,0)</f>
        <v>0</v>
      </c>
      <c r="Z573" s="1" t="n">
        <v>8</v>
      </c>
      <c r="AA573" s="1" t="s">
        <v>59</v>
      </c>
      <c r="AB573" s="1" t="s">
        <v>59</v>
      </c>
      <c r="AC573" s="1" t="s">
        <v>59</v>
      </c>
      <c r="AD573" s="1" t="s">
        <v>59</v>
      </c>
      <c r="AE573" s="1" t="s">
        <v>59</v>
      </c>
      <c r="AF573" s="1" t="s">
        <v>59</v>
      </c>
      <c r="AG573" s="1" t="s">
        <v>59</v>
      </c>
      <c r="AH573" s="1" t="s">
        <v>59</v>
      </c>
      <c r="AI573" s="1" t="s">
        <v>59</v>
      </c>
      <c r="AJ573" s="1" t="s">
        <v>59</v>
      </c>
      <c r="AK573" s="1" t="s">
        <v>59</v>
      </c>
      <c r="AL573" s="1" t="s">
        <v>59</v>
      </c>
      <c r="AM573" s="1" t="n">
        <v>4</v>
      </c>
      <c r="AN573" s="1" t="n">
        <v>2</v>
      </c>
      <c r="AO573" s="1" t="n">
        <v>0</v>
      </c>
      <c r="AP573" s="1" t="n">
        <v>10</v>
      </c>
      <c r="AQ573" s="1" t="n">
        <v>0</v>
      </c>
      <c r="AR573" s="1" t="n">
        <v>0</v>
      </c>
      <c r="AS573" s="1" t="n">
        <v>0</v>
      </c>
      <c r="AT573" s="1" t="n">
        <v>0</v>
      </c>
    </row>
    <row r="574" customFormat="false" ht="12.75" hidden="false" customHeight="true" outlineLevel="0" collapsed="false">
      <c r="A574" s="1" t="s">
        <v>2818</v>
      </c>
      <c r="B574" s="3" t="s">
        <v>61</v>
      </c>
      <c r="C574" s="1" t="s">
        <v>2819</v>
      </c>
      <c r="D574" s="3" t="s">
        <v>2820</v>
      </c>
      <c r="E574" s="3" t="s">
        <v>50</v>
      </c>
      <c r="F574" s="3" t="s">
        <v>51</v>
      </c>
      <c r="G574" s="1" t="s">
        <v>2821</v>
      </c>
      <c r="H574" s="1" t="s">
        <v>161</v>
      </c>
      <c r="I574" s="1" t="s">
        <v>162</v>
      </c>
      <c r="J574" s="1" t="s">
        <v>163</v>
      </c>
      <c r="K574" s="4" t="n">
        <v>1.01225</v>
      </c>
      <c r="L574" s="4" t="n">
        <v>4456.15926572755</v>
      </c>
      <c r="M574" s="5" t="s">
        <v>1044</v>
      </c>
      <c r="N574" s="5" t="s">
        <v>259</v>
      </c>
      <c r="O574" s="1" t="n">
        <v>91</v>
      </c>
      <c r="P574" s="6" t="n">
        <f aca="false">IF(O574=0,0,L574/O574)</f>
        <v>48.9687831398632</v>
      </c>
      <c r="Q574" s="1" t="n">
        <f aca="false">IF(P574&lt;=45,1,0)</f>
        <v>0</v>
      </c>
      <c r="R574" s="1" t="n">
        <f aca="false">IF(AND(P574&gt;45,P574&lt;90),1,0)</f>
        <v>1</v>
      </c>
      <c r="S574" s="1" t="n">
        <f aca="false">IF(P574&gt;90,1,0)</f>
        <v>0</v>
      </c>
      <c r="T574" s="1" t="s">
        <v>58</v>
      </c>
      <c r="U574" s="4" t="n">
        <v>4402.23192465058</v>
      </c>
      <c r="V574" s="1" t="n">
        <v>9</v>
      </c>
      <c r="W574" s="1" t="n">
        <f aca="false">IF(V574&lt;=6,1,0)</f>
        <v>0</v>
      </c>
      <c r="X574" s="1" t="n">
        <f aca="false">IF(AND(V574&gt;6,V574&lt;=12),1,0)</f>
        <v>1</v>
      </c>
      <c r="Y574" s="1" t="n">
        <f aca="false">IF(V574&gt;12,1,0)</f>
        <v>0</v>
      </c>
      <c r="Z574" s="1" t="n">
        <v>7</v>
      </c>
      <c r="AA574" s="1" t="s">
        <v>59</v>
      </c>
      <c r="AB574" s="1" t="s">
        <v>59</v>
      </c>
      <c r="AC574" s="1" t="s">
        <v>59</v>
      </c>
      <c r="AD574" s="1" t="s">
        <v>59</v>
      </c>
      <c r="AE574" s="1" t="s">
        <v>59</v>
      </c>
      <c r="AF574" s="1" t="s">
        <v>59</v>
      </c>
      <c r="AG574" s="1" t="s">
        <v>59</v>
      </c>
      <c r="AH574" s="1" t="s">
        <v>59</v>
      </c>
      <c r="AI574" s="1" t="s">
        <v>59</v>
      </c>
      <c r="AJ574" s="1" t="s">
        <v>59</v>
      </c>
      <c r="AK574" s="1" t="s">
        <v>59</v>
      </c>
      <c r="AL574" s="1" t="s">
        <v>59</v>
      </c>
      <c r="AM574" s="1" t="n">
        <v>4</v>
      </c>
      <c r="AN574" s="1" t="n">
        <v>2</v>
      </c>
      <c r="AO574" s="1" t="n">
        <v>1</v>
      </c>
      <c r="AP574" s="1" t="n">
        <v>0</v>
      </c>
      <c r="AQ574" s="1" t="n">
        <v>47</v>
      </c>
      <c r="AR574" s="1" t="n">
        <v>15</v>
      </c>
      <c r="AS574" s="1" t="n">
        <v>11</v>
      </c>
      <c r="AT574" s="1" t="n">
        <v>0</v>
      </c>
    </row>
    <row r="575" customFormat="false" ht="12.75" hidden="false" customHeight="true" outlineLevel="0" collapsed="false">
      <c r="A575" s="1" t="s">
        <v>2822</v>
      </c>
      <c r="B575" s="3" t="s">
        <v>61</v>
      </c>
      <c r="C575" s="1" t="s">
        <v>2823</v>
      </c>
      <c r="D575" s="3" t="s">
        <v>2595</v>
      </c>
      <c r="E575" s="3" t="s">
        <v>50</v>
      </c>
      <c r="F575" s="3" t="s">
        <v>86</v>
      </c>
      <c r="G575" s="1" t="s">
        <v>2824</v>
      </c>
      <c r="H575" s="1" t="s">
        <v>53</v>
      </c>
      <c r="I575" s="1" t="s">
        <v>65</v>
      </c>
      <c r="J575" s="1" t="s">
        <v>66</v>
      </c>
      <c r="K575" s="4" t="n">
        <v>69</v>
      </c>
      <c r="L575" s="4" t="n">
        <v>362.019550134146</v>
      </c>
      <c r="M575" s="5" t="s">
        <v>2825</v>
      </c>
      <c r="N575" s="5" t="s">
        <v>68</v>
      </c>
      <c r="O575" s="1" t="n">
        <v>14</v>
      </c>
      <c r="P575" s="6" t="n">
        <f aca="false">IF(O575=0,0,L575/O575)</f>
        <v>25.8585392952961</v>
      </c>
      <c r="Q575" s="1" t="n">
        <f aca="false">IF(P575&lt;=45,1,0)</f>
        <v>1</v>
      </c>
      <c r="R575" s="1" t="n">
        <f aca="false">IF(AND(P575&gt;45,P575&lt;90),1,0)</f>
        <v>0</v>
      </c>
      <c r="S575" s="1" t="n">
        <f aca="false">IF(P575&gt;90,1,0)</f>
        <v>0</v>
      </c>
      <c r="T575" s="1" t="s">
        <v>69</v>
      </c>
      <c r="U575" s="4" t="n">
        <v>5246.66014687168</v>
      </c>
      <c r="V575" s="1" t="n">
        <v>1</v>
      </c>
      <c r="W575" s="1" t="n">
        <f aca="false">IF(V575&lt;=6,1,0)</f>
        <v>1</v>
      </c>
      <c r="X575" s="1" t="n">
        <f aca="false">IF(AND(V575&gt;6,V575&lt;=12),1,0)</f>
        <v>0</v>
      </c>
      <c r="Y575" s="1" t="n">
        <f aca="false">IF(V575&gt;12,1,0)</f>
        <v>0</v>
      </c>
      <c r="Z575" s="1" t="n">
        <v>7</v>
      </c>
      <c r="AA575" s="1" t="s">
        <v>70</v>
      </c>
      <c r="AB575" s="1" t="s">
        <v>59</v>
      </c>
      <c r="AC575" s="1" t="s">
        <v>59</v>
      </c>
      <c r="AD575" s="1" t="s">
        <v>59</v>
      </c>
      <c r="AE575" s="1" t="s">
        <v>59</v>
      </c>
      <c r="AF575" s="1" t="s">
        <v>59</v>
      </c>
      <c r="AG575" s="1" t="s">
        <v>59</v>
      </c>
      <c r="AH575" s="1" t="s">
        <v>59</v>
      </c>
      <c r="AI575" s="1" t="s">
        <v>59</v>
      </c>
      <c r="AJ575" s="1" t="s">
        <v>59</v>
      </c>
      <c r="AK575" s="1" t="s">
        <v>59</v>
      </c>
      <c r="AL575" s="1" t="s">
        <v>59</v>
      </c>
      <c r="AM575" s="1" t="n">
        <v>2</v>
      </c>
      <c r="AN575" s="1" t="n">
        <v>3</v>
      </c>
      <c r="AO575" s="1" t="n">
        <v>2</v>
      </c>
      <c r="AP575" s="1" t="n">
        <v>0</v>
      </c>
      <c r="AQ575" s="1" t="n">
        <v>13</v>
      </c>
      <c r="AR575" s="1" t="n">
        <v>1</v>
      </c>
      <c r="AS575" s="1" t="n">
        <v>0</v>
      </c>
      <c r="AT575" s="1" t="n">
        <v>0</v>
      </c>
    </row>
    <row r="576" customFormat="false" ht="12.75" hidden="false" customHeight="true" outlineLevel="0" collapsed="false">
      <c r="A576" s="1" t="s">
        <v>2826</v>
      </c>
      <c r="B576" s="3" t="s">
        <v>61</v>
      </c>
      <c r="C576" s="1" t="s">
        <v>2827</v>
      </c>
      <c r="D576" s="3" t="s">
        <v>2828</v>
      </c>
      <c r="E576" s="3" t="s">
        <v>50</v>
      </c>
      <c r="F576" s="3" t="s">
        <v>51</v>
      </c>
      <c r="G576" s="1" t="s">
        <v>2829</v>
      </c>
      <c r="H576" s="1" t="s">
        <v>53</v>
      </c>
      <c r="I576" s="1" t="s">
        <v>65</v>
      </c>
      <c r="J576" s="1" t="s">
        <v>66</v>
      </c>
      <c r="K576" s="4" t="n">
        <v>1419</v>
      </c>
      <c r="L576" s="4" t="n">
        <v>8931.36274339246</v>
      </c>
      <c r="M576" s="5" t="s">
        <v>2830</v>
      </c>
      <c r="N576" s="5" t="s">
        <v>57</v>
      </c>
      <c r="O576" s="1" t="n">
        <v>221</v>
      </c>
      <c r="P576" s="6" t="n">
        <f aca="false">IF(O576=0,0,L576/O576)</f>
        <v>40.4134060786989</v>
      </c>
      <c r="Q576" s="1" t="n">
        <f aca="false">IF(P576&lt;=45,1,0)</f>
        <v>1</v>
      </c>
      <c r="R576" s="1" t="n">
        <f aca="false">IF(AND(P576&gt;45,P576&lt;90),1,0)</f>
        <v>0</v>
      </c>
      <c r="S576" s="1" t="n">
        <f aca="false">IF(P576&gt;90,1,0)</f>
        <v>0</v>
      </c>
      <c r="T576" s="1" t="s">
        <v>69</v>
      </c>
      <c r="U576" s="4" t="n">
        <v>6294.12455489251</v>
      </c>
      <c r="V576" s="1" t="n">
        <v>6</v>
      </c>
      <c r="W576" s="1" t="n">
        <f aca="false">IF(V576&lt;=6,1,0)</f>
        <v>1</v>
      </c>
      <c r="X576" s="1" t="n">
        <f aca="false">IF(AND(V576&gt;6,V576&lt;=12),1,0)</f>
        <v>0</v>
      </c>
      <c r="Y576" s="1" t="n">
        <f aca="false">IF(V576&gt;12,1,0)</f>
        <v>0</v>
      </c>
      <c r="Z576" s="1" t="n">
        <v>10</v>
      </c>
      <c r="AA576" s="1" t="s">
        <v>59</v>
      </c>
      <c r="AB576" s="1" t="s">
        <v>59</v>
      </c>
      <c r="AC576" s="1" t="s">
        <v>59</v>
      </c>
      <c r="AD576" s="1" t="s">
        <v>59</v>
      </c>
      <c r="AE576" s="1" t="s">
        <v>59</v>
      </c>
      <c r="AF576" s="1" t="s">
        <v>59</v>
      </c>
      <c r="AG576" s="1" t="s">
        <v>59</v>
      </c>
      <c r="AH576" s="1" t="s">
        <v>59</v>
      </c>
      <c r="AI576" s="1" t="s">
        <v>59</v>
      </c>
      <c r="AJ576" s="1" t="s">
        <v>59</v>
      </c>
      <c r="AK576" s="1" t="s">
        <v>59</v>
      </c>
      <c r="AL576" s="1" t="s">
        <v>59</v>
      </c>
      <c r="AM576" s="1" t="n">
        <v>4</v>
      </c>
      <c r="AN576" s="1" t="n">
        <v>5</v>
      </c>
      <c r="AO576" s="1" t="n">
        <v>0</v>
      </c>
      <c r="AP576" s="1" t="n">
        <v>1</v>
      </c>
      <c r="AQ576" s="1" t="n">
        <v>146</v>
      </c>
      <c r="AR576" s="1" t="n">
        <v>53</v>
      </c>
      <c r="AS576" s="1" t="n">
        <v>0</v>
      </c>
      <c r="AT576" s="1" t="n">
        <v>18</v>
      </c>
    </row>
    <row r="577" customFormat="false" ht="12.75" hidden="false" customHeight="true" outlineLevel="0" collapsed="false">
      <c r="A577" s="1" t="s">
        <v>2831</v>
      </c>
      <c r="B577" s="3" t="s">
        <v>61</v>
      </c>
      <c r="C577" s="1" t="s">
        <v>2832</v>
      </c>
      <c r="D577" s="3" t="s">
        <v>1121</v>
      </c>
      <c r="E577" s="3" t="s">
        <v>50</v>
      </c>
      <c r="F577" s="3" t="s">
        <v>51</v>
      </c>
      <c r="G577" s="1" t="s">
        <v>2833</v>
      </c>
      <c r="H577" s="1" t="s">
        <v>53</v>
      </c>
      <c r="I577" s="1" t="s">
        <v>1541</v>
      </c>
      <c r="J577" s="1" t="s">
        <v>143</v>
      </c>
      <c r="K577" s="4" t="n">
        <v>1846</v>
      </c>
      <c r="L577" s="4" t="n">
        <v>6054.86352295586</v>
      </c>
      <c r="M577" s="5" t="s">
        <v>1885</v>
      </c>
      <c r="N577" s="5" t="s">
        <v>259</v>
      </c>
      <c r="O577" s="1" t="n">
        <v>85</v>
      </c>
      <c r="P577" s="6" t="n">
        <f aca="false">IF(O577=0,0,L577/O577)</f>
        <v>71.2336885053631</v>
      </c>
      <c r="Q577" s="1" t="n">
        <f aca="false">IF(P577&lt;=45,1,0)</f>
        <v>0</v>
      </c>
      <c r="R577" s="1" t="n">
        <f aca="false">IF(AND(P577&gt;45,P577&lt;90),1,0)</f>
        <v>1</v>
      </c>
      <c r="S577" s="1" t="n">
        <f aca="false">IF(P577&gt;90,1,0)</f>
        <v>0</v>
      </c>
      <c r="T577" s="1" t="s">
        <v>58</v>
      </c>
      <c r="U577" s="4" t="n">
        <v>3279.99107419061</v>
      </c>
      <c r="V577" s="1" t="n">
        <v>8</v>
      </c>
      <c r="W577" s="1" t="n">
        <f aca="false">IF(V577&lt;=6,1,0)</f>
        <v>0</v>
      </c>
      <c r="X577" s="1" t="n">
        <f aca="false">IF(AND(V577&gt;6,V577&lt;=12),1,0)</f>
        <v>1</v>
      </c>
      <c r="Y577" s="1" t="n">
        <f aca="false">IF(V577&gt;12,1,0)</f>
        <v>0</v>
      </c>
      <c r="Z577" s="1" t="n">
        <v>11</v>
      </c>
      <c r="AA577" s="1" t="s">
        <v>59</v>
      </c>
      <c r="AB577" s="1" t="s">
        <v>59</v>
      </c>
      <c r="AC577" s="1" t="s">
        <v>59</v>
      </c>
      <c r="AD577" s="1" t="s">
        <v>59</v>
      </c>
      <c r="AE577" s="1" t="s">
        <v>59</v>
      </c>
      <c r="AF577" s="1" t="s">
        <v>59</v>
      </c>
      <c r="AG577" s="1" t="s">
        <v>59</v>
      </c>
      <c r="AH577" s="1" t="s">
        <v>59</v>
      </c>
      <c r="AI577" s="1" t="s">
        <v>59</v>
      </c>
      <c r="AJ577" s="1" t="s">
        <v>59</v>
      </c>
      <c r="AK577" s="1" t="s">
        <v>59</v>
      </c>
      <c r="AL577" s="1" t="s">
        <v>59</v>
      </c>
      <c r="AM577" s="1" t="n">
        <v>2</v>
      </c>
      <c r="AN577" s="1" t="n">
        <v>2</v>
      </c>
      <c r="AO577" s="1" t="n">
        <v>2</v>
      </c>
      <c r="AP577" s="1" t="n">
        <v>5</v>
      </c>
      <c r="AQ577" s="1" t="n">
        <v>43</v>
      </c>
      <c r="AR577" s="1" t="n">
        <v>15</v>
      </c>
      <c r="AS577" s="1" t="n">
        <v>1</v>
      </c>
      <c r="AT577" s="1" t="n">
        <v>14</v>
      </c>
    </row>
    <row r="578" customFormat="false" ht="12.75" hidden="false" customHeight="true" outlineLevel="0" collapsed="false">
      <c r="A578" s="1" t="s">
        <v>2834</v>
      </c>
      <c r="B578" s="3" t="s">
        <v>47</v>
      </c>
      <c r="C578" s="1" t="s">
        <v>2835</v>
      </c>
      <c r="D578" s="3" t="s">
        <v>2836</v>
      </c>
      <c r="E578" s="3" t="s">
        <v>50</v>
      </c>
      <c r="F578" s="3" t="s">
        <v>51</v>
      </c>
      <c r="G578" s="1" t="s">
        <v>2837</v>
      </c>
      <c r="H578" s="1" t="s">
        <v>53</v>
      </c>
      <c r="I578" s="1" t="s">
        <v>2838</v>
      </c>
      <c r="J578" s="1" t="s">
        <v>66</v>
      </c>
      <c r="K578" s="4" t="n">
        <v>0.24875</v>
      </c>
      <c r="L578" s="4" t="n">
        <v>3369.19452052377</v>
      </c>
      <c r="M578" s="5" t="s">
        <v>2839</v>
      </c>
      <c r="N578" s="5" t="s">
        <v>100</v>
      </c>
      <c r="O578" s="1" t="n">
        <v>79</v>
      </c>
      <c r="P578" s="6" t="n">
        <f aca="false">IF(O578=0,0,L578/O578)</f>
        <v>42.6480319053642</v>
      </c>
      <c r="Q578" s="1" t="n">
        <f aca="false">IF(P578&lt;=45,1,0)</f>
        <v>1</v>
      </c>
      <c r="R578" s="1" t="n">
        <f aca="false">IF(AND(P578&gt;45,P578&lt;90),1,0)</f>
        <v>0</v>
      </c>
      <c r="S578" s="1" t="n">
        <f aca="false">IF(P578&gt;90,1,0)</f>
        <v>0</v>
      </c>
      <c r="T578" s="1" t="s">
        <v>58</v>
      </c>
      <c r="U578" s="4" t="n">
        <v>13544.5005850202</v>
      </c>
      <c r="V578" s="1" t="n">
        <v>4</v>
      </c>
      <c r="W578" s="1" t="n">
        <f aca="false">IF(V578&lt;=6,1,0)</f>
        <v>1</v>
      </c>
      <c r="X578" s="1" t="n">
        <f aca="false">IF(AND(V578&gt;6,V578&lt;=12),1,0)</f>
        <v>0</v>
      </c>
      <c r="Y578" s="1" t="n">
        <f aca="false">IF(V578&gt;12,1,0)</f>
        <v>0</v>
      </c>
      <c r="Z578" s="1" t="n">
        <v>13</v>
      </c>
      <c r="AA578" s="1" t="s">
        <v>70</v>
      </c>
      <c r="AB578" s="1" t="s">
        <v>59</v>
      </c>
      <c r="AC578" s="1" t="s">
        <v>59</v>
      </c>
      <c r="AD578" s="1" t="s">
        <v>59</v>
      </c>
      <c r="AE578" s="1" t="s">
        <v>59</v>
      </c>
      <c r="AF578" s="1" t="s">
        <v>59</v>
      </c>
      <c r="AG578" s="1" t="s">
        <v>59</v>
      </c>
      <c r="AH578" s="1" t="s">
        <v>59</v>
      </c>
      <c r="AI578" s="1" t="s">
        <v>59</v>
      </c>
      <c r="AJ578" s="1" t="s">
        <v>59</v>
      </c>
      <c r="AK578" s="1" t="s">
        <v>59</v>
      </c>
      <c r="AL578" s="1" t="s">
        <v>59</v>
      </c>
      <c r="AM578" s="1" t="n">
        <v>4</v>
      </c>
      <c r="AN578" s="1" t="n">
        <v>10</v>
      </c>
      <c r="AO578" s="1" t="n">
        <v>2</v>
      </c>
      <c r="AP578" s="1" t="n">
        <v>8</v>
      </c>
      <c r="AQ578" s="1" t="n">
        <v>0</v>
      </c>
      <c r="AR578" s="1" t="n">
        <v>0</v>
      </c>
      <c r="AS578" s="1" t="n">
        <v>0</v>
      </c>
      <c r="AT578" s="1" t="n">
        <v>0</v>
      </c>
    </row>
    <row r="579" customFormat="false" ht="12.75" hidden="false" customHeight="true" outlineLevel="0" collapsed="false">
      <c r="A579" s="1" t="s">
        <v>2840</v>
      </c>
      <c r="B579" s="3" t="s">
        <v>61</v>
      </c>
      <c r="C579" s="1" t="s">
        <v>2841</v>
      </c>
      <c r="D579" s="3" t="s">
        <v>2842</v>
      </c>
      <c r="E579" s="3" t="s">
        <v>191</v>
      </c>
      <c r="F579" s="3" t="s">
        <v>191</v>
      </c>
      <c r="G579" s="1" t="s">
        <v>2843</v>
      </c>
      <c r="H579" s="1" t="s">
        <v>53</v>
      </c>
      <c r="I579" s="1" t="s">
        <v>65</v>
      </c>
      <c r="J579" s="1" t="s">
        <v>66</v>
      </c>
      <c r="K579" s="4" t="n">
        <v>296</v>
      </c>
      <c r="L579" s="4" t="n">
        <v>8229.13429827623</v>
      </c>
      <c r="M579" s="5" t="s">
        <v>2844</v>
      </c>
      <c r="N579" s="5" t="s">
        <v>259</v>
      </c>
      <c r="O579" s="1" t="n">
        <v>90</v>
      </c>
      <c r="P579" s="6" t="n">
        <f aca="false">IF(O579=0,0,L579/O579)</f>
        <v>91.4348255364026</v>
      </c>
      <c r="Q579" s="1" t="n">
        <f aca="false">IF(P579&lt;=45,1,0)</f>
        <v>0</v>
      </c>
      <c r="R579" s="1" t="n">
        <f aca="false">IF(AND(P579&gt;45,P579&lt;90),1,0)</f>
        <v>0</v>
      </c>
      <c r="S579" s="1" t="n">
        <f aca="false">IF(P579&gt;90,1,0)</f>
        <v>1</v>
      </c>
      <c r="T579" s="1" t="s">
        <v>69</v>
      </c>
      <c r="U579" s="4" t="n">
        <v>27801.1293860684</v>
      </c>
      <c r="V579" s="1" t="n">
        <v>16</v>
      </c>
      <c r="W579" s="1" t="n">
        <f aca="false">IF(V579&lt;=6,1,0)</f>
        <v>0</v>
      </c>
      <c r="X579" s="1" t="n">
        <f aca="false">IF(AND(V579&gt;6,V579&lt;=12),1,0)</f>
        <v>0</v>
      </c>
      <c r="Y579" s="1" t="n">
        <f aca="false">IF(V579&gt;12,1,0)</f>
        <v>1</v>
      </c>
      <c r="Z579" s="1" t="n">
        <v>13</v>
      </c>
      <c r="AA579" s="1" t="s">
        <v>70</v>
      </c>
      <c r="AB579" s="1" t="s">
        <v>59</v>
      </c>
      <c r="AC579" s="1" t="s">
        <v>59</v>
      </c>
      <c r="AD579" s="1" t="s">
        <v>59</v>
      </c>
      <c r="AE579" s="1" t="s">
        <v>59</v>
      </c>
      <c r="AF579" s="1" t="s">
        <v>59</v>
      </c>
      <c r="AG579" s="1" t="s">
        <v>59</v>
      </c>
      <c r="AH579" s="1" t="s">
        <v>59</v>
      </c>
      <c r="AI579" s="1" t="s">
        <v>59</v>
      </c>
      <c r="AJ579" s="1" t="s">
        <v>70</v>
      </c>
      <c r="AK579" s="1" t="s">
        <v>59</v>
      </c>
      <c r="AL579" s="1" t="s">
        <v>70</v>
      </c>
      <c r="AM579" s="1" t="n">
        <v>2</v>
      </c>
      <c r="AN579" s="1" t="n">
        <v>0</v>
      </c>
      <c r="AO579" s="1" t="n">
        <v>4</v>
      </c>
      <c r="AP579" s="1" t="n">
        <v>20</v>
      </c>
      <c r="AQ579" s="1" t="n">
        <v>9</v>
      </c>
      <c r="AR579" s="1" t="n">
        <v>0</v>
      </c>
      <c r="AS579" s="1" t="n">
        <v>33</v>
      </c>
      <c r="AT579" s="1" t="n">
        <v>47</v>
      </c>
    </row>
    <row r="580" customFormat="false" ht="12.75" hidden="false" customHeight="true" outlineLevel="0" collapsed="false">
      <c r="A580" s="1" t="s">
        <v>2845</v>
      </c>
      <c r="B580" s="3" t="s">
        <v>61</v>
      </c>
      <c r="C580" s="1" t="s">
        <v>2846</v>
      </c>
      <c r="D580" s="3" t="s">
        <v>2847</v>
      </c>
      <c r="E580" s="3" t="s">
        <v>50</v>
      </c>
      <c r="F580" s="3" t="s">
        <v>51</v>
      </c>
      <c r="G580" s="1" t="s">
        <v>2848</v>
      </c>
      <c r="H580" s="1" t="s">
        <v>53</v>
      </c>
      <c r="I580" s="1" t="s">
        <v>113</v>
      </c>
      <c r="J580" s="1" t="s">
        <v>114</v>
      </c>
      <c r="K580" s="4" t="n">
        <v>1.2824</v>
      </c>
      <c r="L580" s="4" t="n">
        <v>32252.4046217456</v>
      </c>
      <c r="M580" s="5" t="s">
        <v>2849</v>
      </c>
      <c r="N580" s="5" t="s">
        <v>132</v>
      </c>
      <c r="O580" s="1" t="n">
        <v>640</v>
      </c>
      <c r="P580" s="6" t="n">
        <f aca="false">IF(O580=0,0,L580/O580)</f>
        <v>50.3943822214775</v>
      </c>
      <c r="Q580" s="1" t="n">
        <f aca="false">IF(P580&lt;=45,1,0)</f>
        <v>0</v>
      </c>
      <c r="R580" s="1" t="n">
        <f aca="false">IF(AND(P580&gt;45,P580&lt;90),1,0)</f>
        <v>1</v>
      </c>
      <c r="S580" s="1" t="n">
        <f aca="false">IF(P580&gt;90,1,0)</f>
        <v>0</v>
      </c>
      <c r="T580" s="1" t="s">
        <v>58</v>
      </c>
      <c r="U580" s="4" t="n">
        <v>25150.0347954972</v>
      </c>
      <c r="V580" s="1" t="n">
        <v>61</v>
      </c>
      <c r="W580" s="1" t="n">
        <f aca="false">IF(V580&lt;=6,1,0)</f>
        <v>0</v>
      </c>
      <c r="X580" s="1" t="n">
        <f aca="false">IF(AND(V580&gt;6,V580&lt;=12),1,0)</f>
        <v>0</v>
      </c>
      <c r="Y580" s="1" t="n">
        <f aca="false">IF(V580&gt;12,1,0)</f>
        <v>1</v>
      </c>
      <c r="Z580" s="1" t="n">
        <v>7</v>
      </c>
      <c r="AA580" s="1" t="s">
        <v>59</v>
      </c>
      <c r="AB580" s="1" t="s">
        <v>59</v>
      </c>
      <c r="AC580" s="1" t="s">
        <v>59</v>
      </c>
      <c r="AD580" s="1" t="s">
        <v>59</v>
      </c>
      <c r="AE580" s="1" t="s">
        <v>59</v>
      </c>
      <c r="AF580" s="1" t="s">
        <v>59</v>
      </c>
      <c r="AG580" s="1" t="s">
        <v>59</v>
      </c>
      <c r="AH580" s="1" t="s">
        <v>59</v>
      </c>
      <c r="AI580" s="1" t="s">
        <v>70</v>
      </c>
      <c r="AJ580" s="1" t="s">
        <v>59</v>
      </c>
      <c r="AK580" s="1" t="s">
        <v>59</v>
      </c>
      <c r="AL580" s="1" t="s">
        <v>59</v>
      </c>
      <c r="AM580" s="1" t="n">
        <v>4</v>
      </c>
      <c r="AN580" s="1" t="n">
        <v>2</v>
      </c>
      <c r="AO580" s="1" t="n">
        <v>2</v>
      </c>
      <c r="AP580" s="1" t="n">
        <v>6</v>
      </c>
      <c r="AQ580" s="1" t="n">
        <v>187</v>
      </c>
      <c r="AR580" s="1" t="n">
        <v>323</v>
      </c>
      <c r="AS580" s="1" t="n">
        <v>85</v>
      </c>
      <c r="AT580" s="1" t="n">
        <v>43</v>
      </c>
    </row>
    <row r="581" customFormat="false" ht="12.75" hidden="false" customHeight="true" outlineLevel="0" collapsed="false">
      <c r="A581" s="1" t="s">
        <v>2850</v>
      </c>
      <c r="B581" s="3" t="s">
        <v>61</v>
      </c>
      <c r="C581" s="1" t="s">
        <v>2851</v>
      </c>
      <c r="D581" s="3" t="s">
        <v>523</v>
      </c>
      <c r="E581" s="3" t="s">
        <v>50</v>
      </c>
      <c r="F581" s="3" t="s">
        <v>51</v>
      </c>
      <c r="G581" s="1" t="s">
        <v>2852</v>
      </c>
      <c r="H581" s="1" t="s">
        <v>105</v>
      </c>
      <c r="I581" s="1" t="s">
        <v>525</v>
      </c>
      <c r="J581" s="1" t="s">
        <v>288</v>
      </c>
      <c r="K581" s="4" t="n">
        <v>1.07192</v>
      </c>
      <c r="L581" s="4" t="n">
        <v>30247.1272231142</v>
      </c>
      <c r="M581" s="5" t="s">
        <v>2853</v>
      </c>
      <c r="N581" s="5" t="s">
        <v>100</v>
      </c>
      <c r="O581" s="1" t="n">
        <v>301</v>
      </c>
      <c r="P581" s="6" t="n">
        <f aca="false">IF(O581=0,0,L581/O581)</f>
        <v>100.488794761177</v>
      </c>
      <c r="Q581" s="1" t="n">
        <f aca="false">IF(P581&lt;=45,1,0)</f>
        <v>0</v>
      </c>
      <c r="R581" s="1" t="n">
        <f aca="false">IF(AND(P581&gt;45,P581&lt;90),1,0)</f>
        <v>0</v>
      </c>
      <c r="S581" s="1" t="n">
        <f aca="false">IF(P581&gt;90,1,0)</f>
        <v>1</v>
      </c>
      <c r="T581" s="1" t="s">
        <v>58</v>
      </c>
      <c r="U581" s="4" t="n">
        <v>28217.7095521254</v>
      </c>
      <c r="V581" s="1" t="n">
        <v>9</v>
      </c>
      <c r="W581" s="1" t="n">
        <f aca="false">IF(V581&lt;=6,1,0)</f>
        <v>0</v>
      </c>
      <c r="X581" s="1" t="n">
        <f aca="false">IF(AND(V581&gt;6,V581&lt;=12),1,0)</f>
        <v>1</v>
      </c>
      <c r="Y581" s="1" t="n">
        <f aca="false">IF(V581&gt;12,1,0)</f>
        <v>0</v>
      </c>
      <c r="Z581" s="1" t="n">
        <v>14</v>
      </c>
      <c r="AA581" s="1" t="s">
        <v>70</v>
      </c>
      <c r="AB581" s="1" t="s">
        <v>59</v>
      </c>
      <c r="AC581" s="1" t="s">
        <v>59</v>
      </c>
      <c r="AD581" s="1" t="s">
        <v>59</v>
      </c>
      <c r="AE581" s="1" t="s">
        <v>59</v>
      </c>
      <c r="AF581" s="1" t="s">
        <v>59</v>
      </c>
      <c r="AG581" s="1" t="s">
        <v>59</v>
      </c>
      <c r="AH581" s="1" t="s">
        <v>59</v>
      </c>
      <c r="AI581" s="1" t="s">
        <v>59</v>
      </c>
      <c r="AJ581" s="1" t="s">
        <v>59</v>
      </c>
      <c r="AK581" s="1" t="s">
        <v>59</v>
      </c>
      <c r="AL581" s="1" t="s">
        <v>70</v>
      </c>
      <c r="AM581" s="1" t="n">
        <v>4</v>
      </c>
      <c r="AN581" s="1" t="n">
        <v>4</v>
      </c>
      <c r="AO581" s="1" t="n">
        <v>6</v>
      </c>
      <c r="AP581" s="1" t="n">
        <v>14</v>
      </c>
      <c r="AQ581" s="1" t="n">
        <v>10</v>
      </c>
      <c r="AR581" s="1" t="n">
        <v>116</v>
      </c>
      <c r="AS581" s="1" t="n">
        <v>73</v>
      </c>
      <c r="AT581" s="1" t="n">
        <v>70</v>
      </c>
    </row>
    <row r="582" customFormat="false" ht="12.75" hidden="false" customHeight="true" outlineLevel="0" collapsed="false">
      <c r="A582" s="1" t="s">
        <v>2854</v>
      </c>
      <c r="B582" s="3" t="s">
        <v>47</v>
      </c>
      <c r="C582" s="1" t="s">
        <v>2855</v>
      </c>
      <c r="D582" s="3" t="s">
        <v>2856</v>
      </c>
      <c r="E582" s="3" t="s">
        <v>50</v>
      </c>
      <c r="F582" s="3" t="s">
        <v>86</v>
      </c>
      <c r="G582" s="1" t="s">
        <v>2857</v>
      </c>
      <c r="H582" s="1" t="s">
        <v>53</v>
      </c>
      <c r="I582" s="1" t="s">
        <v>65</v>
      </c>
      <c r="J582" s="1" t="s">
        <v>66</v>
      </c>
      <c r="K582" s="4" t="n">
        <v>0.412517857142857</v>
      </c>
      <c r="L582" s="4" t="n">
        <v>31077.201068504</v>
      </c>
      <c r="M582" s="5" t="s">
        <v>2858</v>
      </c>
      <c r="N582" s="5" t="s">
        <v>121</v>
      </c>
      <c r="O582" s="1" t="n">
        <v>203</v>
      </c>
      <c r="P582" s="6" t="n">
        <f aca="false">IF(O582=0,0,L582/O582)</f>
        <v>153.08966043598</v>
      </c>
      <c r="Q582" s="1" t="n">
        <f aca="false">IF(P582&lt;=45,1,0)</f>
        <v>0</v>
      </c>
      <c r="R582" s="1" t="n">
        <f aca="false">IF(AND(P582&gt;45,P582&lt;90),1,0)</f>
        <v>0</v>
      </c>
      <c r="S582" s="1" t="n">
        <f aca="false">IF(P582&gt;90,1,0)</f>
        <v>1</v>
      </c>
      <c r="T582" s="1" t="s">
        <v>58</v>
      </c>
      <c r="U582" s="4" t="n">
        <v>75335.4079839064</v>
      </c>
      <c r="V582" s="1" t="n">
        <v>9</v>
      </c>
      <c r="W582" s="1" t="n">
        <f aca="false">IF(V582&lt;=6,1,0)</f>
        <v>0</v>
      </c>
      <c r="X582" s="1" t="n">
        <f aca="false">IF(AND(V582&gt;6,V582&lt;=12),1,0)</f>
        <v>1</v>
      </c>
      <c r="Y582" s="1" t="n">
        <f aca="false">IF(V582&gt;12,1,0)</f>
        <v>0</v>
      </c>
      <c r="Z582" s="1" t="n">
        <v>12</v>
      </c>
      <c r="AA582" s="1" t="s">
        <v>59</v>
      </c>
      <c r="AB582" s="1" t="s">
        <v>59</v>
      </c>
      <c r="AC582" s="1" t="s">
        <v>59</v>
      </c>
      <c r="AD582" s="1" t="s">
        <v>59</v>
      </c>
      <c r="AE582" s="1" t="s">
        <v>59</v>
      </c>
      <c r="AF582" s="1" t="s">
        <v>59</v>
      </c>
      <c r="AG582" s="1" t="s">
        <v>59</v>
      </c>
      <c r="AH582" s="1" t="s">
        <v>59</v>
      </c>
      <c r="AI582" s="1" t="s">
        <v>59</v>
      </c>
      <c r="AJ582" s="1" t="s">
        <v>59</v>
      </c>
      <c r="AK582" s="1" t="s">
        <v>59</v>
      </c>
      <c r="AL582" s="1" t="s">
        <v>59</v>
      </c>
      <c r="AM582" s="1" t="n">
        <v>0</v>
      </c>
      <c r="AN582" s="1" t="n">
        <v>4</v>
      </c>
      <c r="AO582" s="1" t="n">
        <v>0</v>
      </c>
      <c r="AP582" s="1" t="n">
        <v>14</v>
      </c>
      <c r="AQ582" s="1" t="n">
        <v>0</v>
      </c>
      <c r="AR582" s="1" t="n">
        <v>0</v>
      </c>
      <c r="AS582" s="1" t="n">
        <v>0</v>
      </c>
      <c r="AT582" s="1" t="n">
        <v>0</v>
      </c>
    </row>
    <row r="583" customFormat="false" ht="12.75" hidden="false" customHeight="true" outlineLevel="0" collapsed="false">
      <c r="A583" s="1" t="s">
        <v>2859</v>
      </c>
      <c r="B583" s="3" t="s">
        <v>61</v>
      </c>
      <c r="C583" s="1" t="s">
        <v>2860</v>
      </c>
      <c r="D583" s="3" t="s">
        <v>2861</v>
      </c>
      <c r="E583" s="3" t="s">
        <v>50</v>
      </c>
      <c r="F583" s="3" t="s">
        <v>51</v>
      </c>
      <c r="G583" s="1" t="s">
        <v>2862</v>
      </c>
      <c r="H583" s="1" t="s">
        <v>53</v>
      </c>
      <c r="I583" s="1" t="s">
        <v>2863</v>
      </c>
      <c r="J583" s="1" t="s">
        <v>66</v>
      </c>
      <c r="K583" s="4" t="n">
        <v>0.79016393442623</v>
      </c>
      <c r="L583" s="4" t="n">
        <v>5206.06440061272</v>
      </c>
      <c r="M583" s="5" t="s">
        <v>2864</v>
      </c>
      <c r="N583" s="5" t="s">
        <v>68</v>
      </c>
      <c r="O583" s="1" t="n">
        <v>140</v>
      </c>
      <c r="P583" s="6" t="n">
        <f aca="false">IF(O583=0,0,L583/O583)</f>
        <v>37.1861742900909</v>
      </c>
      <c r="Q583" s="1" t="n">
        <f aca="false">IF(P583&lt;=45,1,0)</f>
        <v>1</v>
      </c>
      <c r="R583" s="1" t="n">
        <f aca="false">IF(AND(P583&gt;45,P583&lt;90),1,0)</f>
        <v>0</v>
      </c>
      <c r="S583" s="1" t="n">
        <f aca="false">IF(P583&gt;90,1,0)</f>
        <v>0</v>
      </c>
      <c r="T583" s="1" t="s">
        <v>69</v>
      </c>
      <c r="U583" s="4" t="n">
        <v>6588.58772691651</v>
      </c>
      <c r="V583" s="1" t="n">
        <v>16</v>
      </c>
      <c r="W583" s="1" t="n">
        <f aca="false">IF(V583&lt;=6,1,0)</f>
        <v>0</v>
      </c>
      <c r="X583" s="1" t="n">
        <f aca="false">IF(AND(V583&gt;6,V583&lt;=12),1,0)</f>
        <v>0</v>
      </c>
      <c r="Y583" s="1" t="n">
        <f aca="false">IF(V583&gt;12,1,0)</f>
        <v>1</v>
      </c>
      <c r="Z583" s="1" t="n">
        <v>10</v>
      </c>
      <c r="AA583" s="1" t="s">
        <v>59</v>
      </c>
      <c r="AB583" s="1" t="s">
        <v>59</v>
      </c>
      <c r="AC583" s="1" t="s">
        <v>59</v>
      </c>
      <c r="AD583" s="1" t="s">
        <v>59</v>
      </c>
      <c r="AE583" s="1" t="s">
        <v>59</v>
      </c>
      <c r="AF583" s="1" t="s">
        <v>59</v>
      </c>
      <c r="AG583" s="1" t="s">
        <v>59</v>
      </c>
      <c r="AH583" s="1" t="s">
        <v>59</v>
      </c>
      <c r="AI583" s="1" t="s">
        <v>70</v>
      </c>
      <c r="AJ583" s="1" t="s">
        <v>59</v>
      </c>
      <c r="AK583" s="1" t="s">
        <v>70</v>
      </c>
      <c r="AL583" s="1" t="s">
        <v>70</v>
      </c>
      <c r="AM583" s="1" t="n">
        <v>2</v>
      </c>
      <c r="AN583" s="1" t="n">
        <v>2</v>
      </c>
      <c r="AO583" s="1" t="n">
        <v>1</v>
      </c>
      <c r="AP583" s="1" t="n">
        <v>5</v>
      </c>
      <c r="AQ583" s="1" t="n">
        <v>87</v>
      </c>
      <c r="AR583" s="1" t="n">
        <v>19</v>
      </c>
      <c r="AS583" s="1" t="n">
        <v>2</v>
      </c>
      <c r="AT583" s="1" t="n">
        <v>13</v>
      </c>
    </row>
    <row r="584" customFormat="false" ht="12.75" hidden="false" customHeight="true" outlineLevel="0" collapsed="false">
      <c r="A584" s="1" t="s">
        <v>2865</v>
      </c>
      <c r="B584" s="3" t="s">
        <v>61</v>
      </c>
      <c r="C584" s="1" t="s">
        <v>2866</v>
      </c>
      <c r="D584" s="3" t="s">
        <v>2867</v>
      </c>
      <c r="E584" s="3" t="s">
        <v>50</v>
      </c>
      <c r="F584" s="3" t="s">
        <v>51</v>
      </c>
      <c r="G584" s="1" t="s">
        <v>2868</v>
      </c>
      <c r="H584" s="1" t="s">
        <v>53</v>
      </c>
      <c r="I584" s="1" t="s">
        <v>65</v>
      </c>
      <c r="J584" s="1" t="s">
        <v>66</v>
      </c>
      <c r="K584" s="4" t="n">
        <v>1.10500915293726</v>
      </c>
      <c r="L584" s="4" t="n">
        <v>6967.56467504559</v>
      </c>
      <c r="M584" s="5" t="s">
        <v>2317</v>
      </c>
      <c r="N584" s="5" t="s">
        <v>68</v>
      </c>
      <c r="O584" s="1" t="n">
        <v>91</v>
      </c>
      <c r="P584" s="6" t="n">
        <f aca="false">IF(O584=0,0,L584/O584)</f>
        <v>76.5666447807208</v>
      </c>
      <c r="Q584" s="1" t="n">
        <f aca="false">IF(P584&lt;=45,1,0)</f>
        <v>0</v>
      </c>
      <c r="R584" s="1" t="n">
        <f aca="false">IF(AND(P584&gt;45,P584&lt;90),1,0)</f>
        <v>1</v>
      </c>
      <c r="S584" s="1" t="n">
        <f aca="false">IF(P584&gt;90,1,0)</f>
        <v>0</v>
      </c>
      <c r="T584" s="1" t="s">
        <v>58</v>
      </c>
      <c r="U584" s="4" t="n">
        <v>6305.43616451038</v>
      </c>
      <c r="V584" s="1" t="n">
        <v>7</v>
      </c>
      <c r="W584" s="1" t="n">
        <f aca="false">IF(V584&lt;=6,1,0)</f>
        <v>0</v>
      </c>
      <c r="X584" s="1" t="n">
        <f aca="false">IF(AND(V584&gt;6,V584&lt;=12),1,0)</f>
        <v>1</v>
      </c>
      <c r="Y584" s="1" t="n">
        <f aca="false">IF(V584&gt;12,1,0)</f>
        <v>0</v>
      </c>
      <c r="Z584" s="1" t="n">
        <v>12</v>
      </c>
      <c r="AA584" s="1" t="s">
        <v>70</v>
      </c>
      <c r="AB584" s="1" t="s">
        <v>59</v>
      </c>
      <c r="AC584" s="1" t="s">
        <v>59</v>
      </c>
      <c r="AD584" s="1" t="s">
        <v>59</v>
      </c>
      <c r="AE584" s="1" t="s">
        <v>59</v>
      </c>
      <c r="AF584" s="1" t="s">
        <v>59</v>
      </c>
      <c r="AG584" s="1" t="s">
        <v>59</v>
      </c>
      <c r="AH584" s="1" t="s">
        <v>59</v>
      </c>
      <c r="AI584" s="1" t="s">
        <v>59</v>
      </c>
      <c r="AJ584" s="1" t="s">
        <v>59</v>
      </c>
      <c r="AK584" s="1" t="s">
        <v>59</v>
      </c>
      <c r="AL584" s="1" t="s">
        <v>59</v>
      </c>
      <c r="AM584" s="1" t="n">
        <v>1</v>
      </c>
      <c r="AN584" s="1" t="n">
        <v>2</v>
      </c>
      <c r="AO584" s="1" t="n">
        <v>4</v>
      </c>
      <c r="AP584" s="1" t="n">
        <v>5</v>
      </c>
      <c r="AQ584" s="1" t="n">
        <v>10</v>
      </c>
      <c r="AR584" s="1" t="n">
        <v>44</v>
      </c>
      <c r="AS584" s="1" t="n">
        <v>13</v>
      </c>
      <c r="AT584" s="1" t="n">
        <v>23</v>
      </c>
    </row>
    <row r="585" customFormat="false" ht="12.75" hidden="false" customHeight="true" outlineLevel="0" collapsed="false">
      <c r="A585" s="1" t="s">
        <v>2869</v>
      </c>
      <c r="B585" s="3" t="s">
        <v>61</v>
      </c>
      <c r="C585" s="1" t="s">
        <v>2870</v>
      </c>
      <c r="D585" s="3" t="s">
        <v>2871</v>
      </c>
      <c r="E585" s="3" t="s">
        <v>50</v>
      </c>
      <c r="F585" s="3" t="s">
        <v>51</v>
      </c>
      <c r="G585" s="1" t="s">
        <v>2872</v>
      </c>
      <c r="H585" s="1" t="s">
        <v>53</v>
      </c>
      <c r="I585" s="1" t="s">
        <v>65</v>
      </c>
      <c r="J585" s="1" t="s">
        <v>66</v>
      </c>
      <c r="K585" s="4" t="n">
        <v>1.52646666666667</v>
      </c>
      <c r="L585" s="4" t="n">
        <v>24165.9058894186</v>
      </c>
      <c r="M585" s="5" t="s">
        <v>1988</v>
      </c>
      <c r="N585" s="5" t="s">
        <v>68</v>
      </c>
      <c r="O585" s="1" t="n">
        <v>336</v>
      </c>
      <c r="P585" s="6" t="n">
        <f aca="false">IF(O585=0,0,L585/O585)</f>
        <v>71.922338956603</v>
      </c>
      <c r="Q585" s="1" t="n">
        <f aca="false">IF(P585&lt;=45,1,0)</f>
        <v>0</v>
      </c>
      <c r="R585" s="1" t="n">
        <f aca="false">IF(AND(P585&gt;45,P585&lt;90),1,0)</f>
        <v>1</v>
      </c>
      <c r="S585" s="1" t="n">
        <f aca="false">IF(P585&gt;90,1,0)</f>
        <v>0</v>
      </c>
      <c r="T585" s="1" t="s">
        <v>58</v>
      </c>
      <c r="U585" s="4" t="n">
        <v>15831.2699629331</v>
      </c>
      <c r="V585" s="1" t="n">
        <v>12</v>
      </c>
      <c r="W585" s="1" t="n">
        <f aca="false">IF(V585&lt;=6,1,0)</f>
        <v>0</v>
      </c>
      <c r="X585" s="1" t="n">
        <f aca="false">IF(AND(V585&gt;6,V585&lt;=12),1,0)</f>
        <v>1</v>
      </c>
      <c r="Y585" s="1" t="n">
        <f aca="false">IF(V585&gt;12,1,0)</f>
        <v>0</v>
      </c>
      <c r="Z585" s="1" t="n">
        <v>7</v>
      </c>
      <c r="AA585" s="1" t="s">
        <v>59</v>
      </c>
      <c r="AB585" s="1" t="s">
        <v>59</v>
      </c>
      <c r="AC585" s="1" t="s">
        <v>59</v>
      </c>
      <c r="AD585" s="1" t="s">
        <v>59</v>
      </c>
      <c r="AE585" s="1" t="s">
        <v>59</v>
      </c>
      <c r="AF585" s="1" t="s">
        <v>59</v>
      </c>
      <c r="AG585" s="1" t="s">
        <v>59</v>
      </c>
      <c r="AH585" s="1" t="s">
        <v>59</v>
      </c>
      <c r="AI585" s="1" t="s">
        <v>59</v>
      </c>
      <c r="AJ585" s="1" t="s">
        <v>59</v>
      </c>
      <c r="AK585" s="1" t="s">
        <v>59</v>
      </c>
      <c r="AL585" s="1" t="s">
        <v>59</v>
      </c>
      <c r="AM585" s="1" t="n">
        <v>1</v>
      </c>
      <c r="AN585" s="1" t="n">
        <v>4</v>
      </c>
      <c r="AO585" s="1" t="n">
        <v>1</v>
      </c>
      <c r="AP585" s="1" t="n">
        <v>1</v>
      </c>
      <c r="AQ585" s="1" t="n">
        <v>20</v>
      </c>
      <c r="AR585" s="1" t="n">
        <v>285</v>
      </c>
      <c r="AS585" s="1" t="n">
        <v>8</v>
      </c>
      <c r="AT585" s="1" t="n">
        <v>4</v>
      </c>
    </row>
    <row r="586" customFormat="false" ht="12.75" hidden="false" customHeight="true" outlineLevel="0" collapsed="false">
      <c r="A586" s="1" t="s">
        <v>2873</v>
      </c>
      <c r="B586" s="3" t="s">
        <v>61</v>
      </c>
      <c r="C586" s="1" t="s">
        <v>2874</v>
      </c>
      <c r="D586" s="3" t="s">
        <v>1644</v>
      </c>
      <c r="E586" s="3" t="s">
        <v>191</v>
      </c>
      <c r="F586" s="3" t="s">
        <v>191</v>
      </c>
      <c r="G586" s="1" t="s">
        <v>2875</v>
      </c>
      <c r="H586" s="1" t="s">
        <v>88</v>
      </c>
      <c r="I586" s="1" t="s">
        <v>198</v>
      </c>
      <c r="J586" s="1" t="s">
        <v>199</v>
      </c>
      <c r="K586" s="4" t="n">
        <v>0.66</v>
      </c>
      <c r="L586" s="4" t="n">
        <v>674.826567107166</v>
      </c>
      <c r="M586" s="5" t="s">
        <v>2876</v>
      </c>
      <c r="N586" s="5" t="s">
        <v>57</v>
      </c>
      <c r="O586" s="1" t="n">
        <v>8</v>
      </c>
      <c r="P586" s="6" t="n">
        <f aca="false">IF(O586=0,0,L586/O586)</f>
        <v>84.3533208883958</v>
      </c>
      <c r="Q586" s="1" t="n">
        <f aca="false">IF(P586&lt;=45,1,0)</f>
        <v>0</v>
      </c>
      <c r="R586" s="1" t="n">
        <f aca="false">IF(AND(P586&gt;45,P586&lt;90),1,0)</f>
        <v>1</v>
      </c>
      <c r="S586" s="1" t="n">
        <f aca="false">IF(P586&gt;90,1,0)</f>
        <v>0</v>
      </c>
      <c r="T586" s="1" t="s">
        <v>69</v>
      </c>
      <c r="U586" s="4" t="n">
        <v>1022.46449561692</v>
      </c>
      <c r="V586" s="1" t="n">
        <v>3</v>
      </c>
      <c r="W586" s="1" t="n">
        <f aca="false">IF(V586&lt;=6,1,0)</f>
        <v>1</v>
      </c>
      <c r="X586" s="1" t="n">
        <f aca="false">IF(AND(V586&gt;6,V586&lt;=12),1,0)</f>
        <v>0</v>
      </c>
      <c r="Y586" s="1" t="n">
        <f aca="false">IF(V586&gt;12,1,0)</f>
        <v>0</v>
      </c>
      <c r="Z586" s="1" t="n">
        <v>5</v>
      </c>
      <c r="AA586" s="1" t="s">
        <v>59</v>
      </c>
      <c r="AB586" s="1" t="s">
        <v>59</v>
      </c>
      <c r="AC586" s="1" t="s">
        <v>59</v>
      </c>
      <c r="AD586" s="1" t="s">
        <v>59</v>
      </c>
      <c r="AE586" s="1" t="s">
        <v>59</v>
      </c>
      <c r="AF586" s="1" t="s">
        <v>59</v>
      </c>
      <c r="AG586" s="1" t="s">
        <v>59</v>
      </c>
      <c r="AH586" s="1" t="s">
        <v>70</v>
      </c>
      <c r="AI586" s="1" t="s">
        <v>59</v>
      </c>
      <c r="AJ586" s="1" t="s">
        <v>59</v>
      </c>
      <c r="AK586" s="1" t="s">
        <v>59</v>
      </c>
      <c r="AL586" s="1" t="s">
        <v>59</v>
      </c>
      <c r="AM586" s="1" t="n">
        <v>0</v>
      </c>
      <c r="AN586" s="1" t="n">
        <v>3</v>
      </c>
      <c r="AO586" s="1" t="n">
        <v>1</v>
      </c>
      <c r="AP586" s="1" t="n">
        <v>1</v>
      </c>
      <c r="AQ586" s="1" t="n">
        <v>0</v>
      </c>
      <c r="AR586" s="1" t="n">
        <v>3</v>
      </c>
      <c r="AS586" s="1" t="n">
        <v>2</v>
      </c>
      <c r="AT586" s="1" t="n">
        <v>3</v>
      </c>
    </row>
    <row r="587" customFormat="false" ht="12.75" hidden="false" customHeight="true" outlineLevel="0" collapsed="false">
      <c r="A587" s="1" t="s">
        <v>2877</v>
      </c>
      <c r="B587" s="3" t="s">
        <v>61</v>
      </c>
      <c r="C587" s="1" t="s">
        <v>2878</v>
      </c>
      <c r="D587" s="3" t="s">
        <v>2879</v>
      </c>
      <c r="E587" s="3" t="s">
        <v>50</v>
      </c>
      <c r="F587" s="3" t="s">
        <v>51</v>
      </c>
      <c r="G587" s="1" t="s">
        <v>2880</v>
      </c>
      <c r="H587" s="1" t="s">
        <v>53</v>
      </c>
      <c r="I587" s="1" t="s">
        <v>65</v>
      </c>
      <c r="J587" s="1" t="s">
        <v>66</v>
      </c>
      <c r="K587" s="4" t="n">
        <v>1.01305882352941</v>
      </c>
      <c r="L587" s="4" t="n">
        <v>9675.72244629045</v>
      </c>
      <c r="M587" s="5" t="s">
        <v>2881</v>
      </c>
      <c r="N587" s="5" t="s">
        <v>100</v>
      </c>
      <c r="O587" s="1" t="n">
        <v>164</v>
      </c>
      <c r="P587" s="6" t="n">
        <f aca="false">IF(O587=0,0,L587/O587)</f>
        <v>58.998307599332</v>
      </c>
      <c r="Q587" s="1" t="n">
        <f aca="false">IF(P587&lt;=45,1,0)</f>
        <v>0</v>
      </c>
      <c r="R587" s="1" t="n">
        <f aca="false">IF(AND(P587&gt;45,P587&lt;90),1,0)</f>
        <v>1</v>
      </c>
      <c r="S587" s="1" t="n">
        <f aca="false">IF(P587&gt;90,1,0)</f>
        <v>0</v>
      </c>
      <c r="T587" s="1" t="s">
        <v>58</v>
      </c>
      <c r="U587" s="4" t="n">
        <v>9550.99765340481</v>
      </c>
      <c r="V587" s="1" t="n">
        <v>5</v>
      </c>
      <c r="W587" s="1" t="n">
        <f aca="false">IF(V587&lt;=6,1,0)</f>
        <v>1</v>
      </c>
      <c r="X587" s="1" t="n">
        <f aca="false">IF(AND(V587&gt;6,V587&lt;=12),1,0)</f>
        <v>0</v>
      </c>
      <c r="Y587" s="1" t="n">
        <f aca="false">IF(V587&gt;12,1,0)</f>
        <v>0</v>
      </c>
      <c r="Z587" s="1" t="n">
        <v>6</v>
      </c>
      <c r="AA587" s="1" t="s">
        <v>59</v>
      </c>
      <c r="AB587" s="1" t="s">
        <v>70</v>
      </c>
      <c r="AC587" s="1" t="s">
        <v>59</v>
      </c>
      <c r="AD587" s="1" t="s">
        <v>59</v>
      </c>
      <c r="AE587" s="1" t="s">
        <v>59</v>
      </c>
      <c r="AF587" s="1" t="s">
        <v>59</v>
      </c>
      <c r="AG587" s="1" t="s">
        <v>59</v>
      </c>
      <c r="AH587" s="1" t="s">
        <v>59</v>
      </c>
      <c r="AI587" s="1" t="s">
        <v>59</v>
      </c>
      <c r="AJ587" s="1" t="s">
        <v>59</v>
      </c>
      <c r="AK587" s="1" t="s">
        <v>59</v>
      </c>
      <c r="AL587" s="1" t="s">
        <v>59</v>
      </c>
      <c r="AM587" s="1" t="n">
        <v>4</v>
      </c>
      <c r="AN587" s="1" t="n">
        <v>2</v>
      </c>
      <c r="AO587" s="1" t="n">
        <v>2</v>
      </c>
      <c r="AP587" s="1" t="n">
        <v>4</v>
      </c>
      <c r="AQ587" s="1" t="n">
        <v>100</v>
      </c>
      <c r="AR587" s="1" t="n">
        <v>49</v>
      </c>
      <c r="AS587" s="1" t="n">
        <v>9</v>
      </c>
      <c r="AT587" s="1" t="n">
        <v>7</v>
      </c>
    </row>
    <row r="588" customFormat="false" ht="12.75" hidden="false" customHeight="true" outlineLevel="0" collapsed="false">
      <c r="A588" s="1" t="s">
        <v>2882</v>
      </c>
      <c r="B588" s="3" t="s">
        <v>61</v>
      </c>
      <c r="C588" s="1" t="s">
        <v>2883</v>
      </c>
      <c r="D588" s="3" t="s">
        <v>2884</v>
      </c>
      <c r="E588" s="3" t="s">
        <v>50</v>
      </c>
      <c r="F588" s="3" t="s">
        <v>51</v>
      </c>
      <c r="G588" s="1" t="s">
        <v>2885</v>
      </c>
      <c r="H588" s="1" t="s">
        <v>53</v>
      </c>
      <c r="I588" s="1" t="s">
        <v>2886</v>
      </c>
      <c r="J588" s="1" t="s">
        <v>66</v>
      </c>
      <c r="K588" s="4" t="n">
        <v>0.0493333333333333</v>
      </c>
      <c r="L588" s="4" t="n">
        <v>758.592533012579</v>
      </c>
      <c r="M588" s="5" t="s">
        <v>2887</v>
      </c>
      <c r="N588" s="5" t="s">
        <v>57</v>
      </c>
      <c r="O588" s="1" t="n">
        <v>14</v>
      </c>
      <c r="P588" s="6" t="n">
        <f aca="false">IF(O588=0,0,L588/O588)</f>
        <v>54.1851809294699</v>
      </c>
      <c r="Q588" s="1" t="n">
        <f aca="false">IF(P588&lt;=45,1,0)</f>
        <v>0</v>
      </c>
      <c r="R588" s="1" t="n">
        <f aca="false">IF(AND(P588&gt;45,P588&lt;90),1,0)</f>
        <v>1</v>
      </c>
      <c r="S588" s="1" t="n">
        <f aca="false">IF(P588&gt;90,1,0)</f>
        <v>0</v>
      </c>
      <c r="T588" s="1" t="s">
        <v>69</v>
      </c>
      <c r="U588" s="4" t="n">
        <v>15376.8756691739</v>
      </c>
      <c r="V588" s="1" t="n">
        <v>3</v>
      </c>
      <c r="W588" s="1" t="n">
        <f aca="false">IF(V588&lt;=6,1,0)</f>
        <v>1</v>
      </c>
      <c r="X588" s="1" t="n">
        <f aca="false">IF(AND(V588&gt;6,V588&lt;=12),1,0)</f>
        <v>0</v>
      </c>
      <c r="Y588" s="1" t="n">
        <f aca="false">IF(V588&gt;12,1,0)</f>
        <v>0</v>
      </c>
      <c r="Z588" s="1" t="n">
        <v>3</v>
      </c>
      <c r="AA588" s="1" t="s">
        <v>59</v>
      </c>
      <c r="AB588" s="1" t="s">
        <v>59</v>
      </c>
      <c r="AC588" s="1" t="s">
        <v>59</v>
      </c>
      <c r="AD588" s="1" t="s">
        <v>59</v>
      </c>
      <c r="AE588" s="1" t="s">
        <v>59</v>
      </c>
      <c r="AF588" s="1" t="s">
        <v>59</v>
      </c>
      <c r="AG588" s="1" t="s">
        <v>59</v>
      </c>
      <c r="AH588" s="1" t="s">
        <v>59</v>
      </c>
      <c r="AI588" s="1" t="s">
        <v>59</v>
      </c>
      <c r="AJ588" s="1" t="s">
        <v>59</v>
      </c>
      <c r="AK588" s="1" t="s">
        <v>59</v>
      </c>
      <c r="AL588" s="1" t="s">
        <v>59</v>
      </c>
      <c r="AM588" s="1" t="n">
        <v>2</v>
      </c>
      <c r="AN588" s="1" t="n">
        <v>4</v>
      </c>
      <c r="AO588" s="1" t="n">
        <v>0</v>
      </c>
      <c r="AP588" s="1" t="n">
        <v>0</v>
      </c>
      <c r="AQ588" s="1" t="n">
        <v>0</v>
      </c>
      <c r="AR588" s="1" t="n">
        <v>12</v>
      </c>
      <c r="AS588" s="1" t="n">
        <v>0</v>
      </c>
      <c r="AT588" s="1" t="n">
        <v>0</v>
      </c>
    </row>
    <row r="589" customFormat="false" ht="12.75" hidden="false" customHeight="true" outlineLevel="0" collapsed="false">
      <c r="A589" s="1" t="s">
        <v>2888</v>
      </c>
      <c r="B589" s="3" t="s">
        <v>61</v>
      </c>
      <c r="C589" s="1" t="s">
        <v>2889</v>
      </c>
      <c r="D589" s="3" t="s">
        <v>2890</v>
      </c>
      <c r="E589" s="3" t="s">
        <v>50</v>
      </c>
      <c r="F589" s="3" t="s">
        <v>51</v>
      </c>
      <c r="G589" s="1" t="s">
        <v>2891</v>
      </c>
      <c r="H589" s="1" t="s">
        <v>105</v>
      </c>
      <c r="I589" s="1" t="s">
        <v>2892</v>
      </c>
      <c r="J589" s="1" t="s">
        <v>107</v>
      </c>
      <c r="K589" s="4" t="n">
        <v>1.07909090909091</v>
      </c>
      <c r="L589" s="4" t="n">
        <v>6780.92532787773</v>
      </c>
      <c r="M589" s="5" t="s">
        <v>2893</v>
      </c>
      <c r="N589" s="5" t="s">
        <v>100</v>
      </c>
      <c r="O589" s="1" t="n">
        <v>69</v>
      </c>
      <c r="P589" s="6" t="n">
        <f aca="false">IF(O589=0,0,L589/O589)</f>
        <v>98.27428011417</v>
      </c>
      <c r="Q589" s="1" t="n">
        <f aca="false">IF(P589&lt;=45,1,0)</f>
        <v>0</v>
      </c>
      <c r="R589" s="1" t="n">
        <f aca="false">IF(AND(P589&gt;45,P589&lt;90),1,0)</f>
        <v>0</v>
      </c>
      <c r="S589" s="1" t="n">
        <f aca="false">IF(P589&gt;90,1,0)</f>
        <v>1</v>
      </c>
      <c r="T589" s="1" t="s">
        <v>58</v>
      </c>
      <c r="U589" s="4" t="n">
        <v>6283.92406121778</v>
      </c>
      <c r="V589" s="1" t="n">
        <v>16</v>
      </c>
      <c r="W589" s="1" t="n">
        <f aca="false">IF(V589&lt;=6,1,0)</f>
        <v>0</v>
      </c>
      <c r="X589" s="1" t="n">
        <f aca="false">IF(AND(V589&gt;6,V589&lt;=12),1,0)</f>
        <v>0</v>
      </c>
      <c r="Y589" s="1" t="n">
        <f aca="false">IF(V589&gt;12,1,0)</f>
        <v>1</v>
      </c>
      <c r="Z589" s="1" t="n">
        <v>4</v>
      </c>
      <c r="AA589" s="1" t="s">
        <v>59</v>
      </c>
      <c r="AB589" s="1" t="s">
        <v>59</v>
      </c>
      <c r="AC589" s="1" t="s">
        <v>59</v>
      </c>
      <c r="AD589" s="1" t="s">
        <v>59</v>
      </c>
      <c r="AE589" s="1" t="s">
        <v>59</v>
      </c>
      <c r="AF589" s="1" t="s">
        <v>59</v>
      </c>
      <c r="AG589" s="1" t="s">
        <v>59</v>
      </c>
      <c r="AH589" s="1" t="s">
        <v>70</v>
      </c>
      <c r="AI589" s="1" t="s">
        <v>59</v>
      </c>
      <c r="AJ589" s="1" t="s">
        <v>59</v>
      </c>
      <c r="AK589" s="1" t="s">
        <v>59</v>
      </c>
      <c r="AL589" s="1" t="s">
        <v>59</v>
      </c>
      <c r="AM589" s="1" t="n">
        <v>2</v>
      </c>
      <c r="AN589" s="1" t="n">
        <v>6</v>
      </c>
      <c r="AO589" s="1" t="n">
        <v>0</v>
      </c>
      <c r="AP589" s="1" t="n">
        <v>0</v>
      </c>
      <c r="AQ589" s="1" t="n">
        <v>37</v>
      </c>
      <c r="AR589" s="1" t="n">
        <v>30</v>
      </c>
      <c r="AS589" s="1" t="n">
        <v>0</v>
      </c>
      <c r="AT589" s="1" t="n">
        <v>0</v>
      </c>
    </row>
    <row r="590" customFormat="false" ht="12.75" hidden="false" customHeight="true" outlineLevel="0" collapsed="false">
      <c r="A590" s="1" t="s">
        <v>2894</v>
      </c>
      <c r="B590" s="3" t="s">
        <v>47</v>
      </c>
      <c r="C590" s="1" t="s">
        <v>2895</v>
      </c>
      <c r="D590" s="3" t="s">
        <v>2890</v>
      </c>
      <c r="E590" s="3" t="s">
        <v>50</v>
      </c>
      <c r="F590" s="3" t="s">
        <v>51</v>
      </c>
      <c r="G590" s="1" t="s">
        <v>2896</v>
      </c>
      <c r="H590" s="1" t="s">
        <v>105</v>
      </c>
      <c r="I590" s="1" t="s">
        <v>2892</v>
      </c>
      <c r="J590" s="1" t="s">
        <v>107</v>
      </c>
      <c r="K590" s="4" t="n">
        <v>0.1664</v>
      </c>
      <c r="L590" s="4" t="n">
        <v>2563.74884776754</v>
      </c>
      <c r="M590" s="5" t="s">
        <v>2897</v>
      </c>
      <c r="N590" s="5" t="s">
        <v>132</v>
      </c>
      <c r="O590" s="1" t="n">
        <v>60</v>
      </c>
      <c r="P590" s="6" t="n">
        <f aca="false">IF(O590=0,0,L590/O590)</f>
        <v>42.7291474627923</v>
      </c>
      <c r="Q590" s="1" t="n">
        <f aca="false">IF(P590&lt;=45,1,0)</f>
        <v>1</v>
      </c>
      <c r="R590" s="1" t="n">
        <f aca="false">IF(AND(P590&gt;45,P590&lt;90),1,0)</f>
        <v>0</v>
      </c>
      <c r="S590" s="1" t="n">
        <f aca="false">IF(P590&gt;90,1,0)</f>
        <v>0</v>
      </c>
      <c r="T590" s="1" t="s">
        <v>58</v>
      </c>
      <c r="U590" s="4" t="n">
        <v>15407.1445178338</v>
      </c>
      <c r="V590" s="1" t="n">
        <v>11</v>
      </c>
      <c r="W590" s="1" t="n">
        <f aca="false">IF(V590&lt;=6,1,0)</f>
        <v>0</v>
      </c>
      <c r="X590" s="1" t="n">
        <f aca="false">IF(AND(V590&gt;6,V590&lt;=12),1,0)</f>
        <v>1</v>
      </c>
      <c r="Y590" s="1" t="n">
        <f aca="false">IF(V590&gt;12,1,0)</f>
        <v>0</v>
      </c>
      <c r="Z590" s="1" t="n">
        <v>5</v>
      </c>
      <c r="AA590" s="1" t="s">
        <v>59</v>
      </c>
      <c r="AB590" s="1" t="s">
        <v>59</v>
      </c>
      <c r="AC590" s="1" t="s">
        <v>59</v>
      </c>
      <c r="AD590" s="1" t="s">
        <v>59</v>
      </c>
      <c r="AE590" s="1" t="s">
        <v>59</v>
      </c>
      <c r="AF590" s="1" t="s">
        <v>59</v>
      </c>
      <c r="AG590" s="1" t="s">
        <v>59</v>
      </c>
      <c r="AH590" s="1" t="s">
        <v>70</v>
      </c>
      <c r="AI590" s="1" t="s">
        <v>59</v>
      </c>
      <c r="AJ590" s="1" t="s">
        <v>59</v>
      </c>
      <c r="AK590" s="1" t="s">
        <v>59</v>
      </c>
      <c r="AL590" s="1" t="s">
        <v>59</v>
      </c>
      <c r="AM590" s="1" t="n">
        <v>2</v>
      </c>
      <c r="AN590" s="1" t="n">
        <v>6</v>
      </c>
      <c r="AO590" s="1" t="n">
        <v>0</v>
      </c>
      <c r="AP590" s="1" t="n">
        <v>2</v>
      </c>
      <c r="AQ590" s="1" t="n">
        <v>0</v>
      </c>
      <c r="AR590" s="1" t="n">
        <v>0</v>
      </c>
      <c r="AS590" s="1" t="n">
        <v>0</v>
      </c>
      <c r="AT590" s="1" t="n">
        <v>0</v>
      </c>
    </row>
    <row r="591" customFormat="false" ht="12.75" hidden="false" customHeight="true" outlineLevel="0" collapsed="false">
      <c r="A591" s="1" t="s">
        <v>2898</v>
      </c>
      <c r="B591" s="3" t="s">
        <v>61</v>
      </c>
      <c r="C591" s="1" t="s">
        <v>2899</v>
      </c>
      <c r="D591" s="3" t="s">
        <v>2900</v>
      </c>
      <c r="E591" s="3" t="s">
        <v>50</v>
      </c>
      <c r="F591" s="3" t="s">
        <v>51</v>
      </c>
      <c r="G591" s="1" t="s">
        <v>2901</v>
      </c>
      <c r="H591" s="1" t="s">
        <v>53</v>
      </c>
      <c r="I591" s="1" t="s">
        <v>65</v>
      </c>
      <c r="J591" s="1" t="s">
        <v>66</v>
      </c>
      <c r="K591" s="4" t="n">
        <v>0.315391304347826</v>
      </c>
      <c r="L591" s="4" t="n">
        <v>7662.8912714167</v>
      </c>
      <c r="M591" s="5" t="s">
        <v>1564</v>
      </c>
      <c r="N591" s="5" t="s">
        <v>68</v>
      </c>
      <c r="O591" s="1" t="n">
        <v>70</v>
      </c>
      <c r="P591" s="6" t="n">
        <f aca="false">IF(O591=0,0,L591/O591)</f>
        <v>109.469875305953</v>
      </c>
      <c r="Q591" s="1" t="n">
        <f aca="false">IF(P591&lt;=45,1,0)</f>
        <v>0</v>
      </c>
      <c r="R591" s="1" t="n">
        <f aca="false">IF(AND(P591&gt;45,P591&lt;90),1,0)</f>
        <v>0</v>
      </c>
      <c r="S591" s="1" t="n">
        <f aca="false">IF(P591&gt;90,1,0)</f>
        <v>1</v>
      </c>
      <c r="T591" s="1" t="s">
        <v>69</v>
      </c>
      <c r="U591" s="4" t="n">
        <v>24296.4570226887</v>
      </c>
      <c r="V591" s="1" t="n">
        <v>26</v>
      </c>
      <c r="W591" s="1" t="n">
        <f aca="false">IF(V591&lt;=6,1,0)</f>
        <v>0</v>
      </c>
      <c r="X591" s="1" t="n">
        <f aca="false">IF(AND(V591&gt;6,V591&lt;=12),1,0)</f>
        <v>0</v>
      </c>
      <c r="Y591" s="1" t="n">
        <f aca="false">IF(V591&gt;12,1,0)</f>
        <v>1</v>
      </c>
      <c r="Z591" s="1" t="n">
        <v>12</v>
      </c>
      <c r="AA591" s="1" t="s">
        <v>70</v>
      </c>
      <c r="AB591" s="1" t="s">
        <v>59</v>
      </c>
      <c r="AC591" s="1" t="s">
        <v>70</v>
      </c>
      <c r="AD591" s="1" t="s">
        <v>59</v>
      </c>
      <c r="AE591" s="1" t="s">
        <v>59</v>
      </c>
      <c r="AF591" s="1" t="s">
        <v>59</v>
      </c>
      <c r="AG591" s="1" t="s">
        <v>59</v>
      </c>
      <c r="AH591" s="1" t="s">
        <v>70</v>
      </c>
      <c r="AI591" s="1" t="s">
        <v>59</v>
      </c>
      <c r="AJ591" s="1" t="s">
        <v>59</v>
      </c>
      <c r="AK591" s="1" t="s">
        <v>59</v>
      </c>
      <c r="AL591" s="1" t="s">
        <v>59</v>
      </c>
      <c r="AM591" s="1" t="n">
        <v>0</v>
      </c>
      <c r="AN591" s="1" t="n">
        <v>2</v>
      </c>
      <c r="AO591" s="1" t="n">
        <v>2</v>
      </c>
      <c r="AP591" s="1" t="n">
        <v>7</v>
      </c>
      <c r="AQ591" s="1" t="n">
        <v>0</v>
      </c>
      <c r="AR591" s="1" t="n">
        <v>10</v>
      </c>
      <c r="AS591" s="1" t="n">
        <v>36</v>
      </c>
      <c r="AT591" s="1" t="n">
        <v>10</v>
      </c>
    </row>
    <row r="592" customFormat="false" ht="12.75" hidden="false" customHeight="true" outlineLevel="0" collapsed="false">
      <c r="A592" s="1" t="s">
        <v>2902</v>
      </c>
      <c r="B592" s="3" t="s">
        <v>61</v>
      </c>
      <c r="C592" s="1" t="s">
        <v>2903</v>
      </c>
      <c r="D592" s="3" t="s">
        <v>2904</v>
      </c>
      <c r="E592" s="3" t="s">
        <v>50</v>
      </c>
      <c r="F592" s="3" t="s">
        <v>51</v>
      </c>
      <c r="G592" s="1" t="s">
        <v>2905</v>
      </c>
      <c r="H592" s="1" t="s">
        <v>53</v>
      </c>
      <c r="I592" s="1" t="s">
        <v>341</v>
      </c>
      <c r="J592" s="1" t="s">
        <v>143</v>
      </c>
      <c r="K592" s="4" t="n">
        <v>1.44222222222222</v>
      </c>
      <c r="L592" s="4" t="n">
        <v>6653.06153952924</v>
      </c>
      <c r="M592" s="5" t="s">
        <v>2906</v>
      </c>
      <c r="N592" s="5" t="s">
        <v>57</v>
      </c>
      <c r="O592" s="1" t="n">
        <v>125</v>
      </c>
      <c r="P592" s="6" t="n">
        <f aca="false">IF(O592=0,0,L592/O592)</f>
        <v>53.2244923162339</v>
      </c>
      <c r="Q592" s="1" t="n">
        <f aca="false">IF(P592&lt;=45,1,0)</f>
        <v>0</v>
      </c>
      <c r="R592" s="1" t="n">
        <f aca="false">IF(AND(P592&gt;45,P592&lt;90),1,0)</f>
        <v>1</v>
      </c>
      <c r="S592" s="1" t="n">
        <f aca="false">IF(P592&gt;90,1,0)</f>
        <v>0</v>
      </c>
      <c r="T592" s="1" t="s">
        <v>58</v>
      </c>
      <c r="U592" s="4" t="n">
        <v>4613.06270075217</v>
      </c>
      <c r="V592" s="1" t="n">
        <v>8</v>
      </c>
      <c r="W592" s="1" t="n">
        <f aca="false">IF(V592&lt;=6,1,0)</f>
        <v>0</v>
      </c>
      <c r="X592" s="1" t="n">
        <f aca="false">IF(AND(V592&gt;6,V592&lt;=12),1,0)</f>
        <v>1</v>
      </c>
      <c r="Y592" s="1" t="n">
        <f aca="false">IF(V592&gt;12,1,0)</f>
        <v>0</v>
      </c>
      <c r="Z592" s="1" t="n">
        <v>5</v>
      </c>
      <c r="AA592" s="1" t="s">
        <v>59</v>
      </c>
      <c r="AB592" s="1" t="s">
        <v>59</v>
      </c>
      <c r="AC592" s="1" t="s">
        <v>59</v>
      </c>
      <c r="AD592" s="1" t="s">
        <v>59</v>
      </c>
      <c r="AE592" s="1" t="s">
        <v>59</v>
      </c>
      <c r="AF592" s="1" t="s">
        <v>59</v>
      </c>
      <c r="AG592" s="1" t="s">
        <v>59</v>
      </c>
      <c r="AH592" s="1" t="s">
        <v>59</v>
      </c>
      <c r="AI592" s="1" t="s">
        <v>59</v>
      </c>
      <c r="AJ592" s="1" t="s">
        <v>59</v>
      </c>
      <c r="AK592" s="1" t="s">
        <v>59</v>
      </c>
      <c r="AL592" s="1" t="s">
        <v>59</v>
      </c>
      <c r="AM592" s="1" t="n">
        <v>1</v>
      </c>
      <c r="AN592" s="1" t="n">
        <v>2</v>
      </c>
      <c r="AO592" s="1" t="n">
        <v>1</v>
      </c>
      <c r="AP592" s="1" t="n">
        <v>1</v>
      </c>
      <c r="AQ592" s="1" t="n">
        <v>11</v>
      </c>
      <c r="AR592" s="1" t="n">
        <v>91</v>
      </c>
      <c r="AS592" s="1" t="n">
        <v>15</v>
      </c>
      <c r="AT592" s="1" t="n">
        <v>8</v>
      </c>
    </row>
    <row r="593" customFormat="false" ht="12.75" hidden="false" customHeight="true" outlineLevel="0" collapsed="false">
      <c r="A593" s="1" t="s">
        <v>2907</v>
      </c>
      <c r="B593" s="3" t="s">
        <v>61</v>
      </c>
      <c r="C593" s="1" t="s">
        <v>2908</v>
      </c>
      <c r="D593" s="3" t="s">
        <v>1606</v>
      </c>
      <c r="E593" s="3" t="s">
        <v>50</v>
      </c>
      <c r="F593" s="3" t="s">
        <v>51</v>
      </c>
      <c r="G593" s="1" t="s">
        <v>2909</v>
      </c>
      <c r="H593" s="1" t="s">
        <v>53</v>
      </c>
      <c r="I593" s="1" t="s">
        <v>113</v>
      </c>
      <c r="J593" s="1" t="s">
        <v>114</v>
      </c>
      <c r="K593" s="4" t="n">
        <v>1.45618181818182</v>
      </c>
      <c r="L593" s="4" t="n">
        <v>8452.84274220873</v>
      </c>
      <c r="M593" s="5" t="s">
        <v>2529</v>
      </c>
      <c r="N593" s="5" t="s">
        <v>68</v>
      </c>
      <c r="O593" s="1" t="n">
        <v>179</v>
      </c>
      <c r="P593" s="6" t="n">
        <f aca="false">IF(O593=0,0,L593/O593)</f>
        <v>47.2225851520041</v>
      </c>
      <c r="Q593" s="1" t="n">
        <f aca="false">IF(P593&lt;=45,1,0)</f>
        <v>0</v>
      </c>
      <c r="R593" s="1" t="n">
        <f aca="false">IF(AND(P593&gt;45,P593&lt;90),1,0)</f>
        <v>1</v>
      </c>
      <c r="S593" s="1" t="n">
        <f aca="false">IF(P593&gt;90,1,0)</f>
        <v>0</v>
      </c>
      <c r="T593" s="1" t="s">
        <v>69</v>
      </c>
      <c r="U593" s="4" t="n">
        <v>5804.79898640879</v>
      </c>
      <c r="V593" s="1" t="n">
        <v>12</v>
      </c>
      <c r="W593" s="1" t="n">
        <f aca="false">IF(V593&lt;=6,1,0)</f>
        <v>0</v>
      </c>
      <c r="X593" s="1" t="n">
        <f aca="false">IF(AND(V593&gt;6,V593&lt;=12),1,0)</f>
        <v>1</v>
      </c>
      <c r="Y593" s="1" t="n">
        <f aca="false">IF(V593&gt;12,1,0)</f>
        <v>0</v>
      </c>
      <c r="Z593" s="1" t="n">
        <v>12</v>
      </c>
      <c r="AA593" s="1" t="s">
        <v>59</v>
      </c>
      <c r="AB593" s="1" t="s">
        <v>70</v>
      </c>
      <c r="AC593" s="1" t="s">
        <v>59</v>
      </c>
      <c r="AD593" s="1" t="s">
        <v>59</v>
      </c>
      <c r="AE593" s="1" t="s">
        <v>59</v>
      </c>
      <c r="AF593" s="1" t="s">
        <v>59</v>
      </c>
      <c r="AG593" s="1" t="s">
        <v>59</v>
      </c>
      <c r="AH593" s="1" t="s">
        <v>59</v>
      </c>
      <c r="AI593" s="1" t="s">
        <v>70</v>
      </c>
      <c r="AJ593" s="1" t="s">
        <v>59</v>
      </c>
      <c r="AK593" s="1" t="s">
        <v>59</v>
      </c>
      <c r="AL593" s="1" t="s">
        <v>59</v>
      </c>
      <c r="AM593" s="1" t="n">
        <v>2</v>
      </c>
      <c r="AN593" s="1" t="n">
        <v>4</v>
      </c>
      <c r="AO593" s="1" t="n">
        <v>1</v>
      </c>
      <c r="AP593" s="1" t="n">
        <v>5</v>
      </c>
      <c r="AQ593" s="1" t="n">
        <v>42</v>
      </c>
      <c r="AR593" s="1" t="n">
        <v>59</v>
      </c>
      <c r="AS593" s="1" t="n">
        <v>4</v>
      </c>
      <c r="AT593" s="1" t="n">
        <v>16</v>
      </c>
    </row>
    <row r="594" customFormat="false" ht="12.75" hidden="false" customHeight="true" outlineLevel="0" collapsed="false">
      <c r="A594" s="1" t="s">
        <v>2910</v>
      </c>
      <c r="B594" s="3" t="s">
        <v>47</v>
      </c>
      <c r="C594" s="1" t="s">
        <v>2911</v>
      </c>
      <c r="D594" s="3" t="s">
        <v>2912</v>
      </c>
      <c r="E594" s="3" t="s">
        <v>50</v>
      </c>
      <c r="F594" s="3" t="s">
        <v>51</v>
      </c>
      <c r="G594" s="1" t="s">
        <v>2913</v>
      </c>
      <c r="H594" s="1" t="s">
        <v>53</v>
      </c>
      <c r="I594" s="1" t="s">
        <v>65</v>
      </c>
      <c r="J594" s="1" t="s">
        <v>66</v>
      </c>
      <c r="K594" s="4" t="n">
        <v>0.107647058823529</v>
      </c>
      <c r="L594" s="4" t="n">
        <v>2065.53633921558</v>
      </c>
      <c r="M594" s="5" t="s">
        <v>2436</v>
      </c>
      <c r="N594" s="5" t="s">
        <v>100</v>
      </c>
      <c r="O594" s="1" t="n">
        <v>39</v>
      </c>
      <c r="P594" s="6" t="n">
        <f aca="false">IF(O594=0,0,L594/O594)</f>
        <v>52.9624702362969</v>
      </c>
      <c r="Q594" s="1" t="n">
        <f aca="false">IF(P594&lt;=45,1,0)</f>
        <v>0</v>
      </c>
      <c r="R594" s="1" t="n">
        <f aca="false">IF(AND(P594&gt;45,P594&lt;90),1,0)</f>
        <v>1</v>
      </c>
      <c r="S594" s="1" t="n">
        <f aca="false">IF(P594&gt;90,1,0)</f>
        <v>0</v>
      </c>
      <c r="T594" s="1" t="s">
        <v>58</v>
      </c>
      <c r="U594" s="4" t="n">
        <v>19188.0424954453</v>
      </c>
      <c r="V594" s="1" t="n">
        <v>3</v>
      </c>
      <c r="W594" s="1" t="n">
        <f aca="false">IF(V594&lt;=6,1,0)</f>
        <v>1</v>
      </c>
      <c r="X594" s="1" t="n">
        <f aca="false">IF(AND(V594&gt;6,V594&lt;=12),1,0)</f>
        <v>0</v>
      </c>
      <c r="Y594" s="1" t="n">
        <f aca="false">IF(V594&gt;12,1,0)</f>
        <v>0</v>
      </c>
      <c r="Z594" s="1" t="n">
        <v>10</v>
      </c>
      <c r="AA594" s="1" t="s">
        <v>59</v>
      </c>
      <c r="AB594" s="1" t="s">
        <v>59</v>
      </c>
      <c r="AC594" s="1" t="s">
        <v>59</v>
      </c>
      <c r="AD594" s="1" t="s">
        <v>59</v>
      </c>
      <c r="AE594" s="1" t="s">
        <v>59</v>
      </c>
      <c r="AF594" s="1" t="s">
        <v>59</v>
      </c>
      <c r="AG594" s="1" t="s">
        <v>59</v>
      </c>
      <c r="AH594" s="1" t="s">
        <v>59</v>
      </c>
      <c r="AI594" s="1" t="s">
        <v>59</v>
      </c>
      <c r="AJ594" s="1" t="s">
        <v>59</v>
      </c>
      <c r="AK594" s="1" t="s">
        <v>59</v>
      </c>
      <c r="AL594" s="1" t="s">
        <v>59</v>
      </c>
      <c r="AM594" s="1" t="n">
        <v>4</v>
      </c>
      <c r="AN594" s="1" t="n">
        <v>2</v>
      </c>
      <c r="AO594" s="1" t="n">
        <v>2</v>
      </c>
      <c r="AP594" s="1" t="n">
        <v>12</v>
      </c>
      <c r="AQ594" s="1" t="n">
        <v>0</v>
      </c>
      <c r="AR594" s="1" t="n">
        <v>0</v>
      </c>
      <c r="AS594" s="1" t="n">
        <v>0</v>
      </c>
      <c r="AT594" s="1" t="n">
        <v>0</v>
      </c>
    </row>
    <row r="595" customFormat="false" ht="12.75" hidden="false" customHeight="true" outlineLevel="0" collapsed="false">
      <c r="A595" s="1" t="s">
        <v>2914</v>
      </c>
      <c r="B595" s="3" t="s">
        <v>47</v>
      </c>
      <c r="C595" s="1" t="s">
        <v>2915</v>
      </c>
      <c r="D595" s="3" t="s">
        <v>2912</v>
      </c>
      <c r="E595" s="3" t="s">
        <v>50</v>
      </c>
      <c r="F595" s="3" t="s">
        <v>51</v>
      </c>
      <c r="G595" s="1" t="s">
        <v>2916</v>
      </c>
      <c r="H595" s="1" t="s">
        <v>53</v>
      </c>
      <c r="I595" s="1" t="s">
        <v>142</v>
      </c>
      <c r="J595" s="1" t="s">
        <v>143</v>
      </c>
      <c r="K595" s="4" t="n">
        <v>0.471428571428571</v>
      </c>
      <c r="L595" s="4" t="n">
        <v>3371.09929927623</v>
      </c>
      <c r="M595" s="5" t="s">
        <v>242</v>
      </c>
      <c r="N595" s="5" t="s">
        <v>57</v>
      </c>
      <c r="O595" s="1" t="n">
        <v>71</v>
      </c>
      <c r="P595" s="6" t="n">
        <f aca="false">IF(O595=0,0,L595/O595)</f>
        <v>47.480271820792</v>
      </c>
      <c r="Q595" s="1" t="n">
        <f aca="false">IF(P595&lt;=45,1,0)</f>
        <v>0</v>
      </c>
      <c r="R595" s="1" t="n">
        <f aca="false">IF(AND(P595&gt;45,P595&lt;90),1,0)</f>
        <v>1</v>
      </c>
      <c r="S595" s="1" t="n">
        <f aca="false">IF(P595&gt;90,1,0)</f>
        <v>0</v>
      </c>
      <c r="T595" s="1" t="s">
        <v>58</v>
      </c>
      <c r="U595" s="4" t="n">
        <v>7150.81669543444</v>
      </c>
      <c r="V595" s="1" t="n">
        <v>5</v>
      </c>
      <c r="W595" s="1" t="n">
        <f aca="false">IF(V595&lt;=6,1,0)</f>
        <v>1</v>
      </c>
      <c r="X595" s="1" t="n">
        <f aca="false">IF(AND(V595&gt;6,V595&lt;=12),1,0)</f>
        <v>0</v>
      </c>
      <c r="Y595" s="1" t="n">
        <f aca="false">IF(V595&gt;12,1,0)</f>
        <v>0</v>
      </c>
      <c r="Z595" s="1" t="n">
        <v>14</v>
      </c>
      <c r="AA595" s="1" t="s">
        <v>59</v>
      </c>
      <c r="AB595" s="1" t="s">
        <v>59</v>
      </c>
      <c r="AC595" s="1" t="s">
        <v>59</v>
      </c>
      <c r="AD595" s="1" t="s">
        <v>59</v>
      </c>
      <c r="AE595" s="1" t="s">
        <v>59</v>
      </c>
      <c r="AF595" s="1" t="s">
        <v>59</v>
      </c>
      <c r="AG595" s="1" t="s">
        <v>59</v>
      </c>
      <c r="AH595" s="1" t="s">
        <v>59</v>
      </c>
      <c r="AI595" s="1" t="s">
        <v>59</v>
      </c>
      <c r="AJ595" s="1" t="s">
        <v>59</v>
      </c>
      <c r="AK595" s="1" t="s">
        <v>59</v>
      </c>
      <c r="AL595" s="1" t="s">
        <v>59</v>
      </c>
      <c r="AM595" s="1" t="n">
        <v>4</v>
      </c>
      <c r="AN595" s="1" t="n">
        <v>4</v>
      </c>
      <c r="AO595" s="1" t="n">
        <v>1</v>
      </c>
      <c r="AP595" s="1" t="n">
        <v>5</v>
      </c>
      <c r="AQ595" s="1" t="n">
        <v>0</v>
      </c>
      <c r="AR595" s="1" t="n">
        <v>0</v>
      </c>
      <c r="AS595" s="1" t="n">
        <v>0</v>
      </c>
      <c r="AT595" s="1" t="n">
        <v>0</v>
      </c>
    </row>
    <row r="596" customFormat="false" ht="12.75" hidden="false" customHeight="true" outlineLevel="0" collapsed="false">
      <c r="A596" s="1" t="s">
        <v>2917</v>
      </c>
      <c r="B596" s="3" t="s">
        <v>61</v>
      </c>
      <c r="C596" s="1" t="s">
        <v>2918</v>
      </c>
      <c r="D596" s="3" t="s">
        <v>167</v>
      </c>
      <c r="E596" s="3" t="s">
        <v>50</v>
      </c>
      <c r="F596" s="3" t="s">
        <v>51</v>
      </c>
      <c r="G596" s="1" t="s">
        <v>2919</v>
      </c>
      <c r="H596" s="1" t="s">
        <v>105</v>
      </c>
      <c r="I596" s="1" t="s">
        <v>169</v>
      </c>
      <c r="J596" s="1" t="s">
        <v>107</v>
      </c>
      <c r="K596" s="4" t="n">
        <v>2.37685714285714</v>
      </c>
      <c r="L596" s="4" t="n">
        <v>20507.5256390175</v>
      </c>
      <c r="M596" s="5" t="s">
        <v>2920</v>
      </c>
      <c r="N596" s="5" t="s">
        <v>132</v>
      </c>
      <c r="O596" s="1" t="n">
        <v>401</v>
      </c>
      <c r="P596" s="6" t="n">
        <f aca="false">IF(O596=0,0,L596/O596)</f>
        <v>51.1409616933105</v>
      </c>
      <c r="Q596" s="1" t="n">
        <f aca="false">IF(P596&lt;=45,1,0)</f>
        <v>0</v>
      </c>
      <c r="R596" s="1" t="n">
        <f aca="false">IF(AND(P596&gt;45,P596&lt;90),1,0)</f>
        <v>1</v>
      </c>
      <c r="S596" s="1" t="n">
        <f aca="false">IF(P596&gt;90,1,0)</f>
        <v>0</v>
      </c>
      <c r="T596" s="1" t="s">
        <v>58</v>
      </c>
      <c r="U596" s="4" t="n">
        <v>8628.00092998691</v>
      </c>
      <c r="V596" s="1" t="n">
        <v>5</v>
      </c>
      <c r="W596" s="1" t="n">
        <f aca="false">IF(V596&lt;=6,1,0)</f>
        <v>1</v>
      </c>
      <c r="X596" s="1" t="n">
        <f aca="false">IF(AND(V596&gt;6,V596&lt;=12),1,0)</f>
        <v>0</v>
      </c>
      <c r="Y596" s="1" t="n">
        <f aca="false">IF(V596&gt;12,1,0)</f>
        <v>0</v>
      </c>
      <c r="Z596" s="1" t="n">
        <v>8</v>
      </c>
      <c r="AA596" s="1" t="s">
        <v>59</v>
      </c>
      <c r="AB596" s="1" t="s">
        <v>59</v>
      </c>
      <c r="AC596" s="1" t="s">
        <v>59</v>
      </c>
      <c r="AD596" s="1" t="s">
        <v>59</v>
      </c>
      <c r="AE596" s="1" t="s">
        <v>59</v>
      </c>
      <c r="AF596" s="1" t="s">
        <v>59</v>
      </c>
      <c r="AG596" s="1" t="s">
        <v>59</v>
      </c>
      <c r="AH596" s="1" t="s">
        <v>70</v>
      </c>
      <c r="AI596" s="1" t="s">
        <v>59</v>
      </c>
      <c r="AJ596" s="1" t="s">
        <v>59</v>
      </c>
      <c r="AK596" s="1" t="s">
        <v>59</v>
      </c>
      <c r="AL596" s="1" t="s">
        <v>59</v>
      </c>
      <c r="AM596" s="1" t="n">
        <v>2</v>
      </c>
      <c r="AN596" s="1" t="n">
        <v>6</v>
      </c>
      <c r="AO596" s="1" t="n">
        <v>6</v>
      </c>
      <c r="AP596" s="1" t="n">
        <v>2</v>
      </c>
      <c r="AQ596" s="1" t="n">
        <v>172</v>
      </c>
      <c r="AR596" s="1" t="n">
        <v>126</v>
      </c>
      <c r="AS596" s="1" t="n">
        <v>45</v>
      </c>
      <c r="AT596" s="1" t="n">
        <v>36</v>
      </c>
    </row>
    <row r="597" customFormat="false" ht="12.75" hidden="false" customHeight="true" outlineLevel="0" collapsed="false">
      <c r="A597" s="1" t="s">
        <v>2921</v>
      </c>
      <c r="B597" s="3" t="s">
        <v>61</v>
      </c>
      <c r="C597" s="1" t="s">
        <v>2922</v>
      </c>
      <c r="D597" s="3" t="s">
        <v>185</v>
      </c>
      <c r="E597" s="3" t="s">
        <v>50</v>
      </c>
      <c r="F597" s="3" t="s">
        <v>51</v>
      </c>
      <c r="G597" s="1" t="s">
        <v>2923</v>
      </c>
      <c r="H597" s="1" t="s">
        <v>53</v>
      </c>
      <c r="I597" s="1" t="s">
        <v>65</v>
      </c>
      <c r="J597" s="1" t="s">
        <v>66</v>
      </c>
      <c r="K597" s="4" t="n">
        <v>754</v>
      </c>
      <c r="L597" s="4" t="n">
        <v>11553.6766893376</v>
      </c>
      <c r="M597" s="5" t="s">
        <v>947</v>
      </c>
      <c r="N597" s="5" t="s">
        <v>57</v>
      </c>
      <c r="O597" s="1" t="n">
        <v>231</v>
      </c>
      <c r="P597" s="6" t="n">
        <f aca="false">IF(O597=0,0,L597/O597)</f>
        <v>50.0159164040589</v>
      </c>
      <c r="Q597" s="1" t="n">
        <f aca="false">IF(P597&lt;=45,1,0)</f>
        <v>0</v>
      </c>
      <c r="R597" s="1" t="n">
        <f aca="false">IF(AND(P597&gt;45,P597&lt;90),1,0)</f>
        <v>1</v>
      </c>
      <c r="S597" s="1" t="n">
        <f aca="false">IF(P597&gt;90,1,0)</f>
        <v>0</v>
      </c>
      <c r="T597" s="1" t="s">
        <v>69</v>
      </c>
      <c r="U597" s="4" t="n">
        <v>15323.1786330738</v>
      </c>
      <c r="V597" s="1" t="n">
        <v>8</v>
      </c>
      <c r="W597" s="1" t="n">
        <f aca="false">IF(V597&lt;=6,1,0)</f>
        <v>0</v>
      </c>
      <c r="X597" s="1" t="n">
        <f aca="false">IF(AND(V597&gt;6,V597&lt;=12),1,0)</f>
        <v>1</v>
      </c>
      <c r="Y597" s="1" t="n">
        <f aca="false">IF(V597&gt;12,1,0)</f>
        <v>0</v>
      </c>
      <c r="Z597" s="1" t="n">
        <v>18</v>
      </c>
      <c r="AA597" s="1" t="s">
        <v>70</v>
      </c>
      <c r="AB597" s="1" t="s">
        <v>59</v>
      </c>
      <c r="AC597" s="1" t="s">
        <v>59</v>
      </c>
      <c r="AD597" s="1" t="s">
        <v>59</v>
      </c>
      <c r="AE597" s="1" t="s">
        <v>59</v>
      </c>
      <c r="AF597" s="1" t="s">
        <v>59</v>
      </c>
      <c r="AG597" s="1" t="s">
        <v>59</v>
      </c>
      <c r="AH597" s="1" t="s">
        <v>70</v>
      </c>
      <c r="AI597" s="1" t="s">
        <v>59</v>
      </c>
      <c r="AJ597" s="1" t="s">
        <v>59</v>
      </c>
      <c r="AK597" s="1" t="s">
        <v>59</v>
      </c>
      <c r="AL597" s="1" t="s">
        <v>59</v>
      </c>
      <c r="AM597" s="1" t="n">
        <v>1</v>
      </c>
      <c r="AN597" s="1" t="n">
        <v>3</v>
      </c>
      <c r="AO597" s="1" t="n">
        <v>6</v>
      </c>
      <c r="AP597" s="1" t="n">
        <v>7</v>
      </c>
      <c r="AQ597" s="1" t="n">
        <v>10</v>
      </c>
      <c r="AR597" s="1" t="n">
        <v>115</v>
      </c>
      <c r="AS597" s="1" t="n">
        <v>26</v>
      </c>
      <c r="AT597" s="1" t="n">
        <v>10</v>
      </c>
    </row>
    <row r="598" customFormat="false" ht="12.75" hidden="false" customHeight="true" outlineLevel="0" collapsed="false">
      <c r="A598" s="1" t="s">
        <v>2924</v>
      </c>
      <c r="B598" s="3" t="s">
        <v>61</v>
      </c>
      <c r="C598" s="1" t="s">
        <v>2925</v>
      </c>
      <c r="D598" s="3" t="s">
        <v>2926</v>
      </c>
      <c r="E598" s="3" t="s">
        <v>50</v>
      </c>
      <c r="F598" s="3" t="s">
        <v>86</v>
      </c>
      <c r="G598" s="1" t="s">
        <v>2927</v>
      </c>
      <c r="H598" s="1" t="s">
        <v>53</v>
      </c>
      <c r="I598" s="1" t="s">
        <v>2928</v>
      </c>
      <c r="J598" s="1" t="s">
        <v>66</v>
      </c>
      <c r="K598" s="4" t="n">
        <v>0.22425</v>
      </c>
      <c r="L598" s="4" t="n">
        <v>1882.50166069756</v>
      </c>
      <c r="M598" s="5" t="s">
        <v>729</v>
      </c>
      <c r="N598" s="5" t="s">
        <v>68</v>
      </c>
      <c r="O598" s="1" t="n">
        <v>48</v>
      </c>
      <c r="P598" s="6" t="n">
        <f aca="false">IF(O598=0,0,L598/O598)</f>
        <v>39.2187845978658</v>
      </c>
      <c r="Q598" s="1" t="n">
        <f aca="false">IF(P598&lt;=45,1,0)</f>
        <v>1</v>
      </c>
      <c r="R598" s="1" t="n">
        <f aca="false">IF(AND(P598&gt;45,P598&lt;90),1,0)</f>
        <v>0</v>
      </c>
      <c r="S598" s="1" t="n">
        <f aca="false">IF(P598&gt;90,1,0)</f>
        <v>0</v>
      </c>
      <c r="T598" s="1" t="s">
        <v>69</v>
      </c>
      <c r="U598" s="4" t="n">
        <v>8394.65623499468</v>
      </c>
      <c r="V598" s="1" t="n">
        <v>3</v>
      </c>
      <c r="W598" s="1" t="n">
        <f aca="false">IF(V598&lt;=6,1,0)</f>
        <v>1</v>
      </c>
      <c r="X598" s="1" t="n">
        <f aca="false">IF(AND(V598&gt;6,V598&lt;=12),1,0)</f>
        <v>0</v>
      </c>
      <c r="Y598" s="1" t="n">
        <f aca="false">IF(V598&gt;12,1,0)</f>
        <v>0</v>
      </c>
      <c r="Z598" s="1" t="n">
        <v>7</v>
      </c>
      <c r="AA598" s="1" t="s">
        <v>59</v>
      </c>
      <c r="AB598" s="1" t="s">
        <v>59</v>
      </c>
      <c r="AC598" s="1" t="s">
        <v>59</v>
      </c>
      <c r="AD598" s="1" t="s">
        <v>59</v>
      </c>
      <c r="AE598" s="1" t="s">
        <v>59</v>
      </c>
      <c r="AF598" s="1" t="s">
        <v>59</v>
      </c>
      <c r="AG598" s="1" t="s">
        <v>59</v>
      </c>
      <c r="AH598" s="1" t="s">
        <v>59</v>
      </c>
      <c r="AI598" s="1" t="s">
        <v>59</v>
      </c>
      <c r="AJ598" s="1" t="s">
        <v>59</v>
      </c>
      <c r="AK598" s="1" t="s">
        <v>59</v>
      </c>
      <c r="AL598" s="1" t="s">
        <v>59</v>
      </c>
      <c r="AM598" s="1" t="n">
        <v>2</v>
      </c>
      <c r="AN598" s="1" t="n">
        <v>2</v>
      </c>
      <c r="AO598" s="1" t="n">
        <v>0</v>
      </c>
      <c r="AP598" s="1" t="n">
        <v>3</v>
      </c>
      <c r="AQ598" s="1" t="n">
        <v>28</v>
      </c>
      <c r="AR598" s="1" t="n">
        <v>18</v>
      </c>
      <c r="AS598" s="1" t="n">
        <v>0</v>
      </c>
      <c r="AT598" s="1" t="n">
        <v>3</v>
      </c>
    </row>
    <row r="599" customFormat="false" ht="12.75" hidden="false" customHeight="true" outlineLevel="0" collapsed="false">
      <c r="A599" s="1" t="s">
        <v>2929</v>
      </c>
      <c r="B599" s="3" t="s">
        <v>61</v>
      </c>
      <c r="C599" s="1" t="s">
        <v>2930</v>
      </c>
      <c r="D599" s="3" t="s">
        <v>2931</v>
      </c>
      <c r="E599" s="3" t="s">
        <v>191</v>
      </c>
      <c r="F599" s="3" t="s">
        <v>191</v>
      </c>
      <c r="G599" s="1" t="s">
        <v>2932</v>
      </c>
      <c r="H599" s="1" t="s">
        <v>547</v>
      </c>
      <c r="I599" s="1" t="s">
        <v>2933</v>
      </c>
      <c r="J599" s="1" t="s">
        <v>2772</v>
      </c>
      <c r="K599" s="4" t="n">
        <v>0.0420666666666667</v>
      </c>
      <c r="L599" s="4" t="n">
        <v>645.175096734275</v>
      </c>
      <c r="M599" s="5" t="s">
        <v>1485</v>
      </c>
      <c r="N599" s="5" t="s">
        <v>57</v>
      </c>
      <c r="O599" s="1" t="n">
        <v>35</v>
      </c>
      <c r="P599" s="6" t="n">
        <f aca="false">IF(O599=0,0,L599/O599)</f>
        <v>18.4335741924079</v>
      </c>
      <c r="Q599" s="1" t="n">
        <f aca="false">IF(P599&lt;=45,1,0)</f>
        <v>1</v>
      </c>
      <c r="R599" s="1" t="n">
        <f aca="false">IF(AND(P599&gt;45,P599&lt;90),1,0)</f>
        <v>0</v>
      </c>
      <c r="S599" s="1" t="n">
        <f aca="false">IF(P599&gt;90,1,0)</f>
        <v>0</v>
      </c>
      <c r="T599" s="1" t="s">
        <v>69</v>
      </c>
      <c r="U599" s="4" t="n">
        <v>15336.9674342538</v>
      </c>
      <c r="V599" s="1" t="n">
        <v>3</v>
      </c>
      <c r="W599" s="1" t="n">
        <f aca="false">IF(V599&lt;=6,1,0)</f>
        <v>1</v>
      </c>
      <c r="X599" s="1" t="n">
        <f aca="false">IF(AND(V599&gt;6,V599&lt;=12),1,0)</f>
        <v>0</v>
      </c>
      <c r="Y599" s="1" t="n">
        <f aca="false">IF(V599&gt;12,1,0)</f>
        <v>0</v>
      </c>
      <c r="Z599" s="1" t="n">
        <v>6</v>
      </c>
      <c r="AA599" s="1" t="s">
        <v>59</v>
      </c>
      <c r="AB599" s="1" t="s">
        <v>59</v>
      </c>
      <c r="AC599" s="1" t="s">
        <v>59</v>
      </c>
      <c r="AD599" s="1" t="s">
        <v>59</v>
      </c>
      <c r="AE599" s="1" t="s">
        <v>59</v>
      </c>
      <c r="AF599" s="1" t="s">
        <v>59</v>
      </c>
      <c r="AG599" s="1" t="s">
        <v>59</v>
      </c>
      <c r="AH599" s="1" t="s">
        <v>59</v>
      </c>
      <c r="AI599" s="1" t="s">
        <v>59</v>
      </c>
      <c r="AJ599" s="1" t="s">
        <v>59</v>
      </c>
      <c r="AK599" s="1" t="s">
        <v>70</v>
      </c>
      <c r="AL599" s="1" t="s">
        <v>59</v>
      </c>
      <c r="AM599" s="1" t="n">
        <v>2</v>
      </c>
      <c r="AN599" s="1" t="n">
        <v>2</v>
      </c>
      <c r="AO599" s="1" t="n">
        <v>0</v>
      </c>
      <c r="AP599" s="1" t="n">
        <v>2</v>
      </c>
      <c r="AQ599" s="1" t="n">
        <v>28</v>
      </c>
      <c r="AR599" s="1" t="n">
        <v>8</v>
      </c>
      <c r="AS599" s="1" t="n">
        <v>0</v>
      </c>
      <c r="AT599" s="1" t="n">
        <v>0</v>
      </c>
    </row>
    <row r="600" customFormat="false" ht="12.75" hidden="false" customHeight="true" outlineLevel="0" collapsed="false">
      <c r="A600" s="1" t="s">
        <v>2934</v>
      </c>
      <c r="B600" s="3" t="s">
        <v>61</v>
      </c>
      <c r="C600" s="1" t="s">
        <v>2935</v>
      </c>
      <c r="D600" s="3" t="s">
        <v>2936</v>
      </c>
      <c r="E600" s="3" t="s">
        <v>50</v>
      </c>
      <c r="F600" s="3" t="s">
        <v>51</v>
      </c>
      <c r="G600" s="1" t="s">
        <v>2937</v>
      </c>
      <c r="H600" s="1" t="s">
        <v>53</v>
      </c>
      <c r="I600" s="1" t="s">
        <v>65</v>
      </c>
      <c r="J600" s="1" t="s">
        <v>66</v>
      </c>
      <c r="K600" s="4" t="n">
        <v>2.34675</v>
      </c>
      <c r="L600" s="4" t="n">
        <v>9817.70604482064</v>
      </c>
      <c r="M600" s="5" t="s">
        <v>2938</v>
      </c>
      <c r="N600" s="5" t="s">
        <v>57</v>
      </c>
      <c r="O600" s="1" t="n">
        <v>206</v>
      </c>
      <c r="P600" s="6" t="n">
        <f aca="false">IF(O600=0,0,L600/O600)</f>
        <v>47.6587672078672</v>
      </c>
      <c r="Q600" s="1" t="n">
        <f aca="false">IF(P600&lt;=45,1,0)</f>
        <v>0</v>
      </c>
      <c r="R600" s="1" t="n">
        <f aca="false">IF(AND(P600&gt;45,P600&lt;90),1,0)</f>
        <v>1</v>
      </c>
      <c r="S600" s="1" t="n">
        <f aca="false">IF(P600&gt;90,1,0)</f>
        <v>0</v>
      </c>
      <c r="T600" s="1" t="s">
        <v>58</v>
      </c>
      <c r="U600" s="4" t="n">
        <v>4183.53299022931</v>
      </c>
      <c r="V600" s="1" t="n">
        <v>14</v>
      </c>
      <c r="W600" s="1" t="n">
        <f aca="false">IF(V600&lt;=6,1,0)</f>
        <v>0</v>
      </c>
      <c r="X600" s="1" t="n">
        <f aca="false">IF(AND(V600&gt;6,V600&lt;=12),1,0)</f>
        <v>0</v>
      </c>
      <c r="Y600" s="1" t="n">
        <f aca="false">IF(V600&gt;12,1,0)</f>
        <v>1</v>
      </c>
      <c r="Z600" s="1" t="n">
        <v>6</v>
      </c>
      <c r="AA600" s="1" t="s">
        <v>59</v>
      </c>
      <c r="AB600" s="1" t="s">
        <v>59</v>
      </c>
      <c r="AC600" s="1" t="s">
        <v>59</v>
      </c>
      <c r="AD600" s="1" t="s">
        <v>59</v>
      </c>
      <c r="AE600" s="1" t="s">
        <v>59</v>
      </c>
      <c r="AF600" s="1" t="s">
        <v>59</v>
      </c>
      <c r="AG600" s="1" t="s">
        <v>59</v>
      </c>
      <c r="AH600" s="1" t="s">
        <v>59</v>
      </c>
      <c r="AI600" s="1" t="s">
        <v>59</v>
      </c>
      <c r="AJ600" s="1" t="s">
        <v>59</v>
      </c>
      <c r="AK600" s="1" t="s">
        <v>59</v>
      </c>
      <c r="AL600" s="1" t="s">
        <v>59</v>
      </c>
      <c r="AM600" s="1" t="n">
        <v>1</v>
      </c>
      <c r="AN600" s="1" t="n">
        <v>4</v>
      </c>
      <c r="AO600" s="1" t="n">
        <v>1</v>
      </c>
      <c r="AP600" s="1" t="n">
        <v>0</v>
      </c>
      <c r="AQ600" s="1" t="n">
        <v>14</v>
      </c>
      <c r="AR600" s="1" t="n">
        <v>165</v>
      </c>
      <c r="AS600" s="1" t="n">
        <v>30</v>
      </c>
      <c r="AT600" s="1" t="n">
        <v>0</v>
      </c>
    </row>
    <row r="601" customFormat="false" ht="12.75" hidden="false" customHeight="true" outlineLevel="0" collapsed="false">
      <c r="A601" s="1" t="s">
        <v>2939</v>
      </c>
      <c r="B601" s="3" t="s">
        <v>61</v>
      </c>
      <c r="C601" s="1" t="s">
        <v>2940</v>
      </c>
      <c r="D601" s="3" t="s">
        <v>2936</v>
      </c>
      <c r="E601" s="3" t="s">
        <v>50</v>
      </c>
      <c r="F601" s="3" t="s">
        <v>51</v>
      </c>
      <c r="G601" s="1" t="s">
        <v>2941</v>
      </c>
      <c r="H601" s="1" t="s">
        <v>53</v>
      </c>
      <c r="I601" s="1" t="s">
        <v>65</v>
      </c>
      <c r="J601" s="1" t="s">
        <v>66</v>
      </c>
      <c r="K601" s="4" t="n">
        <v>0.966</v>
      </c>
      <c r="L601" s="4" t="n">
        <v>4934.06351984976</v>
      </c>
      <c r="M601" s="5" t="s">
        <v>2942</v>
      </c>
      <c r="N601" s="5" t="s">
        <v>57</v>
      </c>
      <c r="O601" s="1" t="n">
        <v>81</v>
      </c>
      <c r="P601" s="6" t="n">
        <f aca="false">IF(O601=0,0,L601/O601)</f>
        <v>60.9143644425896</v>
      </c>
      <c r="Q601" s="1" t="n">
        <f aca="false">IF(P601&lt;=45,1,0)</f>
        <v>0</v>
      </c>
      <c r="R601" s="1" t="n">
        <f aca="false">IF(AND(P601&gt;45,P601&lt;90),1,0)</f>
        <v>1</v>
      </c>
      <c r="S601" s="1" t="n">
        <f aca="false">IF(P601&gt;90,1,0)</f>
        <v>0</v>
      </c>
      <c r="T601" s="1" t="s">
        <v>69</v>
      </c>
      <c r="U601" s="4" t="n">
        <v>5107.7262110246</v>
      </c>
      <c r="V601" s="1" t="n">
        <v>9</v>
      </c>
      <c r="W601" s="1" t="n">
        <f aca="false">IF(V601&lt;=6,1,0)</f>
        <v>0</v>
      </c>
      <c r="X601" s="1" t="n">
        <f aca="false">IF(AND(V601&gt;6,V601&lt;=12),1,0)</f>
        <v>1</v>
      </c>
      <c r="Y601" s="1" t="n">
        <f aca="false">IF(V601&gt;12,1,0)</f>
        <v>0</v>
      </c>
      <c r="Z601" s="1" t="n">
        <v>7</v>
      </c>
      <c r="AA601" s="1" t="s">
        <v>59</v>
      </c>
      <c r="AB601" s="1" t="s">
        <v>59</v>
      </c>
      <c r="AC601" s="1" t="s">
        <v>59</v>
      </c>
      <c r="AD601" s="1" t="s">
        <v>59</v>
      </c>
      <c r="AE601" s="1" t="s">
        <v>59</v>
      </c>
      <c r="AF601" s="1" t="s">
        <v>59</v>
      </c>
      <c r="AG601" s="1" t="s">
        <v>59</v>
      </c>
      <c r="AH601" s="1" t="s">
        <v>59</v>
      </c>
      <c r="AI601" s="1" t="s">
        <v>59</v>
      </c>
      <c r="AJ601" s="1" t="s">
        <v>59</v>
      </c>
      <c r="AK601" s="1" t="s">
        <v>59</v>
      </c>
      <c r="AL601" s="1" t="s">
        <v>59</v>
      </c>
      <c r="AM601" s="1" t="n">
        <v>1</v>
      </c>
      <c r="AN601" s="1" t="n">
        <v>4</v>
      </c>
      <c r="AO601" s="1" t="n">
        <v>2</v>
      </c>
      <c r="AP601" s="1" t="n">
        <v>0</v>
      </c>
      <c r="AQ601" s="1" t="n">
        <v>3</v>
      </c>
      <c r="AR601" s="1" t="n">
        <v>57</v>
      </c>
      <c r="AS601" s="1" t="n">
        <v>23</v>
      </c>
      <c r="AT601" s="1" t="n">
        <v>0</v>
      </c>
    </row>
    <row r="602" customFormat="false" ht="12.75" hidden="false" customHeight="true" outlineLevel="0" collapsed="false">
      <c r="A602" s="1" t="s">
        <v>2943</v>
      </c>
      <c r="B602" s="3" t="s">
        <v>61</v>
      </c>
      <c r="C602" s="1" t="s">
        <v>2944</v>
      </c>
      <c r="D602" s="3" t="s">
        <v>2945</v>
      </c>
      <c r="E602" s="3" t="s">
        <v>50</v>
      </c>
      <c r="F602" s="3" t="s">
        <v>51</v>
      </c>
      <c r="G602" s="1" t="s">
        <v>2946</v>
      </c>
      <c r="H602" s="1" t="s">
        <v>53</v>
      </c>
      <c r="I602" s="1" t="s">
        <v>65</v>
      </c>
      <c r="J602" s="1" t="s">
        <v>66</v>
      </c>
      <c r="K602" s="4" t="n">
        <v>1.2936</v>
      </c>
      <c r="L602" s="4" t="n">
        <v>29070.9895633987</v>
      </c>
      <c r="M602" s="5" t="s">
        <v>2947</v>
      </c>
      <c r="N602" s="5" t="s">
        <v>100</v>
      </c>
      <c r="O602" s="1" t="n">
        <v>327</v>
      </c>
      <c r="P602" s="6" t="n">
        <f aca="false">IF(O602=0,0,L602/O602)</f>
        <v>88.902108756571</v>
      </c>
      <c r="Q602" s="1" t="n">
        <f aca="false">IF(P602&lt;=45,1,0)</f>
        <v>0</v>
      </c>
      <c r="R602" s="1" t="n">
        <f aca="false">IF(AND(P602&gt;45,P602&lt;90),1,0)</f>
        <v>1</v>
      </c>
      <c r="S602" s="1" t="n">
        <f aca="false">IF(P602&gt;90,1,0)</f>
        <v>0</v>
      </c>
      <c r="T602" s="1" t="s">
        <v>58</v>
      </c>
      <c r="U602" s="4" t="n">
        <v>22472.9356550701</v>
      </c>
      <c r="V602" s="1" t="n">
        <v>18</v>
      </c>
      <c r="W602" s="1" t="n">
        <f aca="false">IF(V602&lt;=6,1,0)</f>
        <v>0</v>
      </c>
      <c r="X602" s="1" t="n">
        <f aca="false">IF(AND(V602&gt;6,V602&lt;=12),1,0)</f>
        <v>0</v>
      </c>
      <c r="Y602" s="1" t="n">
        <f aca="false">IF(V602&gt;12,1,0)</f>
        <v>1</v>
      </c>
      <c r="Z602" s="1" t="n">
        <v>17</v>
      </c>
      <c r="AA602" s="1" t="s">
        <v>59</v>
      </c>
      <c r="AB602" s="1" t="s">
        <v>59</v>
      </c>
      <c r="AC602" s="1" t="s">
        <v>59</v>
      </c>
      <c r="AD602" s="1" t="s">
        <v>59</v>
      </c>
      <c r="AE602" s="1" t="s">
        <v>59</v>
      </c>
      <c r="AF602" s="1" t="s">
        <v>59</v>
      </c>
      <c r="AG602" s="1" t="s">
        <v>59</v>
      </c>
      <c r="AH602" s="1" t="s">
        <v>70</v>
      </c>
      <c r="AI602" s="1" t="s">
        <v>59</v>
      </c>
      <c r="AJ602" s="1" t="s">
        <v>59</v>
      </c>
      <c r="AK602" s="1" t="s">
        <v>59</v>
      </c>
      <c r="AL602" s="1" t="s">
        <v>59</v>
      </c>
      <c r="AM602" s="1" t="n">
        <v>2</v>
      </c>
      <c r="AN602" s="1" t="n">
        <v>6</v>
      </c>
      <c r="AO602" s="1" t="n">
        <v>4</v>
      </c>
      <c r="AP602" s="1" t="n">
        <v>14</v>
      </c>
      <c r="AQ602" s="1" t="n">
        <v>15</v>
      </c>
      <c r="AR602" s="1" t="n">
        <v>147</v>
      </c>
      <c r="AS602" s="1" t="n">
        <v>58</v>
      </c>
      <c r="AT602" s="1" t="n">
        <v>66</v>
      </c>
    </row>
    <row r="603" customFormat="false" ht="12.75" hidden="false" customHeight="true" outlineLevel="0" collapsed="false">
      <c r="A603" s="1" t="s">
        <v>2948</v>
      </c>
      <c r="B603" s="3" t="s">
        <v>61</v>
      </c>
      <c r="C603" s="1" t="s">
        <v>2949</v>
      </c>
      <c r="D603" s="3" t="s">
        <v>2950</v>
      </c>
      <c r="E603" s="3" t="s">
        <v>50</v>
      </c>
      <c r="F603" s="3" t="s">
        <v>51</v>
      </c>
      <c r="G603" s="1" t="s">
        <v>2951</v>
      </c>
      <c r="H603" s="1" t="s">
        <v>53</v>
      </c>
      <c r="I603" s="1" t="s">
        <v>142</v>
      </c>
      <c r="J603" s="1" t="s">
        <v>143</v>
      </c>
      <c r="K603" s="4" t="n">
        <v>1.49423312883436</v>
      </c>
      <c r="L603" s="4" t="n">
        <v>30327.4756360654</v>
      </c>
      <c r="M603" s="5" t="s">
        <v>942</v>
      </c>
      <c r="N603" s="5" t="s">
        <v>132</v>
      </c>
      <c r="O603" s="1" t="n">
        <v>282</v>
      </c>
      <c r="P603" s="6" t="n">
        <f aca="false">IF(O603=0,0,L603/O603)</f>
        <v>107.544239844204</v>
      </c>
      <c r="Q603" s="1" t="n">
        <f aca="false">IF(P603&lt;=45,1,0)</f>
        <v>0</v>
      </c>
      <c r="R603" s="1" t="n">
        <f aca="false">IF(AND(P603&gt;45,P603&lt;90),1,0)</f>
        <v>0</v>
      </c>
      <c r="S603" s="1" t="n">
        <f aca="false">IF(P603&gt;90,1,0)</f>
        <v>1</v>
      </c>
      <c r="T603" s="1" t="s">
        <v>58</v>
      </c>
      <c r="U603" s="4" t="n">
        <v>20296.348040231</v>
      </c>
      <c r="V603" s="1" t="n">
        <v>23</v>
      </c>
      <c r="W603" s="1" t="n">
        <f aca="false">IF(V603&lt;=6,1,0)</f>
        <v>0</v>
      </c>
      <c r="X603" s="1" t="n">
        <f aca="false">IF(AND(V603&gt;6,V603&lt;=12),1,0)</f>
        <v>0</v>
      </c>
      <c r="Y603" s="1" t="n">
        <f aca="false">IF(V603&gt;12,1,0)</f>
        <v>1</v>
      </c>
      <c r="Z603" s="1" t="n">
        <v>12</v>
      </c>
      <c r="AA603" s="1" t="s">
        <v>59</v>
      </c>
      <c r="AB603" s="1" t="s">
        <v>59</v>
      </c>
      <c r="AC603" s="1" t="s">
        <v>70</v>
      </c>
      <c r="AD603" s="1" t="s">
        <v>59</v>
      </c>
      <c r="AE603" s="1" t="s">
        <v>59</v>
      </c>
      <c r="AF603" s="1" t="s">
        <v>59</v>
      </c>
      <c r="AG603" s="1" t="s">
        <v>59</v>
      </c>
      <c r="AH603" s="1" t="s">
        <v>59</v>
      </c>
      <c r="AI603" s="1" t="s">
        <v>59</v>
      </c>
      <c r="AJ603" s="1" t="s">
        <v>59</v>
      </c>
      <c r="AK603" s="1" t="s">
        <v>59</v>
      </c>
      <c r="AL603" s="1" t="s">
        <v>59</v>
      </c>
      <c r="AM603" s="1" t="n">
        <v>2</v>
      </c>
      <c r="AN603" s="1" t="n">
        <v>2</v>
      </c>
      <c r="AO603" s="1" t="n">
        <v>4</v>
      </c>
      <c r="AP603" s="1" t="n">
        <v>16</v>
      </c>
      <c r="AQ603" s="1" t="n">
        <v>22</v>
      </c>
      <c r="AR603" s="1" t="n">
        <v>6</v>
      </c>
      <c r="AS603" s="1" t="n">
        <v>62</v>
      </c>
      <c r="AT603" s="1" t="n">
        <v>188</v>
      </c>
    </row>
    <row r="604" customFormat="false" ht="12.75" hidden="false" customHeight="true" outlineLevel="0" collapsed="false">
      <c r="A604" s="1" t="s">
        <v>2952</v>
      </c>
      <c r="B604" s="3" t="s">
        <v>47</v>
      </c>
      <c r="C604" s="1" t="s">
        <v>2953</v>
      </c>
      <c r="D604" s="3" t="s">
        <v>2954</v>
      </c>
      <c r="E604" s="3" t="s">
        <v>50</v>
      </c>
      <c r="F604" s="3" t="s">
        <v>51</v>
      </c>
      <c r="G604" s="1" t="s">
        <v>2955</v>
      </c>
      <c r="H604" s="1" t="s">
        <v>53</v>
      </c>
      <c r="I604" s="1" t="s">
        <v>2956</v>
      </c>
      <c r="J604" s="1" t="s">
        <v>114</v>
      </c>
      <c r="K604" s="4" t="n">
        <v>0.0493333333333333</v>
      </c>
      <c r="L604" s="4" t="n">
        <v>930.551287433398</v>
      </c>
      <c r="M604" s="5" t="s">
        <v>2957</v>
      </c>
      <c r="N604" s="5" t="s">
        <v>132</v>
      </c>
      <c r="O604" s="1" t="n">
        <v>17</v>
      </c>
      <c r="P604" s="6" t="n">
        <f aca="false">IF(O604=0,0,L604/O604)</f>
        <v>54.738311025494</v>
      </c>
      <c r="Q604" s="1" t="n">
        <f aca="false">IF(P604&lt;=45,1,0)</f>
        <v>0</v>
      </c>
      <c r="R604" s="1" t="n">
        <f aca="false">IF(AND(P604&gt;45,P604&lt;90),1,0)</f>
        <v>1</v>
      </c>
      <c r="S604" s="1" t="n">
        <f aca="false">IF(P604&gt;90,1,0)</f>
        <v>0</v>
      </c>
      <c r="T604" s="1" t="s">
        <v>58</v>
      </c>
      <c r="U604" s="4" t="n">
        <v>18862.5260966229</v>
      </c>
      <c r="V604" s="1" t="n">
        <v>1</v>
      </c>
      <c r="W604" s="1" t="n">
        <f aca="false">IF(V604&lt;=6,1,0)</f>
        <v>1</v>
      </c>
      <c r="X604" s="1" t="n">
        <f aca="false">IF(AND(V604&gt;6,V604&lt;=12),1,0)</f>
        <v>0</v>
      </c>
      <c r="Y604" s="1" t="n">
        <f aca="false">IF(V604&gt;12,1,0)</f>
        <v>0</v>
      </c>
      <c r="Z604" s="1" t="n">
        <v>5</v>
      </c>
      <c r="AA604" s="1" t="s">
        <v>59</v>
      </c>
      <c r="AB604" s="1" t="s">
        <v>59</v>
      </c>
      <c r="AC604" s="1" t="s">
        <v>59</v>
      </c>
      <c r="AD604" s="1" t="s">
        <v>59</v>
      </c>
      <c r="AE604" s="1" t="s">
        <v>59</v>
      </c>
      <c r="AF604" s="1" t="s">
        <v>59</v>
      </c>
      <c r="AG604" s="1" t="s">
        <v>59</v>
      </c>
      <c r="AH604" s="1" t="s">
        <v>59</v>
      </c>
      <c r="AI604" s="1" t="s">
        <v>59</v>
      </c>
      <c r="AJ604" s="1" t="s">
        <v>59</v>
      </c>
      <c r="AK604" s="1" t="s">
        <v>59</v>
      </c>
      <c r="AL604" s="1" t="s">
        <v>59</v>
      </c>
      <c r="AM604" s="1" t="n">
        <v>0</v>
      </c>
      <c r="AN604" s="1" t="n">
        <v>4</v>
      </c>
      <c r="AO604" s="1" t="n">
        <v>4</v>
      </c>
      <c r="AP604" s="1" t="n">
        <v>2</v>
      </c>
      <c r="AQ604" s="1" t="n">
        <v>0</v>
      </c>
      <c r="AR604" s="1" t="n">
        <v>0</v>
      </c>
      <c r="AS604" s="1" t="n">
        <v>0</v>
      </c>
      <c r="AT604" s="1" t="n">
        <v>0</v>
      </c>
    </row>
    <row r="605" customFormat="false" ht="12.75" hidden="false" customHeight="true" outlineLevel="0" collapsed="false">
      <c r="A605" s="1" t="s">
        <v>2958</v>
      </c>
      <c r="B605" s="3" t="s">
        <v>61</v>
      </c>
      <c r="C605" s="8" t="s">
        <v>2959</v>
      </c>
      <c r="D605" s="3" t="s">
        <v>559</v>
      </c>
      <c r="E605" s="3" t="s">
        <v>191</v>
      </c>
      <c r="F605" s="3" t="s">
        <v>191</v>
      </c>
      <c r="G605" s="1" t="s">
        <v>2960</v>
      </c>
      <c r="H605" s="1" t="s">
        <v>53</v>
      </c>
      <c r="I605" s="1" t="s">
        <v>561</v>
      </c>
      <c r="J605" s="1" t="s">
        <v>66</v>
      </c>
      <c r="K605" s="4" t="n">
        <v>1.16538461538462</v>
      </c>
      <c r="L605" s="4" t="n">
        <v>8345.89679683932</v>
      </c>
      <c r="M605" s="5" t="s">
        <v>2961</v>
      </c>
      <c r="N605" s="5" t="s">
        <v>259</v>
      </c>
      <c r="O605" s="1" t="n">
        <v>151</v>
      </c>
      <c r="P605" s="6" t="n">
        <f aca="false">IF(O605=0,0,L605/O605)</f>
        <v>55.2708397141677</v>
      </c>
      <c r="Q605" s="1" t="n">
        <f aca="false">IF(P605&lt;=45,1,0)</f>
        <v>0</v>
      </c>
      <c r="R605" s="1" t="n">
        <f aca="false">IF(AND(P605&gt;45,P605&lt;90),1,0)</f>
        <v>1</v>
      </c>
      <c r="S605" s="1" t="n">
        <f aca="false">IF(P605&gt;90,1,0)</f>
        <v>0</v>
      </c>
      <c r="T605" s="1" t="s">
        <v>58</v>
      </c>
      <c r="U605" s="4" t="n">
        <v>7161.49560124826</v>
      </c>
      <c r="V605" s="1" t="n">
        <v>11</v>
      </c>
      <c r="W605" s="1" t="n">
        <f aca="false">IF(V605&lt;=6,1,0)</f>
        <v>0</v>
      </c>
      <c r="X605" s="1" t="n">
        <f aca="false">IF(AND(V605&gt;6,V605&lt;=12),1,0)</f>
        <v>1</v>
      </c>
      <c r="Y605" s="1" t="n">
        <f aca="false">IF(V605&gt;12,1,0)</f>
        <v>0</v>
      </c>
      <c r="Z605" s="1" t="n">
        <v>9</v>
      </c>
      <c r="AA605" s="1" t="s">
        <v>59</v>
      </c>
      <c r="AB605" s="1" t="s">
        <v>59</v>
      </c>
      <c r="AC605" s="1" t="s">
        <v>59</v>
      </c>
      <c r="AD605" s="1" t="s">
        <v>59</v>
      </c>
      <c r="AE605" s="1" t="s">
        <v>59</v>
      </c>
      <c r="AF605" s="1" t="s">
        <v>59</v>
      </c>
      <c r="AG605" s="1" t="s">
        <v>59</v>
      </c>
      <c r="AH605" s="1" t="s">
        <v>59</v>
      </c>
      <c r="AI605" s="1" t="s">
        <v>59</v>
      </c>
      <c r="AJ605" s="1" t="s">
        <v>59</v>
      </c>
      <c r="AK605" s="1" t="s">
        <v>70</v>
      </c>
      <c r="AL605" s="1" t="s">
        <v>59</v>
      </c>
      <c r="AM605" s="1" t="n">
        <v>1</v>
      </c>
      <c r="AN605" s="1" t="n">
        <v>3</v>
      </c>
      <c r="AO605" s="1" t="n">
        <v>2</v>
      </c>
      <c r="AP605" s="1" t="n">
        <v>3</v>
      </c>
      <c r="AQ605" s="1" t="n">
        <v>3</v>
      </c>
      <c r="AR605" s="1" t="n">
        <v>83</v>
      </c>
      <c r="AS605" s="1" t="n">
        <v>8</v>
      </c>
      <c r="AT605" s="1" t="n">
        <v>8</v>
      </c>
    </row>
    <row r="606" customFormat="false" ht="12.75" hidden="false" customHeight="true" outlineLevel="0" collapsed="false">
      <c r="A606" s="1" t="s">
        <v>2962</v>
      </c>
      <c r="B606" s="3" t="s">
        <v>47</v>
      </c>
      <c r="C606" s="1" t="s">
        <v>2963</v>
      </c>
      <c r="D606" s="3" t="s">
        <v>2964</v>
      </c>
      <c r="E606" s="3" t="s">
        <v>50</v>
      </c>
      <c r="F606" s="3" t="s">
        <v>51</v>
      </c>
      <c r="G606" s="1" t="s">
        <v>2965</v>
      </c>
      <c r="H606" s="1" t="s">
        <v>53</v>
      </c>
      <c r="I606" s="1" t="s">
        <v>65</v>
      </c>
      <c r="J606" s="1" t="s">
        <v>66</v>
      </c>
      <c r="K606" s="4" t="n">
        <v>0</v>
      </c>
      <c r="L606" s="4" t="n">
        <v>0</v>
      </c>
      <c r="M606" s="5" t="s">
        <v>2966</v>
      </c>
      <c r="N606" s="5" t="s">
        <v>259</v>
      </c>
      <c r="O606" s="1" t="n">
        <v>0</v>
      </c>
      <c r="P606" s="7" t="n">
        <f aca="false">IF(O606=0,0,L606/O606)</f>
        <v>0</v>
      </c>
      <c r="Q606" s="1" t="n">
        <f aca="false">IF(P606&lt;=45,1,0)</f>
        <v>1</v>
      </c>
      <c r="R606" s="1" t="n">
        <f aca="false">IF(AND(P606&gt;45,P606&lt;90),1,0)</f>
        <v>0</v>
      </c>
      <c r="S606" s="1" t="n">
        <f aca="false">IF(P606&gt;90,1,0)</f>
        <v>0</v>
      </c>
      <c r="T606" s="1" t="s">
        <v>69</v>
      </c>
      <c r="U606" s="4" t="n">
        <v>8804.46384930115</v>
      </c>
      <c r="V606" s="1" t="n">
        <v>2</v>
      </c>
      <c r="W606" s="1" t="n">
        <f aca="false">IF(V606&lt;=6,1,0)</f>
        <v>1</v>
      </c>
      <c r="X606" s="1" t="n">
        <f aca="false">IF(AND(V606&gt;6,V606&lt;=12),1,0)</f>
        <v>0</v>
      </c>
      <c r="Y606" s="1" t="n">
        <f aca="false">IF(V606&gt;12,1,0)</f>
        <v>0</v>
      </c>
      <c r="Z606" s="1" t="n">
        <v>2</v>
      </c>
      <c r="AA606" s="1" t="s">
        <v>59</v>
      </c>
      <c r="AB606" s="1" t="s">
        <v>59</v>
      </c>
      <c r="AC606" s="1" t="s">
        <v>59</v>
      </c>
      <c r="AD606" s="1" t="s">
        <v>59</v>
      </c>
      <c r="AE606" s="1" t="s">
        <v>59</v>
      </c>
      <c r="AF606" s="1" t="s">
        <v>59</v>
      </c>
      <c r="AG606" s="1" t="s">
        <v>59</v>
      </c>
      <c r="AH606" s="1" t="s">
        <v>59</v>
      </c>
      <c r="AI606" s="1" t="s">
        <v>59</v>
      </c>
      <c r="AJ606" s="1" t="s">
        <v>59</v>
      </c>
      <c r="AK606" s="1" t="s">
        <v>59</v>
      </c>
      <c r="AL606" s="1" t="s">
        <v>70</v>
      </c>
      <c r="AM606" s="1" t="n">
        <v>4</v>
      </c>
      <c r="AN606" s="1" t="n">
        <v>0</v>
      </c>
      <c r="AO606" s="1" t="n">
        <v>0</v>
      </c>
      <c r="AP606" s="1" t="n">
        <v>0</v>
      </c>
      <c r="AQ606" s="1" t="n">
        <v>0</v>
      </c>
      <c r="AR606" s="1" t="n">
        <v>0</v>
      </c>
      <c r="AS606" s="1" t="n">
        <v>0</v>
      </c>
      <c r="AT606" s="1" t="n">
        <v>0</v>
      </c>
    </row>
    <row r="607" customFormat="false" ht="12.75" hidden="false" customHeight="true" outlineLevel="0" collapsed="false">
      <c r="A607" s="1" t="s">
        <v>2967</v>
      </c>
      <c r="B607" s="3" t="s">
        <v>47</v>
      </c>
      <c r="C607" s="1" t="s">
        <v>2968</v>
      </c>
      <c r="D607" s="3" t="s">
        <v>2969</v>
      </c>
      <c r="E607" s="3" t="s">
        <v>50</v>
      </c>
      <c r="F607" s="3" t="s">
        <v>86</v>
      </c>
      <c r="G607" s="1" t="s">
        <v>2970</v>
      </c>
      <c r="H607" s="1" t="s">
        <v>88</v>
      </c>
      <c r="I607" s="1" t="s">
        <v>2971</v>
      </c>
      <c r="J607" s="1" t="s">
        <v>431</v>
      </c>
      <c r="K607" s="4" t="n">
        <v>0.0441666666666667</v>
      </c>
      <c r="L607" s="4" t="n">
        <v>378.282621909956</v>
      </c>
      <c r="M607" s="5" t="s">
        <v>2972</v>
      </c>
      <c r="N607" s="5" t="s">
        <v>238</v>
      </c>
      <c r="O607" s="1" t="n">
        <v>7</v>
      </c>
      <c r="P607" s="6" t="n">
        <f aca="false">IF(O607=0,0,L607/O607)</f>
        <v>54.0403745585651</v>
      </c>
      <c r="Q607" s="1" t="n">
        <f aca="false">IF(P607&lt;=45,1,0)</f>
        <v>0</v>
      </c>
      <c r="R607" s="1" t="n">
        <f aca="false">IF(AND(P607&gt;45,P607&lt;90),1,0)</f>
        <v>1</v>
      </c>
      <c r="S607" s="1" t="n">
        <f aca="false">IF(P607&gt;90,1,0)</f>
        <v>0</v>
      </c>
      <c r="T607" s="1" t="s">
        <v>58</v>
      </c>
      <c r="U607" s="4" t="n">
        <v>8564.88955267826</v>
      </c>
      <c r="V607" s="1" t="n">
        <v>2</v>
      </c>
      <c r="W607" s="1" t="n">
        <f aca="false">IF(V607&lt;=6,1,0)</f>
        <v>1</v>
      </c>
      <c r="X607" s="1" t="n">
        <f aca="false">IF(AND(V607&gt;6,V607&lt;=12),1,0)</f>
        <v>0</v>
      </c>
      <c r="Y607" s="1" t="n">
        <f aca="false">IF(V607&gt;12,1,0)</f>
        <v>0</v>
      </c>
      <c r="Z607" s="1" t="n">
        <v>6</v>
      </c>
      <c r="AA607" s="1" t="s">
        <v>59</v>
      </c>
      <c r="AB607" s="1" t="s">
        <v>59</v>
      </c>
      <c r="AC607" s="1" t="s">
        <v>59</v>
      </c>
      <c r="AD607" s="1" t="s">
        <v>59</v>
      </c>
      <c r="AE607" s="1" t="s">
        <v>59</v>
      </c>
      <c r="AF607" s="1" t="s">
        <v>59</v>
      </c>
      <c r="AG607" s="1" t="s">
        <v>59</v>
      </c>
      <c r="AH607" s="1" t="s">
        <v>59</v>
      </c>
      <c r="AI607" s="1" t="s">
        <v>59</v>
      </c>
      <c r="AJ607" s="1" t="s">
        <v>59</v>
      </c>
      <c r="AK607" s="1" t="s">
        <v>70</v>
      </c>
      <c r="AL607" s="1" t="s">
        <v>59</v>
      </c>
      <c r="AM607" s="1" t="n">
        <v>2</v>
      </c>
      <c r="AN607" s="1" t="n">
        <v>2</v>
      </c>
      <c r="AO607" s="1" t="n">
        <v>2</v>
      </c>
      <c r="AP607" s="1" t="n">
        <v>6</v>
      </c>
      <c r="AQ607" s="1" t="n">
        <v>0</v>
      </c>
      <c r="AR607" s="1" t="n">
        <v>0</v>
      </c>
      <c r="AS607" s="1" t="n">
        <v>0</v>
      </c>
      <c r="AT607" s="1" t="n">
        <v>0</v>
      </c>
    </row>
    <row r="608" customFormat="false" ht="12.75" hidden="false" customHeight="true" outlineLevel="0" collapsed="false">
      <c r="A608" s="1" t="s">
        <v>2973</v>
      </c>
      <c r="B608" s="3" t="s">
        <v>47</v>
      </c>
      <c r="C608" s="1" t="s">
        <v>2974</v>
      </c>
      <c r="D608" s="3" t="s">
        <v>2975</v>
      </c>
      <c r="E608" s="3" t="s">
        <v>191</v>
      </c>
      <c r="F608" s="3" t="s">
        <v>191</v>
      </c>
      <c r="G608" s="1" t="s">
        <v>2976</v>
      </c>
      <c r="H608" s="1" t="s">
        <v>53</v>
      </c>
      <c r="I608" s="1" t="s">
        <v>113</v>
      </c>
      <c r="J608" s="1" t="s">
        <v>114</v>
      </c>
      <c r="K608" s="4" t="n">
        <v>0.0358823529411765</v>
      </c>
      <c r="L608" s="4" t="n">
        <v>413.186890483395</v>
      </c>
      <c r="M608" s="5" t="s">
        <v>2977</v>
      </c>
      <c r="N608" s="5" t="s">
        <v>121</v>
      </c>
      <c r="O608" s="1" t="n">
        <v>7</v>
      </c>
      <c r="P608" s="6" t="n">
        <f aca="false">IF(O608=0,0,L608/O608)</f>
        <v>59.026698640485</v>
      </c>
      <c r="Q608" s="1" t="n">
        <f aca="false">IF(P608&lt;=45,1,0)</f>
        <v>0</v>
      </c>
      <c r="R608" s="1" t="n">
        <f aca="false">IF(AND(P608&gt;45,P608&lt;90),1,0)</f>
        <v>1</v>
      </c>
      <c r="S608" s="1" t="n">
        <f aca="false">IF(P608&gt;90,1,0)</f>
        <v>0</v>
      </c>
      <c r="T608" s="1" t="s">
        <v>58</v>
      </c>
      <c r="U608" s="4" t="n">
        <v>11515.0444888815</v>
      </c>
      <c r="V608" s="1" t="n">
        <v>8</v>
      </c>
      <c r="W608" s="1" t="n">
        <f aca="false">IF(V608&lt;=6,1,0)</f>
        <v>0</v>
      </c>
      <c r="X608" s="1" t="n">
        <f aca="false">IF(AND(V608&gt;6,V608&lt;=12),1,0)</f>
        <v>1</v>
      </c>
      <c r="Y608" s="1" t="n">
        <f aca="false">IF(V608&gt;12,1,0)</f>
        <v>0</v>
      </c>
      <c r="Z608" s="1" t="n">
        <v>11</v>
      </c>
      <c r="AA608" s="1" t="s">
        <v>59</v>
      </c>
      <c r="AB608" s="1" t="s">
        <v>59</v>
      </c>
      <c r="AC608" s="1" t="s">
        <v>70</v>
      </c>
      <c r="AD608" s="1" t="s">
        <v>59</v>
      </c>
      <c r="AE608" s="1" t="s">
        <v>59</v>
      </c>
      <c r="AF608" s="1" t="s">
        <v>59</v>
      </c>
      <c r="AG608" s="1" t="s">
        <v>59</v>
      </c>
      <c r="AH608" s="1" t="s">
        <v>59</v>
      </c>
      <c r="AI608" s="1" t="s">
        <v>59</v>
      </c>
      <c r="AJ608" s="1" t="s">
        <v>59</v>
      </c>
      <c r="AK608" s="1" t="s">
        <v>59</v>
      </c>
      <c r="AL608" s="1" t="s">
        <v>59</v>
      </c>
      <c r="AM608" s="1" t="n">
        <v>6</v>
      </c>
      <c r="AN608" s="1" t="n">
        <v>4</v>
      </c>
      <c r="AO608" s="1" t="n">
        <v>2</v>
      </c>
      <c r="AP608" s="1" t="n">
        <v>8</v>
      </c>
      <c r="AQ608" s="1" t="n">
        <v>0</v>
      </c>
      <c r="AR608" s="1" t="n">
        <v>0</v>
      </c>
      <c r="AS608" s="1" t="n">
        <v>0</v>
      </c>
      <c r="AT608" s="1" t="n">
        <v>0</v>
      </c>
    </row>
    <row r="609" customFormat="false" ht="12.75" hidden="false" customHeight="true" outlineLevel="0" collapsed="false">
      <c r="A609" s="1" t="s">
        <v>2978</v>
      </c>
      <c r="B609" s="3" t="s">
        <v>47</v>
      </c>
      <c r="C609" s="1" t="s">
        <v>2979</v>
      </c>
      <c r="D609" s="3" t="s">
        <v>190</v>
      </c>
      <c r="E609" s="3" t="s">
        <v>191</v>
      </c>
      <c r="F609" s="3" t="s">
        <v>191</v>
      </c>
      <c r="G609" s="1" t="s">
        <v>2980</v>
      </c>
      <c r="H609" s="1" t="s">
        <v>105</v>
      </c>
      <c r="I609" s="1" t="s">
        <v>169</v>
      </c>
      <c r="J609" s="1" t="s">
        <v>107</v>
      </c>
      <c r="K609" s="4" t="n">
        <v>0.81075</v>
      </c>
      <c r="L609" s="4" t="n">
        <v>26465.9178439505</v>
      </c>
      <c r="M609" s="5" t="s">
        <v>2981</v>
      </c>
      <c r="N609" s="5" t="s">
        <v>57</v>
      </c>
      <c r="O609" s="1" t="n">
        <v>284</v>
      </c>
      <c r="P609" s="6" t="n">
        <f aca="false">IF(O609=0,0,L609/O609)</f>
        <v>93.189851563206</v>
      </c>
      <c r="Q609" s="1" t="n">
        <f aca="false">IF(P609&lt;=45,1,0)</f>
        <v>0</v>
      </c>
      <c r="R609" s="1" t="n">
        <f aca="false">IF(AND(P609&gt;45,P609&lt;90),1,0)</f>
        <v>0</v>
      </c>
      <c r="S609" s="1" t="n">
        <f aca="false">IF(P609&gt;90,1,0)</f>
        <v>1</v>
      </c>
      <c r="T609" s="1" t="s">
        <v>58</v>
      </c>
      <c r="U609" s="4" t="n">
        <v>32643.7469552273</v>
      </c>
      <c r="V609" s="1" t="n">
        <v>4</v>
      </c>
      <c r="W609" s="1" t="n">
        <f aca="false">IF(V609&lt;=6,1,0)</f>
        <v>1</v>
      </c>
      <c r="X609" s="1" t="n">
        <f aca="false">IF(AND(V609&gt;6,V609&lt;=12),1,0)</f>
        <v>0</v>
      </c>
      <c r="Y609" s="1" t="n">
        <f aca="false">IF(V609&gt;12,1,0)</f>
        <v>0</v>
      </c>
      <c r="Z609" s="1" t="n">
        <v>15</v>
      </c>
      <c r="AA609" s="1" t="s">
        <v>59</v>
      </c>
      <c r="AB609" s="1" t="s">
        <v>70</v>
      </c>
      <c r="AC609" s="1" t="s">
        <v>59</v>
      </c>
      <c r="AD609" s="1" t="s">
        <v>59</v>
      </c>
      <c r="AE609" s="1" t="s">
        <v>59</v>
      </c>
      <c r="AF609" s="1" t="s">
        <v>59</v>
      </c>
      <c r="AG609" s="1" t="s">
        <v>59</v>
      </c>
      <c r="AH609" s="1" t="s">
        <v>70</v>
      </c>
      <c r="AI609" s="1" t="s">
        <v>70</v>
      </c>
      <c r="AJ609" s="1" t="s">
        <v>70</v>
      </c>
      <c r="AK609" s="1" t="s">
        <v>59</v>
      </c>
      <c r="AL609" s="1" t="s">
        <v>59</v>
      </c>
      <c r="AM609" s="1" t="n">
        <v>0</v>
      </c>
      <c r="AN609" s="1" t="n">
        <v>2</v>
      </c>
      <c r="AO609" s="1" t="n">
        <v>3</v>
      </c>
      <c r="AP609" s="1" t="n">
        <v>10</v>
      </c>
      <c r="AQ609" s="1" t="n">
        <v>0</v>
      </c>
      <c r="AR609" s="1" t="n">
        <v>0</v>
      </c>
      <c r="AS609" s="1" t="n">
        <v>0</v>
      </c>
      <c r="AT609" s="1" t="n">
        <v>0</v>
      </c>
    </row>
    <row r="610" customFormat="false" ht="12.75" hidden="false" customHeight="true" outlineLevel="0" collapsed="false">
      <c r="A610" s="1" t="s">
        <v>2982</v>
      </c>
      <c r="B610" s="3" t="s">
        <v>47</v>
      </c>
      <c r="C610" s="1" t="s">
        <v>2983</v>
      </c>
      <c r="D610" s="3" t="s">
        <v>2048</v>
      </c>
      <c r="E610" s="3" t="s">
        <v>50</v>
      </c>
      <c r="F610" s="3" t="s">
        <v>51</v>
      </c>
      <c r="G610" s="1" t="s">
        <v>2984</v>
      </c>
      <c r="H610" s="1" t="s">
        <v>547</v>
      </c>
      <c r="I610" s="1" t="s">
        <v>2034</v>
      </c>
      <c r="J610" s="1" t="s">
        <v>549</v>
      </c>
      <c r="K610" s="4" t="n">
        <v>0.0178125</v>
      </c>
      <c r="L610" s="4" t="n">
        <v>320.239333084749</v>
      </c>
      <c r="M610" s="5" t="s">
        <v>896</v>
      </c>
      <c r="N610" s="5" t="s">
        <v>100</v>
      </c>
      <c r="O610" s="1" t="n">
        <v>17</v>
      </c>
      <c r="P610" s="6" t="n">
        <f aca="false">IF(O610=0,0,L610/O610)</f>
        <v>18.8376078285146</v>
      </c>
      <c r="Q610" s="1" t="n">
        <f aca="false">IF(P610&lt;=45,1,0)</f>
        <v>1</v>
      </c>
      <c r="R610" s="1" t="n">
        <f aca="false">IF(AND(P610&gt;45,P610&lt;90),1,0)</f>
        <v>0</v>
      </c>
      <c r="S610" s="1" t="n">
        <f aca="false">IF(P610&gt;90,1,0)</f>
        <v>0</v>
      </c>
      <c r="T610" s="1" t="s">
        <v>58</v>
      </c>
      <c r="U610" s="4" t="n">
        <v>17978.3485240561</v>
      </c>
      <c r="V610" s="1" t="n">
        <v>1</v>
      </c>
      <c r="W610" s="1" t="n">
        <f aca="false">IF(V610&lt;=6,1,0)</f>
        <v>1</v>
      </c>
      <c r="X610" s="1" t="n">
        <f aca="false">IF(AND(V610&gt;6,V610&lt;=12),1,0)</f>
        <v>0</v>
      </c>
      <c r="Y610" s="1" t="n">
        <f aca="false">IF(V610&gt;12,1,0)</f>
        <v>0</v>
      </c>
      <c r="Z610" s="1" t="n">
        <v>8</v>
      </c>
      <c r="AA610" s="1" t="s">
        <v>59</v>
      </c>
      <c r="AB610" s="1" t="s">
        <v>59</v>
      </c>
      <c r="AC610" s="1" t="s">
        <v>59</v>
      </c>
      <c r="AD610" s="1" t="s">
        <v>59</v>
      </c>
      <c r="AE610" s="1" t="s">
        <v>59</v>
      </c>
      <c r="AF610" s="1" t="s">
        <v>59</v>
      </c>
      <c r="AG610" s="1" t="s">
        <v>59</v>
      </c>
      <c r="AH610" s="1" t="s">
        <v>59</v>
      </c>
      <c r="AI610" s="1" t="s">
        <v>59</v>
      </c>
      <c r="AJ610" s="1" t="s">
        <v>59</v>
      </c>
      <c r="AK610" s="1" t="s">
        <v>59</v>
      </c>
      <c r="AL610" s="1" t="s">
        <v>59</v>
      </c>
      <c r="AM610" s="1" t="n">
        <v>2</v>
      </c>
      <c r="AN610" s="1" t="n">
        <v>4</v>
      </c>
      <c r="AO610" s="1" t="n">
        <v>2</v>
      </c>
      <c r="AP610" s="1" t="n">
        <v>8</v>
      </c>
      <c r="AQ610" s="1" t="n">
        <v>0</v>
      </c>
      <c r="AR610" s="1" t="n">
        <v>0</v>
      </c>
      <c r="AS610" s="1" t="n">
        <v>0</v>
      </c>
      <c r="AT610" s="1" t="n">
        <v>0</v>
      </c>
    </row>
    <row r="611" customFormat="false" ht="12.75" hidden="false" customHeight="true" outlineLevel="0" collapsed="false">
      <c r="A611" s="1" t="s">
        <v>2985</v>
      </c>
      <c r="B611" s="3" t="s">
        <v>61</v>
      </c>
      <c r="C611" s="1" t="s">
        <v>2986</v>
      </c>
      <c r="D611" s="3" t="s">
        <v>2987</v>
      </c>
      <c r="E611" s="3" t="s">
        <v>50</v>
      </c>
      <c r="F611" s="3" t="s">
        <v>51</v>
      </c>
      <c r="G611" s="1" t="s">
        <v>2988</v>
      </c>
      <c r="H611" s="1" t="s">
        <v>53</v>
      </c>
      <c r="I611" s="1" t="s">
        <v>65</v>
      </c>
      <c r="J611" s="1" t="s">
        <v>66</v>
      </c>
      <c r="K611" s="4" t="n">
        <v>1.35966666666667</v>
      </c>
      <c r="L611" s="4" t="n">
        <v>22445.8800258121</v>
      </c>
      <c r="M611" s="5" t="s">
        <v>2989</v>
      </c>
      <c r="N611" s="5" t="s">
        <v>259</v>
      </c>
      <c r="O611" s="1" t="n">
        <v>331</v>
      </c>
      <c r="P611" s="6" t="n">
        <f aca="false">IF(O611=0,0,L611/O611)</f>
        <v>67.8123263619701</v>
      </c>
      <c r="Q611" s="1" t="n">
        <f aca="false">IF(P611&lt;=45,1,0)</f>
        <v>0</v>
      </c>
      <c r="R611" s="1" t="n">
        <f aca="false">IF(AND(P611&gt;45,P611&lt;90),1,0)</f>
        <v>1</v>
      </c>
      <c r="S611" s="1" t="n">
        <f aca="false">IF(P611&gt;90,1,0)</f>
        <v>0</v>
      </c>
      <c r="T611" s="1" t="s">
        <v>58</v>
      </c>
      <c r="U611" s="4" t="n">
        <v>16508.3697174397</v>
      </c>
      <c r="V611" s="1" t="n">
        <v>12</v>
      </c>
      <c r="W611" s="1" t="n">
        <f aca="false">IF(V611&lt;=6,1,0)</f>
        <v>0</v>
      </c>
      <c r="X611" s="1" t="n">
        <f aca="false">IF(AND(V611&gt;6,V611&lt;=12),1,0)</f>
        <v>1</v>
      </c>
      <c r="Y611" s="1" t="n">
        <f aca="false">IF(V611&gt;12,1,0)</f>
        <v>0</v>
      </c>
      <c r="Z611" s="1" t="n">
        <v>6</v>
      </c>
      <c r="AA611" s="1" t="s">
        <v>70</v>
      </c>
      <c r="AB611" s="1" t="s">
        <v>59</v>
      </c>
      <c r="AC611" s="1" t="s">
        <v>59</v>
      </c>
      <c r="AD611" s="1" t="s">
        <v>59</v>
      </c>
      <c r="AE611" s="1" t="s">
        <v>59</v>
      </c>
      <c r="AF611" s="1" t="s">
        <v>59</v>
      </c>
      <c r="AG611" s="1" t="s">
        <v>59</v>
      </c>
      <c r="AH611" s="1" t="s">
        <v>59</v>
      </c>
      <c r="AI611" s="1" t="s">
        <v>70</v>
      </c>
      <c r="AJ611" s="1" t="s">
        <v>59</v>
      </c>
      <c r="AK611" s="1" t="s">
        <v>59</v>
      </c>
      <c r="AL611" s="1" t="s">
        <v>59</v>
      </c>
      <c r="AM611" s="1" t="n">
        <v>1</v>
      </c>
      <c r="AN611" s="1" t="n">
        <v>3</v>
      </c>
      <c r="AO611" s="1" t="n">
        <v>2</v>
      </c>
      <c r="AP611" s="1" t="n">
        <v>0</v>
      </c>
      <c r="AQ611" s="1" t="n">
        <v>14</v>
      </c>
      <c r="AR611" s="1" t="n">
        <v>217</v>
      </c>
      <c r="AS611" s="1" t="n">
        <v>51</v>
      </c>
      <c r="AT611" s="1" t="n">
        <v>0</v>
      </c>
    </row>
    <row r="612" customFormat="false" ht="12.75" hidden="false" customHeight="true" outlineLevel="0" collapsed="false">
      <c r="A612" s="1" t="s">
        <v>2990</v>
      </c>
      <c r="B612" s="3" t="s">
        <v>61</v>
      </c>
      <c r="C612" s="1" t="s">
        <v>2991</v>
      </c>
      <c r="D612" s="3" t="s">
        <v>2992</v>
      </c>
      <c r="E612" s="3" t="s">
        <v>50</v>
      </c>
      <c r="F612" s="3" t="s">
        <v>51</v>
      </c>
      <c r="G612" s="1" t="s">
        <v>2993</v>
      </c>
      <c r="H612" s="1" t="s">
        <v>53</v>
      </c>
      <c r="I612" s="1" t="s">
        <v>65</v>
      </c>
      <c r="J612" s="1" t="s">
        <v>66</v>
      </c>
      <c r="K612" s="4" t="n">
        <v>1.38891666666667</v>
      </c>
      <c r="L612" s="4" t="n">
        <v>36935.8358460196</v>
      </c>
      <c r="M612" s="5" t="s">
        <v>2994</v>
      </c>
      <c r="N612" s="5" t="s">
        <v>259</v>
      </c>
      <c r="O612" s="1" t="n">
        <v>350</v>
      </c>
      <c r="P612" s="6" t="n">
        <f aca="false">IF(O612=0,0,L612/O612)</f>
        <v>105.530959560056</v>
      </c>
      <c r="Q612" s="1" t="n">
        <f aca="false">IF(P612&lt;=45,1,0)</f>
        <v>0</v>
      </c>
      <c r="R612" s="1" t="n">
        <f aca="false">IF(AND(P612&gt;45,P612&lt;90),1,0)</f>
        <v>0</v>
      </c>
      <c r="S612" s="1" t="n">
        <f aca="false">IF(P612&gt;90,1,0)</f>
        <v>1</v>
      </c>
      <c r="T612" s="1" t="s">
        <v>58</v>
      </c>
      <c r="U612" s="4" t="n">
        <v>26593.2699437353</v>
      </c>
      <c r="V612" s="1" t="n">
        <v>19</v>
      </c>
      <c r="W612" s="1" t="n">
        <f aca="false">IF(V612&lt;=6,1,0)</f>
        <v>0</v>
      </c>
      <c r="X612" s="1" t="n">
        <f aca="false">IF(AND(V612&gt;6,V612&lt;=12),1,0)</f>
        <v>0</v>
      </c>
      <c r="Y612" s="1" t="n">
        <f aca="false">IF(V612&gt;12,1,0)</f>
        <v>1</v>
      </c>
      <c r="Z612" s="1" t="n">
        <v>13</v>
      </c>
      <c r="AA612" s="1" t="s">
        <v>59</v>
      </c>
      <c r="AB612" s="1" t="s">
        <v>59</v>
      </c>
      <c r="AC612" s="1" t="s">
        <v>59</v>
      </c>
      <c r="AD612" s="1" t="s">
        <v>59</v>
      </c>
      <c r="AE612" s="1" t="s">
        <v>59</v>
      </c>
      <c r="AF612" s="1" t="s">
        <v>59</v>
      </c>
      <c r="AG612" s="1" t="s">
        <v>59</v>
      </c>
      <c r="AH612" s="1" t="s">
        <v>59</v>
      </c>
      <c r="AI612" s="1" t="s">
        <v>59</v>
      </c>
      <c r="AJ612" s="1" t="s">
        <v>59</v>
      </c>
      <c r="AK612" s="1" t="s">
        <v>59</v>
      </c>
      <c r="AL612" s="1" t="s">
        <v>59</v>
      </c>
      <c r="AM612" s="1" t="n">
        <v>2</v>
      </c>
      <c r="AN612" s="1" t="n">
        <v>0</v>
      </c>
      <c r="AO612" s="1" t="n">
        <v>4</v>
      </c>
      <c r="AP612" s="1" t="n">
        <v>20</v>
      </c>
      <c r="AQ612" s="1" t="n">
        <v>22</v>
      </c>
      <c r="AR612" s="1" t="n">
        <v>0</v>
      </c>
      <c r="AS612" s="1" t="n">
        <v>168</v>
      </c>
      <c r="AT612" s="1" t="n">
        <v>161</v>
      </c>
    </row>
    <row r="613" customFormat="false" ht="12.75" hidden="false" customHeight="true" outlineLevel="0" collapsed="false">
      <c r="A613" s="1" t="s">
        <v>2995</v>
      </c>
      <c r="B613" s="3" t="s">
        <v>61</v>
      </c>
      <c r="C613" s="1" t="s">
        <v>2996</v>
      </c>
      <c r="D613" s="3" t="s">
        <v>2997</v>
      </c>
      <c r="E613" s="3" t="s">
        <v>50</v>
      </c>
      <c r="F613" s="3" t="s">
        <v>51</v>
      </c>
      <c r="G613" s="1" t="s">
        <v>2998</v>
      </c>
      <c r="H613" s="1" t="s">
        <v>105</v>
      </c>
      <c r="I613" s="1" t="s">
        <v>2999</v>
      </c>
      <c r="J613" s="1" t="s">
        <v>176</v>
      </c>
      <c r="K613" s="4" t="n">
        <v>0.257936507936508</v>
      </c>
      <c r="L613" s="4" t="n">
        <v>1666.82752541336</v>
      </c>
      <c r="M613" s="5" t="s">
        <v>3000</v>
      </c>
      <c r="N613" s="5" t="s">
        <v>57</v>
      </c>
      <c r="O613" s="1" t="n">
        <v>24</v>
      </c>
      <c r="P613" s="6" t="n">
        <f aca="false">IF(O613=0,0,L613/O613)</f>
        <v>69.4511468922233</v>
      </c>
      <c r="Q613" s="1" t="n">
        <f aca="false">IF(P613&lt;=45,1,0)</f>
        <v>0</v>
      </c>
      <c r="R613" s="1" t="n">
        <f aca="false">IF(AND(P613&gt;45,P613&lt;90),1,0)</f>
        <v>1</v>
      </c>
      <c r="S613" s="1" t="n">
        <f aca="false">IF(P613&gt;90,1,0)</f>
        <v>0</v>
      </c>
      <c r="T613" s="1" t="s">
        <v>69</v>
      </c>
      <c r="U613" s="4" t="n">
        <v>6462.16209852566</v>
      </c>
      <c r="V613" s="1" t="n">
        <v>4</v>
      </c>
      <c r="W613" s="1" t="n">
        <f aca="false">IF(V613&lt;=6,1,0)</f>
        <v>1</v>
      </c>
      <c r="X613" s="1" t="n">
        <f aca="false">IF(AND(V613&gt;6,V613&lt;=12),1,0)</f>
        <v>0</v>
      </c>
      <c r="Y613" s="1" t="n">
        <f aca="false">IF(V613&gt;12,1,0)</f>
        <v>0</v>
      </c>
      <c r="Z613" s="1" t="n">
        <v>6</v>
      </c>
      <c r="AA613" s="1" t="s">
        <v>59</v>
      </c>
      <c r="AB613" s="1" t="s">
        <v>59</v>
      </c>
      <c r="AC613" s="1" t="s">
        <v>59</v>
      </c>
      <c r="AD613" s="1" t="s">
        <v>70</v>
      </c>
      <c r="AE613" s="1" t="s">
        <v>59</v>
      </c>
      <c r="AF613" s="1" t="s">
        <v>59</v>
      </c>
      <c r="AG613" s="1" t="s">
        <v>59</v>
      </c>
      <c r="AH613" s="1" t="s">
        <v>59</v>
      </c>
      <c r="AI613" s="1" t="s">
        <v>59</v>
      </c>
      <c r="AJ613" s="1" t="s">
        <v>59</v>
      </c>
      <c r="AK613" s="1" t="s">
        <v>59</v>
      </c>
      <c r="AL613" s="1" t="s">
        <v>59</v>
      </c>
      <c r="AM613" s="1" t="n">
        <v>2</v>
      </c>
      <c r="AN613" s="1" t="n">
        <v>6</v>
      </c>
      <c r="AO613" s="1" t="n">
        <v>2</v>
      </c>
      <c r="AP613" s="1" t="n">
        <v>2</v>
      </c>
      <c r="AQ613" s="1" t="n">
        <v>1</v>
      </c>
      <c r="AR613" s="1" t="n">
        <v>14</v>
      </c>
      <c r="AS613" s="1" t="n">
        <v>2</v>
      </c>
      <c r="AT613" s="1" t="n">
        <v>7</v>
      </c>
    </row>
    <row r="614" customFormat="false" ht="12.75" hidden="false" customHeight="true" outlineLevel="0" collapsed="false">
      <c r="A614" s="1" t="s">
        <v>3001</v>
      </c>
      <c r="B614" s="3" t="s">
        <v>61</v>
      </c>
      <c r="C614" s="1" t="s">
        <v>3002</v>
      </c>
      <c r="D614" s="3" t="s">
        <v>1330</v>
      </c>
      <c r="E614" s="3" t="s">
        <v>50</v>
      </c>
      <c r="F614" s="3" t="s">
        <v>86</v>
      </c>
      <c r="G614" s="1" t="s">
        <v>3003</v>
      </c>
      <c r="H614" s="1" t="s">
        <v>161</v>
      </c>
      <c r="I614" s="1" t="s">
        <v>447</v>
      </c>
      <c r="J614" s="1" t="s">
        <v>448</v>
      </c>
      <c r="K614" s="4" t="n">
        <v>2.8522</v>
      </c>
      <c r="L614" s="4" t="n">
        <v>15591.9842363441</v>
      </c>
      <c r="M614" s="5" t="s">
        <v>481</v>
      </c>
      <c r="N614" s="5" t="s">
        <v>259</v>
      </c>
      <c r="O614" s="1" t="n">
        <v>266</v>
      </c>
      <c r="P614" s="6" t="n">
        <f aca="false">IF(O614=0,0,L614/O614)</f>
        <v>58.6164820915192</v>
      </c>
      <c r="Q614" s="1" t="n">
        <f aca="false">IF(P614&lt;=45,1,0)</f>
        <v>0</v>
      </c>
      <c r="R614" s="1" t="n">
        <f aca="false">IF(AND(P614&gt;45,P614&lt;90),1,0)</f>
        <v>1</v>
      </c>
      <c r="S614" s="1" t="n">
        <f aca="false">IF(P614&gt;90,1,0)</f>
        <v>0</v>
      </c>
      <c r="T614" s="1" t="s">
        <v>69</v>
      </c>
      <c r="U614" s="4" t="n">
        <v>5466.65179031768</v>
      </c>
      <c r="V614" s="1" t="n">
        <v>5</v>
      </c>
      <c r="W614" s="1" t="n">
        <f aca="false">IF(V614&lt;=6,1,0)</f>
        <v>1</v>
      </c>
      <c r="X614" s="1" t="n">
        <f aca="false">IF(AND(V614&gt;6,V614&lt;=12),1,0)</f>
        <v>0</v>
      </c>
      <c r="Y614" s="1" t="n">
        <f aca="false">IF(V614&gt;12,1,0)</f>
        <v>0</v>
      </c>
      <c r="Z614" s="1" t="n">
        <v>6</v>
      </c>
      <c r="AA614" s="1" t="s">
        <v>59</v>
      </c>
      <c r="AB614" s="1" t="s">
        <v>59</v>
      </c>
      <c r="AC614" s="1" t="s">
        <v>59</v>
      </c>
      <c r="AD614" s="1" t="s">
        <v>59</v>
      </c>
      <c r="AE614" s="1" t="s">
        <v>59</v>
      </c>
      <c r="AF614" s="1" t="s">
        <v>59</v>
      </c>
      <c r="AG614" s="1" t="s">
        <v>59</v>
      </c>
      <c r="AH614" s="1" t="s">
        <v>59</v>
      </c>
      <c r="AI614" s="1" t="s">
        <v>59</v>
      </c>
      <c r="AJ614" s="1" t="s">
        <v>59</v>
      </c>
      <c r="AK614" s="1" t="s">
        <v>59</v>
      </c>
      <c r="AL614" s="1" t="s">
        <v>59</v>
      </c>
      <c r="AM614" s="1" t="n">
        <v>0</v>
      </c>
      <c r="AN614" s="1" t="n">
        <v>2</v>
      </c>
      <c r="AO614" s="1" t="n">
        <v>2</v>
      </c>
      <c r="AP614" s="1" t="n">
        <v>2</v>
      </c>
      <c r="AQ614" s="1" t="n">
        <v>0</v>
      </c>
      <c r="AR614" s="1" t="n">
        <v>138</v>
      </c>
      <c r="AS614" s="1" t="n">
        <v>41</v>
      </c>
      <c r="AT614" s="1" t="n">
        <v>17</v>
      </c>
    </row>
    <row r="615" customFormat="false" ht="12.75" hidden="false" customHeight="true" outlineLevel="0" collapsed="false">
      <c r="A615" s="1" t="s">
        <v>3004</v>
      </c>
      <c r="B615" s="3" t="s">
        <v>61</v>
      </c>
      <c r="C615" s="1" t="s">
        <v>3005</v>
      </c>
      <c r="D615" s="3" t="s">
        <v>3006</v>
      </c>
      <c r="E615" s="3" t="s">
        <v>50</v>
      </c>
      <c r="F615" s="3" t="s">
        <v>51</v>
      </c>
      <c r="G615" s="1" t="s">
        <v>3007</v>
      </c>
      <c r="H615" s="1" t="s">
        <v>53</v>
      </c>
      <c r="I615" s="1" t="s">
        <v>65</v>
      </c>
      <c r="J615" s="1" t="s">
        <v>66</v>
      </c>
      <c r="K615" s="4" t="n">
        <v>0.343833333333333</v>
      </c>
      <c r="L615" s="4" t="n">
        <v>10823.8598829963</v>
      </c>
      <c r="M615" s="5" t="s">
        <v>2825</v>
      </c>
      <c r="N615" s="5" t="s">
        <v>68</v>
      </c>
      <c r="O615" s="1" t="n">
        <v>109</v>
      </c>
      <c r="P615" s="6" t="n">
        <f aca="false">IF(O615=0,0,L615/O615)</f>
        <v>99.3014668164798</v>
      </c>
      <c r="Q615" s="1" t="n">
        <f aca="false">IF(P615&lt;=45,1,0)</f>
        <v>0</v>
      </c>
      <c r="R615" s="1" t="n">
        <f aca="false">IF(AND(P615&gt;45,P615&lt;90),1,0)</f>
        <v>0</v>
      </c>
      <c r="S615" s="1" t="n">
        <f aca="false">IF(P615&gt;90,1,0)</f>
        <v>1</v>
      </c>
      <c r="T615" s="1" t="s">
        <v>69</v>
      </c>
      <c r="U615" s="4" t="n">
        <v>31479.9608812301</v>
      </c>
      <c r="V615" s="1" t="n">
        <v>7</v>
      </c>
      <c r="W615" s="1" t="n">
        <f aca="false">IF(V615&lt;=6,1,0)</f>
        <v>0</v>
      </c>
      <c r="X615" s="1" t="n">
        <f aca="false">IF(AND(V615&gt;6,V615&lt;=12),1,0)</f>
        <v>1</v>
      </c>
      <c r="Y615" s="1" t="n">
        <f aca="false">IF(V615&gt;12,1,0)</f>
        <v>0</v>
      </c>
      <c r="Z615" s="1" t="n">
        <v>7</v>
      </c>
      <c r="AA615" s="1" t="s">
        <v>59</v>
      </c>
      <c r="AB615" s="1" t="s">
        <v>70</v>
      </c>
      <c r="AC615" s="1" t="s">
        <v>59</v>
      </c>
      <c r="AD615" s="1" t="s">
        <v>59</v>
      </c>
      <c r="AE615" s="1" t="s">
        <v>59</v>
      </c>
      <c r="AF615" s="1" t="s">
        <v>59</v>
      </c>
      <c r="AG615" s="1" t="s">
        <v>59</v>
      </c>
      <c r="AH615" s="1" t="s">
        <v>59</v>
      </c>
      <c r="AI615" s="1" t="s">
        <v>59</v>
      </c>
      <c r="AJ615" s="1" t="s">
        <v>59</v>
      </c>
      <c r="AK615" s="1" t="s">
        <v>59</v>
      </c>
      <c r="AL615" s="1" t="s">
        <v>59</v>
      </c>
      <c r="AM615" s="1" t="n">
        <v>0</v>
      </c>
      <c r="AN615" s="1" t="n">
        <v>2</v>
      </c>
      <c r="AO615" s="1" t="n">
        <v>1</v>
      </c>
      <c r="AP615" s="1" t="n">
        <v>3</v>
      </c>
      <c r="AQ615" s="1" t="n">
        <v>0</v>
      </c>
      <c r="AR615" s="1" t="n">
        <v>140</v>
      </c>
      <c r="AS615" s="1" t="n">
        <v>3</v>
      </c>
      <c r="AT615" s="1" t="n">
        <v>14</v>
      </c>
    </row>
    <row r="616" customFormat="false" ht="12.75" hidden="false" customHeight="true" outlineLevel="0" collapsed="false">
      <c r="A616" s="1" t="s">
        <v>3008</v>
      </c>
      <c r="B616" s="3" t="s">
        <v>47</v>
      </c>
      <c r="C616" s="1" t="s">
        <v>3009</v>
      </c>
      <c r="D616" s="3" t="s">
        <v>3010</v>
      </c>
      <c r="E616" s="3" t="s">
        <v>50</v>
      </c>
      <c r="F616" s="3" t="s">
        <v>51</v>
      </c>
      <c r="G616" s="1" t="s">
        <v>3011</v>
      </c>
      <c r="H616" s="1" t="s">
        <v>53</v>
      </c>
      <c r="I616" s="1" t="s">
        <v>65</v>
      </c>
      <c r="J616" s="1" t="s">
        <v>66</v>
      </c>
      <c r="K616" s="4" t="n">
        <v>0.00285714285714286</v>
      </c>
      <c r="L616" s="4" t="n">
        <v>112.364678275351</v>
      </c>
      <c r="M616" s="5" t="s">
        <v>3012</v>
      </c>
      <c r="N616" s="5" t="s">
        <v>100</v>
      </c>
      <c r="O616" s="1" t="n">
        <v>4</v>
      </c>
      <c r="P616" s="6" t="n">
        <f aca="false">IF(O616=0,0,L616/O616)</f>
        <v>28.0911695688377</v>
      </c>
      <c r="Q616" s="1" t="n">
        <f aca="false">IF(P616&lt;=45,1,0)</f>
        <v>1</v>
      </c>
      <c r="R616" s="1" t="n">
        <f aca="false">IF(AND(P616&gt;45,P616&lt;90),1,0)</f>
        <v>0</v>
      </c>
      <c r="S616" s="1" t="n">
        <f aca="false">IF(P616&gt;90,1,0)</f>
        <v>0</v>
      </c>
      <c r="T616" s="1" t="s">
        <v>69</v>
      </c>
      <c r="U616" s="4" t="n">
        <v>39327.6373963727</v>
      </c>
      <c r="V616" s="1" t="n">
        <v>1</v>
      </c>
      <c r="W616" s="1" t="n">
        <f aca="false">IF(V616&lt;=6,1,0)</f>
        <v>1</v>
      </c>
      <c r="X616" s="1" t="n">
        <f aca="false">IF(AND(V616&gt;6,V616&lt;=12),1,0)</f>
        <v>0</v>
      </c>
      <c r="Y616" s="1" t="n">
        <f aca="false">IF(V616&gt;12,1,0)</f>
        <v>0</v>
      </c>
      <c r="Z616" s="1" t="n">
        <v>6</v>
      </c>
      <c r="AA616" s="1" t="s">
        <v>59</v>
      </c>
      <c r="AB616" s="1" t="s">
        <v>70</v>
      </c>
      <c r="AC616" s="1" t="s">
        <v>70</v>
      </c>
      <c r="AD616" s="1" t="s">
        <v>59</v>
      </c>
      <c r="AE616" s="1" t="s">
        <v>59</v>
      </c>
      <c r="AF616" s="1" t="s">
        <v>59</v>
      </c>
      <c r="AG616" s="1" t="s">
        <v>59</v>
      </c>
      <c r="AH616" s="1" t="s">
        <v>70</v>
      </c>
      <c r="AI616" s="1" t="s">
        <v>59</v>
      </c>
      <c r="AJ616" s="1" t="s">
        <v>59</v>
      </c>
      <c r="AK616" s="1" t="s">
        <v>59</v>
      </c>
      <c r="AL616" s="1" t="s">
        <v>59</v>
      </c>
      <c r="AM616" s="1" t="n">
        <v>2</v>
      </c>
      <c r="AN616" s="1" t="n">
        <v>2</v>
      </c>
      <c r="AO616" s="1" t="n">
        <v>4</v>
      </c>
      <c r="AP616" s="1" t="n">
        <v>2</v>
      </c>
      <c r="AQ616" s="1" t="n">
        <v>0</v>
      </c>
      <c r="AR616" s="1" t="n">
        <v>0</v>
      </c>
      <c r="AS616" s="1" t="n">
        <v>0</v>
      </c>
      <c r="AT616" s="1" t="n">
        <v>0</v>
      </c>
    </row>
    <row r="617" customFormat="false" ht="12.75" hidden="false" customHeight="true" outlineLevel="0" collapsed="false">
      <c r="A617" s="1" t="s">
        <v>3013</v>
      </c>
      <c r="B617" s="3" t="s">
        <v>47</v>
      </c>
      <c r="C617" s="1" t="s">
        <v>1320</v>
      </c>
      <c r="D617" s="3" t="s">
        <v>1190</v>
      </c>
      <c r="E617" s="3" t="s">
        <v>50</v>
      </c>
      <c r="F617" s="3" t="s">
        <v>51</v>
      </c>
      <c r="G617" s="1" t="s">
        <v>1321</v>
      </c>
      <c r="H617" s="1" t="s">
        <v>88</v>
      </c>
      <c r="I617" s="1" t="s">
        <v>89</v>
      </c>
      <c r="J617" s="1" t="s">
        <v>90</v>
      </c>
      <c r="K617" s="4" t="n">
        <v>0.564975054568132</v>
      </c>
      <c r="L617" s="4" t="n">
        <v>15027.5616097402</v>
      </c>
      <c r="M617" s="5" t="s">
        <v>3014</v>
      </c>
      <c r="N617" s="5" t="s">
        <v>57</v>
      </c>
      <c r="O617" s="1" t="n">
        <v>136</v>
      </c>
      <c r="P617" s="6" t="n">
        <f aca="false">IF(O617=0,0,L617/O617)</f>
        <v>110.496776542207</v>
      </c>
      <c r="Q617" s="1" t="n">
        <f aca="false">IF(P617&lt;=45,1,0)</f>
        <v>0</v>
      </c>
      <c r="R617" s="1" t="n">
        <f aca="false">IF(AND(P617&gt;45,P617&lt;90),1,0)</f>
        <v>0</v>
      </c>
      <c r="S617" s="1" t="n">
        <f aca="false">IF(P617&gt;90,1,0)</f>
        <v>1</v>
      </c>
      <c r="T617" s="1" t="s">
        <v>58</v>
      </c>
      <c r="U617" s="4" t="n">
        <v>26598.6285380818</v>
      </c>
      <c r="V617" s="1" t="n">
        <v>6</v>
      </c>
      <c r="W617" s="1" t="n">
        <f aca="false">IF(V617&lt;=6,1,0)</f>
        <v>1</v>
      </c>
      <c r="X617" s="1" t="n">
        <f aca="false">IF(AND(V617&gt;6,V617&lt;=12),1,0)</f>
        <v>0</v>
      </c>
      <c r="Y617" s="1" t="n">
        <f aca="false">IF(V617&gt;12,1,0)</f>
        <v>0</v>
      </c>
      <c r="Z617" s="1" t="n">
        <v>9</v>
      </c>
      <c r="AA617" s="1" t="s">
        <v>59</v>
      </c>
      <c r="AB617" s="1" t="s">
        <v>59</v>
      </c>
      <c r="AC617" s="1" t="s">
        <v>59</v>
      </c>
      <c r="AD617" s="1" t="s">
        <v>59</v>
      </c>
      <c r="AE617" s="1" t="s">
        <v>59</v>
      </c>
      <c r="AF617" s="1" t="s">
        <v>59</v>
      </c>
      <c r="AG617" s="1" t="s">
        <v>59</v>
      </c>
      <c r="AH617" s="1" t="s">
        <v>59</v>
      </c>
      <c r="AI617" s="1" t="s">
        <v>59</v>
      </c>
      <c r="AJ617" s="1" t="s">
        <v>59</v>
      </c>
      <c r="AK617" s="1" t="s">
        <v>59</v>
      </c>
      <c r="AL617" s="1" t="s">
        <v>59</v>
      </c>
      <c r="AM617" s="1" t="n">
        <v>2</v>
      </c>
      <c r="AN617" s="1" t="n">
        <v>1</v>
      </c>
      <c r="AO617" s="1" t="n">
        <v>8</v>
      </c>
      <c r="AP617" s="1" t="n">
        <v>5</v>
      </c>
      <c r="AQ617" s="1" t="n">
        <v>0</v>
      </c>
      <c r="AR617" s="1" t="n">
        <v>0</v>
      </c>
      <c r="AS617" s="1" t="n">
        <v>0</v>
      </c>
      <c r="AT617" s="1" t="n">
        <v>0</v>
      </c>
    </row>
    <row r="618" customFormat="false" ht="12.75" hidden="false" customHeight="true" outlineLevel="0" collapsed="false">
      <c r="A618" s="1" t="s">
        <v>3015</v>
      </c>
      <c r="B618" s="3" t="s">
        <v>61</v>
      </c>
      <c r="C618" s="1" t="s">
        <v>3016</v>
      </c>
      <c r="D618" s="3" t="s">
        <v>3017</v>
      </c>
      <c r="E618" s="3" t="s">
        <v>50</v>
      </c>
      <c r="F618" s="3" t="s">
        <v>51</v>
      </c>
      <c r="G618" s="1" t="s">
        <v>3018</v>
      </c>
      <c r="H618" s="1" t="s">
        <v>53</v>
      </c>
      <c r="I618" s="1" t="s">
        <v>65</v>
      </c>
      <c r="J618" s="1" t="s">
        <v>66</v>
      </c>
      <c r="K618" s="4" t="n">
        <v>0.0840666666666667</v>
      </c>
      <c r="L618" s="4" t="n">
        <v>1363.36338107147</v>
      </c>
      <c r="M618" s="5" t="s">
        <v>3019</v>
      </c>
      <c r="N618" s="5" t="s">
        <v>68</v>
      </c>
      <c r="O618" s="1" t="n">
        <v>26</v>
      </c>
      <c r="P618" s="6" t="n">
        <f aca="false">IF(O618=0,0,L618/O618)</f>
        <v>52.4370531181335</v>
      </c>
      <c r="Q618" s="1" t="n">
        <f aca="false">IF(P618&lt;=45,1,0)</f>
        <v>0</v>
      </c>
      <c r="R618" s="1" t="n">
        <f aca="false">IF(AND(P618&gt;45,P618&lt;90),1,0)</f>
        <v>1</v>
      </c>
      <c r="S618" s="1" t="n">
        <f aca="false">IF(P618&gt;90,1,0)</f>
        <v>0</v>
      </c>
      <c r="T618" s="1" t="s">
        <v>69</v>
      </c>
      <c r="U618" s="4" t="n">
        <v>16217.6452942681</v>
      </c>
      <c r="V618" s="1" t="n">
        <v>15</v>
      </c>
      <c r="W618" s="1" t="n">
        <f aca="false">IF(V618&lt;=6,1,0)</f>
        <v>0</v>
      </c>
      <c r="X618" s="1" t="n">
        <f aca="false">IF(AND(V618&gt;6,V618&lt;=12),1,0)</f>
        <v>0</v>
      </c>
      <c r="Y618" s="1" t="n">
        <f aca="false">IF(V618&gt;12,1,0)</f>
        <v>1</v>
      </c>
      <c r="Z618" s="1" t="n">
        <v>20</v>
      </c>
      <c r="AA618" s="1" t="s">
        <v>59</v>
      </c>
      <c r="AB618" s="1" t="s">
        <v>59</v>
      </c>
      <c r="AC618" s="1" t="s">
        <v>59</v>
      </c>
      <c r="AD618" s="1" t="s">
        <v>59</v>
      </c>
      <c r="AE618" s="1" t="s">
        <v>59</v>
      </c>
      <c r="AF618" s="1" t="s">
        <v>59</v>
      </c>
      <c r="AG618" s="1" t="s">
        <v>59</v>
      </c>
      <c r="AH618" s="1" t="s">
        <v>59</v>
      </c>
      <c r="AI618" s="1" t="s">
        <v>70</v>
      </c>
      <c r="AJ618" s="1" t="s">
        <v>59</v>
      </c>
      <c r="AK618" s="1" t="s">
        <v>59</v>
      </c>
      <c r="AL618" s="1" t="s">
        <v>59</v>
      </c>
      <c r="AM618" s="1" t="n">
        <v>2</v>
      </c>
      <c r="AN618" s="1" t="n">
        <v>11</v>
      </c>
      <c r="AO618" s="1" t="n">
        <v>6</v>
      </c>
      <c r="AP618" s="1" t="n">
        <v>1</v>
      </c>
      <c r="AQ618" s="1" t="n">
        <v>3</v>
      </c>
      <c r="AR618" s="1" t="n">
        <v>19</v>
      </c>
      <c r="AS618" s="1" t="n">
        <v>2</v>
      </c>
      <c r="AT618" s="1" t="n">
        <v>0</v>
      </c>
    </row>
    <row r="619" customFormat="false" ht="12.75" hidden="false" customHeight="true" outlineLevel="0" collapsed="false">
      <c r="A619" s="1" t="s">
        <v>3020</v>
      </c>
      <c r="B619" s="3" t="s">
        <v>61</v>
      </c>
      <c r="C619" s="1" t="s">
        <v>3021</v>
      </c>
      <c r="D619" s="3" t="s">
        <v>3022</v>
      </c>
      <c r="E619" s="3" t="s">
        <v>50</v>
      </c>
      <c r="F619" s="3" t="s">
        <v>51</v>
      </c>
      <c r="G619" s="1" t="s">
        <v>3023</v>
      </c>
      <c r="H619" s="1" t="s">
        <v>53</v>
      </c>
      <c r="I619" s="1" t="s">
        <v>113</v>
      </c>
      <c r="J619" s="1" t="s">
        <v>114</v>
      </c>
      <c r="K619" s="4" t="n">
        <v>2.30836363636364</v>
      </c>
      <c r="L619" s="4" t="n">
        <v>27368.3362806536</v>
      </c>
      <c r="M619" s="5" t="s">
        <v>3024</v>
      </c>
      <c r="N619" s="5" t="s">
        <v>68</v>
      </c>
      <c r="O619" s="1" t="n">
        <v>175</v>
      </c>
      <c r="P619" s="6" t="n">
        <f aca="false">IF(O619=0,0,L619/O619)</f>
        <v>156.390493032306</v>
      </c>
      <c r="Q619" s="1" t="n">
        <f aca="false">IF(P619&lt;=45,1,0)</f>
        <v>0</v>
      </c>
      <c r="R619" s="1" t="n">
        <f aca="false">IF(AND(P619&gt;45,P619&lt;90),1,0)</f>
        <v>0</v>
      </c>
      <c r="S619" s="1" t="n">
        <f aca="false">IF(P619&gt;90,1,0)</f>
        <v>1</v>
      </c>
      <c r="T619" s="1" t="s">
        <v>69</v>
      </c>
      <c r="U619" s="4" t="n">
        <v>11856.1633225894</v>
      </c>
      <c r="V619" s="1" t="n">
        <v>19</v>
      </c>
      <c r="W619" s="1" t="n">
        <f aca="false">IF(V619&lt;=6,1,0)</f>
        <v>0</v>
      </c>
      <c r="X619" s="1" t="n">
        <f aca="false">IF(AND(V619&gt;6,V619&lt;=12),1,0)</f>
        <v>0</v>
      </c>
      <c r="Y619" s="1" t="n">
        <f aca="false">IF(V619&gt;12,1,0)</f>
        <v>1</v>
      </c>
      <c r="Z619" s="1" t="n">
        <v>8</v>
      </c>
      <c r="AA619" s="1" t="s">
        <v>59</v>
      </c>
      <c r="AB619" s="1" t="s">
        <v>59</v>
      </c>
      <c r="AC619" s="1" t="s">
        <v>59</v>
      </c>
      <c r="AD619" s="1" t="s">
        <v>59</v>
      </c>
      <c r="AE619" s="1" t="s">
        <v>59</v>
      </c>
      <c r="AF619" s="1" t="s">
        <v>59</v>
      </c>
      <c r="AG619" s="1" t="s">
        <v>59</v>
      </c>
      <c r="AH619" s="1" t="s">
        <v>70</v>
      </c>
      <c r="AI619" s="1" t="s">
        <v>59</v>
      </c>
      <c r="AJ619" s="1" t="s">
        <v>59</v>
      </c>
      <c r="AK619" s="1" t="s">
        <v>59</v>
      </c>
      <c r="AL619" s="1" t="s">
        <v>59</v>
      </c>
      <c r="AM619" s="1" t="n">
        <v>1</v>
      </c>
      <c r="AN619" s="1" t="n">
        <v>1</v>
      </c>
      <c r="AO619" s="1" t="n">
        <v>2</v>
      </c>
      <c r="AP619" s="1" t="n">
        <v>4</v>
      </c>
      <c r="AQ619" s="1" t="n">
        <v>13</v>
      </c>
      <c r="AR619" s="1" t="n">
        <v>1</v>
      </c>
      <c r="AS619" s="1" t="n">
        <v>51</v>
      </c>
      <c r="AT619" s="1" t="n">
        <v>96</v>
      </c>
    </row>
    <row r="620" customFormat="false" ht="12.75" hidden="false" customHeight="true" outlineLevel="0" collapsed="false">
      <c r="A620" s="1" t="s">
        <v>3025</v>
      </c>
      <c r="B620" s="3" t="s">
        <v>61</v>
      </c>
      <c r="C620" s="1" t="s">
        <v>3026</v>
      </c>
      <c r="D620" s="3" t="s">
        <v>918</v>
      </c>
      <c r="E620" s="3" t="s">
        <v>50</v>
      </c>
      <c r="F620" s="3" t="s">
        <v>51</v>
      </c>
      <c r="G620" s="1" t="s">
        <v>3027</v>
      </c>
      <c r="H620" s="1" t="s">
        <v>105</v>
      </c>
      <c r="I620" s="1" t="s">
        <v>326</v>
      </c>
      <c r="J620" s="1" t="s">
        <v>176</v>
      </c>
      <c r="K620" s="4" t="n">
        <v>1.29630769230769</v>
      </c>
      <c r="L620" s="4" t="n">
        <v>25828.5389742645</v>
      </c>
      <c r="M620" s="5" t="s">
        <v>3028</v>
      </c>
      <c r="N620" s="5" t="s">
        <v>151</v>
      </c>
      <c r="O620" s="1" t="n">
        <v>190</v>
      </c>
      <c r="P620" s="6" t="n">
        <f aca="false">IF(O620=0,0,L620/O620)</f>
        <v>135.939678811918</v>
      </c>
      <c r="Q620" s="1" t="n">
        <f aca="false">IF(P620&lt;=45,1,0)</f>
        <v>0</v>
      </c>
      <c r="R620" s="1" t="n">
        <f aca="false">IF(AND(P620&gt;45,P620&lt;90),1,0)</f>
        <v>0</v>
      </c>
      <c r="S620" s="1" t="n">
        <f aca="false">IF(P620&gt;90,1,0)</f>
        <v>1</v>
      </c>
      <c r="T620" s="1" t="s">
        <v>58</v>
      </c>
      <c r="U620" s="4" t="n">
        <v>19924.6977608259</v>
      </c>
      <c r="V620" s="1" t="n">
        <v>7</v>
      </c>
      <c r="W620" s="1" t="n">
        <f aca="false">IF(V620&lt;=6,1,0)</f>
        <v>0</v>
      </c>
      <c r="X620" s="1" t="n">
        <f aca="false">IF(AND(V620&gt;6,V620&lt;=12),1,0)</f>
        <v>1</v>
      </c>
      <c r="Y620" s="1" t="n">
        <f aca="false">IF(V620&gt;12,1,0)</f>
        <v>0</v>
      </c>
      <c r="Z620" s="1" t="n">
        <v>9</v>
      </c>
      <c r="AA620" s="1" t="s">
        <v>59</v>
      </c>
      <c r="AB620" s="1" t="s">
        <v>59</v>
      </c>
      <c r="AC620" s="1" t="s">
        <v>59</v>
      </c>
      <c r="AD620" s="1" t="s">
        <v>59</v>
      </c>
      <c r="AE620" s="1" t="s">
        <v>59</v>
      </c>
      <c r="AF620" s="1" t="s">
        <v>59</v>
      </c>
      <c r="AG620" s="1" t="s">
        <v>59</v>
      </c>
      <c r="AH620" s="1" t="s">
        <v>59</v>
      </c>
      <c r="AI620" s="1" t="s">
        <v>59</v>
      </c>
      <c r="AJ620" s="1" t="s">
        <v>59</v>
      </c>
      <c r="AK620" s="1" t="s">
        <v>59</v>
      </c>
      <c r="AL620" s="1" t="s">
        <v>59</v>
      </c>
      <c r="AM620" s="1" t="n">
        <v>2</v>
      </c>
      <c r="AN620" s="1" t="n">
        <v>2</v>
      </c>
      <c r="AO620" s="1" t="n">
        <v>4</v>
      </c>
      <c r="AP620" s="1" t="n">
        <v>8</v>
      </c>
      <c r="AQ620" s="1" t="n">
        <v>15</v>
      </c>
      <c r="AR620" s="1" t="n">
        <v>55</v>
      </c>
      <c r="AS620" s="1" t="n">
        <v>65</v>
      </c>
      <c r="AT620" s="1" t="n">
        <v>46</v>
      </c>
    </row>
    <row r="621" customFormat="false" ht="12.75" hidden="false" customHeight="true" outlineLevel="0" collapsed="false">
      <c r="A621" s="1" t="s">
        <v>3029</v>
      </c>
      <c r="B621" s="3" t="s">
        <v>61</v>
      </c>
      <c r="C621" s="1" t="s">
        <v>3030</v>
      </c>
      <c r="D621" s="3" t="s">
        <v>3022</v>
      </c>
      <c r="E621" s="3" t="s">
        <v>50</v>
      </c>
      <c r="F621" s="3" t="s">
        <v>51</v>
      </c>
      <c r="G621" s="1" t="s">
        <v>3031</v>
      </c>
      <c r="H621" s="1" t="s">
        <v>53</v>
      </c>
      <c r="I621" s="1" t="s">
        <v>113</v>
      </c>
      <c r="J621" s="1" t="s">
        <v>114</v>
      </c>
      <c r="K621" s="4" t="n">
        <v>1.46178571428571</v>
      </c>
      <c r="L621" s="4" t="n">
        <v>18101.2872816765</v>
      </c>
      <c r="M621" s="5" t="s">
        <v>437</v>
      </c>
      <c r="N621" s="5" t="s">
        <v>259</v>
      </c>
      <c r="O621" s="1" t="n">
        <v>198</v>
      </c>
      <c r="P621" s="6" t="n">
        <f aca="false">IF(O621=0,0,L621/O621)</f>
        <v>91.42064283675</v>
      </c>
      <c r="Q621" s="1" t="n">
        <f aca="false">IF(P621&lt;=45,1,0)</f>
        <v>0</v>
      </c>
      <c r="R621" s="1" t="n">
        <f aca="false">IF(AND(P621&gt;45,P621&lt;90),1,0)</f>
        <v>0</v>
      </c>
      <c r="S621" s="1" t="n">
        <f aca="false">IF(P621&gt;90,1,0)</f>
        <v>1</v>
      </c>
      <c r="T621" s="1" t="s">
        <v>69</v>
      </c>
      <c r="U621" s="4" t="n">
        <v>12382.9964301721</v>
      </c>
      <c r="V621" s="1" t="n">
        <v>13</v>
      </c>
      <c r="W621" s="1" t="n">
        <f aca="false">IF(V621&lt;=6,1,0)</f>
        <v>0</v>
      </c>
      <c r="X621" s="1" t="n">
        <f aca="false">IF(AND(V621&gt;6,V621&lt;=12),1,0)</f>
        <v>0</v>
      </c>
      <c r="Y621" s="1" t="n">
        <f aca="false">IF(V621&gt;12,1,0)</f>
        <v>1</v>
      </c>
      <c r="Z621" s="1" t="n">
        <v>8</v>
      </c>
      <c r="AA621" s="1" t="s">
        <v>59</v>
      </c>
      <c r="AB621" s="1" t="s">
        <v>59</v>
      </c>
      <c r="AC621" s="1" t="s">
        <v>59</v>
      </c>
      <c r="AD621" s="1" t="s">
        <v>59</v>
      </c>
      <c r="AE621" s="1" t="s">
        <v>59</v>
      </c>
      <c r="AF621" s="1" t="s">
        <v>59</v>
      </c>
      <c r="AG621" s="1" t="s">
        <v>59</v>
      </c>
      <c r="AH621" s="1" t="s">
        <v>59</v>
      </c>
      <c r="AI621" s="1" t="s">
        <v>59</v>
      </c>
      <c r="AJ621" s="1" t="s">
        <v>59</v>
      </c>
      <c r="AK621" s="1" t="s">
        <v>59</v>
      </c>
      <c r="AL621" s="1" t="s">
        <v>59</v>
      </c>
      <c r="AM621" s="1" t="n">
        <v>4</v>
      </c>
      <c r="AN621" s="1" t="n">
        <v>2</v>
      </c>
      <c r="AO621" s="1" t="n">
        <v>2</v>
      </c>
      <c r="AP621" s="1" t="n">
        <v>8</v>
      </c>
      <c r="AQ621" s="1" t="n">
        <v>21</v>
      </c>
      <c r="AR621" s="1" t="n">
        <v>2</v>
      </c>
      <c r="AS621" s="1" t="n">
        <v>102</v>
      </c>
      <c r="AT621" s="1" t="n">
        <v>57</v>
      </c>
    </row>
    <row r="622" customFormat="false" ht="12.75" hidden="false" customHeight="true" outlineLevel="0" collapsed="false">
      <c r="A622" s="1" t="s">
        <v>3032</v>
      </c>
      <c r="B622" s="3" t="s">
        <v>61</v>
      </c>
      <c r="C622" s="1" t="s">
        <v>3033</v>
      </c>
      <c r="D622" s="3" t="s">
        <v>2836</v>
      </c>
      <c r="E622" s="3" t="s">
        <v>50</v>
      </c>
      <c r="F622" s="3" t="s">
        <v>51</v>
      </c>
      <c r="G622" s="1" t="s">
        <v>3034</v>
      </c>
      <c r="H622" s="1" t="s">
        <v>53</v>
      </c>
      <c r="I622" s="1" t="s">
        <v>65</v>
      </c>
      <c r="J622" s="1" t="s">
        <v>66</v>
      </c>
      <c r="K622" s="4" t="n">
        <v>1.83</v>
      </c>
      <c r="L622" s="4" t="n">
        <v>12043.181293903</v>
      </c>
      <c r="M622" s="5" t="s">
        <v>3035</v>
      </c>
      <c r="N622" s="5" t="s">
        <v>259</v>
      </c>
      <c r="O622" s="1" t="n">
        <v>289</v>
      </c>
      <c r="P622" s="6" t="n">
        <f aca="false">IF(O622=0,0,L622/O622)</f>
        <v>41.6719075913599</v>
      </c>
      <c r="Q622" s="1" t="n">
        <f aca="false">IF(P622&lt;=45,1,0)</f>
        <v>1</v>
      </c>
      <c r="R622" s="1" t="n">
        <f aca="false">IF(AND(P622&gt;45,P622&lt;90),1,0)</f>
        <v>0</v>
      </c>
      <c r="S622" s="1" t="n">
        <f aca="false">IF(P622&gt;90,1,0)</f>
        <v>0</v>
      </c>
      <c r="T622" s="1" t="s">
        <v>69</v>
      </c>
      <c r="U622" s="4" t="n">
        <v>6580.97338464643</v>
      </c>
      <c r="V622" s="1" t="n">
        <v>44</v>
      </c>
      <c r="W622" s="1" t="n">
        <f aca="false">IF(V622&lt;=6,1,0)</f>
        <v>0</v>
      </c>
      <c r="X622" s="1" t="n">
        <f aca="false">IF(AND(V622&gt;6,V622&lt;=12),1,0)</f>
        <v>0</v>
      </c>
      <c r="Y622" s="1" t="n">
        <f aca="false">IF(V622&gt;12,1,0)</f>
        <v>1</v>
      </c>
      <c r="Z622" s="1" t="n">
        <v>9</v>
      </c>
      <c r="AA622" s="1" t="s">
        <v>59</v>
      </c>
      <c r="AB622" s="1" t="s">
        <v>59</v>
      </c>
      <c r="AC622" s="1" t="s">
        <v>59</v>
      </c>
      <c r="AD622" s="1" t="s">
        <v>59</v>
      </c>
      <c r="AE622" s="1" t="s">
        <v>59</v>
      </c>
      <c r="AF622" s="1" t="s">
        <v>59</v>
      </c>
      <c r="AG622" s="1" t="s">
        <v>59</v>
      </c>
      <c r="AH622" s="1" t="s">
        <v>59</v>
      </c>
      <c r="AI622" s="1" t="s">
        <v>59</v>
      </c>
      <c r="AJ622" s="1" t="s">
        <v>59</v>
      </c>
      <c r="AK622" s="1" t="s">
        <v>59</v>
      </c>
      <c r="AL622" s="1" t="s">
        <v>59</v>
      </c>
      <c r="AM622" s="1" t="n">
        <v>2</v>
      </c>
      <c r="AN622" s="1" t="n">
        <v>1</v>
      </c>
      <c r="AO622" s="1" t="n">
        <v>3</v>
      </c>
      <c r="AP622" s="1" t="n">
        <v>3</v>
      </c>
      <c r="AQ622" s="1" t="n">
        <v>221</v>
      </c>
      <c r="AR622" s="1" t="n">
        <v>17</v>
      </c>
      <c r="AS622" s="1" t="n">
        <v>21</v>
      </c>
      <c r="AT622" s="1" t="n">
        <v>28</v>
      </c>
    </row>
    <row r="623" customFormat="false" ht="12.75" hidden="false" customHeight="true" outlineLevel="0" collapsed="false">
      <c r="A623" s="1" t="s">
        <v>3036</v>
      </c>
      <c r="B623" s="3" t="s">
        <v>61</v>
      </c>
      <c r="C623" s="1" t="s">
        <v>3037</v>
      </c>
      <c r="D623" s="3" t="s">
        <v>2836</v>
      </c>
      <c r="E623" s="3" t="s">
        <v>50</v>
      </c>
      <c r="F623" s="3" t="s">
        <v>51</v>
      </c>
      <c r="G623" s="1" t="s">
        <v>3038</v>
      </c>
      <c r="H623" s="1" t="s">
        <v>53</v>
      </c>
      <c r="I623" s="1" t="s">
        <v>2863</v>
      </c>
      <c r="J623" s="1" t="s">
        <v>66</v>
      </c>
      <c r="K623" s="4" t="n">
        <v>2693</v>
      </c>
      <c r="L623" s="4" t="n">
        <v>19895.6846714168</v>
      </c>
      <c r="M623" s="5" t="s">
        <v>1432</v>
      </c>
      <c r="N623" s="5" t="s">
        <v>68</v>
      </c>
      <c r="O623" s="1" t="n">
        <v>403</v>
      </c>
      <c r="P623" s="6" t="n">
        <f aca="false">IF(O623=0,0,L623/O623)</f>
        <v>49.3689445940864</v>
      </c>
      <c r="Q623" s="1" t="n">
        <f aca="false">IF(P623&lt;=45,1,0)</f>
        <v>0</v>
      </c>
      <c r="R623" s="1" t="n">
        <f aca="false">IF(AND(P623&gt;45,P623&lt;90),1,0)</f>
        <v>1</v>
      </c>
      <c r="S623" s="1" t="n">
        <f aca="false">IF(P623&gt;90,1,0)</f>
        <v>0</v>
      </c>
      <c r="T623" s="1" t="s">
        <v>69</v>
      </c>
      <c r="U623" s="4" t="n">
        <v>7387.9259827021</v>
      </c>
      <c r="V623" s="1" t="n">
        <v>28</v>
      </c>
      <c r="W623" s="1" t="n">
        <f aca="false">IF(V623&lt;=6,1,0)</f>
        <v>0</v>
      </c>
      <c r="X623" s="1" t="n">
        <f aca="false">IF(AND(V623&gt;6,V623&lt;=12),1,0)</f>
        <v>0</v>
      </c>
      <c r="Y623" s="1" t="n">
        <f aca="false">IF(V623&gt;12,1,0)</f>
        <v>1</v>
      </c>
      <c r="Z623" s="1" t="n">
        <v>15</v>
      </c>
      <c r="AA623" s="1" t="s">
        <v>59</v>
      </c>
      <c r="AB623" s="1" t="s">
        <v>59</v>
      </c>
      <c r="AC623" s="1" t="s">
        <v>59</v>
      </c>
      <c r="AD623" s="1" t="s">
        <v>59</v>
      </c>
      <c r="AE623" s="1" t="s">
        <v>59</v>
      </c>
      <c r="AF623" s="1" t="s">
        <v>59</v>
      </c>
      <c r="AG623" s="1" t="s">
        <v>59</v>
      </c>
      <c r="AH623" s="1" t="s">
        <v>59</v>
      </c>
      <c r="AI623" s="1" t="s">
        <v>59</v>
      </c>
      <c r="AJ623" s="1" t="s">
        <v>59</v>
      </c>
      <c r="AK623" s="1" t="s">
        <v>59</v>
      </c>
      <c r="AL623" s="1" t="s">
        <v>70</v>
      </c>
      <c r="AM623" s="1" t="n">
        <v>2</v>
      </c>
      <c r="AN623" s="1" t="n">
        <v>4</v>
      </c>
      <c r="AO623" s="1" t="n">
        <v>4</v>
      </c>
      <c r="AP623" s="1" t="n">
        <v>5</v>
      </c>
      <c r="AQ623" s="1" t="n">
        <v>181</v>
      </c>
      <c r="AR623" s="1" t="n">
        <v>150</v>
      </c>
      <c r="AS623" s="1" t="n">
        <v>35</v>
      </c>
      <c r="AT623" s="1" t="n">
        <v>43</v>
      </c>
    </row>
    <row r="624" customFormat="false" ht="12.75" hidden="false" customHeight="true" outlineLevel="0" collapsed="false">
      <c r="A624" s="1" t="s">
        <v>3039</v>
      </c>
      <c r="B624" s="3" t="s">
        <v>61</v>
      </c>
      <c r="C624" s="1" t="s">
        <v>3040</v>
      </c>
      <c r="D624" s="3" t="s">
        <v>1794</v>
      </c>
      <c r="E624" s="3" t="s">
        <v>191</v>
      </c>
      <c r="F624" s="3" t="s">
        <v>191</v>
      </c>
      <c r="G624" s="1" t="s">
        <v>3041</v>
      </c>
      <c r="H624" s="1" t="s">
        <v>53</v>
      </c>
      <c r="I624" s="1" t="s">
        <v>65</v>
      </c>
      <c r="J624" s="1" t="s">
        <v>66</v>
      </c>
      <c r="K624" s="4" t="n">
        <v>3.55404</v>
      </c>
      <c r="L624" s="4" t="n">
        <v>93234.2001419391</v>
      </c>
      <c r="M624" s="5" t="s">
        <v>572</v>
      </c>
      <c r="N624" s="5" t="s">
        <v>68</v>
      </c>
      <c r="O624" s="1" t="n">
        <v>674</v>
      </c>
      <c r="P624" s="6" t="n">
        <f aca="false">IF(O624=0,0,L624/O624)</f>
        <v>138.329673801097</v>
      </c>
      <c r="Q624" s="1" t="n">
        <f aca="false">IF(P624&lt;=45,1,0)</f>
        <v>0</v>
      </c>
      <c r="R624" s="1" t="n">
        <f aca="false">IF(AND(P624&gt;45,P624&lt;90),1,0)</f>
        <v>0</v>
      </c>
      <c r="S624" s="1" t="n">
        <f aca="false">IF(P624&gt;90,1,0)</f>
        <v>1</v>
      </c>
      <c r="T624" s="1" t="s">
        <v>69</v>
      </c>
      <c r="U624" s="4" t="n">
        <v>26233.3007343584</v>
      </c>
      <c r="V624" s="1" t="n">
        <v>13</v>
      </c>
      <c r="W624" s="1" t="n">
        <f aca="false">IF(V624&lt;=6,1,0)</f>
        <v>0</v>
      </c>
      <c r="X624" s="1" t="n">
        <f aca="false">IF(AND(V624&gt;6,V624&lt;=12),1,0)</f>
        <v>0</v>
      </c>
      <c r="Y624" s="1" t="n">
        <f aca="false">IF(V624&gt;12,1,0)</f>
        <v>1</v>
      </c>
      <c r="Z624" s="1" t="n">
        <v>26</v>
      </c>
      <c r="AA624" s="1" t="s">
        <v>70</v>
      </c>
      <c r="AB624" s="1" t="s">
        <v>59</v>
      </c>
      <c r="AC624" s="1" t="s">
        <v>59</v>
      </c>
      <c r="AD624" s="1" t="s">
        <v>59</v>
      </c>
      <c r="AE624" s="1" t="s">
        <v>59</v>
      </c>
      <c r="AF624" s="1" t="s">
        <v>59</v>
      </c>
      <c r="AG624" s="1" t="s">
        <v>59</v>
      </c>
      <c r="AH624" s="1" t="s">
        <v>70</v>
      </c>
      <c r="AI624" s="1" t="s">
        <v>59</v>
      </c>
      <c r="AJ624" s="1" t="s">
        <v>59</v>
      </c>
      <c r="AK624" s="1" t="s">
        <v>59</v>
      </c>
      <c r="AL624" s="1" t="s">
        <v>59</v>
      </c>
      <c r="AM624" s="1" t="n">
        <v>1</v>
      </c>
      <c r="AN624" s="1" t="n">
        <v>0</v>
      </c>
      <c r="AO624" s="1" t="n">
        <v>2</v>
      </c>
      <c r="AP624" s="1" t="n">
        <v>22</v>
      </c>
      <c r="AQ624" s="1" t="n">
        <v>69</v>
      </c>
      <c r="AR624" s="1" t="n">
        <v>0</v>
      </c>
      <c r="AS624" s="1" t="n">
        <v>526</v>
      </c>
      <c r="AT624" s="1" t="n">
        <v>68</v>
      </c>
    </row>
    <row r="625" customFormat="false" ht="12.75" hidden="false" customHeight="true" outlineLevel="0" collapsed="false">
      <c r="A625" s="1" t="s">
        <v>3042</v>
      </c>
      <c r="B625" s="3" t="s">
        <v>47</v>
      </c>
      <c r="C625" s="1" t="s">
        <v>3043</v>
      </c>
      <c r="D625" s="3" t="s">
        <v>3044</v>
      </c>
      <c r="E625" s="3" t="s">
        <v>50</v>
      </c>
      <c r="F625" s="3" t="s">
        <v>51</v>
      </c>
      <c r="G625" s="1" t="s">
        <v>3045</v>
      </c>
      <c r="H625" s="1" t="s">
        <v>53</v>
      </c>
      <c r="I625" s="1" t="s">
        <v>1774</v>
      </c>
      <c r="J625" s="1" t="s">
        <v>66</v>
      </c>
      <c r="K625" s="4" t="n">
        <v>0.0829166666666667</v>
      </c>
      <c r="L625" s="4" t="n">
        <v>1401.78107206908</v>
      </c>
      <c r="M625" s="5" t="s">
        <v>3046</v>
      </c>
      <c r="N625" s="5" t="s">
        <v>121</v>
      </c>
      <c r="O625" s="1" t="n">
        <v>23</v>
      </c>
      <c r="P625" s="6" t="n">
        <f aca="false">IF(O625=0,0,L625/O625)</f>
        <v>60.9470031334383</v>
      </c>
      <c r="Q625" s="1" t="n">
        <f aca="false">IF(P625&lt;=45,1,0)</f>
        <v>0</v>
      </c>
      <c r="R625" s="1" t="n">
        <f aca="false">IF(AND(P625&gt;45,P625&lt;90),1,0)</f>
        <v>1</v>
      </c>
      <c r="S625" s="1" t="n">
        <f aca="false">IF(P625&gt;90,1,0)</f>
        <v>0</v>
      </c>
      <c r="T625" s="1" t="s">
        <v>58</v>
      </c>
      <c r="U625" s="4" t="n">
        <v>16905.9023767125</v>
      </c>
      <c r="V625" s="1" t="n">
        <v>2</v>
      </c>
      <c r="W625" s="1" t="n">
        <f aca="false">IF(V625&lt;=6,1,0)</f>
        <v>1</v>
      </c>
      <c r="X625" s="1" t="n">
        <f aca="false">IF(AND(V625&gt;6,V625&lt;=12),1,0)</f>
        <v>0</v>
      </c>
      <c r="Y625" s="1" t="n">
        <f aca="false">IF(V625&gt;12,1,0)</f>
        <v>0</v>
      </c>
      <c r="Z625" s="1" t="n">
        <v>7</v>
      </c>
      <c r="AA625" s="1" t="s">
        <v>59</v>
      </c>
      <c r="AB625" s="1" t="s">
        <v>70</v>
      </c>
      <c r="AC625" s="1" t="s">
        <v>59</v>
      </c>
      <c r="AD625" s="1" t="s">
        <v>59</v>
      </c>
      <c r="AE625" s="1" t="s">
        <v>59</v>
      </c>
      <c r="AF625" s="1" t="s">
        <v>59</v>
      </c>
      <c r="AG625" s="1" t="s">
        <v>59</v>
      </c>
      <c r="AH625" s="1" t="s">
        <v>59</v>
      </c>
      <c r="AI625" s="1" t="s">
        <v>70</v>
      </c>
      <c r="AJ625" s="1" t="s">
        <v>59</v>
      </c>
      <c r="AK625" s="1" t="s">
        <v>59</v>
      </c>
      <c r="AL625" s="1" t="s">
        <v>59</v>
      </c>
      <c r="AM625" s="1" t="n">
        <v>2</v>
      </c>
      <c r="AN625" s="1" t="n">
        <v>2</v>
      </c>
      <c r="AO625" s="1" t="n">
        <v>2</v>
      </c>
      <c r="AP625" s="1" t="n">
        <v>8</v>
      </c>
      <c r="AQ625" s="1" t="n">
        <v>0</v>
      </c>
      <c r="AR625" s="1" t="n">
        <v>0</v>
      </c>
      <c r="AS625" s="1" t="n">
        <v>0</v>
      </c>
      <c r="AT625" s="1" t="n">
        <v>0</v>
      </c>
    </row>
    <row r="626" customFormat="false" ht="12.75" hidden="false" customHeight="true" outlineLevel="0" collapsed="false">
      <c r="A626" s="1" t="s">
        <v>3047</v>
      </c>
      <c r="B626" s="3" t="s">
        <v>61</v>
      </c>
      <c r="C626" s="1" t="s">
        <v>3048</v>
      </c>
      <c r="D626" s="3" t="s">
        <v>2987</v>
      </c>
      <c r="E626" s="3" t="s">
        <v>50</v>
      </c>
      <c r="F626" s="3" t="s">
        <v>51</v>
      </c>
      <c r="G626" s="1" t="s">
        <v>3049</v>
      </c>
      <c r="H626" s="1" t="s">
        <v>53</v>
      </c>
      <c r="I626" s="1" t="s">
        <v>3050</v>
      </c>
      <c r="J626" s="1" t="s">
        <v>66</v>
      </c>
      <c r="K626" s="4" t="n">
        <v>2.23361111111111</v>
      </c>
      <c r="L626" s="4" t="n">
        <v>42188.3942409952</v>
      </c>
      <c r="M626" s="5" t="s">
        <v>2317</v>
      </c>
      <c r="N626" s="5" t="s">
        <v>68</v>
      </c>
      <c r="O626" s="1" t="n">
        <v>574</v>
      </c>
      <c r="P626" s="6" t="n">
        <f aca="false">IF(O626=0,0,L626/O626)</f>
        <v>73.4989446707233</v>
      </c>
      <c r="Q626" s="1" t="n">
        <f aca="false">IF(P626&lt;=45,1,0)</f>
        <v>0</v>
      </c>
      <c r="R626" s="1" t="n">
        <f aca="false">IF(AND(P626&gt;45,P626&lt;90),1,0)</f>
        <v>1</v>
      </c>
      <c r="S626" s="1" t="n">
        <f aca="false">IF(P626&gt;90,1,0)</f>
        <v>0</v>
      </c>
      <c r="T626" s="1" t="s">
        <v>58</v>
      </c>
      <c r="U626" s="4" t="n">
        <v>18887.976528738</v>
      </c>
      <c r="V626" s="1" t="n">
        <v>17</v>
      </c>
      <c r="W626" s="1" t="n">
        <f aca="false">IF(V626&lt;=6,1,0)</f>
        <v>0</v>
      </c>
      <c r="X626" s="1" t="n">
        <f aca="false">IF(AND(V626&gt;6,V626&lt;=12),1,0)</f>
        <v>0</v>
      </c>
      <c r="Y626" s="1" t="n">
        <f aca="false">IF(V626&gt;12,1,0)</f>
        <v>1</v>
      </c>
      <c r="Z626" s="1" t="n">
        <v>15</v>
      </c>
      <c r="AA626" s="1" t="s">
        <v>70</v>
      </c>
      <c r="AB626" s="1" t="s">
        <v>59</v>
      </c>
      <c r="AC626" s="1" t="s">
        <v>59</v>
      </c>
      <c r="AD626" s="1" t="s">
        <v>59</v>
      </c>
      <c r="AE626" s="1" t="s">
        <v>59</v>
      </c>
      <c r="AF626" s="1" t="s">
        <v>59</v>
      </c>
      <c r="AG626" s="1" t="s">
        <v>59</v>
      </c>
      <c r="AH626" s="1" t="s">
        <v>59</v>
      </c>
      <c r="AI626" s="1" t="s">
        <v>70</v>
      </c>
      <c r="AJ626" s="1" t="s">
        <v>59</v>
      </c>
      <c r="AK626" s="1" t="s">
        <v>59</v>
      </c>
      <c r="AL626" s="1" t="s">
        <v>59</v>
      </c>
      <c r="AM626" s="1" t="n">
        <v>1</v>
      </c>
      <c r="AN626" s="1" t="n">
        <v>1</v>
      </c>
      <c r="AO626" s="1" t="n">
        <v>4</v>
      </c>
      <c r="AP626" s="1" t="n">
        <v>9</v>
      </c>
      <c r="AQ626" s="1" t="n">
        <v>24</v>
      </c>
      <c r="AR626" s="1" t="n">
        <v>89</v>
      </c>
      <c r="AS626" s="1" t="n">
        <v>361</v>
      </c>
      <c r="AT626" s="1" t="n">
        <v>88</v>
      </c>
    </row>
    <row r="627" customFormat="false" ht="12.75" hidden="false" customHeight="true" outlineLevel="0" collapsed="false">
      <c r="A627" s="1" t="s">
        <v>3051</v>
      </c>
      <c r="B627" s="3" t="s">
        <v>61</v>
      </c>
      <c r="C627" s="1" t="s">
        <v>3052</v>
      </c>
      <c r="D627" s="3" t="s">
        <v>1383</v>
      </c>
      <c r="E627" s="3" t="s">
        <v>50</v>
      </c>
      <c r="F627" s="3" t="s">
        <v>86</v>
      </c>
      <c r="G627" s="1" t="s">
        <v>3053</v>
      </c>
      <c r="H627" s="1" t="s">
        <v>88</v>
      </c>
      <c r="I627" s="1" t="s">
        <v>89</v>
      </c>
      <c r="J627" s="1" t="s">
        <v>90</v>
      </c>
      <c r="K627" s="4" t="n">
        <v>1.44393333333333</v>
      </c>
      <c r="L627" s="4" t="n">
        <v>44588.5144813417</v>
      </c>
      <c r="M627" s="5" t="s">
        <v>3054</v>
      </c>
      <c r="N627" s="5" t="s">
        <v>57</v>
      </c>
      <c r="O627" s="1" t="n">
        <v>771</v>
      </c>
      <c r="P627" s="6" t="n">
        <f aca="false">IF(O627=0,0,L627/O627)</f>
        <v>57.8320550990165</v>
      </c>
      <c r="Q627" s="1" t="n">
        <f aca="false">IF(P627&lt;=45,1,0)</f>
        <v>0</v>
      </c>
      <c r="R627" s="1" t="n">
        <f aca="false">IF(AND(P627&gt;45,P627&lt;90),1,0)</f>
        <v>1</v>
      </c>
      <c r="S627" s="1" t="n">
        <f aca="false">IF(P627&gt;90,1,0)</f>
        <v>0</v>
      </c>
      <c r="T627" s="1" t="s">
        <v>58</v>
      </c>
      <c r="U627" s="4" t="n">
        <v>30879.8982972494</v>
      </c>
      <c r="V627" s="1" t="n">
        <v>14</v>
      </c>
      <c r="W627" s="1" t="n">
        <f aca="false">IF(V627&lt;=6,1,0)</f>
        <v>0</v>
      </c>
      <c r="X627" s="1" t="n">
        <f aca="false">IF(AND(V627&gt;6,V627&lt;=12),1,0)</f>
        <v>0</v>
      </c>
      <c r="Y627" s="1" t="n">
        <f aca="false">IF(V627&gt;12,1,0)</f>
        <v>1</v>
      </c>
      <c r="Z627" s="1" t="n">
        <v>14</v>
      </c>
      <c r="AA627" s="1" t="s">
        <v>59</v>
      </c>
      <c r="AB627" s="1" t="s">
        <v>59</v>
      </c>
      <c r="AC627" s="1" t="s">
        <v>59</v>
      </c>
      <c r="AD627" s="1" t="s">
        <v>59</v>
      </c>
      <c r="AE627" s="1" t="s">
        <v>59</v>
      </c>
      <c r="AF627" s="1" t="s">
        <v>59</v>
      </c>
      <c r="AG627" s="1" t="s">
        <v>59</v>
      </c>
      <c r="AH627" s="1" t="s">
        <v>59</v>
      </c>
      <c r="AI627" s="1" t="s">
        <v>59</v>
      </c>
      <c r="AJ627" s="1" t="s">
        <v>59</v>
      </c>
      <c r="AK627" s="1" t="s">
        <v>59</v>
      </c>
      <c r="AL627" s="1" t="s">
        <v>70</v>
      </c>
      <c r="AM627" s="1" t="n">
        <v>4</v>
      </c>
      <c r="AN627" s="1" t="n">
        <v>6</v>
      </c>
      <c r="AO627" s="1" t="n">
        <v>4</v>
      </c>
      <c r="AP627" s="1" t="n">
        <v>12</v>
      </c>
      <c r="AQ627" s="1" t="n">
        <v>9</v>
      </c>
      <c r="AR627" s="1" t="n">
        <v>525</v>
      </c>
      <c r="AS627" s="1" t="n">
        <v>40</v>
      </c>
      <c r="AT627" s="1" t="n">
        <v>24</v>
      </c>
    </row>
    <row r="628" customFormat="false" ht="12.75" hidden="false" customHeight="true" outlineLevel="0" collapsed="false">
      <c r="A628" s="1" t="s">
        <v>3055</v>
      </c>
      <c r="B628" s="3" t="s">
        <v>61</v>
      </c>
      <c r="C628" s="1" t="s">
        <v>3056</v>
      </c>
      <c r="D628" s="3" t="s">
        <v>829</v>
      </c>
      <c r="E628" s="3" t="s">
        <v>50</v>
      </c>
      <c r="F628" s="3" t="s">
        <v>51</v>
      </c>
      <c r="G628" s="1" t="s">
        <v>3057</v>
      </c>
      <c r="H628" s="1" t="s">
        <v>53</v>
      </c>
      <c r="I628" s="1" t="s">
        <v>142</v>
      </c>
      <c r="J628" s="1" t="s">
        <v>143</v>
      </c>
      <c r="K628" s="4" t="n">
        <v>1.1453125</v>
      </c>
      <c r="L628" s="4" t="n">
        <v>19340.5348047166</v>
      </c>
      <c r="M628" s="5" t="s">
        <v>316</v>
      </c>
      <c r="N628" s="5" t="s">
        <v>68</v>
      </c>
      <c r="O628" s="1" t="n">
        <v>149</v>
      </c>
      <c r="P628" s="6" t="n">
        <f aca="false">IF(O628=0,0,L628/O628)</f>
        <v>129.802247011521</v>
      </c>
      <c r="Q628" s="1" t="n">
        <f aca="false">IF(P628&lt;=45,1,0)</f>
        <v>0</v>
      </c>
      <c r="R628" s="1" t="n">
        <f aca="false">IF(AND(P628&gt;45,P628&lt;90),1,0)</f>
        <v>0</v>
      </c>
      <c r="S628" s="1" t="n">
        <f aca="false">IF(P628&gt;90,1,0)</f>
        <v>1</v>
      </c>
      <c r="T628" s="1" t="s">
        <v>58</v>
      </c>
      <c r="U628" s="4" t="n">
        <v>16886.6879604619</v>
      </c>
      <c r="V628" s="1" t="n">
        <v>16</v>
      </c>
      <c r="W628" s="1" t="n">
        <f aca="false">IF(V628&lt;=6,1,0)</f>
        <v>0</v>
      </c>
      <c r="X628" s="1" t="n">
        <f aca="false">IF(AND(V628&gt;6,V628&lt;=12),1,0)</f>
        <v>0</v>
      </c>
      <c r="Y628" s="1" t="n">
        <f aca="false">IF(V628&gt;12,1,0)</f>
        <v>1</v>
      </c>
      <c r="Z628" s="1" t="n">
        <v>8</v>
      </c>
      <c r="AA628" s="1" t="s">
        <v>59</v>
      </c>
      <c r="AB628" s="1" t="s">
        <v>59</v>
      </c>
      <c r="AC628" s="1" t="s">
        <v>59</v>
      </c>
      <c r="AD628" s="1" t="s">
        <v>59</v>
      </c>
      <c r="AE628" s="1" t="s">
        <v>59</v>
      </c>
      <c r="AF628" s="1" t="s">
        <v>59</v>
      </c>
      <c r="AG628" s="1" t="s">
        <v>59</v>
      </c>
      <c r="AH628" s="1" t="s">
        <v>59</v>
      </c>
      <c r="AI628" s="1" t="s">
        <v>70</v>
      </c>
      <c r="AJ628" s="1" t="s">
        <v>59</v>
      </c>
      <c r="AK628" s="1" t="s">
        <v>59</v>
      </c>
      <c r="AL628" s="1" t="s">
        <v>59</v>
      </c>
      <c r="AM628" s="1" t="n">
        <v>2</v>
      </c>
      <c r="AN628" s="1" t="n">
        <v>4</v>
      </c>
      <c r="AO628" s="1" t="n">
        <v>2</v>
      </c>
      <c r="AP628" s="1" t="n">
        <v>8</v>
      </c>
      <c r="AQ628" s="1" t="n">
        <v>4</v>
      </c>
      <c r="AR628" s="1" t="n">
        <v>126</v>
      </c>
      <c r="AS628" s="1" t="n">
        <v>4</v>
      </c>
      <c r="AT628" s="1" t="n">
        <v>2</v>
      </c>
    </row>
    <row r="629" customFormat="false" ht="12.75" hidden="false" customHeight="true" outlineLevel="0" collapsed="false">
      <c r="A629" s="1" t="s">
        <v>3058</v>
      </c>
      <c r="B629" s="3" t="s">
        <v>61</v>
      </c>
      <c r="C629" s="1" t="s">
        <v>3059</v>
      </c>
      <c r="D629" s="3" t="s">
        <v>1644</v>
      </c>
      <c r="E629" s="3" t="s">
        <v>191</v>
      </c>
      <c r="F629" s="3" t="s">
        <v>191</v>
      </c>
      <c r="G629" s="1" t="s">
        <v>3060</v>
      </c>
      <c r="H629" s="1" t="s">
        <v>53</v>
      </c>
      <c r="I629" s="1" t="s">
        <v>341</v>
      </c>
      <c r="J629" s="1" t="s">
        <v>143</v>
      </c>
      <c r="K629" s="4" t="n">
        <v>0.436</v>
      </c>
      <c r="L629" s="4" t="n">
        <v>460.576315734448</v>
      </c>
      <c r="M629" s="5" t="s">
        <v>1096</v>
      </c>
      <c r="N629" s="5" t="s">
        <v>68</v>
      </c>
      <c r="O629" s="1" t="n">
        <v>10</v>
      </c>
      <c r="P629" s="6" t="n">
        <f aca="false">IF(O629=0,0,L629/O629)</f>
        <v>46.0576315734448</v>
      </c>
      <c r="Q629" s="1" t="n">
        <f aca="false">IF(P629&lt;=45,1,0)</f>
        <v>0</v>
      </c>
      <c r="R629" s="1" t="n">
        <f aca="false">IF(AND(P629&gt;45,P629&lt;90),1,0)</f>
        <v>1</v>
      </c>
      <c r="S629" s="1" t="n">
        <f aca="false">IF(P629&gt;90,1,0)</f>
        <v>0</v>
      </c>
      <c r="T629" s="1" t="s">
        <v>69</v>
      </c>
      <c r="U629" s="4" t="n">
        <v>1056.36769663864</v>
      </c>
      <c r="V629" s="1" t="n">
        <v>4</v>
      </c>
      <c r="W629" s="1" t="n">
        <f aca="false">IF(V629&lt;=6,1,0)</f>
        <v>1</v>
      </c>
      <c r="X629" s="1" t="n">
        <f aca="false">IF(AND(V629&gt;6,V629&lt;=12),1,0)</f>
        <v>0</v>
      </c>
      <c r="Y629" s="1" t="n">
        <f aca="false">IF(V629&gt;12,1,0)</f>
        <v>0</v>
      </c>
      <c r="Z629" s="1" t="n">
        <v>4</v>
      </c>
      <c r="AA629" s="1" t="s">
        <v>59</v>
      </c>
      <c r="AB629" s="1" t="s">
        <v>59</v>
      </c>
      <c r="AC629" s="1" t="s">
        <v>59</v>
      </c>
      <c r="AD629" s="1" t="s">
        <v>59</v>
      </c>
      <c r="AE629" s="1" t="s">
        <v>59</v>
      </c>
      <c r="AF629" s="1" t="s">
        <v>59</v>
      </c>
      <c r="AG629" s="1" t="s">
        <v>59</v>
      </c>
      <c r="AH629" s="1" t="s">
        <v>70</v>
      </c>
      <c r="AI629" s="1" t="s">
        <v>59</v>
      </c>
      <c r="AJ629" s="1" t="s">
        <v>59</v>
      </c>
      <c r="AK629" s="1" t="s">
        <v>59</v>
      </c>
      <c r="AL629" s="1" t="s">
        <v>59</v>
      </c>
      <c r="AM629" s="1" t="n">
        <v>0</v>
      </c>
      <c r="AN629" s="1" t="n">
        <v>2</v>
      </c>
      <c r="AO629" s="1" t="n">
        <v>1</v>
      </c>
      <c r="AP629" s="1" t="n">
        <v>1</v>
      </c>
      <c r="AQ629" s="1" t="n">
        <v>0</v>
      </c>
      <c r="AR629" s="1" t="n">
        <v>3</v>
      </c>
      <c r="AS629" s="1" t="n">
        <v>1</v>
      </c>
      <c r="AT629" s="1" t="n">
        <v>0</v>
      </c>
    </row>
    <row r="630" customFormat="false" ht="12.75" hidden="false" customHeight="true" outlineLevel="0" collapsed="false">
      <c r="A630" s="1" t="s">
        <v>3061</v>
      </c>
      <c r="B630" s="3" t="s">
        <v>47</v>
      </c>
      <c r="C630" s="1" t="s">
        <v>3062</v>
      </c>
      <c r="D630" s="3" t="s">
        <v>737</v>
      </c>
      <c r="E630" s="3" t="s">
        <v>50</v>
      </c>
      <c r="F630" s="3" t="s">
        <v>51</v>
      </c>
      <c r="G630" s="1" t="s">
        <v>3063</v>
      </c>
      <c r="H630" s="1" t="s">
        <v>53</v>
      </c>
      <c r="I630" s="1" t="s">
        <v>65</v>
      </c>
      <c r="J630" s="1" t="s">
        <v>66</v>
      </c>
      <c r="K630" s="4" t="n">
        <v>0.0566666666666667</v>
      </c>
      <c r="L630" s="4" t="n">
        <v>579.561518814491</v>
      </c>
      <c r="M630" s="5" t="s">
        <v>3064</v>
      </c>
      <c r="N630" s="5" t="s">
        <v>100</v>
      </c>
      <c r="O630" s="1" t="n">
        <v>11</v>
      </c>
      <c r="P630" s="6" t="n">
        <f aca="false">IF(O630=0,0,L630/O630)</f>
        <v>52.6874108013174</v>
      </c>
      <c r="Q630" s="1" t="n">
        <f aca="false">IF(P630&lt;=45,1,0)</f>
        <v>0</v>
      </c>
      <c r="R630" s="1" t="n">
        <f aca="false">IF(AND(P630&gt;45,P630&lt;90),1,0)</f>
        <v>1</v>
      </c>
      <c r="S630" s="1" t="n">
        <f aca="false">IF(P630&gt;90,1,0)</f>
        <v>0</v>
      </c>
      <c r="T630" s="1" t="s">
        <v>58</v>
      </c>
      <c r="U630" s="4" t="n">
        <v>10227.5562143734</v>
      </c>
      <c r="V630" s="1" t="n">
        <v>6</v>
      </c>
      <c r="W630" s="1" t="n">
        <f aca="false">IF(V630&lt;=6,1,0)</f>
        <v>1</v>
      </c>
      <c r="X630" s="1" t="n">
        <f aca="false">IF(AND(V630&gt;6,V630&lt;=12),1,0)</f>
        <v>0</v>
      </c>
      <c r="Y630" s="1" t="n">
        <f aca="false">IF(V630&gt;12,1,0)</f>
        <v>0</v>
      </c>
      <c r="Z630" s="1" t="n">
        <v>6</v>
      </c>
      <c r="AA630" s="1" t="s">
        <v>59</v>
      </c>
      <c r="AB630" s="1" t="s">
        <v>59</v>
      </c>
      <c r="AC630" s="1" t="s">
        <v>59</v>
      </c>
      <c r="AD630" s="1" t="s">
        <v>59</v>
      </c>
      <c r="AE630" s="1" t="s">
        <v>59</v>
      </c>
      <c r="AF630" s="1" t="s">
        <v>59</v>
      </c>
      <c r="AG630" s="1" t="s">
        <v>59</v>
      </c>
      <c r="AH630" s="1" t="s">
        <v>59</v>
      </c>
      <c r="AI630" s="1" t="s">
        <v>70</v>
      </c>
      <c r="AJ630" s="1" t="s">
        <v>59</v>
      </c>
      <c r="AK630" s="1" t="s">
        <v>59</v>
      </c>
      <c r="AL630" s="1" t="s">
        <v>59</v>
      </c>
      <c r="AM630" s="1" t="n">
        <v>4</v>
      </c>
      <c r="AN630" s="1" t="n">
        <v>4</v>
      </c>
      <c r="AO630" s="1" t="n">
        <v>2</v>
      </c>
      <c r="AP630" s="1" t="n">
        <v>2</v>
      </c>
      <c r="AQ630" s="1" t="n">
        <v>0</v>
      </c>
      <c r="AR630" s="1" t="n">
        <v>0</v>
      </c>
      <c r="AS630" s="1" t="n">
        <v>0</v>
      </c>
      <c r="AT630" s="1" t="n">
        <v>0</v>
      </c>
    </row>
    <row r="631" customFormat="false" ht="12.75" hidden="false" customHeight="true" outlineLevel="0" collapsed="false">
      <c r="A631" s="1" t="s">
        <v>3065</v>
      </c>
      <c r="B631" s="3" t="s">
        <v>61</v>
      </c>
      <c r="C631" s="1" t="s">
        <v>3066</v>
      </c>
      <c r="D631" s="3" t="s">
        <v>3067</v>
      </c>
      <c r="E631" s="3" t="s">
        <v>50</v>
      </c>
      <c r="F631" s="3" t="s">
        <v>51</v>
      </c>
      <c r="G631" s="1" t="s">
        <v>3068</v>
      </c>
      <c r="H631" s="1" t="s">
        <v>53</v>
      </c>
      <c r="I631" s="1" t="s">
        <v>3069</v>
      </c>
      <c r="J631" s="1" t="s">
        <v>114</v>
      </c>
      <c r="K631" s="4" t="n">
        <v>1.1175</v>
      </c>
      <c r="L631" s="4" t="n">
        <v>10976.3823253705</v>
      </c>
      <c r="M631" s="5" t="s">
        <v>3070</v>
      </c>
      <c r="N631" s="5" t="s">
        <v>132</v>
      </c>
      <c r="O631" s="1" t="n">
        <v>173</v>
      </c>
      <c r="P631" s="6" t="n">
        <f aca="false">IF(O631=0,0,L631/O631)</f>
        <v>63.4472966784422</v>
      </c>
      <c r="Q631" s="1" t="n">
        <f aca="false">IF(P631&lt;=45,1,0)</f>
        <v>0</v>
      </c>
      <c r="R631" s="1" t="n">
        <f aca="false">IF(AND(P631&gt;45,P631&lt;90),1,0)</f>
        <v>1</v>
      </c>
      <c r="S631" s="1" t="n">
        <f aca="false">IF(P631&gt;90,1,0)</f>
        <v>0</v>
      </c>
      <c r="T631" s="1" t="s">
        <v>58</v>
      </c>
      <c r="U631" s="4" t="n">
        <v>9822.26606297138</v>
      </c>
      <c r="V631" s="1" t="n">
        <v>2</v>
      </c>
      <c r="W631" s="1" t="n">
        <f aca="false">IF(V631&lt;=6,1,0)</f>
        <v>1</v>
      </c>
      <c r="X631" s="1" t="n">
        <f aca="false">IF(AND(V631&gt;6,V631&lt;=12),1,0)</f>
        <v>0</v>
      </c>
      <c r="Y631" s="1" t="n">
        <f aca="false">IF(V631&gt;12,1,0)</f>
        <v>0</v>
      </c>
      <c r="Z631" s="1" t="n">
        <v>7</v>
      </c>
      <c r="AA631" s="1" t="s">
        <v>59</v>
      </c>
      <c r="AB631" s="1" t="s">
        <v>59</v>
      </c>
      <c r="AC631" s="1" t="s">
        <v>59</v>
      </c>
      <c r="AD631" s="1" t="s">
        <v>59</v>
      </c>
      <c r="AE631" s="1" t="s">
        <v>59</v>
      </c>
      <c r="AF631" s="1" t="s">
        <v>59</v>
      </c>
      <c r="AG631" s="1" t="s">
        <v>59</v>
      </c>
      <c r="AH631" s="1" t="s">
        <v>59</v>
      </c>
      <c r="AI631" s="1" t="s">
        <v>70</v>
      </c>
      <c r="AJ631" s="1" t="s">
        <v>59</v>
      </c>
      <c r="AK631" s="1" t="s">
        <v>59</v>
      </c>
      <c r="AL631" s="1" t="s">
        <v>70</v>
      </c>
      <c r="AM631" s="1" t="n">
        <v>2</v>
      </c>
      <c r="AN631" s="1" t="n">
        <v>4</v>
      </c>
      <c r="AO631" s="1" t="n">
        <v>4</v>
      </c>
      <c r="AP631" s="1" t="n">
        <v>4</v>
      </c>
      <c r="AQ631" s="1" t="n">
        <v>12</v>
      </c>
      <c r="AR631" s="1" t="n">
        <v>96</v>
      </c>
      <c r="AS631" s="1" t="n">
        <v>35</v>
      </c>
      <c r="AT631" s="1" t="n">
        <v>13</v>
      </c>
    </row>
    <row r="632" customFormat="false" ht="12.75" hidden="false" customHeight="true" outlineLevel="0" collapsed="false">
      <c r="A632" s="1" t="s">
        <v>3071</v>
      </c>
      <c r="B632" s="3" t="s">
        <v>61</v>
      </c>
      <c r="C632" s="1" t="s">
        <v>3072</v>
      </c>
      <c r="D632" s="3" t="s">
        <v>1644</v>
      </c>
      <c r="E632" s="3" t="s">
        <v>191</v>
      </c>
      <c r="F632" s="3" t="s">
        <v>191</v>
      </c>
      <c r="G632" s="1" t="s">
        <v>3073</v>
      </c>
      <c r="H632" s="1" t="s">
        <v>88</v>
      </c>
      <c r="I632" s="1" t="s">
        <v>198</v>
      </c>
      <c r="J632" s="1" t="s">
        <v>199</v>
      </c>
      <c r="K632" s="4" t="n">
        <v>1.04410526315789</v>
      </c>
      <c r="L632" s="4" t="n">
        <v>20301.9058391551</v>
      </c>
      <c r="M632" s="5" t="s">
        <v>1318</v>
      </c>
      <c r="N632" s="5" t="s">
        <v>57</v>
      </c>
      <c r="O632" s="1" t="n">
        <v>281</v>
      </c>
      <c r="P632" s="6" t="n">
        <f aca="false">IF(O632=0,0,L632/O632)</f>
        <v>72.24877522831</v>
      </c>
      <c r="Q632" s="1" t="n">
        <f aca="false">IF(P632&lt;=45,1,0)</f>
        <v>0</v>
      </c>
      <c r="R632" s="1" t="n">
        <f aca="false">IF(AND(P632&gt;45,P632&lt;90),1,0)</f>
        <v>1</v>
      </c>
      <c r="S632" s="1" t="n">
        <f aca="false">IF(P632&gt;90,1,0)</f>
        <v>0</v>
      </c>
      <c r="T632" s="1" t="s">
        <v>69</v>
      </c>
      <c r="U632" s="4" t="n">
        <v>19444.3094537729</v>
      </c>
      <c r="V632" s="1" t="n">
        <v>24</v>
      </c>
      <c r="W632" s="1" t="n">
        <f aca="false">IF(V632&lt;=6,1,0)</f>
        <v>0</v>
      </c>
      <c r="X632" s="1" t="n">
        <f aca="false">IF(AND(V632&gt;6,V632&lt;=12),1,0)</f>
        <v>0</v>
      </c>
      <c r="Y632" s="1" t="n">
        <f aca="false">IF(V632&gt;12,1,0)</f>
        <v>1</v>
      </c>
      <c r="Z632" s="1" t="n">
        <v>19</v>
      </c>
      <c r="AA632" s="1" t="s">
        <v>59</v>
      </c>
      <c r="AB632" s="1" t="s">
        <v>59</v>
      </c>
      <c r="AC632" s="1" t="s">
        <v>59</v>
      </c>
      <c r="AD632" s="1" t="s">
        <v>59</v>
      </c>
      <c r="AE632" s="1" t="s">
        <v>59</v>
      </c>
      <c r="AF632" s="1" t="s">
        <v>59</v>
      </c>
      <c r="AG632" s="1" t="s">
        <v>59</v>
      </c>
      <c r="AH632" s="1" t="s">
        <v>59</v>
      </c>
      <c r="AI632" s="1" t="s">
        <v>59</v>
      </c>
      <c r="AJ632" s="1" t="s">
        <v>59</v>
      </c>
      <c r="AK632" s="1" t="s">
        <v>59</v>
      </c>
      <c r="AL632" s="1" t="s">
        <v>59</v>
      </c>
      <c r="AM632" s="1" t="n">
        <v>0</v>
      </c>
      <c r="AN632" s="1" t="n">
        <v>3</v>
      </c>
      <c r="AO632" s="1" t="n">
        <v>6</v>
      </c>
      <c r="AP632" s="1" t="n">
        <v>10</v>
      </c>
      <c r="AQ632" s="1" t="n">
        <v>0</v>
      </c>
      <c r="AR632" s="1" t="n">
        <v>115</v>
      </c>
      <c r="AS632" s="1" t="n">
        <v>13</v>
      </c>
      <c r="AT632" s="1" t="n">
        <v>27</v>
      </c>
    </row>
    <row r="633" customFormat="false" ht="12.75" hidden="false" customHeight="true" outlineLevel="0" collapsed="false">
      <c r="A633" s="1" t="s">
        <v>3074</v>
      </c>
      <c r="B633" s="3" t="s">
        <v>61</v>
      </c>
      <c r="C633" s="1" t="s">
        <v>3075</v>
      </c>
      <c r="D633" s="3" t="s">
        <v>3076</v>
      </c>
      <c r="E633" s="3" t="s">
        <v>50</v>
      </c>
      <c r="F633" s="3" t="s">
        <v>86</v>
      </c>
      <c r="G633" s="1" t="s">
        <v>3077</v>
      </c>
      <c r="H633" s="1" t="s">
        <v>53</v>
      </c>
      <c r="I633" s="1" t="s">
        <v>65</v>
      </c>
      <c r="J633" s="1" t="s">
        <v>66</v>
      </c>
      <c r="K633" s="4" t="n">
        <v>1.04466666666667</v>
      </c>
      <c r="L633" s="4" t="n">
        <v>1602.20186463171</v>
      </c>
      <c r="M633" s="5" t="s">
        <v>270</v>
      </c>
      <c r="N633" s="5" t="s">
        <v>57</v>
      </c>
      <c r="O633" s="1" t="n">
        <v>25</v>
      </c>
      <c r="P633" s="6" t="n">
        <f aca="false">IF(O633=0,0,L633/O633)</f>
        <v>64.0880745852684</v>
      </c>
      <c r="Q633" s="1" t="n">
        <f aca="false">IF(P633&lt;=45,1,0)</f>
        <v>0</v>
      </c>
      <c r="R633" s="1" t="n">
        <f aca="false">IF(AND(P633&gt;45,P633&lt;90),1,0)</f>
        <v>1</v>
      </c>
      <c r="S633" s="1" t="n">
        <f aca="false">IF(P633&gt;90,1,0)</f>
        <v>0</v>
      </c>
      <c r="T633" s="1" t="s">
        <v>69</v>
      </c>
      <c r="U633" s="4" t="n">
        <v>1533.69674342538</v>
      </c>
      <c r="V633" s="1" t="n">
        <v>0</v>
      </c>
      <c r="W633" s="1" t="n">
        <f aca="false">IF(V633&lt;=6,1,0)</f>
        <v>1</v>
      </c>
      <c r="X633" s="1" t="n">
        <f aca="false">IF(AND(V633&gt;6,V633&lt;=12),1,0)</f>
        <v>0</v>
      </c>
      <c r="Y633" s="1" t="n">
        <f aca="false">IF(V633&gt;12,1,0)</f>
        <v>0</v>
      </c>
      <c r="Z633" s="1" t="n">
        <v>11</v>
      </c>
      <c r="AA633" s="1" t="s">
        <v>59</v>
      </c>
      <c r="AB633" s="1" t="s">
        <v>59</v>
      </c>
      <c r="AC633" s="1" t="s">
        <v>59</v>
      </c>
      <c r="AD633" s="1" t="s">
        <v>59</v>
      </c>
      <c r="AE633" s="1" t="s">
        <v>59</v>
      </c>
      <c r="AF633" s="1" t="s">
        <v>59</v>
      </c>
      <c r="AG633" s="1" t="s">
        <v>59</v>
      </c>
      <c r="AH633" s="1" t="s">
        <v>59</v>
      </c>
      <c r="AI633" s="1" t="s">
        <v>59</v>
      </c>
      <c r="AJ633" s="1" t="s">
        <v>59</v>
      </c>
      <c r="AK633" s="1" t="s">
        <v>59</v>
      </c>
      <c r="AL633" s="1" t="s">
        <v>59</v>
      </c>
      <c r="AM633" s="1" t="n">
        <v>3</v>
      </c>
      <c r="AN633" s="1" t="n">
        <v>6</v>
      </c>
      <c r="AO633" s="1" t="n">
        <v>0</v>
      </c>
      <c r="AP633" s="1" t="n">
        <v>2</v>
      </c>
      <c r="AQ633" s="1" t="n">
        <v>7</v>
      </c>
      <c r="AR633" s="1" t="n">
        <v>11</v>
      </c>
      <c r="AS633" s="1" t="n">
        <v>0</v>
      </c>
      <c r="AT633" s="1" t="n">
        <v>3</v>
      </c>
    </row>
    <row r="634" customFormat="false" ht="12.75" hidden="false" customHeight="true" outlineLevel="0" collapsed="false">
      <c r="A634" s="1" t="s">
        <v>3078</v>
      </c>
      <c r="B634" s="3" t="s">
        <v>47</v>
      </c>
      <c r="C634" s="1" t="s">
        <v>3079</v>
      </c>
      <c r="D634" s="3" t="s">
        <v>3080</v>
      </c>
      <c r="E634" s="3" t="s">
        <v>50</v>
      </c>
      <c r="F634" s="3" t="s">
        <v>86</v>
      </c>
      <c r="G634" s="1" t="s">
        <v>3081</v>
      </c>
      <c r="H634" s="1" t="s">
        <v>53</v>
      </c>
      <c r="I634" s="1" t="s">
        <v>65</v>
      </c>
      <c r="J634" s="1" t="s">
        <v>66</v>
      </c>
      <c r="K634" s="4" t="n">
        <v>0.377294117647059</v>
      </c>
      <c r="L634" s="4" t="n">
        <v>3612.90393729442</v>
      </c>
      <c r="M634" s="5" t="s">
        <v>2029</v>
      </c>
      <c r="N634" s="5" t="s">
        <v>100</v>
      </c>
      <c r="O634" s="1" t="n">
        <v>59</v>
      </c>
      <c r="P634" s="6" t="n">
        <f aca="false">IF(O634=0,0,L634/O634)</f>
        <v>61.2356599541427</v>
      </c>
      <c r="Q634" s="1" t="n">
        <f aca="false">IF(P634&lt;=45,1,0)</f>
        <v>0</v>
      </c>
      <c r="R634" s="1" t="n">
        <f aca="false">IF(AND(P634&gt;45,P634&lt;90),1,0)</f>
        <v>1</v>
      </c>
      <c r="S634" s="1" t="n">
        <f aca="false">IF(P634&gt;90,1,0)</f>
        <v>0</v>
      </c>
      <c r="T634" s="1" t="s">
        <v>58</v>
      </c>
      <c r="U634" s="4" t="n">
        <v>9575.82895759357</v>
      </c>
      <c r="V634" s="1" t="n">
        <v>2</v>
      </c>
      <c r="W634" s="1" t="n">
        <f aca="false">IF(V634&lt;=6,1,0)</f>
        <v>1</v>
      </c>
      <c r="X634" s="1" t="n">
        <f aca="false">IF(AND(V634&gt;6,V634&lt;=12),1,0)</f>
        <v>0</v>
      </c>
      <c r="Y634" s="1" t="n">
        <f aca="false">IF(V634&gt;12,1,0)</f>
        <v>0</v>
      </c>
      <c r="Z634" s="1" t="n">
        <v>9</v>
      </c>
      <c r="AA634" s="1" t="s">
        <v>59</v>
      </c>
      <c r="AB634" s="1" t="s">
        <v>59</v>
      </c>
      <c r="AC634" s="1" t="s">
        <v>59</v>
      </c>
      <c r="AD634" s="1" t="s">
        <v>59</v>
      </c>
      <c r="AE634" s="1" t="s">
        <v>59</v>
      </c>
      <c r="AF634" s="1" t="s">
        <v>59</v>
      </c>
      <c r="AG634" s="1" t="s">
        <v>59</v>
      </c>
      <c r="AH634" s="1" t="s">
        <v>59</v>
      </c>
      <c r="AI634" s="1" t="s">
        <v>59</v>
      </c>
      <c r="AJ634" s="1" t="s">
        <v>59</v>
      </c>
      <c r="AK634" s="1" t="s">
        <v>59</v>
      </c>
      <c r="AL634" s="1" t="s">
        <v>59</v>
      </c>
      <c r="AM634" s="1" t="n">
        <v>2</v>
      </c>
      <c r="AN634" s="1" t="n">
        <v>8</v>
      </c>
      <c r="AO634" s="1" t="n">
        <v>2</v>
      </c>
      <c r="AP634" s="1" t="n">
        <v>6</v>
      </c>
      <c r="AQ634" s="1" t="n">
        <v>0</v>
      </c>
      <c r="AR634" s="1" t="n">
        <v>0</v>
      </c>
      <c r="AS634" s="1" t="n">
        <v>0</v>
      </c>
      <c r="AT634" s="1" t="n">
        <v>0</v>
      </c>
    </row>
    <row r="635" customFormat="false" ht="12.75" hidden="false" customHeight="true" outlineLevel="0" collapsed="false">
      <c r="A635" s="1" t="s">
        <v>3082</v>
      </c>
      <c r="B635" s="3" t="s">
        <v>61</v>
      </c>
      <c r="C635" s="1" t="s">
        <v>3083</v>
      </c>
      <c r="D635" s="3" t="s">
        <v>3084</v>
      </c>
      <c r="E635" s="3" t="s">
        <v>50</v>
      </c>
      <c r="F635" s="3" t="s">
        <v>51</v>
      </c>
      <c r="G635" s="1" t="s">
        <v>3085</v>
      </c>
      <c r="H635" s="1" t="s">
        <v>53</v>
      </c>
      <c r="I635" s="1" t="s">
        <v>561</v>
      </c>
      <c r="J635" s="1" t="s">
        <v>66</v>
      </c>
      <c r="K635" s="4" t="n">
        <v>1.12785714285714</v>
      </c>
      <c r="L635" s="4" t="n">
        <v>8497.59636686223</v>
      </c>
      <c r="M635" s="5" t="s">
        <v>218</v>
      </c>
      <c r="N635" s="5" t="s">
        <v>68</v>
      </c>
      <c r="O635" s="1" t="n">
        <v>141</v>
      </c>
      <c r="P635" s="6" t="n">
        <f aca="false">IF(O635=0,0,L635/O635)</f>
        <v>60.2666408997321</v>
      </c>
      <c r="Q635" s="1" t="n">
        <f aca="false">IF(P635&lt;=45,1,0)</f>
        <v>0</v>
      </c>
      <c r="R635" s="1" t="n">
        <f aca="false">IF(AND(P635&gt;45,P635&lt;90),1,0)</f>
        <v>1</v>
      </c>
      <c r="S635" s="1" t="n">
        <f aca="false">IF(P635&gt;90,1,0)</f>
        <v>0</v>
      </c>
      <c r="T635" s="1" t="s">
        <v>58</v>
      </c>
      <c r="U635" s="4" t="n">
        <v>7534.28430247443</v>
      </c>
      <c r="V635" s="1" t="n">
        <v>22</v>
      </c>
      <c r="W635" s="1" t="n">
        <f aca="false">IF(V635&lt;=6,1,0)</f>
        <v>0</v>
      </c>
      <c r="X635" s="1" t="n">
        <f aca="false">IF(AND(V635&gt;6,V635&lt;=12),1,0)</f>
        <v>0</v>
      </c>
      <c r="Y635" s="1" t="n">
        <f aca="false">IF(V635&gt;12,1,0)</f>
        <v>1</v>
      </c>
      <c r="Z635" s="1" t="n">
        <v>13</v>
      </c>
      <c r="AA635" s="1" t="s">
        <v>59</v>
      </c>
      <c r="AB635" s="1" t="s">
        <v>59</v>
      </c>
      <c r="AC635" s="1" t="s">
        <v>59</v>
      </c>
      <c r="AD635" s="1" t="s">
        <v>59</v>
      </c>
      <c r="AE635" s="1" t="s">
        <v>59</v>
      </c>
      <c r="AF635" s="1" t="s">
        <v>59</v>
      </c>
      <c r="AG635" s="1" t="s">
        <v>59</v>
      </c>
      <c r="AH635" s="1" t="s">
        <v>59</v>
      </c>
      <c r="AI635" s="1" t="s">
        <v>59</v>
      </c>
      <c r="AJ635" s="1" t="s">
        <v>59</v>
      </c>
      <c r="AK635" s="1" t="s">
        <v>59</v>
      </c>
      <c r="AL635" s="1" t="s">
        <v>70</v>
      </c>
      <c r="AM635" s="1" t="n">
        <v>1</v>
      </c>
      <c r="AN635" s="1" t="n">
        <v>4</v>
      </c>
      <c r="AO635" s="1" t="n">
        <v>2</v>
      </c>
      <c r="AP635" s="1" t="n">
        <v>6</v>
      </c>
      <c r="AQ635" s="1" t="n">
        <v>9</v>
      </c>
      <c r="AR635" s="1" t="n">
        <v>90</v>
      </c>
      <c r="AS635" s="1" t="n">
        <v>7</v>
      </c>
      <c r="AT635" s="1" t="n">
        <v>18</v>
      </c>
    </row>
    <row r="636" customFormat="false" ht="12.75" hidden="false" customHeight="true" outlineLevel="0" collapsed="false">
      <c r="A636" s="1" t="s">
        <v>3086</v>
      </c>
      <c r="B636" s="3" t="s">
        <v>61</v>
      </c>
      <c r="C636" s="1" t="s">
        <v>3087</v>
      </c>
      <c r="D636" s="3" t="s">
        <v>1430</v>
      </c>
      <c r="E636" s="3" t="s">
        <v>50</v>
      </c>
      <c r="F636" s="3" t="s">
        <v>86</v>
      </c>
      <c r="G636" s="1" t="s">
        <v>3088</v>
      </c>
      <c r="H636" s="1" t="s">
        <v>105</v>
      </c>
      <c r="I636" s="1" t="s">
        <v>169</v>
      </c>
      <c r="J636" s="1" t="s">
        <v>107</v>
      </c>
      <c r="K636" s="4" t="n">
        <v>1196</v>
      </c>
      <c r="L636" s="4" t="n">
        <v>6108.84054838542</v>
      </c>
      <c r="M636" s="5" t="s">
        <v>3089</v>
      </c>
      <c r="N636" s="5" t="s">
        <v>57</v>
      </c>
      <c r="O636" s="1" t="n">
        <v>101</v>
      </c>
      <c r="P636" s="6" t="n">
        <f aca="false">IF(O636=0,0,L636/O636)</f>
        <v>60.4835697859943</v>
      </c>
      <c r="Q636" s="1" t="n">
        <f aca="false">IF(P636&lt;=45,1,0)</f>
        <v>0</v>
      </c>
      <c r="R636" s="1" t="n">
        <f aca="false">IF(AND(P636&gt;45,P636&lt;90),1,0)</f>
        <v>1</v>
      </c>
      <c r="S636" s="1" t="n">
        <f aca="false">IF(P636&gt;90,1,0)</f>
        <v>0</v>
      </c>
      <c r="T636" s="1" t="s">
        <v>69</v>
      </c>
      <c r="U636" s="4" t="n">
        <v>5107.7262110246</v>
      </c>
      <c r="V636" s="1" t="n">
        <v>5</v>
      </c>
      <c r="W636" s="1" t="n">
        <f aca="false">IF(V636&lt;=6,1,0)</f>
        <v>1</v>
      </c>
      <c r="X636" s="1" t="n">
        <f aca="false">IF(AND(V636&gt;6,V636&lt;=12),1,0)</f>
        <v>0</v>
      </c>
      <c r="Y636" s="1" t="n">
        <f aca="false">IF(V636&gt;12,1,0)</f>
        <v>0</v>
      </c>
      <c r="Z636" s="1" t="n">
        <v>11</v>
      </c>
      <c r="AA636" s="1" t="s">
        <v>70</v>
      </c>
      <c r="AB636" s="1" t="s">
        <v>59</v>
      </c>
      <c r="AC636" s="1" t="s">
        <v>59</v>
      </c>
      <c r="AD636" s="1" t="s">
        <v>59</v>
      </c>
      <c r="AE636" s="1" t="s">
        <v>59</v>
      </c>
      <c r="AF636" s="1" t="s">
        <v>59</v>
      </c>
      <c r="AG636" s="1" t="s">
        <v>59</v>
      </c>
      <c r="AH636" s="1" t="s">
        <v>59</v>
      </c>
      <c r="AI636" s="1" t="s">
        <v>59</v>
      </c>
      <c r="AJ636" s="1" t="s">
        <v>59</v>
      </c>
      <c r="AK636" s="1" t="s">
        <v>59</v>
      </c>
      <c r="AL636" s="1" t="s">
        <v>59</v>
      </c>
      <c r="AM636" s="1" t="n">
        <v>1</v>
      </c>
      <c r="AN636" s="1" t="n">
        <v>3</v>
      </c>
      <c r="AO636" s="1" t="n">
        <v>3</v>
      </c>
      <c r="AP636" s="1" t="n">
        <v>4</v>
      </c>
      <c r="AQ636" s="1" t="n">
        <v>5</v>
      </c>
      <c r="AR636" s="1" t="n">
        <v>53</v>
      </c>
      <c r="AS636" s="1" t="n">
        <v>14</v>
      </c>
      <c r="AT636" s="1" t="n">
        <v>19</v>
      </c>
    </row>
    <row r="637" customFormat="false" ht="12.75" hidden="false" customHeight="true" outlineLevel="0" collapsed="false">
      <c r="A637" s="1" t="s">
        <v>3090</v>
      </c>
      <c r="B637" s="3" t="s">
        <v>47</v>
      </c>
      <c r="C637" s="1" t="s">
        <v>3091</v>
      </c>
      <c r="D637" s="3" t="s">
        <v>3092</v>
      </c>
      <c r="E637" s="3" t="s">
        <v>50</v>
      </c>
      <c r="F637" s="3" t="s">
        <v>86</v>
      </c>
      <c r="G637" s="1" t="s">
        <v>3093</v>
      </c>
      <c r="H637" s="1" t="s">
        <v>105</v>
      </c>
      <c r="I637" s="1" t="s">
        <v>3094</v>
      </c>
      <c r="J637" s="1" t="s">
        <v>288</v>
      </c>
      <c r="K637" s="4" t="n">
        <v>0</v>
      </c>
      <c r="L637" s="4" t="n">
        <v>0</v>
      </c>
      <c r="M637" s="5" t="s">
        <v>3095</v>
      </c>
      <c r="N637" s="5" t="s">
        <v>68</v>
      </c>
      <c r="O637" s="1" t="n">
        <v>0</v>
      </c>
      <c r="P637" s="7" t="n">
        <f aca="false">IF(O637=0,0,L637/O637)</f>
        <v>0</v>
      </c>
      <c r="Q637" s="1" t="n">
        <f aca="false">IF(P637&lt;=45,1,0)</f>
        <v>1</v>
      </c>
      <c r="R637" s="1" t="n">
        <f aca="false">IF(AND(P637&gt;45,P637&lt;90),1,0)</f>
        <v>0</v>
      </c>
      <c r="S637" s="1" t="n">
        <f aca="false">IF(P637&gt;90,1,0)</f>
        <v>0</v>
      </c>
      <c r="T637" s="1" t="s">
        <v>58</v>
      </c>
      <c r="U637" s="4" t="n">
        <v>3672.32758549445</v>
      </c>
      <c r="V637" s="1" t="n">
        <v>0</v>
      </c>
      <c r="W637" s="1" t="n">
        <f aca="false">IF(V637&lt;=6,1,0)</f>
        <v>1</v>
      </c>
      <c r="X637" s="1" t="n">
        <f aca="false">IF(AND(V637&gt;6,V637&lt;=12),1,0)</f>
        <v>0</v>
      </c>
      <c r="Y637" s="1" t="n">
        <f aca="false">IF(V637&gt;12,1,0)</f>
        <v>0</v>
      </c>
      <c r="Z637" s="1" t="n">
        <v>1</v>
      </c>
      <c r="AA637" s="1" t="s">
        <v>59</v>
      </c>
      <c r="AB637" s="1" t="s">
        <v>59</v>
      </c>
      <c r="AC637" s="1" t="s">
        <v>59</v>
      </c>
      <c r="AD637" s="1" t="s">
        <v>59</v>
      </c>
      <c r="AE637" s="1" t="s">
        <v>59</v>
      </c>
      <c r="AF637" s="1" t="s">
        <v>59</v>
      </c>
      <c r="AG637" s="1" t="s">
        <v>59</v>
      </c>
      <c r="AH637" s="1" t="s">
        <v>59</v>
      </c>
      <c r="AI637" s="1" t="s">
        <v>59</v>
      </c>
      <c r="AJ637" s="1" t="s">
        <v>59</v>
      </c>
      <c r="AK637" s="1" t="s">
        <v>59</v>
      </c>
      <c r="AL637" s="1" t="s">
        <v>59</v>
      </c>
      <c r="AM637" s="1" t="n">
        <v>0</v>
      </c>
      <c r="AN637" s="1" t="n">
        <v>1</v>
      </c>
      <c r="AO637" s="1" t="n">
        <v>0</v>
      </c>
      <c r="AP637" s="1" t="n">
        <v>0</v>
      </c>
      <c r="AQ637" s="1" t="n">
        <v>0</v>
      </c>
      <c r="AR637" s="1" t="n">
        <v>0</v>
      </c>
      <c r="AS637" s="1" t="n">
        <v>0</v>
      </c>
      <c r="AT637" s="1" t="n">
        <v>0</v>
      </c>
    </row>
    <row r="638" customFormat="false" ht="12.75" hidden="false" customHeight="true" outlineLevel="0" collapsed="false">
      <c r="A638" s="1" t="s">
        <v>3096</v>
      </c>
      <c r="B638" s="3" t="s">
        <v>61</v>
      </c>
      <c r="C638" s="1" t="s">
        <v>3097</v>
      </c>
      <c r="D638" s="3" t="s">
        <v>3098</v>
      </c>
      <c r="E638" s="3" t="s">
        <v>50</v>
      </c>
      <c r="F638" s="3" t="s">
        <v>51</v>
      </c>
      <c r="G638" s="1" t="s">
        <v>3099</v>
      </c>
      <c r="H638" s="1" t="s">
        <v>53</v>
      </c>
      <c r="I638" s="1" t="s">
        <v>65</v>
      </c>
      <c r="J638" s="1" t="s">
        <v>66</v>
      </c>
      <c r="K638" s="4" t="n">
        <v>4.10485</v>
      </c>
      <c r="L638" s="4" t="n">
        <v>172294.02323109</v>
      </c>
      <c r="M638" s="5" t="s">
        <v>1650</v>
      </c>
      <c r="N638" s="5" t="s">
        <v>68</v>
      </c>
      <c r="O638" s="1" t="n">
        <v>1887</v>
      </c>
      <c r="P638" s="6" t="n">
        <f aca="false">IF(O638=0,0,L638/O638)</f>
        <v>91.3057886757234</v>
      </c>
      <c r="Q638" s="1" t="n">
        <f aca="false">IF(P638&lt;=45,1,0)</f>
        <v>0</v>
      </c>
      <c r="R638" s="1" t="n">
        <f aca="false">IF(AND(P638&gt;45,P638&lt;90),1,0)</f>
        <v>0</v>
      </c>
      <c r="S638" s="1" t="n">
        <f aca="false">IF(P638&gt;90,1,0)</f>
        <v>1</v>
      </c>
      <c r="T638" s="1" t="s">
        <v>58</v>
      </c>
      <c r="U638" s="4" t="n">
        <v>41973.2811749734</v>
      </c>
      <c r="V638" s="1" t="n">
        <v>7</v>
      </c>
      <c r="W638" s="1" t="n">
        <f aca="false">IF(V638&lt;=6,1,0)</f>
        <v>0</v>
      </c>
      <c r="X638" s="1" t="n">
        <f aca="false">IF(AND(V638&gt;6,V638&lt;=12),1,0)</f>
        <v>1</v>
      </c>
      <c r="Y638" s="1" t="n">
        <f aca="false">IF(V638&gt;12,1,0)</f>
        <v>0</v>
      </c>
      <c r="Z638" s="1" t="n">
        <v>11</v>
      </c>
      <c r="AA638" s="1" t="s">
        <v>59</v>
      </c>
      <c r="AB638" s="1" t="s">
        <v>59</v>
      </c>
      <c r="AC638" s="1" t="s">
        <v>59</v>
      </c>
      <c r="AD638" s="1" t="s">
        <v>59</v>
      </c>
      <c r="AE638" s="1" t="s">
        <v>59</v>
      </c>
      <c r="AF638" s="1" t="s">
        <v>59</v>
      </c>
      <c r="AG638" s="1" t="s">
        <v>70</v>
      </c>
      <c r="AH638" s="1" t="s">
        <v>59</v>
      </c>
      <c r="AI638" s="1" t="s">
        <v>70</v>
      </c>
      <c r="AJ638" s="1" t="s">
        <v>59</v>
      </c>
      <c r="AK638" s="1" t="s">
        <v>59</v>
      </c>
      <c r="AL638" s="1" t="s">
        <v>59</v>
      </c>
      <c r="AM638" s="1" t="n">
        <v>1</v>
      </c>
      <c r="AN638" s="1" t="n">
        <v>1</v>
      </c>
      <c r="AO638" s="1" t="n">
        <v>0</v>
      </c>
      <c r="AP638" s="1" t="n">
        <v>9</v>
      </c>
      <c r="AQ638" s="1" t="n">
        <v>123</v>
      </c>
      <c r="AR638" s="1" t="n">
        <v>574</v>
      </c>
      <c r="AS638" s="1" t="n">
        <v>0</v>
      </c>
      <c r="AT638" s="1" t="n">
        <v>364</v>
      </c>
    </row>
    <row r="639" customFormat="false" ht="12.75" hidden="false" customHeight="true" outlineLevel="0" collapsed="false">
      <c r="A639" s="1" t="s">
        <v>3100</v>
      </c>
      <c r="B639" s="3" t="s">
        <v>61</v>
      </c>
      <c r="C639" s="1" t="s">
        <v>3101</v>
      </c>
      <c r="D639" s="3" t="s">
        <v>3102</v>
      </c>
      <c r="E639" s="3" t="s">
        <v>50</v>
      </c>
      <c r="F639" s="3" t="s">
        <v>86</v>
      </c>
      <c r="G639" s="1" t="s">
        <v>3103</v>
      </c>
      <c r="H639" s="1" t="s">
        <v>53</v>
      </c>
      <c r="I639" s="1" t="s">
        <v>113</v>
      </c>
      <c r="J639" s="1" t="s">
        <v>114</v>
      </c>
      <c r="K639" s="4" t="n">
        <v>1.38505</v>
      </c>
      <c r="L639" s="4" t="n">
        <v>31479.2816327063</v>
      </c>
      <c r="M639" s="5" t="s">
        <v>779</v>
      </c>
      <c r="N639" s="5" t="s">
        <v>100</v>
      </c>
      <c r="O639" s="1" t="n">
        <v>555</v>
      </c>
      <c r="P639" s="6" t="n">
        <f aca="false">IF(O639=0,0,L639/O639)</f>
        <v>56.7194263652366</v>
      </c>
      <c r="Q639" s="1" t="n">
        <f aca="false">IF(P639&lt;=45,1,0)</f>
        <v>0</v>
      </c>
      <c r="R639" s="1" t="n">
        <f aca="false">IF(AND(P639&gt;45,P639&lt;90),1,0)</f>
        <v>1</v>
      </c>
      <c r="S639" s="1" t="n">
        <f aca="false">IF(P639&gt;90,1,0)</f>
        <v>0</v>
      </c>
      <c r="T639" s="1" t="s">
        <v>58</v>
      </c>
      <c r="U639" s="4" t="n">
        <v>22727.9026986075</v>
      </c>
      <c r="V639" s="1" t="n">
        <v>9</v>
      </c>
      <c r="W639" s="1" t="n">
        <f aca="false">IF(V639&lt;=6,1,0)</f>
        <v>0</v>
      </c>
      <c r="X639" s="1" t="n">
        <f aca="false">IF(AND(V639&gt;6,V639&lt;=12),1,0)</f>
        <v>1</v>
      </c>
      <c r="Y639" s="1" t="n">
        <f aca="false">IF(V639&gt;12,1,0)</f>
        <v>0</v>
      </c>
      <c r="Z639" s="1" t="n">
        <v>12</v>
      </c>
      <c r="AA639" s="1" t="s">
        <v>59</v>
      </c>
      <c r="AB639" s="1" t="s">
        <v>59</v>
      </c>
      <c r="AC639" s="1" t="s">
        <v>59</v>
      </c>
      <c r="AD639" s="1" t="s">
        <v>59</v>
      </c>
      <c r="AE639" s="1" t="s">
        <v>59</v>
      </c>
      <c r="AF639" s="1" t="s">
        <v>59</v>
      </c>
      <c r="AG639" s="1" t="s">
        <v>59</v>
      </c>
      <c r="AH639" s="1" t="s">
        <v>59</v>
      </c>
      <c r="AI639" s="1" t="s">
        <v>59</v>
      </c>
      <c r="AJ639" s="1" t="s">
        <v>59</v>
      </c>
      <c r="AK639" s="1" t="s">
        <v>59</v>
      </c>
      <c r="AL639" s="1" t="s">
        <v>59</v>
      </c>
      <c r="AM639" s="1" t="n">
        <v>2</v>
      </c>
      <c r="AN639" s="1" t="n">
        <v>6</v>
      </c>
      <c r="AO639" s="1" t="n">
        <v>4</v>
      </c>
      <c r="AP639" s="1" t="n">
        <v>12</v>
      </c>
      <c r="AQ639" s="1" t="n">
        <v>230</v>
      </c>
      <c r="AR639" s="1" t="n">
        <v>185</v>
      </c>
      <c r="AS639" s="1" t="n">
        <v>41</v>
      </c>
      <c r="AT639" s="1" t="n">
        <v>57</v>
      </c>
    </row>
    <row r="640" customFormat="false" ht="12.75" hidden="false" customHeight="true" outlineLevel="0" collapsed="false">
      <c r="A640" s="1" t="s">
        <v>3104</v>
      </c>
      <c r="B640" s="3" t="s">
        <v>61</v>
      </c>
      <c r="C640" s="1" t="s">
        <v>3105</v>
      </c>
      <c r="D640" s="3" t="s">
        <v>3106</v>
      </c>
      <c r="E640" s="3" t="s">
        <v>50</v>
      </c>
      <c r="F640" s="3" t="s">
        <v>51</v>
      </c>
      <c r="G640" s="1" t="s">
        <v>3107</v>
      </c>
      <c r="H640" s="1" t="s">
        <v>88</v>
      </c>
      <c r="I640" s="1" t="s">
        <v>419</v>
      </c>
      <c r="J640" s="1" t="s">
        <v>420</v>
      </c>
      <c r="K640" s="4" t="n">
        <v>1.242</v>
      </c>
      <c r="L640" s="4" t="n">
        <v>6707.39832527074</v>
      </c>
      <c r="M640" s="5" t="s">
        <v>1210</v>
      </c>
      <c r="N640" s="5" t="s">
        <v>68</v>
      </c>
      <c r="O640" s="1" t="n">
        <v>96</v>
      </c>
      <c r="P640" s="6" t="n">
        <f aca="false">IF(O640=0,0,L640/O640)</f>
        <v>69.8687325549035</v>
      </c>
      <c r="Q640" s="1" t="n">
        <f aca="false">IF(P640&lt;=45,1,0)</f>
        <v>0</v>
      </c>
      <c r="R640" s="1" t="n">
        <f aca="false">IF(AND(P640&gt;45,P640&lt;90),1,0)</f>
        <v>1</v>
      </c>
      <c r="S640" s="1" t="n">
        <f aca="false">IF(P640&gt;90,1,0)</f>
        <v>0</v>
      </c>
      <c r="T640" s="1" t="s">
        <v>58</v>
      </c>
      <c r="U640" s="4" t="n">
        <v>5400.48174337419</v>
      </c>
      <c r="V640" s="1" t="n">
        <v>15</v>
      </c>
      <c r="W640" s="1" t="n">
        <f aca="false">IF(V640&lt;=6,1,0)</f>
        <v>0</v>
      </c>
      <c r="X640" s="1" t="n">
        <f aca="false">IF(AND(V640&gt;6,V640&lt;=12),1,0)</f>
        <v>0</v>
      </c>
      <c r="Y640" s="1" t="n">
        <f aca="false">IF(V640&gt;12,1,0)</f>
        <v>1</v>
      </c>
      <c r="Z640" s="1" t="n">
        <v>6</v>
      </c>
      <c r="AA640" s="1" t="s">
        <v>59</v>
      </c>
      <c r="AB640" s="1" t="s">
        <v>59</v>
      </c>
      <c r="AC640" s="1" t="s">
        <v>59</v>
      </c>
      <c r="AD640" s="1" t="s">
        <v>59</v>
      </c>
      <c r="AE640" s="1" t="s">
        <v>59</v>
      </c>
      <c r="AF640" s="1" t="s">
        <v>59</v>
      </c>
      <c r="AG640" s="1" t="s">
        <v>59</v>
      </c>
      <c r="AH640" s="1" t="s">
        <v>59</v>
      </c>
      <c r="AI640" s="1" t="s">
        <v>70</v>
      </c>
      <c r="AJ640" s="1" t="s">
        <v>59</v>
      </c>
      <c r="AK640" s="1" t="s">
        <v>59</v>
      </c>
      <c r="AL640" s="1" t="s">
        <v>59</v>
      </c>
      <c r="AM640" s="1" t="n">
        <v>4</v>
      </c>
      <c r="AN640" s="1" t="n">
        <v>4</v>
      </c>
      <c r="AO640" s="1" t="n">
        <v>2</v>
      </c>
      <c r="AP640" s="1" t="n">
        <v>2</v>
      </c>
      <c r="AQ640" s="1" t="n">
        <v>72</v>
      </c>
      <c r="AR640" s="1" t="n">
        <v>15</v>
      </c>
      <c r="AS640" s="1" t="n">
        <v>2</v>
      </c>
      <c r="AT640" s="1" t="n">
        <v>0</v>
      </c>
    </row>
    <row r="641" customFormat="false" ht="12.75" hidden="false" customHeight="true" outlineLevel="0" collapsed="false">
      <c r="A641" s="1" t="s">
        <v>3108</v>
      </c>
      <c r="B641" s="3" t="s">
        <v>61</v>
      </c>
      <c r="C641" s="1" t="s">
        <v>3109</v>
      </c>
      <c r="D641" s="3" t="s">
        <v>3106</v>
      </c>
      <c r="E641" s="3" t="s">
        <v>50</v>
      </c>
      <c r="F641" s="3" t="s">
        <v>51</v>
      </c>
      <c r="G641" s="1" t="s">
        <v>3110</v>
      </c>
      <c r="H641" s="1" t="s">
        <v>88</v>
      </c>
      <c r="I641" s="1" t="s">
        <v>419</v>
      </c>
      <c r="J641" s="1" t="s">
        <v>420</v>
      </c>
      <c r="K641" s="4" t="n">
        <v>1.06535433070866</v>
      </c>
      <c r="L641" s="4" t="n">
        <v>9602.18191766527</v>
      </c>
      <c r="M641" s="5" t="s">
        <v>3111</v>
      </c>
      <c r="N641" s="5" t="s">
        <v>238</v>
      </c>
      <c r="O641" s="1" t="n">
        <v>134</v>
      </c>
      <c r="P641" s="6" t="n">
        <f aca="false">IF(O641=0,0,L641/O641)</f>
        <v>71.6580740124274</v>
      </c>
      <c r="Q641" s="1" t="n">
        <f aca="false">IF(P641&lt;=45,1,0)</f>
        <v>0</v>
      </c>
      <c r="R641" s="1" t="n">
        <f aca="false">IF(AND(P641&gt;45,P641&lt;90),1,0)</f>
        <v>1</v>
      </c>
      <c r="S641" s="1" t="n">
        <f aca="false">IF(P641&gt;90,1,0)</f>
        <v>0</v>
      </c>
      <c r="T641" s="1" t="s">
        <v>58</v>
      </c>
      <c r="U641" s="4" t="n">
        <v>9013.13454208048</v>
      </c>
      <c r="V641" s="1" t="n">
        <v>17</v>
      </c>
      <c r="W641" s="1" t="n">
        <f aca="false">IF(V641&lt;=6,1,0)</f>
        <v>0</v>
      </c>
      <c r="X641" s="1" t="n">
        <f aca="false">IF(AND(V641&gt;6,V641&lt;=12),1,0)</f>
        <v>0</v>
      </c>
      <c r="Y641" s="1" t="n">
        <f aca="false">IF(V641&gt;12,1,0)</f>
        <v>1</v>
      </c>
      <c r="Z641" s="1" t="n">
        <v>6</v>
      </c>
      <c r="AA641" s="1" t="s">
        <v>59</v>
      </c>
      <c r="AB641" s="1" t="s">
        <v>59</v>
      </c>
      <c r="AC641" s="1" t="s">
        <v>59</v>
      </c>
      <c r="AD641" s="1" t="s">
        <v>59</v>
      </c>
      <c r="AE641" s="1" t="s">
        <v>59</v>
      </c>
      <c r="AF641" s="1" t="s">
        <v>59</v>
      </c>
      <c r="AG641" s="1" t="s">
        <v>59</v>
      </c>
      <c r="AH641" s="1" t="s">
        <v>59</v>
      </c>
      <c r="AI641" s="1" t="s">
        <v>59</v>
      </c>
      <c r="AJ641" s="1" t="s">
        <v>59</v>
      </c>
      <c r="AK641" s="1" t="s">
        <v>59</v>
      </c>
      <c r="AL641" s="1" t="s">
        <v>59</v>
      </c>
      <c r="AM641" s="1" t="n">
        <v>2</v>
      </c>
      <c r="AN641" s="1" t="n">
        <v>4</v>
      </c>
      <c r="AO641" s="1" t="n">
        <v>0</v>
      </c>
      <c r="AP641" s="1" t="n">
        <v>6</v>
      </c>
      <c r="AQ641" s="1" t="n">
        <v>8</v>
      </c>
      <c r="AR641" s="1" t="n">
        <v>95</v>
      </c>
      <c r="AS641" s="1" t="n">
        <v>0</v>
      </c>
      <c r="AT641" s="1" t="n">
        <v>27</v>
      </c>
    </row>
    <row r="642" customFormat="false" ht="12.75" hidden="false" customHeight="true" outlineLevel="0" collapsed="false">
      <c r="A642" s="1" t="s">
        <v>3112</v>
      </c>
      <c r="B642" s="3" t="s">
        <v>61</v>
      </c>
      <c r="C642" s="1" t="s">
        <v>3113</v>
      </c>
      <c r="D642" s="3" t="s">
        <v>2540</v>
      </c>
      <c r="E642" s="3" t="s">
        <v>191</v>
      </c>
      <c r="F642" s="3" t="s">
        <v>191</v>
      </c>
      <c r="G642" s="1" t="s">
        <v>3114</v>
      </c>
      <c r="H642" s="1" t="s">
        <v>53</v>
      </c>
      <c r="I642" s="1" t="s">
        <v>65</v>
      </c>
      <c r="J642" s="1" t="s">
        <v>66</v>
      </c>
      <c r="K642" s="4" t="n">
        <v>1.79324</v>
      </c>
      <c r="L642" s="4" t="n">
        <v>54681.8617340113</v>
      </c>
      <c r="M642" s="5" t="s">
        <v>3115</v>
      </c>
      <c r="N642" s="5" t="s">
        <v>132</v>
      </c>
      <c r="O642" s="1" t="n">
        <v>672</v>
      </c>
      <c r="P642" s="6" t="n">
        <f aca="false">IF(O642=0,0,L642/O642)</f>
        <v>81.3718180565644</v>
      </c>
      <c r="Q642" s="1" t="n">
        <f aca="false">IF(P642&lt;=45,1,0)</f>
        <v>0</v>
      </c>
      <c r="R642" s="1" t="n">
        <f aca="false">IF(AND(P642&gt;45,P642&lt;90),1,0)</f>
        <v>1</v>
      </c>
      <c r="S642" s="1" t="n">
        <f aca="false">IF(P642&gt;90,1,0)</f>
        <v>0</v>
      </c>
      <c r="T642" s="1" t="s">
        <v>58</v>
      </c>
      <c r="U642" s="4" t="n">
        <v>30493.3314748786</v>
      </c>
      <c r="V642" s="1" t="n">
        <v>8</v>
      </c>
      <c r="W642" s="1" t="n">
        <f aca="false">IF(V642&lt;=6,1,0)</f>
        <v>0</v>
      </c>
      <c r="X642" s="1" t="n">
        <f aca="false">IF(AND(V642&gt;6,V642&lt;=12),1,0)</f>
        <v>1</v>
      </c>
      <c r="Y642" s="1" t="n">
        <f aca="false">IF(V642&gt;12,1,0)</f>
        <v>0</v>
      </c>
      <c r="Z642" s="1" t="n">
        <v>7</v>
      </c>
      <c r="AA642" s="1" t="s">
        <v>59</v>
      </c>
      <c r="AB642" s="1" t="s">
        <v>59</v>
      </c>
      <c r="AC642" s="1" t="s">
        <v>59</v>
      </c>
      <c r="AD642" s="1" t="s">
        <v>59</v>
      </c>
      <c r="AE642" s="1" t="s">
        <v>59</v>
      </c>
      <c r="AF642" s="1" t="s">
        <v>59</v>
      </c>
      <c r="AG642" s="1" t="s">
        <v>59</v>
      </c>
      <c r="AH642" s="1" t="s">
        <v>70</v>
      </c>
      <c r="AI642" s="1" t="s">
        <v>59</v>
      </c>
      <c r="AJ642" s="1" t="s">
        <v>59</v>
      </c>
      <c r="AK642" s="1" t="s">
        <v>59</v>
      </c>
      <c r="AL642" s="1" t="s">
        <v>59</v>
      </c>
      <c r="AM642" s="1" t="n">
        <v>0</v>
      </c>
      <c r="AN642" s="1" t="n">
        <v>4</v>
      </c>
      <c r="AO642" s="1" t="n">
        <v>4</v>
      </c>
      <c r="AP642" s="1" t="n">
        <v>6</v>
      </c>
      <c r="AQ642" s="1" t="n">
        <v>0</v>
      </c>
      <c r="AR642" s="1" t="n">
        <v>260</v>
      </c>
      <c r="AS642" s="1" t="n">
        <v>277</v>
      </c>
      <c r="AT642" s="1" t="n">
        <v>125</v>
      </c>
    </row>
    <row r="643" customFormat="false" ht="12.75" hidden="false" customHeight="true" outlineLevel="0" collapsed="false">
      <c r="A643" s="1" t="s">
        <v>3116</v>
      </c>
      <c r="B643" s="3" t="s">
        <v>61</v>
      </c>
      <c r="C643" s="1" t="s">
        <v>3117</v>
      </c>
      <c r="D643" s="3" t="s">
        <v>3118</v>
      </c>
      <c r="E643" s="3" t="s">
        <v>50</v>
      </c>
      <c r="F643" s="3" t="s">
        <v>51</v>
      </c>
      <c r="G643" s="1" t="s">
        <v>3119</v>
      </c>
      <c r="H643" s="1" t="s">
        <v>161</v>
      </c>
      <c r="I643" s="1" t="s">
        <v>447</v>
      </c>
      <c r="J643" s="1" t="s">
        <v>448</v>
      </c>
      <c r="K643" s="4" t="n">
        <v>1.00842105263158</v>
      </c>
      <c r="L643" s="4" t="n">
        <v>10615.1469192077</v>
      </c>
      <c r="M643" s="5" t="s">
        <v>2994</v>
      </c>
      <c r="N643" s="5" t="s">
        <v>259</v>
      </c>
      <c r="O643" s="1" t="n">
        <v>126</v>
      </c>
      <c r="P643" s="6" t="n">
        <f aca="false">IF(O643=0,0,L643/O643)</f>
        <v>84.2471977714897</v>
      </c>
      <c r="Q643" s="1" t="n">
        <f aca="false">IF(P643&lt;=45,1,0)</f>
        <v>0</v>
      </c>
      <c r="R643" s="1" t="n">
        <f aca="false">IF(AND(P643&gt;45,P643&lt;90),1,0)</f>
        <v>1</v>
      </c>
      <c r="S643" s="1" t="n">
        <f aca="false">IF(P643&gt;90,1,0)</f>
        <v>0</v>
      </c>
      <c r="T643" s="1" t="s">
        <v>58</v>
      </c>
      <c r="U643" s="4" t="n">
        <v>10526.5026860619</v>
      </c>
      <c r="V643" s="1" t="n">
        <v>2</v>
      </c>
      <c r="W643" s="1" t="n">
        <f aca="false">IF(V643&lt;=6,1,0)</f>
        <v>1</v>
      </c>
      <c r="X643" s="1" t="n">
        <f aca="false">IF(AND(V643&gt;6,V643&lt;=12),1,0)</f>
        <v>0</v>
      </c>
      <c r="Y643" s="1" t="n">
        <f aca="false">IF(V643&gt;12,1,0)</f>
        <v>0</v>
      </c>
      <c r="Z643" s="1" t="n">
        <v>8</v>
      </c>
      <c r="AA643" s="1" t="s">
        <v>59</v>
      </c>
      <c r="AB643" s="1" t="s">
        <v>59</v>
      </c>
      <c r="AC643" s="1" t="s">
        <v>59</v>
      </c>
      <c r="AD643" s="1" t="s">
        <v>59</v>
      </c>
      <c r="AE643" s="1" t="s">
        <v>59</v>
      </c>
      <c r="AF643" s="1" t="s">
        <v>59</v>
      </c>
      <c r="AG643" s="1" t="s">
        <v>59</v>
      </c>
      <c r="AH643" s="1" t="s">
        <v>59</v>
      </c>
      <c r="AI643" s="1" t="s">
        <v>59</v>
      </c>
      <c r="AJ643" s="1" t="s">
        <v>59</v>
      </c>
      <c r="AK643" s="1" t="s">
        <v>59</v>
      </c>
      <c r="AL643" s="1" t="s">
        <v>59</v>
      </c>
      <c r="AM643" s="1" t="n">
        <v>4</v>
      </c>
      <c r="AN643" s="1" t="n">
        <v>6</v>
      </c>
      <c r="AO643" s="1" t="n">
        <v>0</v>
      </c>
      <c r="AP643" s="1" t="n">
        <v>6</v>
      </c>
      <c r="AQ643" s="1" t="n">
        <v>3</v>
      </c>
      <c r="AR643" s="1" t="n">
        <v>105</v>
      </c>
      <c r="AS643" s="1" t="n">
        <v>0</v>
      </c>
      <c r="AT643" s="1" t="n">
        <v>17</v>
      </c>
    </row>
    <row r="644" customFormat="false" ht="12.75" hidden="false" customHeight="true" outlineLevel="0" collapsed="false">
      <c r="A644" s="1" t="s">
        <v>3120</v>
      </c>
      <c r="B644" s="3" t="s">
        <v>47</v>
      </c>
      <c r="C644" s="1" t="s">
        <v>3121</v>
      </c>
      <c r="D644" s="3" t="s">
        <v>1644</v>
      </c>
      <c r="E644" s="3" t="s">
        <v>191</v>
      </c>
      <c r="F644" s="3" t="s">
        <v>191</v>
      </c>
      <c r="G644" s="1" t="s">
        <v>3122</v>
      </c>
      <c r="H644" s="1" t="s">
        <v>88</v>
      </c>
      <c r="I644" s="1" t="s">
        <v>198</v>
      </c>
      <c r="J644" s="1" t="s">
        <v>199</v>
      </c>
      <c r="K644" s="4" t="n">
        <v>0.0275027502750275</v>
      </c>
      <c r="L644" s="4" t="n">
        <v>301.627946796295</v>
      </c>
      <c r="M644" s="5" t="s">
        <v>977</v>
      </c>
      <c r="N644" s="5" t="s">
        <v>259</v>
      </c>
      <c r="O644" s="1" t="n">
        <v>5</v>
      </c>
      <c r="P644" s="6" t="n">
        <f aca="false">IF(O644=0,0,L644/O644)</f>
        <v>60.325589359259</v>
      </c>
      <c r="Q644" s="1" t="n">
        <f aca="false">IF(P644&lt;=45,1,0)</f>
        <v>0</v>
      </c>
      <c r="R644" s="1" t="n">
        <f aca="false">IF(AND(P644&gt;45,P644&lt;90),1,0)</f>
        <v>1</v>
      </c>
      <c r="S644" s="1" t="n">
        <f aca="false">IF(P644&gt;90,1,0)</f>
        <v>0</v>
      </c>
      <c r="T644" s="1" t="s">
        <v>58</v>
      </c>
      <c r="U644" s="4" t="n">
        <v>10967.1921455133</v>
      </c>
      <c r="V644" s="1" t="n">
        <v>1</v>
      </c>
      <c r="W644" s="1" t="n">
        <f aca="false">IF(V644&lt;=6,1,0)</f>
        <v>1</v>
      </c>
      <c r="X644" s="1" t="n">
        <f aca="false">IF(AND(V644&gt;6,V644&lt;=12),1,0)</f>
        <v>0</v>
      </c>
      <c r="Y644" s="1" t="n">
        <f aca="false">IF(V644&gt;12,1,0)</f>
        <v>0</v>
      </c>
      <c r="Z644" s="1" t="n">
        <v>22</v>
      </c>
      <c r="AA644" s="1" t="s">
        <v>59</v>
      </c>
      <c r="AB644" s="1" t="s">
        <v>59</v>
      </c>
      <c r="AC644" s="1" t="s">
        <v>59</v>
      </c>
      <c r="AD644" s="1" t="s">
        <v>59</v>
      </c>
      <c r="AE644" s="1" t="s">
        <v>59</v>
      </c>
      <c r="AF644" s="1" t="s">
        <v>59</v>
      </c>
      <c r="AG644" s="1" t="s">
        <v>59</v>
      </c>
      <c r="AH644" s="1" t="s">
        <v>70</v>
      </c>
      <c r="AI644" s="1" t="s">
        <v>59</v>
      </c>
      <c r="AJ644" s="1" t="s">
        <v>59</v>
      </c>
      <c r="AK644" s="1" t="s">
        <v>59</v>
      </c>
      <c r="AL644" s="1" t="s">
        <v>59</v>
      </c>
      <c r="AM644" s="1" t="n">
        <v>0</v>
      </c>
      <c r="AN644" s="1" t="n">
        <v>6</v>
      </c>
      <c r="AO644" s="1" t="n">
        <v>4</v>
      </c>
      <c r="AP644" s="1" t="n">
        <v>12</v>
      </c>
      <c r="AQ644" s="1" t="n">
        <v>0</v>
      </c>
      <c r="AR644" s="1" t="n">
        <v>0</v>
      </c>
      <c r="AS644" s="1" t="n">
        <v>0</v>
      </c>
      <c r="AT644" s="1" t="n">
        <v>0</v>
      </c>
    </row>
    <row r="645" customFormat="false" ht="12.75" hidden="false" customHeight="true" outlineLevel="0" collapsed="false">
      <c r="A645" s="1" t="s">
        <v>3123</v>
      </c>
      <c r="B645" s="3" t="s">
        <v>61</v>
      </c>
      <c r="C645" s="1" t="s">
        <v>3124</v>
      </c>
      <c r="D645" s="3" t="s">
        <v>3125</v>
      </c>
      <c r="E645" s="3" t="s">
        <v>191</v>
      </c>
      <c r="F645" s="3" t="s">
        <v>191</v>
      </c>
      <c r="G645" s="1" t="s">
        <v>3126</v>
      </c>
      <c r="H645" s="1" t="s">
        <v>53</v>
      </c>
      <c r="I645" s="1" t="s">
        <v>3127</v>
      </c>
      <c r="J645" s="1" t="s">
        <v>66</v>
      </c>
      <c r="K645" s="4" t="n">
        <v>1.35046875</v>
      </c>
      <c r="L645" s="4" t="n">
        <v>26487.6465851314</v>
      </c>
      <c r="M645" s="5" t="s">
        <v>399</v>
      </c>
      <c r="N645" s="5" t="s">
        <v>57</v>
      </c>
      <c r="O645" s="1" t="n">
        <v>439</v>
      </c>
      <c r="P645" s="6" t="n">
        <f aca="false">IF(O645=0,0,L645/O645)</f>
        <v>60.3363247952879</v>
      </c>
      <c r="Q645" s="1" t="n">
        <f aca="false">IF(P645&lt;=45,1,0)</f>
        <v>0</v>
      </c>
      <c r="R645" s="1" t="n">
        <f aca="false">IF(AND(P645&gt;45,P645&lt;90),1,0)</f>
        <v>1</v>
      </c>
      <c r="S645" s="1" t="n">
        <f aca="false">IF(P645&gt;90,1,0)</f>
        <v>0</v>
      </c>
      <c r="T645" s="1" t="s">
        <v>58</v>
      </c>
      <c r="U645" s="4" t="n">
        <v>19613.6686503345</v>
      </c>
      <c r="V645" s="1" t="n">
        <v>9</v>
      </c>
      <c r="W645" s="1" t="n">
        <f aca="false">IF(V645&lt;=6,1,0)</f>
        <v>0</v>
      </c>
      <c r="X645" s="1" t="n">
        <f aca="false">IF(AND(V645&gt;6,V645&lt;=12),1,0)</f>
        <v>1</v>
      </c>
      <c r="Y645" s="1" t="n">
        <f aca="false">IF(V645&gt;12,1,0)</f>
        <v>0</v>
      </c>
      <c r="Z645" s="1" t="n">
        <v>10</v>
      </c>
      <c r="AA645" s="1" t="s">
        <v>59</v>
      </c>
      <c r="AB645" s="1" t="s">
        <v>59</v>
      </c>
      <c r="AC645" s="1" t="s">
        <v>59</v>
      </c>
      <c r="AD645" s="1" t="s">
        <v>70</v>
      </c>
      <c r="AE645" s="1" t="s">
        <v>59</v>
      </c>
      <c r="AF645" s="1" t="s">
        <v>59</v>
      </c>
      <c r="AG645" s="1" t="s">
        <v>59</v>
      </c>
      <c r="AH645" s="1" t="s">
        <v>59</v>
      </c>
      <c r="AI645" s="1" t="s">
        <v>59</v>
      </c>
      <c r="AJ645" s="1" t="s">
        <v>59</v>
      </c>
      <c r="AK645" s="1" t="s">
        <v>59</v>
      </c>
      <c r="AL645" s="1" t="s">
        <v>59</v>
      </c>
      <c r="AM645" s="1" t="n">
        <v>1</v>
      </c>
      <c r="AN645" s="1" t="n">
        <v>2</v>
      </c>
      <c r="AO645" s="1" t="n">
        <v>2</v>
      </c>
      <c r="AP645" s="1" t="n">
        <v>5</v>
      </c>
      <c r="AQ645" s="1" t="n">
        <v>26</v>
      </c>
      <c r="AR645" s="1" t="n">
        <v>266</v>
      </c>
      <c r="AS645" s="1" t="n">
        <v>44</v>
      </c>
      <c r="AT645" s="1" t="n">
        <v>39</v>
      </c>
    </row>
    <row r="646" customFormat="false" ht="12.75" hidden="false" customHeight="true" outlineLevel="0" collapsed="false">
      <c r="A646" s="1" t="s">
        <v>3128</v>
      </c>
      <c r="B646" s="3" t="s">
        <v>47</v>
      </c>
      <c r="C646" s="1" t="s">
        <v>3129</v>
      </c>
      <c r="D646" s="3" t="s">
        <v>3130</v>
      </c>
      <c r="E646" s="3" t="s">
        <v>191</v>
      </c>
      <c r="F646" s="3" t="s">
        <v>191</v>
      </c>
      <c r="G646" s="1" t="s">
        <v>3131</v>
      </c>
      <c r="H646" s="1" t="s">
        <v>53</v>
      </c>
      <c r="I646" s="1" t="s">
        <v>65</v>
      </c>
      <c r="J646" s="1" t="s">
        <v>66</v>
      </c>
      <c r="K646" s="4" t="n">
        <v>0.396333333333333</v>
      </c>
      <c r="L646" s="4" t="n">
        <v>6601.20698281862</v>
      </c>
      <c r="M646" s="5" t="s">
        <v>2390</v>
      </c>
      <c r="N646" s="5" t="s">
        <v>259</v>
      </c>
      <c r="O646" s="1" t="n">
        <v>136</v>
      </c>
      <c r="P646" s="6" t="n">
        <f aca="false">IF(O646=0,0,L646/O646)</f>
        <v>48.5382866383722</v>
      </c>
      <c r="Q646" s="1" t="n">
        <f aca="false">IF(P646&lt;=45,1,0)</f>
        <v>0</v>
      </c>
      <c r="R646" s="1" t="n">
        <f aca="false">IF(AND(P646&gt;45,P646&lt;90),1,0)</f>
        <v>1</v>
      </c>
      <c r="S646" s="1" t="n">
        <f aca="false">IF(P646&gt;90,1,0)</f>
        <v>0</v>
      </c>
      <c r="T646" s="1" t="s">
        <v>58</v>
      </c>
      <c r="U646" s="4" t="n">
        <v>16655.6946580789</v>
      </c>
      <c r="V646" s="1" t="n">
        <v>9</v>
      </c>
      <c r="W646" s="1" t="n">
        <f aca="false">IF(V646&lt;=6,1,0)</f>
        <v>0</v>
      </c>
      <c r="X646" s="1" t="n">
        <f aca="false">IF(AND(V646&gt;6,V646&lt;=12),1,0)</f>
        <v>1</v>
      </c>
      <c r="Y646" s="1" t="n">
        <f aca="false">IF(V646&gt;12,1,0)</f>
        <v>0</v>
      </c>
      <c r="Z646" s="1" t="n">
        <v>7</v>
      </c>
      <c r="AA646" s="1" t="s">
        <v>59</v>
      </c>
      <c r="AB646" s="1" t="s">
        <v>59</v>
      </c>
      <c r="AC646" s="1" t="s">
        <v>59</v>
      </c>
      <c r="AD646" s="1" t="s">
        <v>59</v>
      </c>
      <c r="AE646" s="1" t="s">
        <v>59</v>
      </c>
      <c r="AF646" s="1" t="s">
        <v>59</v>
      </c>
      <c r="AG646" s="1" t="s">
        <v>59</v>
      </c>
      <c r="AH646" s="1" t="s">
        <v>59</v>
      </c>
      <c r="AI646" s="1" t="s">
        <v>59</v>
      </c>
      <c r="AJ646" s="1" t="s">
        <v>59</v>
      </c>
      <c r="AK646" s="1" t="s">
        <v>59</v>
      </c>
      <c r="AL646" s="1" t="s">
        <v>59</v>
      </c>
      <c r="AM646" s="1" t="n">
        <v>4</v>
      </c>
      <c r="AN646" s="1" t="n">
        <v>2</v>
      </c>
      <c r="AO646" s="1" t="n">
        <v>0</v>
      </c>
      <c r="AP646" s="1" t="n">
        <v>8</v>
      </c>
      <c r="AQ646" s="1" t="n">
        <v>0</v>
      </c>
      <c r="AR646" s="1" t="n">
        <v>0</v>
      </c>
      <c r="AS646" s="1" t="n">
        <v>0</v>
      </c>
      <c r="AT646" s="1" t="n">
        <v>0</v>
      </c>
    </row>
    <row r="647" customFormat="false" ht="12.75" hidden="false" customHeight="true" outlineLevel="0" collapsed="false">
      <c r="A647" s="1" t="s">
        <v>3132</v>
      </c>
      <c r="B647" s="3" t="s">
        <v>61</v>
      </c>
      <c r="C647" s="1" t="s">
        <v>3133</v>
      </c>
      <c r="D647" s="3" t="s">
        <v>3134</v>
      </c>
      <c r="E647" s="3" t="s">
        <v>50</v>
      </c>
      <c r="F647" s="3" t="s">
        <v>51</v>
      </c>
      <c r="G647" s="1" t="s">
        <v>3135</v>
      </c>
      <c r="H647" s="1" t="s">
        <v>53</v>
      </c>
      <c r="I647" s="1" t="s">
        <v>142</v>
      </c>
      <c r="J647" s="1" t="s">
        <v>143</v>
      </c>
      <c r="K647" s="4" t="n">
        <v>1.4302</v>
      </c>
      <c r="L647" s="4" t="n">
        <v>7843.4234456011</v>
      </c>
      <c r="M647" s="5" t="s">
        <v>986</v>
      </c>
      <c r="N647" s="5" t="s">
        <v>259</v>
      </c>
      <c r="O647" s="1" t="n">
        <v>191</v>
      </c>
      <c r="P647" s="6" t="n">
        <f aca="false">IF(O647=0,0,L647/O647)</f>
        <v>41.0650442178068</v>
      </c>
      <c r="Q647" s="1" t="n">
        <f aca="false">IF(P647&lt;=45,1,0)</f>
        <v>1</v>
      </c>
      <c r="R647" s="1" t="n">
        <f aca="false">IF(AND(P647&gt;45,P647&lt;90),1,0)</f>
        <v>0</v>
      </c>
      <c r="S647" s="1" t="n">
        <f aca="false">IF(P647&gt;90,1,0)</f>
        <v>0</v>
      </c>
      <c r="T647" s="1" t="s">
        <v>58</v>
      </c>
      <c r="U647" s="4" t="n">
        <v>5484.14448720536</v>
      </c>
      <c r="V647" s="1" t="n">
        <v>8</v>
      </c>
      <c r="W647" s="1" t="n">
        <f aca="false">IF(V647&lt;=6,1,0)</f>
        <v>0</v>
      </c>
      <c r="X647" s="1" t="n">
        <f aca="false">IF(AND(V647&gt;6,V647&lt;=12),1,0)</f>
        <v>1</v>
      </c>
      <c r="Y647" s="1" t="n">
        <f aca="false">IF(V647&gt;12,1,0)</f>
        <v>0</v>
      </c>
      <c r="Z647" s="1" t="n">
        <v>8</v>
      </c>
      <c r="AA647" s="1" t="s">
        <v>70</v>
      </c>
      <c r="AB647" s="1" t="s">
        <v>59</v>
      </c>
      <c r="AC647" s="1" t="s">
        <v>59</v>
      </c>
      <c r="AD647" s="1" t="s">
        <v>59</v>
      </c>
      <c r="AE647" s="1" t="s">
        <v>59</v>
      </c>
      <c r="AF647" s="1" t="s">
        <v>59</v>
      </c>
      <c r="AG647" s="1" t="s">
        <v>59</v>
      </c>
      <c r="AH647" s="1" t="s">
        <v>59</v>
      </c>
      <c r="AI647" s="1" t="s">
        <v>59</v>
      </c>
      <c r="AJ647" s="1" t="s">
        <v>59</v>
      </c>
      <c r="AK647" s="1" t="s">
        <v>59</v>
      </c>
      <c r="AL647" s="1" t="s">
        <v>59</v>
      </c>
      <c r="AM647" s="1" t="n">
        <v>2</v>
      </c>
      <c r="AN647" s="1" t="n">
        <v>2</v>
      </c>
      <c r="AO647" s="1" t="n">
        <v>2</v>
      </c>
      <c r="AP647" s="1" t="n">
        <v>2</v>
      </c>
      <c r="AQ647" s="1" t="n">
        <v>104</v>
      </c>
      <c r="AR647" s="1" t="n">
        <v>70</v>
      </c>
      <c r="AS647" s="1" t="n">
        <v>8</v>
      </c>
      <c r="AT647" s="1" t="n">
        <v>11</v>
      </c>
    </row>
    <row r="648" customFormat="false" ht="12.75" hidden="false" customHeight="true" outlineLevel="0" collapsed="false">
      <c r="A648" s="1" t="s">
        <v>3136</v>
      </c>
      <c r="B648" s="3" t="s">
        <v>47</v>
      </c>
      <c r="C648" s="1" t="s">
        <v>3137</v>
      </c>
      <c r="D648" s="3" t="s">
        <v>3138</v>
      </c>
      <c r="E648" s="3" t="s">
        <v>95</v>
      </c>
      <c r="F648" s="3" t="s">
        <v>95</v>
      </c>
      <c r="G648" s="1" t="s">
        <v>3139</v>
      </c>
      <c r="H648" s="1" t="s">
        <v>53</v>
      </c>
      <c r="I648" s="1" t="s">
        <v>65</v>
      </c>
      <c r="J648" s="1" t="s">
        <v>66</v>
      </c>
      <c r="K648" s="4" t="n">
        <v>0</v>
      </c>
      <c r="L648" s="4" t="n">
        <v>0</v>
      </c>
      <c r="M648" s="5" t="s">
        <v>3140</v>
      </c>
      <c r="N648" s="5" t="s">
        <v>57</v>
      </c>
      <c r="O648" s="1" t="n">
        <v>0</v>
      </c>
      <c r="P648" s="7" t="n">
        <f aca="false">IF(O648=0,0,L648/O648)</f>
        <v>0</v>
      </c>
      <c r="Q648" s="1" t="n">
        <f aca="false">IF(P648&lt;=45,1,0)</f>
        <v>1</v>
      </c>
      <c r="R648" s="1" t="n">
        <f aca="false">IF(AND(P648&gt;45,P648&lt;90),1,0)</f>
        <v>0</v>
      </c>
      <c r="S648" s="1" t="n">
        <f aca="false">IF(P648&gt;90,1,0)</f>
        <v>0</v>
      </c>
      <c r="T648" s="1" t="s">
        <v>69</v>
      </c>
      <c r="U648" s="4" t="n">
        <v>414.696422483345</v>
      </c>
      <c r="V648" s="1" t="n">
        <v>0</v>
      </c>
      <c r="W648" s="1" t="n">
        <f aca="false">IF(V648&lt;=6,1,0)</f>
        <v>1</v>
      </c>
      <c r="X648" s="1" t="n">
        <f aca="false">IF(AND(V648&gt;6,V648&lt;=12),1,0)</f>
        <v>0</v>
      </c>
      <c r="Y648" s="1" t="n">
        <f aca="false">IF(V648&gt;12,1,0)</f>
        <v>0</v>
      </c>
      <c r="Z648" s="1" t="n">
        <v>3</v>
      </c>
      <c r="AA648" s="1" t="s">
        <v>59</v>
      </c>
      <c r="AB648" s="1" t="s">
        <v>59</v>
      </c>
      <c r="AC648" s="1" t="s">
        <v>59</v>
      </c>
      <c r="AD648" s="1" t="s">
        <v>59</v>
      </c>
      <c r="AE648" s="1" t="s">
        <v>59</v>
      </c>
      <c r="AF648" s="1" t="s">
        <v>59</v>
      </c>
      <c r="AG648" s="1" t="s">
        <v>59</v>
      </c>
      <c r="AH648" s="1" t="s">
        <v>59</v>
      </c>
      <c r="AI648" s="1" t="s">
        <v>59</v>
      </c>
      <c r="AJ648" s="1" t="s">
        <v>59</v>
      </c>
      <c r="AK648" s="1" t="s">
        <v>59</v>
      </c>
      <c r="AL648" s="1" t="s">
        <v>59</v>
      </c>
      <c r="AM648" s="1" t="n">
        <v>3</v>
      </c>
      <c r="AN648" s="1" t="n">
        <v>0</v>
      </c>
      <c r="AO648" s="1" t="n">
        <v>0</v>
      </c>
      <c r="AP648" s="1" t="n">
        <v>0</v>
      </c>
      <c r="AQ648" s="1" t="n">
        <v>0</v>
      </c>
      <c r="AR648" s="1" t="n">
        <v>0</v>
      </c>
      <c r="AS648" s="1" t="n">
        <v>0</v>
      </c>
      <c r="AT648" s="1" t="n">
        <v>0</v>
      </c>
    </row>
    <row r="649" customFormat="false" ht="12.75" hidden="false" customHeight="true" outlineLevel="0" collapsed="false">
      <c r="A649" s="1" t="s">
        <v>3141</v>
      </c>
      <c r="B649" s="3" t="s">
        <v>47</v>
      </c>
      <c r="C649" s="1" t="s">
        <v>3142</v>
      </c>
      <c r="D649" s="3" t="s">
        <v>3143</v>
      </c>
      <c r="E649" s="3" t="s">
        <v>50</v>
      </c>
      <c r="F649" s="3" t="s">
        <v>51</v>
      </c>
      <c r="G649" s="1" t="s">
        <v>3144</v>
      </c>
      <c r="H649" s="1" t="s">
        <v>53</v>
      </c>
      <c r="I649" s="1" t="s">
        <v>65</v>
      </c>
      <c r="J649" s="1" t="s">
        <v>66</v>
      </c>
      <c r="K649" s="4" t="n">
        <v>0</v>
      </c>
      <c r="L649" s="4" t="n">
        <v>0</v>
      </c>
      <c r="M649" s="5" t="s">
        <v>847</v>
      </c>
      <c r="N649" s="5" t="s">
        <v>68</v>
      </c>
      <c r="O649" s="1" t="n">
        <v>0</v>
      </c>
      <c r="P649" s="7" t="n">
        <f aca="false">IF(O649=0,0,L649/O649)</f>
        <v>0</v>
      </c>
      <c r="Q649" s="1" t="n">
        <f aca="false">IF(P649&lt;=45,1,0)</f>
        <v>1</v>
      </c>
      <c r="R649" s="1" t="n">
        <f aca="false">IF(AND(P649&gt;45,P649&lt;90),1,0)</f>
        <v>0</v>
      </c>
      <c r="S649" s="1" t="n">
        <f aca="false">IF(P649&gt;90,1,0)</f>
        <v>0</v>
      </c>
      <c r="T649" s="1" t="s">
        <v>58</v>
      </c>
      <c r="U649" s="4" t="n">
        <v>3166.25399258661</v>
      </c>
      <c r="V649" s="1" t="n">
        <v>0</v>
      </c>
      <c r="W649" s="1" t="n">
        <f aca="false">IF(V649&lt;=6,1,0)</f>
        <v>1</v>
      </c>
      <c r="X649" s="1" t="n">
        <f aca="false">IF(AND(V649&gt;6,V649&lt;=12),1,0)</f>
        <v>0</v>
      </c>
      <c r="Y649" s="1" t="n">
        <f aca="false">IF(V649&gt;12,1,0)</f>
        <v>0</v>
      </c>
      <c r="Z649" s="1" t="n">
        <v>4</v>
      </c>
      <c r="AA649" s="1" t="s">
        <v>59</v>
      </c>
      <c r="AB649" s="1" t="s">
        <v>59</v>
      </c>
      <c r="AC649" s="1" t="s">
        <v>59</v>
      </c>
      <c r="AD649" s="1" t="s">
        <v>59</v>
      </c>
      <c r="AE649" s="1" t="s">
        <v>59</v>
      </c>
      <c r="AF649" s="1" t="s">
        <v>59</v>
      </c>
      <c r="AG649" s="1" t="s">
        <v>59</v>
      </c>
      <c r="AH649" s="1" t="s">
        <v>59</v>
      </c>
      <c r="AI649" s="1" t="s">
        <v>59</v>
      </c>
      <c r="AJ649" s="1" t="s">
        <v>59</v>
      </c>
      <c r="AK649" s="1" t="s">
        <v>59</v>
      </c>
      <c r="AL649" s="1" t="s">
        <v>59</v>
      </c>
      <c r="AM649" s="1" t="n">
        <v>1</v>
      </c>
      <c r="AN649" s="1" t="n">
        <v>2</v>
      </c>
      <c r="AO649" s="1" t="n">
        <v>0</v>
      </c>
      <c r="AP649" s="1" t="n">
        <v>1</v>
      </c>
      <c r="AQ649" s="1" t="n">
        <v>0</v>
      </c>
      <c r="AR649" s="1" t="n">
        <v>0</v>
      </c>
      <c r="AS649" s="1" t="n">
        <v>0</v>
      </c>
      <c r="AT649" s="1" t="n">
        <v>0</v>
      </c>
    </row>
    <row r="650" customFormat="false" ht="12.75" hidden="false" customHeight="true" outlineLevel="0" collapsed="false">
      <c r="A650" s="1" t="s">
        <v>3145</v>
      </c>
      <c r="B650" s="3" t="s">
        <v>47</v>
      </c>
      <c r="C650" s="1" t="s">
        <v>3146</v>
      </c>
      <c r="D650" s="3" t="s">
        <v>124</v>
      </c>
      <c r="E650" s="3" t="s">
        <v>50</v>
      </c>
      <c r="F650" s="3" t="s">
        <v>51</v>
      </c>
      <c r="G650" s="1" t="s">
        <v>3147</v>
      </c>
      <c r="H650" s="1" t="s">
        <v>53</v>
      </c>
      <c r="I650" s="1" t="s">
        <v>659</v>
      </c>
      <c r="J650" s="1" t="s">
        <v>66</v>
      </c>
      <c r="K650" s="4" t="n">
        <v>0.5371</v>
      </c>
      <c r="L650" s="4" t="n">
        <v>11602.3949774651</v>
      </c>
      <c r="M650" s="5" t="s">
        <v>2525</v>
      </c>
      <c r="N650" s="5" t="s">
        <v>68</v>
      </c>
      <c r="O650" s="1" t="n">
        <v>143</v>
      </c>
      <c r="P650" s="6" t="n">
        <f aca="false">IF(O650=0,0,L650/O650)</f>
        <v>81.1356292130427</v>
      </c>
      <c r="Q650" s="1" t="n">
        <f aca="false">IF(P650&lt;=45,1,0)</f>
        <v>0</v>
      </c>
      <c r="R650" s="1" t="n">
        <f aca="false">IF(AND(P650&gt;45,P650&lt;90),1,0)</f>
        <v>1</v>
      </c>
      <c r="S650" s="1" t="n">
        <f aca="false">IF(P650&gt;90,1,0)</f>
        <v>0</v>
      </c>
      <c r="T650" s="1" t="s">
        <v>58</v>
      </c>
      <c r="U650" s="4" t="n">
        <v>21601.9269734967</v>
      </c>
      <c r="V650" s="1" t="n">
        <v>2</v>
      </c>
      <c r="W650" s="1" t="n">
        <f aca="false">IF(V650&lt;=6,1,0)</f>
        <v>1</v>
      </c>
      <c r="X650" s="1" t="n">
        <f aca="false">IF(AND(V650&gt;6,V650&lt;=12),1,0)</f>
        <v>0</v>
      </c>
      <c r="Y650" s="1" t="n">
        <f aca="false">IF(V650&gt;12,1,0)</f>
        <v>0</v>
      </c>
      <c r="Z650" s="1" t="n">
        <v>8</v>
      </c>
      <c r="AA650" s="1" t="s">
        <v>59</v>
      </c>
      <c r="AB650" s="1" t="s">
        <v>59</v>
      </c>
      <c r="AC650" s="1" t="s">
        <v>59</v>
      </c>
      <c r="AD650" s="1" t="s">
        <v>59</v>
      </c>
      <c r="AE650" s="1" t="s">
        <v>59</v>
      </c>
      <c r="AF650" s="1" t="s">
        <v>59</v>
      </c>
      <c r="AG650" s="1" t="s">
        <v>59</v>
      </c>
      <c r="AH650" s="1" t="s">
        <v>59</v>
      </c>
      <c r="AI650" s="1" t="s">
        <v>59</v>
      </c>
      <c r="AJ650" s="1" t="s">
        <v>59</v>
      </c>
      <c r="AK650" s="1" t="s">
        <v>59</v>
      </c>
      <c r="AL650" s="1" t="s">
        <v>59</v>
      </c>
      <c r="AM650" s="1" t="n">
        <v>1</v>
      </c>
      <c r="AN650" s="1" t="n">
        <v>1</v>
      </c>
      <c r="AO650" s="1" t="n">
        <v>2</v>
      </c>
      <c r="AP650" s="1" t="n">
        <v>4</v>
      </c>
      <c r="AQ650" s="1" t="n">
        <v>0</v>
      </c>
      <c r="AR650" s="1" t="n">
        <v>0</v>
      </c>
      <c r="AS650" s="1" t="n">
        <v>0</v>
      </c>
      <c r="AT650" s="1" t="n">
        <v>0</v>
      </c>
    </row>
    <row r="651" customFormat="false" ht="12.75" hidden="false" customHeight="true" outlineLevel="0" collapsed="false">
      <c r="A651" s="1" t="s">
        <v>3148</v>
      </c>
      <c r="B651" s="3" t="s">
        <v>61</v>
      </c>
      <c r="C651" s="1" t="s">
        <v>3149</v>
      </c>
      <c r="D651" s="3" t="s">
        <v>124</v>
      </c>
      <c r="E651" s="3" t="s">
        <v>50</v>
      </c>
      <c r="F651" s="3" t="s">
        <v>51</v>
      </c>
      <c r="G651" s="1" t="s">
        <v>3150</v>
      </c>
      <c r="H651" s="1" t="s">
        <v>53</v>
      </c>
      <c r="I651" s="1" t="s">
        <v>126</v>
      </c>
      <c r="J651" s="1" t="s">
        <v>66</v>
      </c>
      <c r="K651" s="4" t="n">
        <v>1.50846666666667</v>
      </c>
      <c r="L651" s="4" t="n">
        <v>64909.317873871</v>
      </c>
      <c r="M651" s="5" t="s">
        <v>2301</v>
      </c>
      <c r="N651" s="5" t="s">
        <v>238</v>
      </c>
      <c r="O651" s="1" t="n">
        <v>811</v>
      </c>
      <c r="P651" s="6" t="n">
        <f aca="false">IF(O651=0,0,L651/O651)</f>
        <v>80.0361502760432</v>
      </c>
      <c r="Q651" s="1" t="n">
        <f aca="false">IF(P651&lt;=45,1,0)</f>
        <v>0</v>
      </c>
      <c r="R651" s="1" t="n">
        <f aca="false">IF(AND(P651&gt;45,P651&lt;90),1,0)</f>
        <v>1</v>
      </c>
      <c r="S651" s="1" t="n">
        <f aca="false">IF(P651&gt;90,1,0)</f>
        <v>0</v>
      </c>
      <c r="T651" s="1" t="s">
        <v>58</v>
      </c>
      <c r="U651" s="4" t="n">
        <v>43029.9981485864</v>
      </c>
      <c r="V651" s="1" t="n">
        <v>59</v>
      </c>
      <c r="W651" s="1" t="n">
        <f aca="false">IF(V651&lt;=6,1,0)</f>
        <v>0</v>
      </c>
      <c r="X651" s="1" t="n">
        <f aca="false">IF(AND(V651&gt;6,V651&lt;=12),1,0)</f>
        <v>0</v>
      </c>
      <c r="Y651" s="1" t="n">
        <f aca="false">IF(V651&gt;12,1,0)</f>
        <v>1</v>
      </c>
      <c r="Z651" s="1" t="n">
        <v>6</v>
      </c>
      <c r="AA651" s="1" t="s">
        <v>59</v>
      </c>
      <c r="AB651" s="1" t="s">
        <v>59</v>
      </c>
      <c r="AC651" s="1" t="s">
        <v>59</v>
      </c>
      <c r="AD651" s="1" t="s">
        <v>59</v>
      </c>
      <c r="AE651" s="1" t="s">
        <v>59</v>
      </c>
      <c r="AF651" s="1" t="s">
        <v>59</v>
      </c>
      <c r="AG651" s="1" t="s">
        <v>59</v>
      </c>
      <c r="AH651" s="1" t="s">
        <v>59</v>
      </c>
      <c r="AI651" s="1" t="s">
        <v>59</v>
      </c>
      <c r="AJ651" s="1" t="s">
        <v>59</v>
      </c>
      <c r="AK651" s="1" t="s">
        <v>59</v>
      </c>
      <c r="AL651" s="1" t="s">
        <v>59</v>
      </c>
      <c r="AM651" s="1" t="n">
        <v>2</v>
      </c>
      <c r="AN651" s="1" t="n">
        <v>2</v>
      </c>
      <c r="AO651" s="1" t="n">
        <v>4</v>
      </c>
      <c r="AP651" s="1" t="n">
        <v>4</v>
      </c>
      <c r="AQ651" s="1" t="n">
        <v>135</v>
      </c>
      <c r="AR651" s="1" t="n">
        <v>31</v>
      </c>
      <c r="AS651" s="1" t="n">
        <v>518</v>
      </c>
      <c r="AT651" s="1" t="n">
        <v>94</v>
      </c>
    </row>
    <row r="652" customFormat="false" ht="12.75" hidden="false" customHeight="true" outlineLevel="0" collapsed="false">
      <c r="A652" s="1" t="s">
        <v>3151</v>
      </c>
      <c r="B652" s="3" t="s">
        <v>61</v>
      </c>
      <c r="C652" s="1" t="s">
        <v>3152</v>
      </c>
      <c r="D652" s="3" t="s">
        <v>1397</v>
      </c>
      <c r="E652" s="3" t="s">
        <v>50</v>
      </c>
      <c r="F652" s="3" t="s">
        <v>51</v>
      </c>
      <c r="G652" s="1" t="s">
        <v>3153</v>
      </c>
      <c r="H652" s="1" t="s">
        <v>53</v>
      </c>
      <c r="I652" s="1" t="s">
        <v>65</v>
      </c>
      <c r="J652" s="1" t="s">
        <v>66</v>
      </c>
      <c r="K652" s="4" t="n">
        <v>0.506020408163265</v>
      </c>
      <c r="L652" s="4" t="n">
        <v>5141.19889773727</v>
      </c>
      <c r="M652" s="5" t="s">
        <v>3154</v>
      </c>
      <c r="N652" s="5" t="s">
        <v>57</v>
      </c>
      <c r="O652" s="1" t="n">
        <v>62</v>
      </c>
      <c r="P652" s="6" t="n">
        <f aca="false">IF(O652=0,0,L652/O652)</f>
        <v>82.9225628667302</v>
      </c>
      <c r="Q652" s="1" t="n">
        <f aca="false">IF(P652&lt;=45,1,0)</f>
        <v>0</v>
      </c>
      <c r="R652" s="1" t="n">
        <f aca="false">IF(AND(P652&gt;45,P652&lt;90),1,0)</f>
        <v>1</v>
      </c>
      <c r="S652" s="1" t="n">
        <f aca="false">IF(P652&gt;90,1,0)</f>
        <v>0</v>
      </c>
      <c r="T652" s="1" t="s">
        <v>69</v>
      </c>
      <c r="U652" s="4" t="n">
        <v>10160.062350842</v>
      </c>
      <c r="V652" s="1" t="n">
        <v>39</v>
      </c>
      <c r="W652" s="1" t="n">
        <f aca="false">IF(V652&lt;=6,1,0)</f>
        <v>0</v>
      </c>
      <c r="X652" s="1" t="n">
        <f aca="false">IF(AND(V652&gt;6,V652&lt;=12),1,0)</f>
        <v>0</v>
      </c>
      <c r="Y652" s="1" t="n">
        <f aca="false">IF(V652&gt;12,1,0)</f>
        <v>1</v>
      </c>
      <c r="Z652" s="1" t="n">
        <v>14</v>
      </c>
      <c r="AA652" s="1" t="s">
        <v>59</v>
      </c>
      <c r="AB652" s="1" t="s">
        <v>59</v>
      </c>
      <c r="AC652" s="1" t="s">
        <v>59</v>
      </c>
      <c r="AD652" s="1" t="s">
        <v>59</v>
      </c>
      <c r="AE652" s="1" t="s">
        <v>59</v>
      </c>
      <c r="AF652" s="1" t="s">
        <v>59</v>
      </c>
      <c r="AG652" s="1" t="s">
        <v>59</v>
      </c>
      <c r="AH652" s="1" t="s">
        <v>59</v>
      </c>
      <c r="AI652" s="1" t="s">
        <v>59</v>
      </c>
      <c r="AJ652" s="1" t="s">
        <v>70</v>
      </c>
      <c r="AK652" s="1" t="s">
        <v>59</v>
      </c>
      <c r="AL652" s="1" t="s">
        <v>70</v>
      </c>
      <c r="AM652" s="1" t="n">
        <v>5</v>
      </c>
      <c r="AN652" s="1" t="n">
        <v>3</v>
      </c>
      <c r="AO652" s="1" t="n">
        <v>3</v>
      </c>
      <c r="AP652" s="1" t="n">
        <v>3</v>
      </c>
      <c r="AQ652" s="1" t="n">
        <v>3</v>
      </c>
      <c r="AR652" s="1" t="n">
        <v>0</v>
      </c>
      <c r="AS652" s="1" t="n">
        <v>48</v>
      </c>
      <c r="AT652" s="1" t="n">
        <v>10</v>
      </c>
    </row>
    <row r="653" customFormat="false" ht="12.75" hidden="false" customHeight="true" outlineLevel="0" collapsed="false">
      <c r="A653" s="1" t="s">
        <v>3155</v>
      </c>
      <c r="B653" s="3" t="s">
        <v>61</v>
      </c>
      <c r="C653" s="1" t="s">
        <v>3156</v>
      </c>
      <c r="D653" s="3" t="s">
        <v>3157</v>
      </c>
      <c r="E653" s="3" t="s">
        <v>50</v>
      </c>
      <c r="F653" s="3" t="s">
        <v>51</v>
      </c>
      <c r="G653" s="1" t="s">
        <v>3158</v>
      </c>
      <c r="H653" s="1" t="s">
        <v>161</v>
      </c>
      <c r="I653" s="1" t="s">
        <v>1848</v>
      </c>
      <c r="J653" s="1" t="s">
        <v>1849</v>
      </c>
      <c r="K653" s="4" t="n">
        <v>1.5134</v>
      </c>
      <c r="L653" s="4" t="n">
        <v>8173.0890704225</v>
      </c>
      <c r="M653" s="5" t="s">
        <v>2864</v>
      </c>
      <c r="N653" s="5" t="s">
        <v>68</v>
      </c>
      <c r="O653" s="1" t="n">
        <v>149</v>
      </c>
      <c r="P653" s="6" t="n">
        <f aca="false">IF(O653=0,0,L653/O653)</f>
        <v>54.8529467813591</v>
      </c>
      <c r="Q653" s="1" t="n">
        <f aca="false">IF(P653&lt;=45,1,0)</f>
        <v>0</v>
      </c>
      <c r="R653" s="1" t="n">
        <f aca="false">IF(AND(P653&gt;45,P653&lt;90),1,0)</f>
        <v>1</v>
      </c>
      <c r="S653" s="1" t="n">
        <f aca="false">IF(P653&gt;90,1,0)</f>
        <v>0</v>
      </c>
      <c r="T653" s="1" t="s">
        <v>58</v>
      </c>
      <c r="U653" s="4" t="n">
        <v>5400.48174337419</v>
      </c>
      <c r="V653" s="1" t="n">
        <v>17</v>
      </c>
      <c r="W653" s="1" t="n">
        <f aca="false">IF(V653&lt;=6,1,0)</f>
        <v>0</v>
      </c>
      <c r="X653" s="1" t="n">
        <f aca="false">IF(AND(V653&gt;6,V653&lt;=12),1,0)</f>
        <v>0</v>
      </c>
      <c r="Y653" s="1" t="n">
        <f aca="false">IF(V653&gt;12,1,0)</f>
        <v>1</v>
      </c>
      <c r="Z653" s="1" t="n">
        <v>7</v>
      </c>
      <c r="AA653" s="1" t="s">
        <v>59</v>
      </c>
      <c r="AB653" s="1" t="s">
        <v>59</v>
      </c>
      <c r="AC653" s="1" t="s">
        <v>59</v>
      </c>
      <c r="AD653" s="1" t="s">
        <v>59</v>
      </c>
      <c r="AE653" s="1" t="s">
        <v>59</v>
      </c>
      <c r="AF653" s="1" t="s">
        <v>59</v>
      </c>
      <c r="AG653" s="1" t="s">
        <v>70</v>
      </c>
      <c r="AH653" s="1" t="s">
        <v>70</v>
      </c>
      <c r="AI653" s="1" t="s">
        <v>59</v>
      </c>
      <c r="AJ653" s="1" t="s">
        <v>59</v>
      </c>
      <c r="AK653" s="1" t="s">
        <v>59</v>
      </c>
      <c r="AL653" s="1" t="s">
        <v>70</v>
      </c>
      <c r="AM653" s="1" t="n">
        <v>2</v>
      </c>
      <c r="AN653" s="1" t="n">
        <v>2</v>
      </c>
      <c r="AO653" s="1" t="n">
        <v>2</v>
      </c>
      <c r="AP653" s="1" t="n">
        <v>1</v>
      </c>
      <c r="AQ653" s="1" t="n">
        <v>72</v>
      </c>
      <c r="AR653" s="1" t="n">
        <v>25</v>
      </c>
      <c r="AS653" s="1" t="n">
        <v>11</v>
      </c>
      <c r="AT653" s="1" t="n">
        <v>9</v>
      </c>
    </row>
    <row r="654" customFormat="false" ht="12.75" hidden="false" customHeight="true" outlineLevel="0" collapsed="false">
      <c r="A654" s="1" t="s">
        <v>3159</v>
      </c>
      <c r="B654" s="3" t="s">
        <v>61</v>
      </c>
      <c r="C654" s="1" t="s">
        <v>3160</v>
      </c>
      <c r="D654" s="3" t="s">
        <v>3161</v>
      </c>
      <c r="E654" s="3" t="s">
        <v>50</v>
      </c>
      <c r="F654" s="3" t="s">
        <v>86</v>
      </c>
      <c r="G654" s="1" t="s">
        <v>3162</v>
      </c>
      <c r="H654" s="1" t="s">
        <v>53</v>
      </c>
      <c r="I654" s="1" t="s">
        <v>739</v>
      </c>
      <c r="J654" s="1" t="s">
        <v>66</v>
      </c>
      <c r="K654" s="4" t="n">
        <v>1105</v>
      </c>
      <c r="L654" s="4" t="n">
        <v>6080.58284592361</v>
      </c>
      <c r="M654" s="5" t="s">
        <v>3163</v>
      </c>
      <c r="N654" s="5" t="s">
        <v>259</v>
      </c>
      <c r="O654" s="1" t="n">
        <v>136</v>
      </c>
      <c r="P654" s="6" t="n">
        <f aca="false">IF(O654=0,0,L654/O654)</f>
        <v>44.7101679847324</v>
      </c>
      <c r="Q654" s="1" t="n">
        <f aca="false">IF(P654&lt;=45,1,0)</f>
        <v>1</v>
      </c>
      <c r="R654" s="1" t="n">
        <f aca="false">IF(AND(P654&gt;45,P654&lt;90),1,0)</f>
        <v>0</v>
      </c>
      <c r="S654" s="1" t="n">
        <f aca="false">IF(P654&gt;90,1,0)</f>
        <v>0</v>
      </c>
      <c r="T654" s="1" t="s">
        <v>58</v>
      </c>
      <c r="U654" s="4" t="n">
        <v>5502.78990581322</v>
      </c>
      <c r="V654" s="1" t="n">
        <v>8</v>
      </c>
      <c r="W654" s="1" t="n">
        <f aca="false">IF(V654&lt;=6,1,0)</f>
        <v>0</v>
      </c>
      <c r="X654" s="1" t="n">
        <f aca="false">IF(AND(V654&gt;6,V654&lt;=12),1,0)</f>
        <v>1</v>
      </c>
      <c r="Y654" s="1" t="n">
        <f aca="false">IF(V654&gt;12,1,0)</f>
        <v>0</v>
      </c>
      <c r="Z654" s="1" t="n">
        <v>8</v>
      </c>
      <c r="AA654" s="1" t="s">
        <v>59</v>
      </c>
      <c r="AB654" s="1" t="s">
        <v>59</v>
      </c>
      <c r="AC654" s="1" t="s">
        <v>59</v>
      </c>
      <c r="AD654" s="1" t="s">
        <v>59</v>
      </c>
      <c r="AE654" s="1" t="s">
        <v>59</v>
      </c>
      <c r="AF654" s="1" t="s">
        <v>59</v>
      </c>
      <c r="AG654" s="1" t="s">
        <v>59</v>
      </c>
      <c r="AH654" s="1" t="s">
        <v>59</v>
      </c>
      <c r="AI654" s="1" t="s">
        <v>59</v>
      </c>
      <c r="AJ654" s="1" t="s">
        <v>59</v>
      </c>
      <c r="AK654" s="1" t="s">
        <v>59</v>
      </c>
      <c r="AL654" s="1" t="s">
        <v>59</v>
      </c>
      <c r="AM654" s="1" t="n">
        <v>4</v>
      </c>
      <c r="AN654" s="1" t="n">
        <v>5</v>
      </c>
      <c r="AO654" s="1" t="n">
        <v>2</v>
      </c>
      <c r="AP654" s="1" t="n">
        <v>4</v>
      </c>
      <c r="AQ654" s="1" t="n">
        <v>48</v>
      </c>
      <c r="AR654" s="1" t="n">
        <v>56</v>
      </c>
      <c r="AS654" s="1" t="n">
        <v>3</v>
      </c>
      <c r="AT654" s="1" t="n">
        <v>10</v>
      </c>
    </row>
    <row r="655" customFormat="false" ht="12.75" hidden="false" customHeight="true" outlineLevel="0" collapsed="false">
      <c r="A655" s="1" t="s">
        <v>3164</v>
      </c>
      <c r="B655" s="3" t="s">
        <v>61</v>
      </c>
      <c r="C655" s="1" t="s">
        <v>3165</v>
      </c>
      <c r="D655" s="3" t="s">
        <v>3166</v>
      </c>
      <c r="E655" s="3" t="s">
        <v>191</v>
      </c>
      <c r="F655" s="3" t="s">
        <v>191</v>
      </c>
      <c r="G655" s="1" t="s">
        <v>3167</v>
      </c>
      <c r="H655" s="1" t="s">
        <v>53</v>
      </c>
      <c r="I655" s="1" t="s">
        <v>2569</v>
      </c>
      <c r="J655" s="1" t="s">
        <v>114</v>
      </c>
      <c r="K655" s="4" t="n">
        <v>0.2525</v>
      </c>
      <c r="L655" s="4" t="n">
        <v>2174.17918442834</v>
      </c>
      <c r="M655" s="5" t="s">
        <v>3168</v>
      </c>
      <c r="N655" s="5" t="s">
        <v>68</v>
      </c>
      <c r="O655" s="1" t="n">
        <v>26</v>
      </c>
      <c r="P655" s="6" t="n">
        <f aca="false">IF(O655=0,0,L655/O655)</f>
        <v>83.6222763241669</v>
      </c>
      <c r="Q655" s="1" t="n">
        <f aca="false">IF(P655&lt;=45,1,0)</f>
        <v>0</v>
      </c>
      <c r="R655" s="1" t="n">
        <f aca="false">IF(AND(P655&gt;45,P655&lt;90),1,0)</f>
        <v>1</v>
      </c>
      <c r="S655" s="1" t="n">
        <f aca="false">IF(P655&gt;90,1,0)</f>
        <v>0</v>
      </c>
      <c r="T655" s="1" t="s">
        <v>69</v>
      </c>
      <c r="U655" s="4" t="n">
        <v>8610.61063139935</v>
      </c>
      <c r="V655" s="1" t="n">
        <v>7</v>
      </c>
      <c r="W655" s="1" t="n">
        <f aca="false">IF(V655&lt;=6,1,0)</f>
        <v>0</v>
      </c>
      <c r="X655" s="1" t="n">
        <f aca="false">IF(AND(V655&gt;6,V655&lt;=12),1,0)</f>
        <v>1</v>
      </c>
      <c r="Y655" s="1" t="n">
        <f aca="false">IF(V655&gt;12,1,0)</f>
        <v>0</v>
      </c>
      <c r="Z655" s="1" t="n">
        <v>7</v>
      </c>
      <c r="AA655" s="1" t="s">
        <v>59</v>
      </c>
      <c r="AB655" s="1" t="s">
        <v>59</v>
      </c>
      <c r="AC655" s="1" t="s">
        <v>59</v>
      </c>
      <c r="AD655" s="1" t="s">
        <v>59</v>
      </c>
      <c r="AE655" s="1" t="s">
        <v>59</v>
      </c>
      <c r="AF655" s="1" t="s">
        <v>59</v>
      </c>
      <c r="AG655" s="1" t="s">
        <v>59</v>
      </c>
      <c r="AH655" s="1" t="s">
        <v>59</v>
      </c>
      <c r="AI655" s="1" t="s">
        <v>59</v>
      </c>
      <c r="AJ655" s="1" t="s">
        <v>59</v>
      </c>
      <c r="AK655" s="1" t="s">
        <v>59</v>
      </c>
      <c r="AL655" s="1" t="s">
        <v>70</v>
      </c>
      <c r="AM655" s="1" t="n">
        <v>1</v>
      </c>
      <c r="AN655" s="1" t="n">
        <v>1</v>
      </c>
      <c r="AO655" s="1" t="n">
        <v>3</v>
      </c>
      <c r="AP655" s="1" t="n">
        <v>2</v>
      </c>
      <c r="AQ655" s="1" t="n">
        <v>3</v>
      </c>
      <c r="AR655" s="1" t="n">
        <v>14</v>
      </c>
      <c r="AS655" s="1" t="n">
        <v>4</v>
      </c>
      <c r="AT655" s="1" t="n">
        <v>6</v>
      </c>
    </row>
    <row r="656" customFormat="false" ht="12.75" hidden="false" customHeight="true" outlineLevel="0" collapsed="false">
      <c r="A656" s="1" t="s">
        <v>3169</v>
      </c>
      <c r="B656" s="3" t="s">
        <v>61</v>
      </c>
      <c r="C656" s="1" t="s">
        <v>3170</v>
      </c>
      <c r="D656" s="3" t="s">
        <v>1644</v>
      </c>
      <c r="E656" s="3" t="s">
        <v>191</v>
      </c>
      <c r="F656" s="3" t="s">
        <v>191</v>
      </c>
      <c r="G656" s="1" t="s">
        <v>3171</v>
      </c>
      <c r="H656" s="1" t="s">
        <v>88</v>
      </c>
      <c r="I656" s="1" t="s">
        <v>198</v>
      </c>
      <c r="J656" s="1" t="s">
        <v>199</v>
      </c>
      <c r="K656" s="4" t="n">
        <v>2.09571428571429</v>
      </c>
      <c r="L656" s="4" t="n">
        <v>1561.63666463687</v>
      </c>
      <c r="M656" s="5" t="s">
        <v>3172</v>
      </c>
      <c r="N656" s="5" t="s">
        <v>68</v>
      </c>
      <c r="O656" s="1" t="n">
        <v>26</v>
      </c>
      <c r="P656" s="6" t="n">
        <f aca="false">IF(O656=0,0,L656/O656)</f>
        <v>60.0629486398796</v>
      </c>
      <c r="Q656" s="1" t="n">
        <f aca="false">IF(P656&lt;=45,1,0)</f>
        <v>0</v>
      </c>
      <c r="R656" s="1" t="n">
        <f aca="false">IF(AND(P656&gt;45,P656&lt;90),1,0)</f>
        <v>1</v>
      </c>
      <c r="S656" s="1" t="n">
        <f aca="false">IF(P656&gt;90,1,0)</f>
        <v>0</v>
      </c>
      <c r="T656" s="1" t="s">
        <v>69</v>
      </c>
      <c r="U656" s="4" t="n">
        <v>745.157236023047</v>
      </c>
      <c r="V656" s="1" t="n">
        <v>10</v>
      </c>
      <c r="W656" s="1" t="n">
        <f aca="false">IF(V656&lt;=6,1,0)</f>
        <v>0</v>
      </c>
      <c r="X656" s="1" t="n">
        <f aca="false">IF(AND(V656&gt;6,V656&lt;=12),1,0)</f>
        <v>1</v>
      </c>
      <c r="Y656" s="1" t="n">
        <f aca="false">IF(V656&gt;12,1,0)</f>
        <v>0</v>
      </c>
      <c r="Z656" s="1" t="n">
        <v>7</v>
      </c>
      <c r="AA656" s="1" t="s">
        <v>59</v>
      </c>
      <c r="AB656" s="1" t="s">
        <v>59</v>
      </c>
      <c r="AC656" s="1" t="s">
        <v>59</v>
      </c>
      <c r="AD656" s="1" t="s">
        <v>59</v>
      </c>
      <c r="AE656" s="1" t="s">
        <v>59</v>
      </c>
      <c r="AF656" s="1" t="s">
        <v>59</v>
      </c>
      <c r="AG656" s="1" t="s">
        <v>59</v>
      </c>
      <c r="AH656" s="1" t="s">
        <v>59</v>
      </c>
      <c r="AI656" s="1" t="s">
        <v>59</v>
      </c>
      <c r="AJ656" s="1" t="s">
        <v>59</v>
      </c>
      <c r="AK656" s="1" t="s">
        <v>59</v>
      </c>
      <c r="AL656" s="1" t="s">
        <v>70</v>
      </c>
      <c r="AM656" s="1" t="n">
        <v>2</v>
      </c>
      <c r="AN656" s="1" t="n">
        <v>5</v>
      </c>
      <c r="AO656" s="1" t="n">
        <v>4</v>
      </c>
      <c r="AP656" s="1" t="n">
        <v>2</v>
      </c>
      <c r="AQ656" s="1" t="n">
        <v>0</v>
      </c>
      <c r="AR656" s="1" t="n">
        <v>20</v>
      </c>
      <c r="AS656" s="1" t="n">
        <v>6</v>
      </c>
      <c r="AT656" s="1" t="n">
        <v>0</v>
      </c>
    </row>
    <row r="657" customFormat="false" ht="12.75" hidden="false" customHeight="true" outlineLevel="0" collapsed="false">
      <c r="A657" s="1" t="s">
        <v>3173</v>
      </c>
      <c r="B657" s="3" t="s">
        <v>61</v>
      </c>
      <c r="C657" s="1" t="s">
        <v>3174</v>
      </c>
      <c r="D657" s="3" t="s">
        <v>559</v>
      </c>
      <c r="E657" s="3" t="s">
        <v>191</v>
      </c>
      <c r="F657" s="3" t="s">
        <v>191</v>
      </c>
      <c r="G657" s="1" t="s">
        <v>3175</v>
      </c>
      <c r="H657" s="1" t="s">
        <v>53</v>
      </c>
      <c r="I657" s="1" t="s">
        <v>561</v>
      </c>
      <c r="J657" s="1" t="s">
        <v>66</v>
      </c>
      <c r="K657" s="4" t="n">
        <v>1.2615</v>
      </c>
      <c r="L657" s="4" t="n">
        <v>8526.99404470891</v>
      </c>
      <c r="M657" s="5" t="s">
        <v>3176</v>
      </c>
      <c r="N657" s="5" t="s">
        <v>100</v>
      </c>
      <c r="O657" s="1" t="n">
        <v>120</v>
      </c>
      <c r="P657" s="6" t="n">
        <f aca="false">IF(O657=0,0,L657/O657)</f>
        <v>71.0582837059076</v>
      </c>
      <c r="Q657" s="1" t="n">
        <f aca="false">IF(P657&lt;=45,1,0)</f>
        <v>0</v>
      </c>
      <c r="R657" s="1" t="n">
        <f aca="false">IF(AND(P657&gt;45,P657&lt;90),1,0)</f>
        <v>1</v>
      </c>
      <c r="S657" s="1" t="n">
        <f aca="false">IF(P657&gt;90,1,0)</f>
        <v>0</v>
      </c>
      <c r="T657" s="1" t="s">
        <v>58</v>
      </c>
      <c r="U657" s="4" t="n">
        <v>6759.4086759484</v>
      </c>
      <c r="V657" s="1" t="n">
        <v>7</v>
      </c>
      <c r="W657" s="1" t="n">
        <f aca="false">IF(V657&lt;=6,1,0)</f>
        <v>0</v>
      </c>
      <c r="X657" s="1" t="n">
        <f aca="false">IF(AND(V657&gt;6,V657&lt;=12),1,0)</f>
        <v>1</v>
      </c>
      <c r="Y657" s="1" t="n">
        <f aca="false">IF(V657&gt;12,1,0)</f>
        <v>0</v>
      </c>
      <c r="Z657" s="1" t="n">
        <v>18</v>
      </c>
      <c r="AA657" s="1" t="s">
        <v>59</v>
      </c>
      <c r="AB657" s="1" t="s">
        <v>59</v>
      </c>
      <c r="AC657" s="1" t="s">
        <v>59</v>
      </c>
      <c r="AD657" s="1" t="s">
        <v>59</v>
      </c>
      <c r="AE657" s="1" t="s">
        <v>59</v>
      </c>
      <c r="AF657" s="1" t="s">
        <v>59</v>
      </c>
      <c r="AG657" s="1" t="s">
        <v>59</v>
      </c>
      <c r="AH657" s="1" t="s">
        <v>59</v>
      </c>
      <c r="AI657" s="1" t="s">
        <v>59</v>
      </c>
      <c r="AJ657" s="1" t="s">
        <v>59</v>
      </c>
      <c r="AK657" s="1" t="s">
        <v>70</v>
      </c>
      <c r="AL657" s="1" t="s">
        <v>59</v>
      </c>
      <c r="AM657" s="1" t="n">
        <v>8</v>
      </c>
      <c r="AN657" s="1" t="n">
        <v>6</v>
      </c>
      <c r="AO657" s="1" t="n">
        <v>6</v>
      </c>
      <c r="AP657" s="1" t="n">
        <v>16</v>
      </c>
      <c r="AQ657" s="1" t="n">
        <v>74</v>
      </c>
      <c r="AR657" s="1" t="n">
        <v>35</v>
      </c>
      <c r="AS657" s="1" t="n">
        <v>8</v>
      </c>
      <c r="AT657" s="1" t="n">
        <v>8</v>
      </c>
    </row>
    <row r="658" customFormat="false" ht="12.75" hidden="false" customHeight="true" outlineLevel="0" collapsed="false">
      <c r="A658" s="1" t="s">
        <v>3177</v>
      </c>
      <c r="B658" s="3" t="s">
        <v>61</v>
      </c>
      <c r="C658" s="1" t="s">
        <v>3178</v>
      </c>
      <c r="D658" s="3" t="s">
        <v>3179</v>
      </c>
      <c r="E658" s="3" t="s">
        <v>50</v>
      </c>
      <c r="F658" s="3" t="s">
        <v>51</v>
      </c>
      <c r="G658" s="1" t="s">
        <v>3180</v>
      </c>
      <c r="H658" s="1" t="s">
        <v>88</v>
      </c>
      <c r="I658" s="1" t="s">
        <v>419</v>
      </c>
      <c r="J658" s="1" t="s">
        <v>420</v>
      </c>
      <c r="K658" s="4" t="n">
        <v>1.29</v>
      </c>
      <c r="L658" s="4" t="n">
        <v>681.357164331923</v>
      </c>
      <c r="M658" s="5" t="s">
        <v>3181</v>
      </c>
      <c r="N658" s="5" t="s">
        <v>68</v>
      </c>
      <c r="O658" s="1" t="n">
        <v>23</v>
      </c>
      <c r="P658" s="6" t="n">
        <f aca="false">IF(O658=0,0,L658/O658)</f>
        <v>29.6242245361706</v>
      </c>
      <c r="Q658" s="1" t="n">
        <f aca="false">IF(P658&lt;=45,1,0)</f>
        <v>1</v>
      </c>
      <c r="R658" s="1" t="n">
        <f aca="false">IF(AND(P658&gt;45,P658&lt;90),1,0)</f>
        <v>0</v>
      </c>
      <c r="S658" s="1" t="n">
        <f aca="false">IF(P658&gt;90,1,0)</f>
        <v>0</v>
      </c>
      <c r="T658" s="1" t="s">
        <v>69</v>
      </c>
      <c r="U658" s="4" t="n">
        <v>528.18384831932</v>
      </c>
      <c r="V658" s="1" t="n">
        <v>0</v>
      </c>
      <c r="W658" s="1" t="n">
        <f aca="false">IF(V658&lt;=6,1,0)</f>
        <v>1</v>
      </c>
      <c r="X658" s="1" t="n">
        <f aca="false">IF(AND(V658&gt;6,V658&lt;=12),1,0)</f>
        <v>0</v>
      </c>
      <c r="Y658" s="1" t="n">
        <f aca="false">IF(V658&gt;12,1,0)</f>
        <v>0</v>
      </c>
      <c r="Z658" s="1" t="n">
        <v>6</v>
      </c>
      <c r="AA658" s="1" t="s">
        <v>59</v>
      </c>
      <c r="AB658" s="1" t="s">
        <v>59</v>
      </c>
      <c r="AC658" s="1" t="s">
        <v>59</v>
      </c>
      <c r="AD658" s="1" t="s">
        <v>59</v>
      </c>
      <c r="AE658" s="1" t="s">
        <v>59</v>
      </c>
      <c r="AF658" s="1" t="s">
        <v>59</v>
      </c>
      <c r="AG658" s="1" t="s">
        <v>59</v>
      </c>
      <c r="AH658" s="1" t="s">
        <v>59</v>
      </c>
      <c r="AI658" s="1" t="s">
        <v>59</v>
      </c>
      <c r="AJ658" s="1" t="s">
        <v>59</v>
      </c>
      <c r="AK658" s="1" t="s">
        <v>59</v>
      </c>
      <c r="AL658" s="1" t="s">
        <v>59</v>
      </c>
      <c r="AM658" s="1" t="n">
        <v>2</v>
      </c>
      <c r="AN658" s="1" t="n">
        <v>3</v>
      </c>
      <c r="AO658" s="1" t="n">
        <v>1</v>
      </c>
      <c r="AP658" s="1" t="n">
        <v>0</v>
      </c>
      <c r="AQ658" s="1" t="n">
        <v>18</v>
      </c>
      <c r="AR658" s="1" t="n">
        <v>5</v>
      </c>
      <c r="AS658" s="1" t="n">
        <v>1</v>
      </c>
      <c r="AT658" s="1" t="n">
        <v>0</v>
      </c>
    </row>
    <row r="659" customFormat="false" ht="12.75" hidden="false" customHeight="true" outlineLevel="0" collapsed="false">
      <c r="A659" s="1" t="s">
        <v>3182</v>
      </c>
      <c r="B659" s="3" t="s">
        <v>61</v>
      </c>
      <c r="C659" s="1" t="s">
        <v>3183</v>
      </c>
      <c r="D659" s="3" t="s">
        <v>3184</v>
      </c>
      <c r="E659" s="3" t="s">
        <v>191</v>
      </c>
      <c r="F659" s="3" t="s">
        <v>191</v>
      </c>
      <c r="G659" s="1" t="s">
        <v>3185</v>
      </c>
      <c r="H659" s="1" t="s">
        <v>53</v>
      </c>
      <c r="I659" s="1" t="s">
        <v>65</v>
      </c>
      <c r="J659" s="1" t="s">
        <v>66</v>
      </c>
      <c r="K659" s="4" t="n">
        <v>0.382085106382979</v>
      </c>
      <c r="L659" s="4" t="n">
        <v>28212.2561300283</v>
      </c>
      <c r="M659" s="5" t="s">
        <v>3186</v>
      </c>
      <c r="N659" s="5" t="s">
        <v>68</v>
      </c>
      <c r="O659" s="1" t="n">
        <v>207</v>
      </c>
      <c r="P659" s="6" t="n">
        <f aca="false">IF(O659=0,0,L659/O659)</f>
        <v>136.291092415596</v>
      </c>
      <c r="Q659" s="1" t="n">
        <f aca="false">IF(P659&lt;=45,1,0)</f>
        <v>0</v>
      </c>
      <c r="R659" s="1" t="n">
        <f aca="false">IF(AND(P659&gt;45,P659&lt;90),1,0)</f>
        <v>0</v>
      </c>
      <c r="S659" s="1" t="n">
        <f aca="false">IF(P659&gt;90,1,0)</f>
        <v>1</v>
      </c>
      <c r="T659" s="1" t="s">
        <v>69</v>
      </c>
      <c r="U659" s="4" t="n">
        <v>73837.6232381853</v>
      </c>
      <c r="V659" s="1" t="n">
        <v>13</v>
      </c>
      <c r="W659" s="1" t="n">
        <f aca="false">IF(V659&lt;=6,1,0)</f>
        <v>0</v>
      </c>
      <c r="X659" s="1" t="n">
        <f aca="false">IF(AND(V659&gt;6,V659&lt;=12),1,0)</f>
        <v>0</v>
      </c>
      <c r="Y659" s="1" t="n">
        <f aca="false">IF(V659&gt;12,1,0)</f>
        <v>1</v>
      </c>
      <c r="Z659" s="1" t="n">
        <v>12</v>
      </c>
      <c r="AA659" s="1" t="s">
        <v>59</v>
      </c>
      <c r="AB659" s="1" t="s">
        <v>59</v>
      </c>
      <c r="AC659" s="1" t="s">
        <v>59</v>
      </c>
      <c r="AD659" s="1" t="s">
        <v>59</v>
      </c>
      <c r="AE659" s="1" t="s">
        <v>59</v>
      </c>
      <c r="AF659" s="1" t="s">
        <v>59</v>
      </c>
      <c r="AG659" s="1" t="s">
        <v>59</v>
      </c>
      <c r="AH659" s="1" t="s">
        <v>59</v>
      </c>
      <c r="AI659" s="1" t="s">
        <v>59</v>
      </c>
      <c r="AJ659" s="1" t="s">
        <v>59</v>
      </c>
      <c r="AK659" s="1" t="s">
        <v>59</v>
      </c>
      <c r="AL659" s="1" t="s">
        <v>59</v>
      </c>
      <c r="AM659" s="1" t="n">
        <v>0</v>
      </c>
      <c r="AN659" s="1" t="n">
        <v>1</v>
      </c>
      <c r="AO659" s="1" t="n">
        <v>0</v>
      </c>
      <c r="AP659" s="1" t="n">
        <v>10</v>
      </c>
      <c r="AQ659" s="1" t="n">
        <v>0</v>
      </c>
      <c r="AR659" s="1" t="n">
        <v>10</v>
      </c>
      <c r="AS659" s="1" t="n">
        <v>0</v>
      </c>
      <c r="AT659" s="1" t="n">
        <v>149</v>
      </c>
    </row>
    <row r="660" customFormat="false" ht="12.75" hidden="false" customHeight="true" outlineLevel="0" collapsed="false">
      <c r="A660" s="1" t="s">
        <v>3187</v>
      </c>
      <c r="B660" s="3" t="s">
        <v>61</v>
      </c>
      <c r="C660" s="1" t="s">
        <v>3188</v>
      </c>
      <c r="D660" s="3" t="s">
        <v>203</v>
      </c>
      <c r="E660" s="3" t="s">
        <v>50</v>
      </c>
      <c r="F660" s="3" t="s">
        <v>51</v>
      </c>
      <c r="G660" s="1" t="s">
        <v>3189</v>
      </c>
      <c r="H660" s="1" t="s">
        <v>88</v>
      </c>
      <c r="I660" s="1" t="s">
        <v>205</v>
      </c>
      <c r="J660" s="1" t="s">
        <v>90</v>
      </c>
      <c r="K660" s="4" t="n">
        <v>8775</v>
      </c>
      <c r="L660" s="4" t="n">
        <v>380.934917071718</v>
      </c>
      <c r="M660" s="5" t="s">
        <v>3190</v>
      </c>
      <c r="N660" s="5" t="s">
        <v>68</v>
      </c>
      <c r="O660" s="1" t="n">
        <v>11</v>
      </c>
      <c r="P660" s="6" t="n">
        <f aca="false">IF(O660=0,0,L660/O660)</f>
        <v>34.6304470065198</v>
      </c>
      <c r="Q660" s="1" t="n">
        <f aca="false">IF(P660&lt;=45,1,0)</f>
        <v>1</v>
      </c>
      <c r="R660" s="1" t="n">
        <f aca="false">IF(AND(P660&gt;45,P660&lt;90),1,0)</f>
        <v>0</v>
      </c>
      <c r="S660" s="1" t="n">
        <f aca="false">IF(P660&gt;90,1,0)</f>
        <v>0</v>
      </c>
      <c r="T660" s="1" t="s">
        <v>69</v>
      </c>
      <c r="U660" s="4" t="n">
        <v>43.4113865608795</v>
      </c>
      <c r="V660" s="1" t="n">
        <v>6</v>
      </c>
      <c r="W660" s="1" t="n">
        <f aca="false">IF(V660&lt;=6,1,0)</f>
        <v>1</v>
      </c>
      <c r="X660" s="1" t="n">
        <f aca="false">IF(AND(V660&gt;6,V660&lt;=12),1,0)</f>
        <v>0</v>
      </c>
      <c r="Y660" s="1" t="n">
        <f aca="false">IF(V660&gt;12,1,0)</f>
        <v>0</v>
      </c>
      <c r="Z660" s="1" t="n">
        <v>8</v>
      </c>
      <c r="AA660" s="1" t="s">
        <v>59</v>
      </c>
      <c r="AB660" s="1" t="s">
        <v>59</v>
      </c>
      <c r="AC660" s="1" t="s">
        <v>70</v>
      </c>
      <c r="AD660" s="1" t="s">
        <v>59</v>
      </c>
      <c r="AE660" s="1" t="s">
        <v>59</v>
      </c>
      <c r="AF660" s="1" t="s">
        <v>59</v>
      </c>
      <c r="AG660" s="1" t="s">
        <v>59</v>
      </c>
      <c r="AH660" s="1" t="s">
        <v>70</v>
      </c>
      <c r="AI660" s="1" t="s">
        <v>59</v>
      </c>
      <c r="AJ660" s="1" t="s">
        <v>59</v>
      </c>
      <c r="AK660" s="1" t="s">
        <v>59</v>
      </c>
      <c r="AL660" s="1" t="s">
        <v>59</v>
      </c>
      <c r="AM660" s="1" t="n">
        <v>4</v>
      </c>
      <c r="AN660" s="1" t="n">
        <v>4</v>
      </c>
      <c r="AO660" s="1" t="n">
        <v>0</v>
      </c>
      <c r="AP660" s="1" t="n">
        <v>0</v>
      </c>
      <c r="AQ660" s="1" t="n">
        <v>5</v>
      </c>
      <c r="AR660" s="1" t="n">
        <v>7</v>
      </c>
      <c r="AS660" s="1" t="n">
        <v>0</v>
      </c>
      <c r="AT660" s="1" t="n">
        <v>0</v>
      </c>
    </row>
    <row r="661" customFormat="false" ht="12.75" hidden="false" customHeight="true" outlineLevel="0" collapsed="false">
      <c r="A661" s="1" t="s">
        <v>3191</v>
      </c>
      <c r="B661" s="3" t="s">
        <v>47</v>
      </c>
      <c r="C661" s="1" t="s">
        <v>3192</v>
      </c>
      <c r="D661" s="3" t="s">
        <v>2063</v>
      </c>
      <c r="E661" s="3" t="s">
        <v>50</v>
      </c>
      <c r="F661" s="3" t="s">
        <v>51</v>
      </c>
      <c r="G661" s="1" t="s">
        <v>3193</v>
      </c>
      <c r="H661" s="1" t="s">
        <v>53</v>
      </c>
      <c r="I661" s="1" t="s">
        <v>113</v>
      </c>
      <c r="J661" s="1" t="s">
        <v>114</v>
      </c>
      <c r="K661" s="4" t="n">
        <v>0.522857142857143</v>
      </c>
      <c r="L661" s="4" t="n">
        <v>4743.09033215326</v>
      </c>
      <c r="M661" s="5" t="s">
        <v>1588</v>
      </c>
      <c r="N661" s="5" t="s">
        <v>57</v>
      </c>
      <c r="O661" s="1" t="n">
        <v>52</v>
      </c>
      <c r="P661" s="6" t="n">
        <f aca="false">IF(O661=0,0,L661/O661)</f>
        <v>91.2132756183319</v>
      </c>
      <c r="Q661" s="1" t="n">
        <f aca="false">IF(P661&lt;=45,1,0)</f>
        <v>0</v>
      </c>
      <c r="R661" s="1" t="n">
        <f aca="false">IF(AND(P661&gt;45,P661&lt;90),1,0)</f>
        <v>0</v>
      </c>
      <c r="S661" s="1" t="n">
        <f aca="false">IF(P661&gt;90,1,0)</f>
        <v>1</v>
      </c>
      <c r="T661" s="1" t="s">
        <v>58</v>
      </c>
      <c r="U661" s="4" t="n">
        <v>9071.48424182318</v>
      </c>
      <c r="V661" s="1" t="n">
        <v>2</v>
      </c>
      <c r="W661" s="1" t="n">
        <f aca="false">IF(V661&lt;=6,1,0)</f>
        <v>1</v>
      </c>
      <c r="X661" s="1" t="n">
        <f aca="false">IF(AND(V661&gt;6,V661&lt;=12),1,0)</f>
        <v>0</v>
      </c>
      <c r="Y661" s="1" t="n">
        <f aca="false">IF(V661&gt;12,1,0)</f>
        <v>0</v>
      </c>
      <c r="Z661" s="1" t="n">
        <v>9</v>
      </c>
      <c r="AA661" s="1" t="s">
        <v>59</v>
      </c>
      <c r="AB661" s="1" t="s">
        <v>59</v>
      </c>
      <c r="AC661" s="1" t="s">
        <v>59</v>
      </c>
      <c r="AD661" s="1" t="s">
        <v>59</v>
      </c>
      <c r="AE661" s="1" t="s">
        <v>59</v>
      </c>
      <c r="AF661" s="1" t="s">
        <v>59</v>
      </c>
      <c r="AG661" s="1" t="s">
        <v>59</v>
      </c>
      <c r="AH661" s="1" t="s">
        <v>70</v>
      </c>
      <c r="AI661" s="1" t="s">
        <v>59</v>
      </c>
      <c r="AJ661" s="1" t="s">
        <v>59</v>
      </c>
      <c r="AK661" s="1" t="s">
        <v>70</v>
      </c>
      <c r="AL661" s="1" t="s">
        <v>59</v>
      </c>
      <c r="AM661" s="1" t="n">
        <v>2</v>
      </c>
      <c r="AN661" s="1" t="n">
        <v>3</v>
      </c>
      <c r="AO661" s="1" t="n">
        <v>1</v>
      </c>
      <c r="AP661" s="1" t="n">
        <v>3</v>
      </c>
      <c r="AQ661" s="1" t="n">
        <v>0</v>
      </c>
      <c r="AR661" s="1" t="n">
        <v>0</v>
      </c>
      <c r="AS661" s="1" t="n">
        <v>0</v>
      </c>
      <c r="AT661" s="1" t="n">
        <v>0</v>
      </c>
    </row>
    <row r="662" customFormat="false" ht="12.75" hidden="false" customHeight="true" outlineLevel="0" collapsed="false">
      <c r="A662" s="1" t="s">
        <v>3194</v>
      </c>
      <c r="B662" s="3" t="s">
        <v>47</v>
      </c>
      <c r="C662" s="1" t="s">
        <v>3195</v>
      </c>
      <c r="D662" s="3" t="s">
        <v>3196</v>
      </c>
      <c r="E662" s="3" t="s">
        <v>50</v>
      </c>
      <c r="F662" s="3" t="s">
        <v>51</v>
      </c>
      <c r="G662" s="1" t="s">
        <v>3197</v>
      </c>
      <c r="H662" s="1" t="s">
        <v>53</v>
      </c>
      <c r="I662" s="1" t="s">
        <v>1347</v>
      </c>
      <c r="J662" s="1" t="s">
        <v>66</v>
      </c>
      <c r="K662" s="4" t="n">
        <v>0</v>
      </c>
      <c r="L662" s="4" t="n">
        <v>0</v>
      </c>
      <c r="M662" s="5" t="s">
        <v>3198</v>
      </c>
      <c r="N662" s="5" t="s">
        <v>68</v>
      </c>
      <c r="O662" s="1" t="n">
        <v>0</v>
      </c>
      <c r="P662" s="7" t="n">
        <f aca="false">IF(O662=0,0,L662/O662)</f>
        <v>0</v>
      </c>
      <c r="Q662" s="1" t="n">
        <f aca="false">IF(P662&lt;=45,1,0)</f>
        <v>1</v>
      </c>
      <c r="R662" s="1" t="n">
        <f aca="false">IF(AND(P662&gt;45,P662&lt;90),1,0)</f>
        <v>0</v>
      </c>
      <c r="S662" s="1" t="n">
        <f aca="false">IF(P662&gt;90,1,0)</f>
        <v>0</v>
      </c>
      <c r="T662" s="1" t="s">
        <v>58</v>
      </c>
      <c r="U662" s="4" t="n">
        <v>13900.8400074452</v>
      </c>
      <c r="V662" s="1" t="n">
        <v>0</v>
      </c>
      <c r="W662" s="1" t="n">
        <f aca="false">IF(V662&lt;=6,1,0)</f>
        <v>1</v>
      </c>
      <c r="X662" s="1" t="n">
        <f aca="false">IF(AND(V662&gt;6,V662&lt;=12),1,0)</f>
        <v>0</v>
      </c>
      <c r="Y662" s="1" t="n">
        <f aca="false">IF(V662&gt;12,1,0)</f>
        <v>0</v>
      </c>
      <c r="Z662" s="1" t="n">
        <v>8</v>
      </c>
      <c r="AA662" s="1" t="s">
        <v>59</v>
      </c>
      <c r="AB662" s="1" t="s">
        <v>59</v>
      </c>
      <c r="AC662" s="1" t="s">
        <v>59</v>
      </c>
      <c r="AD662" s="1" t="s">
        <v>59</v>
      </c>
      <c r="AE662" s="1" t="s">
        <v>59</v>
      </c>
      <c r="AF662" s="1" t="s">
        <v>59</v>
      </c>
      <c r="AG662" s="1" t="s">
        <v>59</v>
      </c>
      <c r="AH662" s="1" t="s">
        <v>70</v>
      </c>
      <c r="AI662" s="1" t="s">
        <v>59</v>
      </c>
      <c r="AJ662" s="1" t="s">
        <v>59</v>
      </c>
      <c r="AK662" s="1" t="s">
        <v>59</v>
      </c>
      <c r="AL662" s="1" t="s">
        <v>59</v>
      </c>
      <c r="AM662" s="1" t="n">
        <v>3</v>
      </c>
      <c r="AN662" s="1" t="n">
        <v>3</v>
      </c>
      <c r="AO662" s="1" t="n">
        <v>0</v>
      </c>
      <c r="AP662" s="1" t="n">
        <v>2</v>
      </c>
      <c r="AQ662" s="1" t="n">
        <v>0</v>
      </c>
      <c r="AR662" s="1" t="n">
        <v>0</v>
      </c>
      <c r="AS662" s="1" t="n">
        <v>0</v>
      </c>
      <c r="AT662" s="1" t="n">
        <v>0</v>
      </c>
    </row>
    <row r="663" customFormat="false" ht="12.75" hidden="false" customHeight="true" outlineLevel="0" collapsed="false">
      <c r="A663" s="1" t="s">
        <v>3199</v>
      </c>
      <c r="B663" s="3" t="s">
        <v>61</v>
      </c>
      <c r="C663" s="1" t="s">
        <v>3200</v>
      </c>
      <c r="D663" s="3" t="s">
        <v>3201</v>
      </c>
      <c r="E663" s="3" t="s">
        <v>50</v>
      </c>
      <c r="F663" s="3" t="s">
        <v>51</v>
      </c>
      <c r="G663" s="1" t="s">
        <v>3202</v>
      </c>
      <c r="H663" s="1" t="s">
        <v>105</v>
      </c>
      <c r="I663" s="1" t="s">
        <v>169</v>
      </c>
      <c r="J663" s="1" t="s">
        <v>107</v>
      </c>
      <c r="K663" s="4" t="n">
        <v>1136</v>
      </c>
      <c r="L663" s="4" t="n">
        <v>7549.87783563532</v>
      </c>
      <c r="M663" s="5" t="s">
        <v>2552</v>
      </c>
      <c r="N663" s="5" t="s">
        <v>57</v>
      </c>
      <c r="O663" s="1" t="n">
        <v>132</v>
      </c>
      <c r="P663" s="6" t="n">
        <f aca="false">IF(O663=0,0,L663/O663)</f>
        <v>57.1960442093585</v>
      </c>
      <c r="Q663" s="1" t="n">
        <f aca="false">IF(P663&lt;=45,1,0)</f>
        <v>0</v>
      </c>
      <c r="R663" s="1" t="n">
        <f aca="false">IF(AND(P663&gt;45,P663&lt;90),1,0)</f>
        <v>1</v>
      </c>
      <c r="S663" s="1" t="n">
        <f aca="false">IF(P663&gt;90,1,0)</f>
        <v>0</v>
      </c>
      <c r="T663" s="1" t="s">
        <v>58</v>
      </c>
      <c r="U663" s="4" t="n">
        <v>6646.01922150997</v>
      </c>
      <c r="V663" s="1" t="n">
        <v>9</v>
      </c>
      <c r="W663" s="1" t="n">
        <f aca="false">IF(V663&lt;=6,1,0)</f>
        <v>0</v>
      </c>
      <c r="X663" s="1" t="n">
        <f aca="false">IF(AND(V663&gt;6,V663&lt;=12),1,0)</f>
        <v>1</v>
      </c>
      <c r="Y663" s="1" t="n">
        <f aca="false">IF(V663&gt;12,1,0)</f>
        <v>0</v>
      </c>
      <c r="Z663" s="1" t="n">
        <v>9</v>
      </c>
      <c r="AA663" s="1" t="s">
        <v>59</v>
      </c>
      <c r="AB663" s="1" t="s">
        <v>70</v>
      </c>
      <c r="AC663" s="1" t="s">
        <v>59</v>
      </c>
      <c r="AD663" s="1" t="s">
        <v>59</v>
      </c>
      <c r="AE663" s="1" t="s">
        <v>59</v>
      </c>
      <c r="AF663" s="1" t="s">
        <v>59</v>
      </c>
      <c r="AG663" s="1" t="s">
        <v>59</v>
      </c>
      <c r="AH663" s="1" t="s">
        <v>59</v>
      </c>
      <c r="AI663" s="1" t="s">
        <v>59</v>
      </c>
      <c r="AJ663" s="1" t="s">
        <v>59</v>
      </c>
      <c r="AK663" s="1" t="s">
        <v>59</v>
      </c>
      <c r="AL663" s="1" t="s">
        <v>59</v>
      </c>
      <c r="AM663" s="1" t="n">
        <v>2</v>
      </c>
      <c r="AN663" s="1" t="n">
        <v>1</v>
      </c>
      <c r="AO663" s="1" t="n">
        <v>0</v>
      </c>
      <c r="AP663" s="1" t="n">
        <v>6</v>
      </c>
      <c r="AQ663" s="1" t="n">
        <v>25</v>
      </c>
      <c r="AR663" s="1" t="n">
        <v>28</v>
      </c>
      <c r="AS663" s="1" t="n">
        <v>0</v>
      </c>
      <c r="AT663" s="1" t="n">
        <v>24</v>
      </c>
    </row>
    <row r="664" customFormat="false" ht="12.75" hidden="false" customHeight="true" outlineLevel="0" collapsed="false">
      <c r="A664" s="1" t="s">
        <v>3203</v>
      </c>
      <c r="B664" s="3" t="s">
        <v>47</v>
      </c>
      <c r="C664" s="1" t="s">
        <v>3204</v>
      </c>
      <c r="D664" s="3" t="s">
        <v>445</v>
      </c>
      <c r="E664" s="3" t="s">
        <v>191</v>
      </c>
      <c r="F664" s="3" t="s">
        <v>191</v>
      </c>
      <c r="G664" s="1" t="s">
        <v>3205</v>
      </c>
      <c r="H664" s="1" t="s">
        <v>53</v>
      </c>
      <c r="I664" s="1" t="s">
        <v>1592</v>
      </c>
      <c r="J664" s="1" t="s">
        <v>114</v>
      </c>
      <c r="K664" s="4" t="n">
        <v>0.151086956521739</v>
      </c>
      <c r="L664" s="4" t="n">
        <v>780.934514013687</v>
      </c>
      <c r="M664" s="5" t="s">
        <v>3206</v>
      </c>
      <c r="N664" s="5" t="s">
        <v>100</v>
      </c>
      <c r="O664" s="1" t="n">
        <v>23</v>
      </c>
      <c r="P664" s="6" t="n">
        <f aca="false">IF(O664=0,0,L664/O664)</f>
        <v>33.9536745223342</v>
      </c>
      <c r="Q664" s="1" t="n">
        <f aca="false">IF(P664&lt;=45,1,0)</f>
        <v>1</v>
      </c>
      <c r="R664" s="1" t="n">
        <f aca="false">IF(AND(P664&gt;45,P664&lt;90),1,0)</f>
        <v>0</v>
      </c>
      <c r="S664" s="1" t="n">
        <f aca="false">IF(P664&gt;90,1,0)</f>
        <v>0</v>
      </c>
      <c r="T664" s="1" t="s">
        <v>58</v>
      </c>
      <c r="U664" s="4" t="n">
        <v>5168.77520066613</v>
      </c>
      <c r="V664" s="1" t="n">
        <v>1</v>
      </c>
      <c r="W664" s="1" t="n">
        <f aca="false">IF(V664&lt;=6,1,0)</f>
        <v>1</v>
      </c>
      <c r="X664" s="1" t="n">
        <f aca="false">IF(AND(V664&gt;6,V664&lt;=12),1,0)</f>
        <v>0</v>
      </c>
      <c r="Y664" s="1" t="n">
        <f aca="false">IF(V664&gt;12,1,0)</f>
        <v>0</v>
      </c>
      <c r="Z664" s="1" t="n">
        <v>9</v>
      </c>
      <c r="AA664" s="1" t="s">
        <v>59</v>
      </c>
      <c r="AB664" s="1" t="s">
        <v>59</v>
      </c>
      <c r="AC664" s="1" t="s">
        <v>59</v>
      </c>
      <c r="AD664" s="1" t="s">
        <v>59</v>
      </c>
      <c r="AE664" s="1" t="s">
        <v>59</v>
      </c>
      <c r="AF664" s="1" t="s">
        <v>59</v>
      </c>
      <c r="AG664" s="1" t="s">
        <v>59</v>
      </c>
      <c r="AH664" s="1" t="s">
        <v>59</v>
      </c>
      <c r="AI664" s="1" t="s">
        <v>59</v>
      </c>
      <c r="AJ664" s="1" t="s">
        <v>59</v>
      </c>
      <c r="AK664" s="1" t="s">
        <v>59</v>
      </c>
      <c r="AL664" s="1" t="s">
        <v>59</v>
      </c>
      <c r="AM664" s="1" t="n">
        <v>6</v>
      </c>
      <c r="AN664" s="1" t="n">
        <v>6</v>
      </c>
      <c r="AO664" s="1" t="n">
        <v>2</v>
      </c>
      <c r="AP664" s="1" t="n">
        <v>4</v>
      </c>
      <c r="AQ664" s="1" t="n">
        <v>0</v>
      </c>
      <c r="AR664" s="1" t="n">
        <v>0</v>
      </c>
      <c r="AS664" s="1" t="n">
        <v>0</v>
      </c>
      <c r="AT664" s="1" t="n">
        <v>0</v>
      </c>
    </row>
    <row r="665" customFormat="false" ht="12.75" hidden="false" customHeight="true" outlineLevel="0" collapsed="false">
      <c r="A665" s="1" t="s">
        <v>3207</v>
      </c>
      <c r="B665" s="3" t="s">
        <v>61</v>
      </c>
      <c r="C665" s="1" t="s">
        <v>3208</v>
      </c>
      <c r="D665" s="3" t="s">
        <v>445</v>
      </c>
      <c r="E665" s="3" t="s">
        <v>191</v>
      </c>
      <c r="F665" s="3" t="s">
        <v>191</v>
      </c>
      <c r="G665" s="1" t="s">
        <v>3209</v>
      </c>
      <c r="H665" s="1" t="s">
        <v>53</v>
      </c>
      <c r="I665" s="1" t="s">
        <v>1592</v>
      </c>
      <c r="J665" s="1" t="s">
        <v>114</v>
      </c>
      <c r="K665" s="4" t="n">
        <v>1.4795</v>
      </c>
      <c r="L665" s="4" t="n">
        <v>3455.71951907243</v>
      </c>
      <c r="M665" s="5" t="s">
        <v>3210</v>
      </c>
      <c r="N665" s="5" t="s">
        <v>100</v>
      </c>
      <c r="O665" s="1" t="n">
        <v>116</v>
      </c>
      <c r="P665" s="6" t="n">
        <f aca="false">IF(O665=0,0,L665/O665)</f>
        <v>29.7906855092451</v>
      </c>
      <c r="Q665" s="1" t="n">
        <f aca="false">IF(P665&lt;=45,1,0)</f>
        <v>1</v>
      </c>
      <c r="R665" s="1" t="n">
        <f aca="false">IF(AND(P665&gt;45,P665&lt;90),1,0)</f>
        <v>0</v>
      </c>
      <c r="S665" s="1" t="n">
        <f aca="false">IF(P665&gt;90,1,0)</f>
        <v>0</v>
      </c>
      <c r="T665" s="1" t="s">
        <v>58</v>
      </c>
      <c r="U665" s="4" t="n">
        <v>2335.73472056264</v>
      </c>
      <c r="V665" s="1" t="n">
        <v>14</v>
      </c>
      <c r="W665" s="1" t="n">
        <f aca="false">IF(V665&lt;=6,1,0)</f>
        <v>0</v>
      </c>
      <c r="X665" s="1" t="n">
        <f aca="false">IF(AND(V665&gt;6,V665&lt;=12),1,0)</f>
        <v>0</v>
      </c>
      <c r="Y665" s="1" t="n">
        <f aca="false">IF(V665&gt;12,1,0)</f>
        <v>1</v>
      </c>
      <c r="Z665" s="1" t="n">
        <v>6</v>
      </c>
      <c r="AA665" s="1" t="s">
        <v>59</v>
      </c>
      <c r="AB665" s="1" t="s">
        <v>59</v>
      </c>
      <c r="AC665" s="1" t="s">
        <v>59</v>
      </c>
      <c r="AD665" s="1" t="s">
        <v>59</v>
      </c>
      <c r="AE665" s="1" t="s">
        <v>59</v>
      </c>
      <c r="AF665" s="1" t="s">
        <v>59</v>
      </c>
      <c r="AG665" s="1" t="s">
        <v>59</v>
      </c>
      <c r="AH665" s="1" t="s">
        <v>59</v>
      </c>
      <c r="AI665" s="1" t="s">
        <v>59</v>
      </c>
      <c r="AJ665" s="1" t="s">
        <v>59</v>
      </c>
      <c r="AK665" s="1" t="s">
        <v>59</v>
      </c>
      <c r="AL665" s="1" t="s">
        <v>59</v>
      </c>
      <c r="AM665" s="1" t="n">
        <v>6</v>
      </c>
      <c r="AN665" s="1" t="n">
        <v>4</v>
      </c>
      <c r="AO665" s="1" t="n">
        <v>0</v>
      </c>
      <c r="AP665" s="1" t="n">
        <v>2</v>
      </c>
      <c r="AQ665" s="1" t="n">
        <v>93</v>
      </c>
      <c r="AR665" s="1" t="n">
        <v>17</v>
      </c>
      <c r="AS665" s="1" t="n">
        <v>0</v>
      </c>
      <c r="AT665" s="1" t="n">
        <v>4</v>
      </c>
    </row>
    <row r="666" customFormat="false" ht="12.75" hidden="false" customHeight="true" outlineLevel="0" collapsed="false">
      <c r="A666" s="1" t="s">
        <v>3211</v>
      </c>
      <c r="B666" s="3" t="s">
        <v>61</v>
      </c>
      <c r="C666" s="1" t="s">
        <v>3212</v>
      </c>
      <c r="D666" s="3" t="s">
        <v>3213</v>
      </c>
      <c r="E666" s="3" t="s">
        <v>50</v>
      </c>
      <c r="F666" s="3" t="s">
        <v>51</v>
      </c>
      <c r="G666" s="1" t="s">
        <v>3214</v>
      </c>
      <c r="H666" s="1" t="s">
        <v>53</v>
      </c>
      <c r="I666" s="1" t="s">
        <v>561</v>
      </c>
      <c r="J666" s="1" t="s">
        <v>66</v>
      </c>
      <c r="K666" s="4" t="n">
        <v>1.21894117647059</v>
      </c>
      <c r="L666" s="4" t="n">
        <v>11987.3309700128</v>
      </c>
      <c r="M666" s="5" t="s">
        <v>3215</v>
      </c>
      <c r="N666" s="5" t="s">
        <v>100</v>
      </c>
      <c r="O666" s="1" t="n">
        <v>123</v>
      </c>
      <c r="P666" s="6" t="n">
        <f aca="false">IF(O666=0,0,L666/O666)</f>
        <v>97.4579753659577</v>
      </c>
      <c r="Q666" s="1" t="n">
        <f aca="false">IF(P666&lt;=45,1,0)</f>
        <v>0</v>
      </c>
      <c r="R666" s="1" t="n">
        <f aca="false">IF(AND(P666&gt;45,P666&lt;90),1,0)</f>
        <v>0</v>
      </c>
      <c r="S666" s="1" t="n">
        <f aca="false">IF(P666&gt;90,1,0)</f>
        <v>1</v>
      </c>
      <c r="T666" s="1" t="s">
        <v>58</v>
      </c>
      <c r="U666" s="4" t="n">
        <v>9834.21612248904</v>
      </c>
      <c r="V666" s="1" t="n">
        <v>7</v>
      </c>
      <c r="W666" s="1" t="n">
        <f aca="false">IF(V666&lt;=6,1,0)</f>
        <v>0</v>
      </c>
      <c r="X666" s="1" t="n">
        <f aca="false">IF(AND(V666&gt;6,V666&lt;=12),1,0)</f>
        <v>1</v>
      </c>
      <c r="Y666" s="1" t="n">
        <f aca="false">IF(V666&gt;12,1,0)</f>
        <v>0</v>
      </c>
      <c r="Z666" s="1" t="n">
        <v>8</v>
      </c>
      <c r="AA666" s="1" t="s">
        <v>59</v>
      </c>
      <c r="AB666" s="1" t="s">
        <v>59</v>
      </c>
      <c r="AC666" s="1" t="s">
        <v>59</v>
      </c>
      <c r="AD666" s="1" t="s">
        <v>59</v>
      </c>
      <c r="AE666" s="1" t="s">
        <v>59</v>
      </c>
      <c r="AF666" s="1" t="s">
        <v>59</v>
      </c>
      <c r="AG666" s="1" t="s">
        <v>59</v>
      </c>
      <c r="AH666" s="1" t="s">
        <v>59</v>
      </c>
      <c r="AI666" s="1" t="s">
        <v>59</v>
      </c>
      <c r="AJ666" s="1" t="s">
        <v>59</v>
      </c>
      <c r="AK666" s="1" t="s">
        <v>59</v>
      </c>
      <c r="AL666" s="1" t="s">
        <v>70</v>
      </c>
      <c r="AM666" s="1" t="n">
        <v>2</v>
      </c>
      <c r="AN666" s="1" t="n">
        <v>6</v>
      </c>
      <c r="AO666" s="1" t="n">
        <v>2</v>
      </c>
      <c r="AP666" s="1" t="n">
        <v>6</v>
      </c>
      <c r="AQ666" s="1" t="n">
        <v>13</v>
      </c>
      <c r="AR666" s="1" t="n">
        <v>88</v>
      </c>
      <c r="AS666" s="1" t="n">
        <v>7</v>
      </c>
      <c r="AT666" s="1" t="n">
        <v>10</v>
      </c>
    </row>
    <row r="667" customFormat="false" ht="12.75" hidden="false" customHeight="true" outlineLevel="0" collapsed="false">
      <c r="A667" s="1" t="s">
        <v>3216</v>
      </c>
      <c r="B667" s="3" t="s">
        <v>61</v>
      </c>
      <c r="C667" s="1" t="s">
        <v>3217</v>
      </c>
      <c r="D667" s="3" t="s">
        <v>3218</v>
      </c>
      <c r="E667" s="3" t="s">
        <v>50</v>
      </c>
      <c r="F667" s="3" t="s">
        <v>51</v>
      </c>
      <c r="G667" s="1" t="s">
        <v>3219</v>
      </c>
      <c r="H667" s="1" t="s">
        <v>88</v>
      </c>
      <c r="I667" s="1" t="s">
        <v>97</v>
      </c>
      <c r="J667" s="1" t="s">
        <v>98</v>
      </c>
      <c r="K667" s="4" t="n">
        <v>1.042</v>
      </c>
      <c r="L667" s="4" t="n">
        <v>11499.8703509963</v>
      </c>
      <c r="M667" s="5" t="s">
        <v>1399</v>
      </c>
      <c r="N667" s="5" t="s">
        <v>259</v>
      </c>
      <c r="O667" s="1" t="n">
        <v>69</v>
      </c>
      <c r="P667" s="6" t="n">
        <f aca="false">IF(O667=0,0,L667/O667)</f>
        <v>166.664787695599</v>
      </c>
      <c r="Q667" s="1" t="n">
        <f aca="false">IF(P667&lt;=45,1,0)</f>
        <v>0</v>
      </c>
      <c r="R667" s="1" t="n">
        <f aca="false">IF(AND(P667&gt;45,P667&lt;90),1,0)</f>
        <v>0</v>
      </c>
      <c r="S667" s="1" t="n">
        <f aca="false">IF(P667&gt;90,1,0)</f>
        <v>1</v>
      </c>
      <c r="T667" s="1" t="s">
        <v>58</v>
      </c>
      <c r="U667" s="4" t="n">
        <v>11036.3439069062</v>
      </c>
      <c r="V667" s="1" t="n">
        <v>2</v>
      </c>
      <c r="W667" s="1" t="n">
        <f aca="false">IF(V667&lt;=6,1,0)</f>
        <v>1</v>
      </c>
      <c r="X667" s="1" t="n">
        <f aca="false">IF(AND(V667&gt;6,V667&lt;=12),1,0)</f>
        <v>0</v>
      </c>
      <c r="Y667" s="1" t="n">
        <f aca="false">IF(V667&gt;12,1,0)</f>
        <v>0</v>
      </c>
      <c r="Z667" s="1" t="n">
        <v>6</v>
      </c>
      <c r="AA667" s="1" t="s">
        <v>59</v>
      </c>
      <c r="AB667" s="1" t="s">
        <v>59</v>
      </c>
      <c r="AC667" s="1" t="s">
        <v>59</v>
      </c>
      <c r="AD667" s="1" t="s">
        <v>59</v>
      </c>
      <c r="AE667" s="1" t="s">
        <v>59</v>
      </c>
      <c r="AF667" s="1" t="s">
        <v>59</v>
      </c>
      <c r="AG667" s="1" t="s">
        <v>59</v>
      </c>
      <c r="AH667" s="1" t="s">
        <v>59</v>
      </c>
      <c r="AI667" s="1" t="s">
        <v>59</v>
      </c>
      <c r="AJ667" s="1" t="s">
        <v>59</v>
      </c>
      <c r="AK667" s="1" t="s">
        <v>59</v>
      </c>
      <c r="AL667" s="1" t="s">
        <v>59</v>
      </c>
      <c r="AM667" s="1" t="n">
        <v>0</v>
      </c>
      <c r="AN667" s="1" t="n">
        <v>0</v>
      </c>
      <c r="AO667" s="1" t="n">
        <v>2</v>
      </c>
      <c r="AP667" s="1" t="n">
        <v>10</v>
      </c>
      <c r="AQ667" s="1" t="n">
        <v>0</v>
      </c>
      <c r="AR667" s="1" t="n">
        <v>0</v>
      </c>
      <c r="AS667" s="1" t="n">
        <v>20</v>
      </c>
      <c r="AT667" s="1" t="n">
        <v>48</v>
      </c>
    </row>
    <row r="668" customFormat="false" ht="12.75" hidden="false" customHeight="true" outlineLevel="0" collapsed="false">
      <c r="A668" s="1" t="s">
        <v>3220</v>
      </c>
      <c r="B668" s="3" t="s">
        <v>61</v>
      </c>
      <c r="C668" s="1" t="s">
        <v>3221</v>
      </c>
      <c r="D668" s="3" t="s">
        <v>3222</v>
      </c>
      <c r="E668" s="3" t="s">
        <v>50</v>
      </c>
      <c r="F668" s="3" t="s">
        <v>86</v>
      </c>
      <c r="G668" s="1" t="s">
        <v>3223</v>
      </c>
      <c r="H668" s="1" t="s">
        <v>88</v>
      </c>
      <c r="I668" s="1" t="s">
        <v>198</v>
      </c>
      <c r="J668" s="1" t="s">
        <v>199</v>
      </c>
      <c r="K668" s="4" t="n">
        <v>1.32461111111111</v>
      </c>
      <c r="L668" s="4" t="n">
        <v>32452.1830597338</v>
      </c>
      <c r="M668" s="5" t="s">
        <v>3224</v>
      </c>
      <c r="N668" s="5" t="s">
        <v>121</v>
      </c>
      <c r="O668" s="1" t="n">
        <v>441</v>
      </c>
      <c r="P668" s="6" t="n">
        <f aca="false">IF(O668=0,0,L668/O668)</f>
        <v>73.5877166887388</v>
      </c>
      <c r="Q668" s="1" t="n">
        <f aca="false">IF(P668&lt;=45,1,0)</f>
        <v>0</v>
      </c>
      <c r="R668" s="1" t="n">
        <f aca="false">IF(AND(P668&gt;45,P668&lt;90),1,0)</f>
        <v>1</v>
      </c>
      <c r="S668" s="1" t="n">
        <f aca="false">IF(P668&gt;90,1,0)</f>
        <v>0</v>
      </c>
      <c r="T668" s="1" t="s">
        <v>58</v>
      </c>
      <c r="U668" s="4" t="n">
        <v>24499.4042308102</v>
      </c>
      <c r="V668" s="1" t="n">
        <v>9</v>
      </c>
      <c r="W668" s="1" t="n">
        <f aca="false">IF(V668&lt;=6,1,0)</f>
        <v>0</v>
      </c>
      <c r="X668" s="1" t="n">
        <f aca="false">IF(AND(V668&gt;6,V668&lt;=12),1,0)</f>
        <v>1</v>
      </c>
      <c r="Y668" s="1" t="n">
        <f aca="false">IF(V668&gt;12,1,0)</f>
        <v>0</v>
      </c>
      <c r="Z668" s="1" t="n">
        <v>7</v>
      </c>
      <c r="AA668" s="1" t="s">
        <v>59</v>
      </c>
      <c r="AB668" s="1" t="s">
        <v>59</v>
      </c>
      <c r="AC668" s="1" t="s">
        <v>59</v>
      </c>
      <c r="AD668" s="1" t="s">
        <v>59</v>
      </c>
      <c r="AE668" s="1" t="s">
        <v>59</v>
      </c>
      <c r="AF668" s="1" t="s">
        <v>59</v>
      </c>
      <c r="AG668" s="1" t="s">
        <v>59</v>
      </c>
      <c r="AH668" s="1" t="s">
        <v>59</v>
      </c>
      <c r="AI668" s="1" t="s">
        <v>59</v>
      </c>
      <c r="AJ668" s="1" t="s">
        <v>59</v>
      </c>
      <c r="AK668" s="1" t="s">
        <v>59</v>
      </c>
      <c r="AL668" s="1" t="s">
        <v>59</v>
      </c>
      <c r="AM668" s="1" t="n">
        <v>2</v>
      </c>
      <c r="AN668" s="1" t="n">
        <v>4</v>
      </c>
      <c r="AO668" s="1" t="n">
        <v>2</v>
      </c>
      <c r="AP668" s="1" t="n">
        <v>6</v>
      </c>
      <c r="AQ668" s="1" t="n">
        <v>28</v>
      </c>
      <c r="AR668" s="1" t="n">
        <v>288</v>
      </c>
      <c r="AS668" s="1" t="n">
        <v>62</v>
      </c>
      <c r="AT668" s="1" t="n">
        <v>45</v>
      </c>
    </row>
    <row r="669" customFormat="false" ht="12.75" hidden="false" customHeight="true" outlineLevel="0" collapsed="false">
      <c r="A669" s="1" t="s">
        <v>3225</v>
      </c>
      <c r="B669" s="3" t="s">
        <v>61</v>
      </c>
      <c r="C669" s="1" t="s">
        <v>3226</v>
      </c>
      <c r="D669" s="3" t="s">
        <v>167</v>
      </c>
      <c r="E669" s="3" t="s">
        <v>50</v>
      </c>
      <c r="F669" s="3" t="s">
        <v>51</v>
      </c>
      <c r="G669" s="1" t="s">
        <v>3227</v>
      </c>
      <c r="H669" s="1" t="s">
        <v>105</v>
      </c>
      <c r="I669" s="1" t="s">
        <v>169</v>
      </c>
      <c r="J669" s="1" t="s">
        <v>107</v>
      </c>
      <c r="K669" s="4" t="n">
        <v>2.30014285714286</v>
      </c>
      <c r="L669" s="4" t="n">
        <v>18469.4834602102</v>
      </c>
      <c r="M669" s="5" t="s">
        <v>3228</v>
      </c>
      <c r="N669" s="5" t="s">
        <v>100</v>
      </c>
      <c r="O669" s="1" t="n">
        <v>383</v>
      </c>
      <c r="P669" s="6" t="n">
        <f aca="false">IF(O669=0,0,L669/O669)</f>
        <v>48.2231944130815</v>
      </c>
      <c r="Q669" s="1" t="n">
        <f aca="false">IF(P669&lt;=45,1,0)</f>
        <v>0</v>
      </c>
      <c r="R669" s="1" t="n">
        <f aca="false">IF(AND(P669&gt;45,P669&lt;90),1,0)</f>
        <v>1</v>
      </c>
      <c r="S669" s="1" t="n">
        <f aca="false">IF(P669&gt;90,1,0)</f>
        <v>0</v>
      </c>
      <c r="T669" s="1" t="s">
        <v>58</v>
      </c>
      <c r="U669" s="4" t="n">
        <v>8029.71146024915</v>
      </c>
      <c r="V669" s="1" t="n">
        <v>6</v>
      </c>
      <c r="W669" s="1" t="n">
        <f aca="false">IF(V669&lt;=6,1,0)</f>
        <v>1</v>
      </c>
      <c r="X669" s="1" t="n">
        <f aca="false">IF(AND(V669&gt;6,V669&lt;=12),1,0)</f>
        <v>0</v>
      </c>
      <c r="Y669" s="1" t="n">
        <f aca="false">IF(V669&gt;12,1,0)</f>
        <v>0</v>
      </c>
      <c r="Z669" s="1" t="n">
        <v>8</v>
      </c>
      <c r="AA669" s="1" t="s">
        <v>59</v>
      </c>
      <c r="AB669" s="1" t="s">
        <v>59</v>
      </c>
      <c r="AC669" s="1" t="s">
        <v>59</v>
      </c>
      <c r="AD669" s="1" t="s">
        <v>59</v>
      </c>
      <c r="AE669" s="1" t="s">
        <v>59</v>
      </c>
      <c r="AF669" s="1" t="s">
        <v>59</v>
      </c>
      <c r="AG669" s="1" t="s">
        <v>59</v>
      </c>
      <c r="AH669" s="1" t="s">
        <v>70</v>
      </c>
      <c r="AI669" s="1" t="s">
        <v>59</v>
      </c>
      <c r="AJ669" s="1" t="s">
        <v>59</v>
      </c>
      <c r="AK669" s="1" t="s">
        <v>59</v>
      </c>
      <c r="AL669" s="1" t="s">
        <v>59</v>
      </c>
      <c r="AM669" s="1" t="n">
        <v>4</v>
      </c>
      <c r="AN669" s="1" t="n">
        <v>4</v>
      </c>
      <c r="AO669" s="1" t="n">
        <v>2</v>
      </c>
      <c r="AP669" s="1" t="n">
        <v>6</v>
      </c>
      <c r="AQ669" s="1" t="n">
        <v>208</v>
      </c>
      <c r="AR669" s="1" t="n">
        <v>121</v>
      </c>
      <c r="AS669" s="1" t="n">
        <v>11</v>
      </c>
      <c r="AT669" s="1" t="n">
        <v>45</v>
      </c>
    </row>
    <row r="670" customFormat="false" ht="12.75" hidden="false" customHeight="true" outlineLevel="0" collapsed="false">
      <c r="A670" s="1" t="s">
        <v>3229</v>
      </c>
      <c r="B670" s="3" t="s">
        <v>61</v>
      </c>
      <c r="C670" s="1" t="s">
        <v>3230</v>
      </c>
      <c r="D670" s="3" t="s">
        <v>2603</v>
      </c>
      <c r="E670" s="3" t="s">
        <v>50</v>
      </c>
      <c r="F670" s="3" t="s">
        <v>51</v>
      </c>
      <c r="G670" s="1" t="s">
        <v>3231</v>
      </c>
      <c r="H670" s="1" t="s">
        <v>53</v>
      </c>
      <c r="I670" s="1" t="s">
        <v>2384</v>
      </c>
      <c r="J670" s="1" t="s">
        <v>66</v>
      </c>
      <c r="K670" s="4" t="n">
        <v>0.9534</v>
      </c>
      <c r="L670" s="4" t="n">
        <v>5148.81929413295</v>
      </c>
      <c r="M670" s="5" t="s">
        <v>3232</v>
      </c>
      <c r="N670" s="5" t="s">
        <v>68</v>
      </c>
      <c r="O670" s="1" t="n">
        <v>122</v>
      </c>
      <c r="P670" s="6" t="n">
        <f aca="false">IF(O670=0,0,L670/O670)</f>
        <v>42.2034368371553</v>
      </c>
      <c r="Q670" s="1" t="n">
        <f aca="false">IF(P670&lt;=45,1,0)</f>
        <v>1</v>
      </c>
      <c r="R670" s="1" t="n">
        <f aca="false">IF(AND(P670&gt;45,P670&lt;90),1,0)</f>
        <v>0</v>
      </c>
      <c r="S670" s="1" t="n">
        <f aca="false">IF(P670&gt;90,1,0)</f>
        <v>0</v>
      </c>
      <c r="T670" s="1" t="s">
        <v>69</v>
      </c>
      <c r="U670" s="4" t="n">
        <v>5400.48174337419</v>
      </c>
      <c r="V670" s="1" t="n">
        <v>16</v>
      </c>
      <c r="W670" s="1" t="n">
        <f aca="false">IF(V670&lt;=6,1,0)</f>
        <v>0</v>
      </c>
      <c r="X670" s="1" t="n">
        <f aca="false">IF(AND(V670&gt;6,V670&lt;=12),1,0)</f>
        <v>0</v>
      </c>
      <c r="Y670" s="1" t="n">
        <f aca="false">IF(V670&gt;12,1,0)</f>
        <v>1</v>
      </c>
      <c r="Z670" s="1" t="n">
        <v>11</v>
      </c>
      <c r="AA670" s="1" t="s">
        <v>59</v>
      </c>
      <c r="AB670" s="1" t="s">
        <v>59</v>
      </c>
      <c r="AC670" s="1" t="s">
        <v>59</v>
      </c>
      <c r="AD670" s="1" t="s">
        <v>59</v>
      </c>
      <c r="AE670" s="1" t="s">
        <v>59</v>
      </c>
      <c r="AF670" s="1" t="s">
        <v>59</v>
      </c>
      <c r="AG670" s="1" t="s">
        <v>59</v>
      </c>
      <c r="AH670" s="1" t="s">
        <v>59</v>
      </c>
      <c r="AI670" s="1" t="s">
        <v>59</v>
      </c>
      <c r="AJ670" s="1" t="s">
        <v>59</v>
      </c>
      <c r="AK670" s="1" t="s">
        <v>70</v>
      </c>
      <c r="AL670" s="1" t="s">
        <v>59</v>
      </c>
      <c r="AM670" s="1" t="n">
        <v>2</v>
      </c>
      <c r="AN670" s="1" t="n">
        <v>3</v>
      </c>
      <c r="AO670" s="1" t="n">
        <v>1</v>
      </c>
      <c r="AP670" s="1" t="n">
        <v>5</v>
      </c>
      <c r="AQ670" s="1" t="n">
        <v>50</v>
      </c>
      <c r="AR670" s="1" t="n">
        <v>45</v>
      </c>
      <c r="AS670" s="1" t="n">
        <v>12</v>
      </c>
      <c r="AT670" s="1" t="n">
        <v>6</v>
      </c>
    </row>
    <row r="671" customFormat="false" ht="12.75" hidden="false" customHeight="true" outlineLevel="0" collapsed="false">
      <c r="A671" s="1" t="s">
        <v>3233</v>
      </c>
      <c r="B671" s="3" t="s">
        <v>61</v>
      </c>
      <c r="C671" s="1" t="s">
        <v>3234</v>
      </c>
      <c r="D671" s="3" t="s">
        <v>918</v>
      </c>
      <c r="E671" s="3" t="s">
        <v>50</v>
      </c>
      <c r="F671" s="3" t="s">
        <v>51</v>
      </c>
      <c r="G671" s="1" t="s">
        <v>3235</v>
      </c>
      <c r="H671" s="1" t="s">
        <v>105</v>
      </c>
      <c r="I671" s="1" t="s">
        <v>326</v>
      </c>
      <c r="J671" s="1" t="s">
        <v>176</v>
      </c>
      <c r="K671" s="4" t="n">
        <v>1.54085408540854</v>
      </c>
      <c r="L671" s="4" t="n">
        <v>22158.4378891349</v>
      </c>
      <c r="M671" s="5" t="s">
        <v>3236</v>
      </c>
      <c r="N671" s="5" t="s">
        <v>238</v>
      </c>
      <c r="O671" s="1" t="n">
        <v>299</v>
      </c>
      <c r="P671" s="6" t="n">
        <f aca="false">IF(O671=0,0,L671/O671)</f>
        <v>74.1084879235281</v>
      </c>
      <c r="Q671" s="1" t="n">
        <f aca="false">IF(P671&lt;=45,1,0)</f>
        <v>0</v>
      </c>
      <c r="R671" s="1" t="n">
        <f aca="false">IF(AND(P671&gt;45,P671&lt;90),1,0)</f>
        <v>1</v>
      </c>
      <c r="S671" s="1" t="n">
        <f aca="false">IF(P671&gt;90,1,0)</f>
        <v>0</v>
      </c>
      <c r="T671" s="1" t="s">
        <v>58</v>
      </c>
      <c r="U671" s="4" t="n">
        <v>14380.6205266087</v>
      </c>
      <c r="V671" s="1" t="n">
        <v>13</v>
      </c>
      <c r="W671" s="1" t="n">
        <f aca="false">IF(V671&lt;=6,1,0)</f>
        <v>0</v>
      </c>
      <c r="X671" s="1" t="n">
        <f aca="false">IF(AND(V671&gt;6,V671&lt;=12),1,0)</f>
        <v>0</v>
      </c>
      <c r="Y671" s="1" t="n">
        <f aca="false">IF(V671&gt;12,1,0)</f>
        <v>1</v>
      </c>
      <c r="Z671" s="1" t="n">
        <v>11</v>
      </c>
      <c r="AA671" s="1" t="s">
        <v>59</v>
      </c>
      <c r="AB671" s="1" t="s">
        <v>59</v>
      </c>
      <c r="AC671" s="1" t="s">
        <v>70</v>
      </c>
      <c r="AD671" s="1" t="s">
        <v>59</v>
      </c>
      <c r="AE671" s="1" t="s">
        <v>59</v>
      </c>
      <c r="AF671" s="1" t="s">
        <v>59</v>
      </c>
      <c r="AG671" s="1" t="s">
        <v>59</v>
      </c>
      <c r="AH671" s="1" t="s">
        <v>59</v>
      </c>
      <c r="AI671" s="1" t="s">
        <v>59</v>
      </c>
      <c r="AJ671" s="1" t="s">
        <v>59</v>
      </c>
      <c r="AK671" s="1" t="s">
        <v>70</v>
      </c>
      <c r="AL671" s="1" t="s">
        <v>59</v>
      </c>
      <c r="AM671" s="1" t="n">
        <v>2</v>
      </c>
      <c r="AN671" s="1" t="n">
        <v>4</v>
      </c>
      <c r="AO671" s="1" t="n">
        <v>4</v>
      </c>
      <c r="AP671" s="1" t="n">
        <v>10</v>
      </c>
      <c r="AQ671" s="1" t="n">
        <v>5</v>
      </c>
      <c r="AR671" s="1" t="n">
        <v>191</v>
      </c>
      <c r="AS671" s="1" t="n">
        <v>65</v>
      </c>
      <c r="AT671" s="1" t="n">
        <v>33</v>
      </c>
    </row>
    <row r="672" customFormat="false" ht="12.75" hidden="false" customHeight="true" outlineLevel="0" collapsed="false">
      <c r="A672" s="1" t="s">
        <v>3237</v>
      </c>
      <c r="B672" s="3" t="s">
        <v>61</v>
      </c>
      <c r="C672" s="1" t="s">
        <v>3238</v>
      </c>
      <c r="D672" s="3" t="s">
        <v>3239</v>
      </c>
      <c r="E672" s="3" t="s">
        <v>50</v>
      </c>
      <c r="F672" s="3" t="s">
        <v>51</v>
      </c>
      <c r="G672" s="1" t="s">
        <v>3240</v>
      </c>
      <c r="H672" s="1" t="s">
        <v>105</v>
      </c>
      <c r="I672" s="1" t="s">
        <v>326</v>
      </c>
      <c r="J672" s="1" t="s">
        <v>176</v>
      </c>
      <c r="K672" s="4" t="n">
        <v>1.05135135135135</v>
      </c>
      <c r="L672" s="4" t="n">
        <v>8841.15414975831</v>
      </c>
      <c r="M672" s="5" t="s">
        <v>3241</v>
      </c>
      <c r="N672" s="5" t="s">
        <v>100</v>
      </c>
      <c r="O672" s="1" t="n">
        <v>106</v>
      </c>
      <c r="P672" s="6" t="n">
        <f aca="false">IF(O672=0,0,L672/O672)</f>
        <v>83.4071146203614</v>
      </c>
      <c r="Q672" s="1" t="n">
        <f aca="false">IF(P672&lt;=45,1,0)</f>
        <v>0</v>
      </c>
      <c r="R672" s="1" t="n">
        <f aca="false">IF(AND(P672&gt;45,P672&lt;90),1,0)</f>
        <v>1</v>
      </c>
      <c r="S672" s="1" t="n">
        <f aca="false">IF(P672&gt;90,1,0)</f>
        <v>0</v>
      </c>
      <c r="T672" s="1" t="s">
        <v>58</v>
      </c>
      <c r="U672" s="4" t="n">
        <v>8409.32399848477</v>
      </c>
      <c r="V672" s="1" t="n">
        <v>3</v>
      </c>
      <c r="W672" s="1" t="n">
        <f aca="false">IF(V672&lt;=6,1,0)</f>
        <v>1</v>
      </c>
      <c r="X672" s="1" t="n">
        <f aca="false">IF(AND(V672&gt;6,V672&lt;=12),1,0)</f>
        <v>0</v>
      </c>
      <c r="Y672" s="1" t="n">
        <f aca="false">IF(V672&gt;12,1,0)</f>
        <v>0</v>
      </c>
      <c r="Z672" s="1" t="n">
        <v>14</v>
      </c>
      <c r="AA672" s="1" t="s">
        <v>59</v>
      </c>
      <c r="AB672" s="1" t="s">
        <v>59</v>
      </c>
      <c r="AC672" s="1" t="s">
        <v>59</v>
      </c>
      <c r="AD672" s="1" t="s">
        <v>59</v>
      </c>
      <c r="AE672" s="1" t="s">
        <v>59</v>
      </c>
      <c r="AF672" s="1" t="s">
        <v>59</v>
      </c>
      <c r="AG672" s="1" t="s">
        <v>59</v>
      </c>
      <c r="AH672" s="1" t="s">
        <v>59</v>
      </c>
      <c r="AI672" s="1" t="s">
        <v>59</v>
      </c>
      <c r="AJ672" s="1" t="s">
        <v>59</v>
      </c>
      <c r="AK672" s="1" t="s">
        <v>59</v>
      </c>
      <c r="AL672" s="1" t="s">
        <v>59</v>
      </c>
      <c r="AM672" s="1" t="n">
        <v>4</v>
      </c>
      <c r="AN672" s="1" t="n">
        <v>4</v>
      </c>
      <c r="AO672" s="1" t="n">
        <v>6</v>
      </c>
      <c r="AP672" s="1" t="n">
        <v>14</v>
      </c>
      <c r="AQ672" s="1" t="n">
        <v>36</v>
      </c>
      <c r="AR672" s="1" t="n">
        <v>38</v>
      </c>
      <c r="AS672" s="1" t="n">
        <v>11</v>
      </c>
      <c r="AT672" s="1" t="n">
        <v>16</v>
      </c>
    </row>
    <row r="673" customFormat="false" ht="12.75" hidden="false" customHeight="true" outlineLevel="0" collapsed="false">
      <c r="A673" s="1" t="s">
        <v>3242</v>
      </c>
      <c r="B673" s="3" t="s">
        <v>47</v>
      </c>
      <c r="C673" s="1" t="s">
        <v>3243</v>
      </c>
      <c r="D673" s="3" t="s">
        <v>3244</v>
      </c>
      <c r="E673" s="3" t="s">
        <v>191</v>
      </c>
      <c r="F673" s="3" t="s">
        <v>191</v>
      </c>
      <c r="G673" s="1" t="s">
        <v>3245</v>
      </c>
      <c r="H673" s="1" t="s">
        <v>53</v>
      </c>
      <c r="I673" s="1" t="s">
        <v>65</v>
      </c>
      <c r="J673" s="1" t="s">
        <v>66</v>
      </c>
      <c r="K673" s="4" t="n">
        <v>0.105722222222222</v>
      </c>
      <c r="L673" s="4" t="n">
        <v>9981.43252330036</v>
      </c>
      <c r="M673" s="5" t="s">
        <v>3246</v>
      </c>
      <c r="N673" s="5" t="s">
        <v>57</v>
      </c>
      <c r="O673" s="1" t="n">
        <v>67</v>
      </c>
      <c r="P673" s="6" t="n">
        <f aca="false">IF(O673=0,0,L673/O673)</f>
        <v>148.976604825379</v>
      </c>
      <c r="Q673" s="1" t="n">
        <f aca="false">IF(P673&lt;=45,1,0)</f>
        <v>0</v>
      </c>
      <c r="R673" s="1" t="n">
        <f aca="false">IF(AND(P673&gt;45,P673&lt;90),1,0)</f>
        <v>0</v>
      </c>
      <c r="S673" s="1" t="n">
        <f aca="false">IF(P673&gt;90,1,0)</f>
        <v>1</v>
      </c>
      <c r="T673" s="1" t="s">
        <v>58</v>
      </c>
      <c r="U673" s="4" t="n">
        <v>94411.8683233876</v>
      </c>
      <c r="V673" s="1" t="n">
        <v>0</v>
      </c>
      <c r="W673" s="1" t="n">
        <f aca="false">IF(V673&lt;=6,1,0)</f>
        <v>1</v>
      </c>
      <c r="X673" s="1" t="n">
        <f aca="false">IF(AND(V673&gt;6,V673&lt;=12),1,0)</f>
        <v>0</v>
      </c>
      <c r="Y673" s="1" t="n">
        <f aca="false">IF(V673&gt;12,1,0)</f>
        <v>0</v>
      </c>
      <c r="Z673" s="1" t="n">
        <v>12</v>
      </c>
      <c r="AA673" s="1" t="s">
        <v>59</v>
      </c>
      <c r="AB673" s="1" t="s">
        <v>59</v>
      </c>
      <c r="AC673" s="1" t="s">
        <v>59</v>
      </c>
      <c r="AD673" s="1" t="s">
        <v>59</v>
      </c>
      <c r="AE673" s="1" t="s">
        <v>59</v>
      </c>
      <c r="AF673" s="1" t="s">
        <v>59</v>
      </c>
      <c r="AG673" s="1" t="s">
        <v>59</v>
      </c>
      <c r="AH673" s="1" t="s">
        <v>59</v>
      </c>
      <c r="AI673" s="1" t="s">
        <v>59</v>
      </c>
      <c r="AJ673" s="1" t="s">
        <v>59</v>
      </c>
      <c r="AK673" s="1" t="s">
        <v>59</v>
      </c>
      <c r="AL673" s="1" t="s">
        <v>59</v>
      </c>
      <c r="AM673" s="1" t="n">
        <v>0</v>
      </c>
      <c r="AN673" s="1" t="n">
        <v>0</v>
      </c>
      <c r="AO673" s="1" t="n">
        <v>3</v>
      </c>
      <c r="AP673" s="1" t="n">
        <v>8</v>
      </c>
      <c r="AQ673" s="1" t="n">
        <v>0</v>
      </c>
      <c r="AR673" s="1" t="n">
        <v>0</v>
      </c>
      <c r="AS673" s="1" t="n">
        <v>0</v>
      </c>
      <c r="AT673" s="1" t="n">
        <v>0</v>
      </c>
    </row>
    <row r="674" customFormat="false" ht="12.75" hidden="false" customHeight="true" outlineLevel="0" collapsed="false">
      <c r="A674" s="1" t="s">
        <v>3247</v>
      </c>
      <c r="B674" s="3" t="s">
        <v>47</v>
      </c>
      <c r="C674" s="1" t="s">
        <v>3248</v>
      </c>
      <c r="D674" s="3" t="s">
        <v>3249</v>
      </c>
      <c r="E674" s="3" t="s">
        <v>95</v>
      </c>
      <c r="F674" s="3" t="s">
        <v>95</v>
      </c>
      <c r="G674" s="1" t="s">
        <v>3250</v>
      </c>
      <c r="H674" s="1" t="s">
        <v>53</v>
      </c>
      <c r="I674" s="1" t="s">
        <v>65</v>
      </c>
      <c r="J674" s="1" t="s">
        <v>66</v>
      </c>
      <c r="K674" s="4" t="n">
        <v>0</v>
      </c>
      <c r="L674" s="4" t="n">
        <v>0</v>
      </c>
      <c r="M674" s="5" t="s">
        <v>3251</v>
      </c>
      <c r="N674" s="5" t="s">
        <v>57</v>
      </c>
      <c r="O674" s="1" t="n">
        <v>0</v>
      </c>
      <c r="P674" s="7" t="n">
        <f aca="false">IF(O674=0,0,L674/O674)</f>
        <v>0</v>
      </c>
      <c r="Q674" s="1" t="n">
        <f aca="false">IF(P674&lt;=45,1,0)</f>
        <v>1</v>
      </c>
      <c r="R674" s="1" t="n">
        <f aca="false">IF(AND(P674&gt;45,P674&lt;90),1,0)</f>
        <v>0</v>
      </c>
      <c r="S674" s="1" t="n">
        <f aca="false">IF(P674&gt;90,1,0)</f>
        <v>0</v>
      </c>
      <c r="T674" s="1" t="s">
        <v>69</v>
      </c>
      <c r="U674" s="4" t="n">
        <v>5121.01635749861</v>
      </c>
      <c r="V674" s="1" t="n">
        <v>1</v>
      </c>
      <c r="W674" s="1" t="n">
        <f aca="false">IF(V674&lt;=6,1,0)</f>
        <v>1</v>
      </c>
      <c r="X674" s="1" t="n">
        <f aca="false">IF(AND(V674&gt;6,V674&lt;=12),1,0)</f>
        <v>0</v>
      </c>
      <c r="Y674" s="1" t="n">
        <f aca="false">IF(V674&gt;12,1,0)</f>
        <v>0</v>
      </c>
      <c r="Z674" s="1" t="n">
        <v>5</v>
      </c>
      <c r="AA674" s="1" t="s">
        <v>59</v>
      </c>
      <c r="AB674" s="1" t="s">
        <v>59</v>
      </c>
      <c r="AC674" s="1" t="s">
        <v>59</v>
      </c>
      <c r="AD674" s="1" t="s">
        <v>59</v>
      </c>
      <c r="AE674" s="1" t="s">
        <v>59</v>
      </c>
      <c r="AF674" s="1" t="s">
        <v>59</v>
      </c>
      <c r="AG674" s="1" t="s">
        <v>59</v>
      </c>
      <c r="AH674" s="1" t="s">
        <v>59</v>
      </c>
      <c r="AI674" s="1" t="s">
        <v>70</v>
      </c>
      <c r="AJ674" s="1" t="s">
        <v>59</v>
      </c>
      <c r="AK674" s="1" t="s">
        <v>70</v>
      </c>
      <c r="AL674" s="1" t="s">
        <v>59</v>
      </c>
      <c r="AM674" s="1" t="n">
        <v>0</v>
      </c>
      <c r="AN674" s="1" t="n">
        <v>2</v>
      </c>
      <c r="AO674" s="1" t="n">
        <v>2</v>
      </c>
      <c r="AP674" s="1" t="n">
        <v>6</v>
      </c>
      <c r="AQ674" s="1" t="n">
        <v>0</v>
      </c>
      <c r="AR674" s="1" t="n">
        <v>0</v>
      </c>
      <c r="AS674" s="1" t="n">
        <v>0</v>
      </c>
      <c r="AT674" s="1" t="n">
        <v>0</v>
      </c>
    </row>
    <row r="675" customFormat="false" ht="12.75" hidden="false" customHeight="true" outlineLevel="0" collapsed="false">
      <c r="A675" s="1" t="s">
        <v>3252</v>
      </c>
      <c r="B675" s="3" t="s">
        <v>61</v>
      </c>
      <c r="C675" s="1" t="s">
        <v>3253</v>
      </c>
      <c r="D675" s="3" t="s">
        <v>2063</v>
      </c>
      <c r="E675" s="3" t="s">
        <v>50</v>
      </c>
      <c r="F675" s="3" t="s">
        <v>51</v>
      </c>
      <c r="G675" s="1" t="s">
        <v>3254</v>
      </c>
      <c r="H675" s="1" t="s">
        <v>53</v>
      </c>
      <c r="I675" s="1" t="s">
        <v>142</v>
      </c>
      <c r="J675" s="1" t="s">
        <v>143</v>
      </c>
      <c r="K675" s="4" t="n">
        <v>1.04619047619048</v>
      </c>
      <c r="L675" s="4" t="n">
        <v>24750.7014350977</v>
      </c>
      <c r="M675" s="5" t="s">
        <v>3255</v>
      </c>
      <c r="N675" s="5" t="s">
        <v>100</v>
      </c>
      <c r="O675" s="1" t="n">
        <v>106</v>
      </c>
      <c r="P675" s="6" t="n">
        <f aca="false">IF(O675=0,0,L675/O675)</f>
        <v>233.497183349978</v>
      </c>
      <c r="Q675" s="1" t="n">
        <f aca="false">IF(P675&lt;=45,1,0)</f>
        <v>0</v>
      </c>
      <c r="R675" s="1" t="n">
        <f aca="false">IF(AND(P675&gt;45,P675&lt;90),1,0)</f>
        <v>0</v>
      </c>
      <c r="S675" s="1" t="n">
        <f aca="false">IF(P675&gt;90,1,0)</f>
        <v>1</v>
      </c>
      <c r="T675" s="1" t="s">
        <v>58</v>
      </c>
      <c r="U675" s="4" t="n">
        <v>23657.9303658194</v>
      </c>
      <c r="V675" s="1" t="n">
        <v>25</v>
      </c>
      <c r="W675" s="1" t="n">
        <f aca="false">IF(V675&lt;=6,1,0)</f>
        <v>0</v>
      </c>
      <c r="X675" s="1" t="n">
        <f aca="false">IF(AND(V675&gt;6,V675&lt;=12),1,0)</f>
        <v>0</v>
      </c>
      <c r="Y675" s="1" t="n">
        <f aca="false">IF(V675&gt;12,1,0)</f>
        <v>1</v>
      </c>
      <c r="Z675" s="1" t="n">
        <v>10</v>
      </c>
      <c r="AA675" s="1" t="s">
        <v>59</v>
      </c>
      <c r="AB675" s="1" t="s">
        <v>59</v>
      </c>
      <c r="AC675" s="1" t="s">
        <v>59</v>
      </c>
      <c r="AD675" s="1" t="s">
        <v>59</v>
      </c>
      <c r="AE675" s="1" t="s">
        <v>59</v>
      </c>
      <c r="AF675" s="1" t="s">
        <v>59</v>
      </c>
      <c r="AG675" s="1" t="s">
        <v>59</v>
      </c>
      <c r="AH675" s="1" t="s">
        <v>59</v>
      </c>
      <c r="AI675" s="1" t="s">
        <v>59</v>
      </c>
      <c r="AJ675" s="1" t="s">
        <v>59</v>
      </c>
      <c r="AK675" s="1" t="s">
        <v>70</v>
      </c>
      <c r="AL675" s="1" t="s">
        <v>59</v>
      </c>
      <c r="AM675" s="1" t="n">
        <v>4</v>
      </c>
      <c r="AN675" s="1" t="n">
        <v>2</v>
      </c>
      <c r="AO675" s="1" t="n">
        <v>2</v>
      </c>
      <c r="AP675" s="1" t="n">
        <v>8</v>
      </c>
      <c r="AQ675" s="1" t="n">
        <v>57</v>
      </c>
      <c r="AR675" s="1" t="n">
        <v>27</v>
      </c>
      <c r="AS675" s="1" t="n">
        <v>4</v>
      </c>
      <c r="AT675" s="1" t="n">
        <v>12</v>
      </c>
    </row>
    <row r="676" customFormat="false" ht="12.75" hidden="false" customHeight="true" outlineLevel="0" collapsed="false">
      <c r="A676" s="1" t="s">
        <v>3256</v>
      </c>
      <c r="B676" s="3" t="s">
        <v>61</v>
      </c>
      <c r="C676" s="1" t="s">
        <v>3257</v>
      </c>
      <c r="D676" s="3" t="s">
        <v>3258</v>
      </c>
      <c r="E676" s="3" t="s">
        <v>50</v>
      </c>
      <c r="F676" s="3" t="s">
        <v>86</v>
      </c>
      <c r="G676" s="1" t="s">
        <v>3259</v>
      </c>
      <c r="H676" s="1" t="s">
        <v>53</v>
      </c>
      <c r="I676" s="1" t="s">
        <v>65</v>
      </c>
      <c r="J676" s="1" t="s">
        <v>66</v>
      </c>
      <c r="K676" s="4" t="n">
        <v>0.000666666666666667</v>
      </c>
      <c r="L676" s="4" t="n">
        <v>43.2038539469935</v>
      </c>
      <c r="M676" s="5" t="s">
        <v>3232</v>
      </c>
      <c r="N676" s="5" t="s">
        <v>68</v>
      </c>
      <c r="O676" s="1" t="n">
        <v>3</v>
      </c>
      <c r="P676" s="6" t="n">
        <f aca="false">IF(O676=0,0,L676/O676)</f>
        <v>14.4012846489978</v>
      </c>
      <c r="Q676" s="1" t="n">
        <f aca="false">IF(P676&lt;=45,1,0)</f>
        <v>1</v>
      </c>
      <c r="R676" s="1" t="n">
        <f aca="false">IF(AND(P676&gt;45,P676&lt;90),1,0)</f>
        <v>0</v>
      </c>
      <c r="S676" s="1" t="n">
        <f aca="false">IF(P676&gt;90,1,0)</f>
        <v>0</v>
      </c>
      <c r="T676" s="1" t="s">
        <v>69</v>
      </c>
      <c r="U676" s="4" t="n">
        <v>64805.7809204903</v>
      </c>
      <c r="V676" s="1" t="n">
        <v>0</v>
      </c>
      <c r="W676" s="1" t="n">
        <f aca="false">IF(V676&lt;=6,1,0)</f>
        <v>1</v>
      </c>
      <c r="X676" s="1" t="n">
        <f aca="false">IF(AND(V676&gt;6,V676&lt;=12),1,0)</f>
        <v>0</v>
      </c>
      <c r="Y676" s="1" t="n">
        <f aca="false">IF(V676&gt;12,1,0)</f>
        <v>0</v>
      </c>
      <c r="Z676" s="1" t="n">
        <v>9</v>
      </c>
      <c r="AA676" s="1" t="s">
        <v>59</v>
      </c>
      <c r="AB676" s="1" t="s">
        <v>70</v>
      </c>
      <c r="AC676" s="1" t="s">
        <v>59</v>
      </c>
      <c r="AD676" s="1" t="s">
        <v>59</v>
      </c>
      <c r="AE676" s="1" t="s">
        <v>59</v>
      </c>
      <c r="AF676" s="1" t="s">
        <v>59</v>
      </c>
      <c r="AG676" s="1" t="s">
        <v>59</v>
      </c>
      <c r="AH676" s="1" t="s">
        <v>70</v>
      </c>
      <c r="AI676" s="1" t="s">
        <v>59</v>
      </c>
      <c r="AJ676" s="1" t="s">
        <v>59</v>
      </c>
      <c r="AK676" s="1" t="s">
        <v>70</v>
      </c>
      <c r="AL676" s="1" t="s">
        <v>59</v>
      </c>
      <c r="AM676" s="1" t="n">
        <v>3</v>
      </c>
      <c r="AN676" s="1" t="n">
        <v>2</v>
      </c>
      <c r="AO676" s="1" t="n">
        <v>2</v>
      </c>
      <c r="AP676" s="1" t="n">
        <v>8</v>
      </c>
      <c r="AQ676" s="1" t="n">
        <v>1</v>
      </c>
      <c r="AR676" s="1" t="n">
        <v>0</v>
      </c>
      <c r="AS676" s="1" t="n">
        <v>0</v>
      </c>
      <c r="AT676" s="1" t="n">
        <v>0</v>
      </c>
    </row>
    <row r="677" customFormat="false" ht="12.75" hidden="false" customHeight="true" outlineLevel="0" collapsed="false">
      <c r="A677" s="1" t="s">
        <v>3260</v>
      </c>
      <c r="B677" s="3" t="s">
        <v>61</v>
      </c>
      <c r="C677" s="1" t="s">
        <v>3261</v>
      </c>
      <c r="D677" s="3" t="s">
        <v>3262</v>
      </c>
      <c r="E677" s="3" t="s">
        <v>50</v>
      </c>
      <c r="F677" s="3" t="s">
        <v>51</v>
      </c>
      <c r="G677" s="1" t="s">
        <v>3263</v>
      </c>
      <c r="H677" s="1" t="s">
        <v>53</v>
      </c>
      <c r="I677" s="1" t="s">
        <v>65</v>
      </c>
      <c r="J677" s="1" t="s">
        <v>66</v>
      </c>
      <c r="K677" s="4" t="n">
        <v>1.75578947368421</v>
      </c>
      <c r="L677" s="4" t="n">
        <v>18377.4994813571</v>
      </c>
      <c r="M677" s="5" t="s">
        <v>3264</v>
      </c>
      <c r="N677" s="5" t="s">
        <v>259</v>
      </c>
      <c r="O677" s="1" t="n">
        <v>363</v>
      </c>
      <c r="P677" s="6" t="n">
        <f aca="false">IF(O677=0,0,L677/O677)</f>
        <v>50.6267203343171</v>
      </c>
      <c r="Q677" s="1" t="n">
        <f aca="false">IF(P677&lt;=45,1,0)</f>
        <v>0</v>
      </c>
      <c r="R677" s="1" t="n">
        <f aca="false">IF(AND(P677&gt;45,P677&lt;90),1,0)</f>
        <v>1</v>
      </c>
      <c r="S677" s="1" t="n">
        <f aca="false">IF(P677&gt;90,1,0)</f>
        <v>0</v>
      </c>
      <c r="T677" s="1" t="s">
        <v>58</v>
      </c>
      <c r="U677" s="4" t="n">
        <v>10466.8012633628</v>
      </c>
      <c r="V677" s="1" t="n">
        <v>11</v>
      </c>
      <c r="W677" s="1" t="n">
        <f aca="false">IF(V677&lt;=6,1,0)</f>
        <v>0</v>
      </c>
      <c r="X677" s="1" t="n">
        <f aca="false">IF(AND(V677&gt;6,V677&lt;=12),1,0)</f>
        <v>1</v>
      </c>
      <c r="Y677" s="1" t="n">
        <f aca="false">IF(V677&gt;12,1,0)</f>
        <v>0</v>
      </c>
      <c r="Z677" s="1" t="n">
        <v>5</v>
      </c>
      <c r="AA677" s="1" t="s">
        <v>59</v>
      </c>
      <c r="AB677" s="1" t="s">
        <v>59</v>
      </c>
      <c r="AC677" s="1" t="s">
        <v>59</v>
      </c>
      <c r="AD677" s="1" t="s">
        <v>59</v>
      </c>
      <c r="AE677" s="1" t="s">
        <v>59</v>
      </c>
      <c r="AF677" s="1" t="s">
        <v>59</v>
      </c>
      <c r="AG677" s="1" t="s">
        <v>59</v>
      </c>
      <c r="AH677" s="1" t="s">
        <v>59</v>
      </c>
      <c r="AI677" s="1" t="s">
        <v>59</v>
      </c>
      <c r="AJ677" s="1" t="s">
        <v>59</v>
      </c>
      <c r="AK677" s="1" t="s">
        <v>70</v>
      </c>
      <c r="AL677" s="1" t="s">
        <v>59</v>
      </c>
      <c r="AM677" s="1" t="n">
        <v>2</v>
      </c>
      <c r="AN677" s="1" t="n">
        <v>4</v>
      </c>
      <c r="AO677" s="1" t="n">
        <v>0</v>
      </c>
      <c r="AP677" s="1" t="n">
        <v>4</v>
      </c>
      <c r="AQ677" s="1" t="n">
        <v>21</v>
      </c>
      <c r="AR677" s="1" t="n">
        <v>312</v>
      </c>
      <c r="AS677" s="1" t="n">
        <v>0</v>
      </c>
      <c r="AT677" s="1" t="n">
        <v>28</v>
      </c>
    </row>
    <row r="678" customFormat="false" ht="12.75" hidden="false" customHeight="true" outlineLevel="0" collapsed="false">
      <c r="A678" s="1" t="s">
        <v>3265</v>
      </c>
      <c r="B678" s="3" t="s">
        <v>61</v>
      </c>
      <c r="C678" s="1" t="s">
        <v>3266</v>
      </c>
      <c r="D678" s="3" t="s">
        <v>3267</v>
      </c>
      <c r="E678" s="3" t="s">
        <v>50</v>
      </c>
      <c r="F678" s="3" t="s">
        <v>51</v>
      </c>
      <c r="G678" s="1" t="s">
        <v>3268</v>
      </c>
      <c r="H678" s="1" t="s">
        <v>53</v>
      </c>
      <c r="I678" s="1" t="s">
        <v>2460</v>
      </c>
      <c r="J678" s="1" t="s">
        <v>66</v>
      </c>
      <c r="K678" s="4" t="n">
        <v>1.10957894736842</v>
      </c>
      <c r="L678" s="4" t="n">
        <v>11679.9857698714</v>
      </c>
      <c r="M678" s="5" t="s">
        <v>3269</v>
      </c>
      <c r="N678" s="5" t="s">
        <v>259</v>
      </c>
      <c r="O678" s="1" t="n">
        <v>165</v>
      </c>
      <c r="P678" s="6" t="n">
        <f aca="false">IF(O678=0,0,L678/O678)</f>
        <v>70.7877925446752</v>
      </c>
      <c r="Q678" s="1" t="n">
        <f aca="false">IF(P678&lt;=45,1,0)</f>
        <v>0</v>
      </c>
      <c r="R678" s="1" t="n">
        <f aca="false">IF(AND(P678&gt;45,P678&lt;90),1,0)</f>
        <v>1</v>
      </c>
      <c r="S678" s="1" t="n">
        <f aca="false">IF(P678&gt;90,1,0)</f>
        <v>0</v>
      </c>
      <c r="T678" s="1" t="s">
        <v>58</v>
      </c>
      <c r="U678" s="4" t="n">
        <v>10526.5026860619</v>
      </c>
      <c r="V678" s="1" t="n">
        <v>14</v>
      </c>
      <c r="W678" s="1" t="n">
        <f aca="false">IF(V678&lt;=6,1,0)</f>
        <v>0</v>
      </c>
      <c r="X678" s="1" t="n">
        <f aca="false">IF(AND(V678&gt;6,V678&lt;=12),1,0)</f>
        <v>0</v>
      </c>
      <c r="Y678" s="1" t="n">
        <f aca="false">IF(V678&gt;12,1,0)</f>
        <v>1</v>
      </c>
      <c r="Z678" s="1" t="n">
        <v>17</v>
      </c>
      <c r="AA678" s="1" t="s">
        <v>59</v>
      </c>
      <c r="AB678" s="1" t="s">
        <v>59</v>
      </c>
      <c r="AC678" s="1" t="s">
        <v>59</v>
      </c>
      <c r="AD678" s="1" t="s">
        <v>59</v>
      </c>
      <c r="AE678" s="1" t="s">
        <v>59</v>
      </c>
      <c r="AF678" s="1" t="s">
        <v>59</v>
      </c>
      <c r="AG678" s="1" t="s">
        <v>59</v>
      </c>
      <c r="AH678" s="1" t="s">
        <v>59</v>
      </c>
      <c r="AI678" s="1" t="s">
        <v>59</v>
      </c>
      <c r="AJ678" s="1" t="s">
        <v>59</v>
      </c>
      <c r="AK678" s="1" t="s">
        <v>59</v>
      </c>
      <c r="AL678" s="1" t="s">
        <v>70</v>
      </c>
      <c r="AM678" s="1" t="n">
        <v>6</v>
      </c>
      <c r="AN678" s="1" t="n">
        <v>4</v>
      </c>
      <c r="AO678" s="1" t="n">
        <v>6</v>
      </c>
      <c r="AP678" s="1" t="n">
        <v>17</v>
      </c>
      <c r="AQ678" s="1" t="n">
        <v>93</v>
      </c>
      <c r="AR678" s="1" t="n">
        <v>24</v>
      </c>
      <c r="AS678" s="1" t="n">
        <v>23</v>
      </c>
      <c r="AT678" s="1" t="n">
        <v>24</v>
      </c>
    </row>
    <row r="679" customFormat="false" ht="12.75" hidden="false" customHeight="true" outlineLevel="0" collapsed="false">
      <c r="A679" s="1" t="s">
        <v>3270</v>
      </c>
      <c r="B679" s="3" t="s">
        <v>61</v>
      </c>
      <c r="C679" s="1" t="s">
        <v>3271</v>
      </c>
      <c r="D679" s="3" t="s">
        <v>3272</v>
      </c>
      <c r="E679" s="3" t="s">
        <v>50</v>
      </c>
      <c r="F679" s="3" t="s">
        <v>51</v>
      </c>
      <c r="G679" s="1" t="s">
        <v>3273</v>
      </c>
      <c r="H679" s="1" t="s">
        <v>88</v>
      </c>
      <c r="I679" s="1" t="s">
        <v>97</v>
      </c>
      <c r="J679" s="1" t="s">
        <v>98</v>
      </c>
      <c r="K679" s="4" t="n">
        <v>1.52642857142857</v>
      </c>
      <c r="L679" s="4" t="n">
        <v>13170.0271338443</v>
      </c>
      <c r="M679" s="5" t="s">
        <v>3274</v>
      </c>
      <c r="N679" s="5" t="s">
        <v>132</v>
      </c>
      <c r="O679" s="1" t="n">
        <v>161</v>
      </c>
      <c r="P679" s="6" t="n">
        <f aca="false">IF(O679=0,0,L679/O679)</f>
        <v>81.8014107692193</v>
      </c>
      <c r="Q679" s="1" t="n">
        <f aca="false">IF(P679&lt;=45,1,0)</f>
        <v>0</v>
      </c>
      <c r="R679" s="1" t="n">
        <f aca="false">IF(AND(P679&gt;45,P679&lt;90),1,0)</f>
        <v>1</v>
      </c>
      <c r="S679" s="1" t="n">
        <f aca="false">IF(P679&gt;90,1,0)</f>
        <v>0</v>
      </c>
      <c r="T679" s="1" t="s">
        <v>58</v>
      </c>
      <c r="U679" s="4" t="n">
        <v>8628.00092998691</v>
      </c>
      <c r="V679" s="1" t="n">
        <v>21</v>
      </c>
      <c r="W679" s="1" t="n">
        <f aca="false">IF(V679&lt;=6,1,0)</f>
        <v>0</v>
      </c>
      <c r="X679" s="1" t="n">
        <f aca="false">IF(AND(V679&gt;6,V679&lt;=12),1,0)</f>
        <v>0</v>
      </c>
      <c r="Y679" s="1" t="n">
        <f aca="false">IF(V679&gt;12,1,0)</f>
        <v>1</v>
      </c>
      <c r="Z679" s="1" t="n">
        <v>16</v>
      </c>
      <c r="AA679" s="1" t="s">
        <v>70</v>
      </c>
      <c r="AB679" s="1" t="s">
        <v>59</v>
      </c>
      <c r="AC679" s="1" t="s">
        <v>59</v>
      </c>
      <c r="AD679" s="1" t="s">
        <v>59</v>
      </c>
      <c r="AE679" s="1" t="s">
        <v>59</v>
      </c>
      <c r="AF679" s="1" t="s">
        <v>59</v>
      </c>
      <c r="AG679" s="1" t="s">
        <v>59</v>
      </c>
      <c r="AH679" s="1" t="s">
        <v>59</v>
      </c>
      <c r="AI679" s="1" t="s">
        <v>70</v>
      </c>
      <c r="AJ679" s="1" t="s">
        <v>59</v>
      </c>
      <c r="AK679" s="1" t="s">
        <v>59</v>
      </c>
      <c r="AL679" s="1" t="s">
        <v>59</v>
      </c>
      <c r="AM679" s="1" t="n">
        <v>4</v>
      </c>
      <c r="AN679" s="1" t="n">
        <v>8</v>
      </c>
      <c r="AO679" s="1" t="n">
        <v>6</v>
      </c>
      <c r="AP679" s="1" t="n">
        <v>12</v>
      </c>
      <c r="AQ679" s="1" t="n">
        <v>13</v>
      </c>
      <c r="AR679" s="1" t="n">
        <v>81</v>
      </c>
      <c r="AS679" s="1" t="n">
        <v>15</v>
      </c>
      <c r="AT679" s="1" t="n">
        <v>3</v>
      </c>
    </row>
    <row r="680" customFormat="false" ht="12.75" hidden="false" customHeight="true" outlineLevel="0" collapsed="false">
      <c r="A680" s="1" t="s">
        <v>3275</v>
      </c>
      <c r="B680" s="3" t="s">
        <v>47</v>
      </c>
      <c r="C680" s="1" t="s">
        <v>3276</v>
      </c>
      <c r="D680" s="3" t="s">
        <v>793</v>
      </c>
      <c r="E680" s="3" t="s">
        <v>50</v>
      </c>
      <c r="F680" s="3" t="s">
        <v>51</v>
      </c>
      <c r="G680" s="1" t="s">
        <v>3277</v>
      </c>
      <c r="H680" s="1" t="s">
        <v>547</v>
      </c>
      <c r="I680" s="1" t="s">
        <v>795</v>
      </c>
      <c r="J680" s="1" t="s">
        <v>796</v>
      </c>
      <c r="K680" s="4" t="n">
        <v>0.0487033523086654</v>
      </c>
      <c r="L680" s="4" t="n">
        <v>527.054232383447</v>
      </c>
      <c r="M680" s="5" t="s">
        <v>3278</v>
      </c>
      <c r="N680" s="5" t="s">
        <v>121</v>
      </c>
      <c r="O680" s="1" t="n">
        <v>9</v>
      </c>
      <c r="P680" s="6" t="n">
        <f aca="false">IF(O680=0,0,L680/O680)</f>
        <v>58.5615813759386</v>
      </c>
      <c r="Q680" s="1" t="n">
        <f aca="false">IF(P680&lt;=45,1,0)</f>
        <v>0</v>
      </c>
      <c r="R680" s="1" t="n">
        <f aca="false">IF(AND(P680&gt;45,P680&lt;90),1,0)</f>
        <v>1</v>
      </c>
      <c r="S680" s="1" t="n">
        <f aca="false">IF(P680&gt;90,1,0)</f>
        <v>0</v>
      </c>
      <c r="T680" s="1" t="s">
        <v>58</v>
      </c>
      <c r="U680" s="4" t="n">
        <v>10821.7239142627</v>
      </c>
      <c r="V680" s="1" t="n">
        <v>3</v>
      </c>
      <c r="W680" s="1" t="n">
        <f aca="false">IF(V680&lt;=6,1,0)</f>
        <v>1</v>
      </c>
      <c r="X680" s="1" t="n">
        <f aca="false">IF(AND(V680&gt;6,V680&lt;=12),1,0)</f>
        <v>0</v>
      </c>
      <c r="Y680" s="1" t="n">
        <f aca="false">IF(V680&gt;12,1,0)</f>
        <v>0</v>
      </c>
      <c r="Z680" s="1" t="n">
        <v>14</v>
      </c>
      <c r="AA680" s="1" t="s">
        <v>59</v>
      </c>
      <c r="AB680" s="1" t="s">
        <v>59</v>
      </c>
      <c r="AC680" s="1" t="s">
        <v>59</v>
      </c>
      <c r="AD680" s="1" t="s">
        <v>59</v>
      </c>
      <c r="AE680" s="1" t="s">
        <v>59</v>
      </c>
      <c r="AF680" s="1" t="s">
        <v>59</v>
      </c>
      <c r="AG680" s="1" t="s">
        <v>59</v>
      </c>
      <c r="AH680" s="1" t="s">
        <v>59</v>
      </c>
      <c r="AI680" s="1" t="s">
        <v>59</v>
      </c>
      <c r="AJ680" s="1" t="s">
        <v>59</v>
      </c>
      <c r="AK680" s="1" t="s">
        <v>59</v>
      </c>
      <c r="AL680" s="1" t="s">
        <v>59</v>
      </c>
      <c r="AM680" s="1" t="n">
        <v>2</v>
      </c>
      <c r="AN680" s="1" t="n">
        <v>2</v>
      </c>
      <c r="AO680" s="1" t="n">
        <v>4</v>
      </c>
      <c r="AP680" s="1" t="n">
        <v>14</v>
      </c>
      <c r="AQ680" s="1" t="n">
        <v>0</v>
      </c>
      <c r="AR680" s="1" t="n">
        <v>0</v>
      </c>
      <c r="AS680" s="1" t="n">
        <v>0</v>
      </c>
      <c r="AT680" s="1" t="n">
        <v>0</v>
      </c>
    </row>
    <row r="681" customFormat="false" ht="12.75" hidden="false" customHeight="true" outlineLevel="0" collapsed="false">
      <c r="A681" s="1" t="s">
        <v>3279</v>
      </c>
      <c r="B681" s="3" t="s">
        <v>61</v>
      </c>
      <c r="C681" s="1" t="s">
        <v>3280</v>
      </c>
      <c r="D681" s="3" t="s">
        <v>3281</v>
      </c>
      <c r="E681" s="3" t="s">
        <v>50</v>
      </c>
      <c r="F681" s="3" t="s">
        <v>86</v>
      </c>
      <c r="G681" s="1" t="s">
        <v>3282</v>
      </c>
      <c r="H681" s="1" t="s">
        <v>53</v>
      </c>
      <c r="I681" s="1" t="s">
        <v>65</v>
      </c>
      <c r="J681" s="1" t="s">
        <v>66</v>
      </c>
      <c r="K681" s="4" t="n">
        <v>0.519230769230769</v>
      </c>
      <c r="L681" s="4" t="n">
        <v>1527.26083863841</v>
      </c>
      <c r="M681" s="5" t="s">
        <v>3283</v>
      </c>
      <c r="N681" s="5" t="s">
        <v>100</v>
      </c>
      <c r="O681" s="1" t="n">
        <v>34</v>
      </c>
      <c r="P681" s="6" t="n">
        <f aca="false">IF(O681=0,0,L681/O681)</f>
        <v>44.9194364305415</v>
      </c>
      <c r="Q681" s="1" t="n">
        <f aca="false">IF(P681&lt;=45,1,0)</f>
        <v>1</v>
      </c>
      <c r="R681" s="1" t="n">
        <f aca="false">IF(AND(P681&gt;45,P681&lt;90),1,0)</f>
        <v>0</v>
      </c>
      <c r="S681" s="1" t="n">
        <f aca="false">IF(P681&gt;90,1,0)</f>
        <v>0</v>
      </c>
      <c r="T681" s="1" t="s">
        <v>69</v>
      </c>
      <c r="U681" s="4" t="n">
        <v>2941.39124478509</v>
      </c>
      <c r="V681" s="1" t="n">
        <v>5</v>
      </c>
      <c r="W681" s="1" t="n">
        <f aca="false">IF(V681&lt;=6,1,0)</f>
        <v>1</v>
      </c>
      <c r="X681" s="1" t="n">
        <f aca="false">IF(AND(V681&gt;6,V681&lt;=12),1,0)</f>
        <v>0</v>
      </c>
      <c r="Y681" s="1" t="n">
        <f aca="false">IF(V681&gt;12,1,0)</f>
        <v>0</v>
      </c>
      <c r="Z681" s="1" t="n">
        <v>8</v>
      </c>
      <c r="AA681" s="1" t="s">
        <v>59</v>
      </c>
      <c r="AB681" s="1" t="s">
        <v>59</v>
      </c>
      <c r="AC681" s="1" t="s">
        <v>59</v>
      </c>
      <c r="AD681" s="1" t="s">
        <v>59</v>
      </c>
      <c r="AE681" s="1" t="s">
        <v>59</v>
      </c>
      <c r="AF681" s="1" t="s">
        <v>59</v>
      </c>
      <c r="AG681" s="1" t="s">
        <v>59</v>
      </c>
      <c r="AH681" s="1" t="s">
        <v>59</v>
      </c>
      <c r="AI681" s="1" t="s">
        <v>59</v>
      </c>
      <c r="AJ681" s="1" t="s">
        <v>59</v>
      </c>
      <c r="AK681" s="1" t="s">
        <v>59</v>
      </c>
      <c r="AL681" s="1" t="s">
        <v>70</v>
      </c>
      <c r="AM681" s="1" t="n">
        <v>4</v>
      </c>
      <c r="AN681" s="1" t="n">
        <v>4</v>
      </c>
      <c r="AO681" s="1" t="n">
        <v>0</v>
      </c>
      <c r="AP681" s="1" t="n">
        <v>6</v>
      </c>
      <c r="AQ681" s="1" t="n">
        <v>20</v>
      </c>
      <c r="AR681" s="1" t="n">
        <v>8</v>
      </c>
      <c r="AS681" s="1" t="n">
        <v>0</v>
      </c>
      <c r="AT681" s="1" t="n">
        <v>4</v>
      </c>
    </row>
    <row r="682" customFormat="false" ht="12.75" hidden="false" customHeight="true" outlineLevel="0" collapsed="false">
      <c r="A682" s="1" t="s">
        <v>3284</v>
      </c>
      <c r="B682" s="3" t="s">
        <v>61</v>
      </c>
      <c r="C682" s="1" t="s">
        <v>3285</v>
      </c>
      <c r="D682" s="3" t="s">
        <v>3286</v>
      </c>
      <c r="E682" s="3" t="s">
        <v>191</v>
      </c>
      <c r="F682" s="3" t="s">
        <v>191</v>
      </c>
      <c r="G682" s="1" t="s">
        <v>3287</v>
      </c>
      <c r="H682" s="1" t="s">
        <v>53</v>
      </c>
      <c r="I682" s="1" t="s">
        <v>65</v>
      </c>
      <c r="J682" s="1" t="s">
        <v>66</v>
      </c>
      <c r="K682" s="4" t="n">
        <v>0.6578125</v>
      </c>
      <c r="L682" s="4" t="n">
        <v>11544.1241455673</v>
      </c>
      <c r="M682" s="5" t="s">
        <v>3288</v>
      </c>
      <c r="N682" s="5" t="s">
        <v>259</v>
      </c>
      <c r="O682" s="1" t="n">
        <v>155</v>
      </c>
      <c r="P682" s="6" t="n">
        <f aca="false">IF(O682=0,0,L682/O682)</f>
        <v>74.4782202939826</v>
      </c>
      <c r="Q682" s="1" t="n">
        <f aca="false">IF(P682&lt;=45,1,0)</f>
        <v>0</v>
      </c>
      <c r="R682" s="1" t="n">
        <f aca="false">IF(AND(P682&gt;45,P682&lt;90),1,0)</f>
        <v>1</v>
      </c>
      <c r="S682" s="1" t="n">
        <f aca="false">IF(P682&gt;90,1,0)</f>
        <v>0</v>
      </c>
      <c r="T682" s="1" t="s">
        <v>69</v>
      </c>
      <c r="U682" s="4" t="n">
        <v>17549.2623590571</v>
      </c>
      <c r="V682" s="1" t="n">
        <v>9</v>
      </c>
      <c r="W682" s="1" t="n">
        <f aca="false">IF(V682&lt;=6,1,0)</f>
        <v>0</v>
      </c>
      <c r="X682" s="1" t="n">
        <f aca="false">IF(AND(V682&gt;6,V682&lt;=12),1,0)</f>
        <v>1</v>
      </c>
      <c r="Y682" s="1" t="n">
        <f aca="false">IF(V682&gt;12,1,0)</f>
        <v>0</v>
      </c>
      <c r="Z682" s="1" t="n">
        <v>19</v>
      </c>
      <c r="AA682" s="1" t="s">
        <v>70</v>
      </c>
      <c r="AB682" s="1" t="s">
        <v>59</v>
      </c>
      <c r="AC682" s="1" t="s">
        <v>59</v>
      </c>
      <c r="AD682" s="1" t="s">
        <v>59</v>
      </c>
      <c r="AE682" s="1" t="s">
        <v>59</v>
      </c>
      <c r="AF682" s="1" t="s">
        <v>59</v>
      </c>
      <c r="AG682" s="1" t="s">
        <v>59</v>
      </c>
      <c r="AH682" s="1" t="s">
        <v>59</v>
      </c>
      <c r="AI682" s="1" t="s">
        <v>59</v>
      </c>
      <c r="AJ682" s="1" t="s">
        <v>59</v>
      </c>
      <c r="AK682" s="1" t="s">
        <v>59</v>
      </c>
      <c r="AL682" s="1" t="s">
        <v>59</v>
      </c>
      <c r="AM682" s="1" t="n">
        <v>1</v>
      </c>
      <c r="AN682" s="1" t="n">
        <v>2</v>
      </c>
      <c r="AO682" s="1" t="n">
        <v>8</v>
      </c>
      <c r="AP682" s="1" t="n">
        <v>8</v>
      </c>
      <c r="AQ682" s="1" t="n">
        <v>2</v>
      </c>
      <c r="AR682" s="1" t="n">
        <v>50</v>
      </c>
      <c r="AS682" s="1" t="n">
        <v>71</v>
      </c>
      <c r="AT682" s="1" t="n">
        <v>6</v>
      </c>
    </row>
    <row r="683" customFormat="false" ht="12.75" hidden="false" customHeight="true" outlineLevel="0" collapsed="false">
      <c r="A683" s="1" t="s">
        <v>3289</v>
      </c>
      <c r="B683" s="3" t="s">
        <v>61</v>
      </c>
      <c r="C683" s="1" t="s">
        <v>3290</v>
      </c>
      <c r="D683" s="3" t="s">
        <v>722</v>
      </c>
      <c r="E683" s="3" t="s">
        <v>50</v>
      </c>
      <c r="F683" s="3" t="s">
        <v>51</v>
      </c>
      <c r="G683" s="1" t="s">
        <v>3291</v>
      </c>
      <c r="H683" s="1" t="s">
        <v>53</v>
      </c>
      <c r="I683" s="1" t="s">
        <v>65</v>
      </c>
      <c r="J683" s="1" t="s">
        <v>66</v>
      </c>
      <c r="K683" s="4" t="n">
        <v>1.14181818181818</v>
      </c>
      <c r="L683" s="4" t="n">
        <v>6783.00506967798</v>
      </c>
      <c r="M683" s="5" t="s">
        <v>3232</v>
      </c>
      <c r="N683" s="5" t="s">
        <v>68</v>
      </c>
      <c r="O683" s="1" t="n">
        <v>235</v>
      </c>
      <c r="P683" s="6" t="n">
        <f aca="false">IF(O683=0,0,L683/O683)</f>
        <v>28.8638513603318</v>
      </c>
      <c r="Q683" s="1" t="n">
        <f aca="false">IF(P683&lt;=45,1,0)</f>
        <v>1</v>
      </c>
      <c r="R683" s="1" t="n">
        <f aca="false">IF(AND(P683&gt;45,P683&lt;90),1,0)</f>
        <v>0</v>
      </c>
      <c r="S683" s="1" t="n">
        <f aca="false">IF(P683&gt;90,1,0)</f>
        <v>0</v>
      </c>
      <c r="T683" s="1" t="s">
        <v>58</v>
      </c>
      <c r="U683" s="4" t="n">
        <v>5940.52991771161</v>
      </c>
      <c r="V683" s="1" t="n">
        <v>23</v>
      </c>
      <c r="W683" s="1" t="n">
        <f aca="false">IF(V683&lt;=6,1,0)</f>
        <v>0</v>
      </c>
      <c r="X683" s="1" t="n">
        <f aca="false">IF(AND(V683&gt;6,V683&lt;=12),1,0)</f>
        <v>0</v>
      </c>
      <c r="Y683" s="1" t="n">
        <f aca="false">IF(V683&gt;12,1,0)</f>
        <v>1</v>
      </c>
      <c r="Z683" s="1" t="n">
        <v>11</v>
      </c>
      <c r="AA683" s="1" t="s">
        <v>59</v>
      </c>
      <c r="AB683" s="1" t="s">
        <v>59</v>
      </c>
      <c r="AC683" s="1" t="s">
        <v>59</v>
      </c>
      <c r="AD683" s="1" t="s">
        <v>59</v>
      </c>
      <c r="AE683" s="1" t="s">
        <v>59</v>
      </c>
      <c r="AF683" s="1" t="s">
        <v>59</v>
      </c>
      <c r="AG683" s="1" t="s">
        <v>59</v>
      </c>
      <c r="AH683" s="1" t="s">
        <v>59</v>
      </c>
      <c r="AI683" s="1" t="s">
        <v>59</v>
      </c>
      <c r="AJ683" s="1" t="s">
        <v>59</v>
      </c>
      <c r="AK683" s="1" t="s">
        <v>59</v>
      </c>
      <c r="AL683" s="1" t="s">
        <v>70</v>
      </c>
      <c r="AM683" s="1" t="n">
        <v>4</v>
      </c>
      <c r="AN683" s="1" t="n">
        <v>3</v>
      </c>
      <c r="AO683" s="1" t="n">
        <v>1</v>
      </c>
      <c r="AP683" s="1" t="n">
        <v>3</v>
      </c>
      <c r="AQ683" s="1" t="n">
        <v>155</v>
      </c>
      <c r="AR683" s="1" t="n">
        <v>29</v>
      </c>
      <c r="AS683" s="1" t="n">
        <v>1</v>
      </c>
      <c r="AT683" s="1" t="n">
        <v>3</v>
      </c>
    </row>
    <row r="684" customFormat="false" ht="12.75" hidden="false" customHeight="true" outlineLevel="0" collapsed="false">
      <c r="A684" s="1" t="s">
        <v>3292</v>
      </c>
      <c r="B684" s="3" t="s">
        <v>61</v>
      </c>
      <c r="C684" s="1" t="s">
        <v>3293</v>
      </c>
      <c r="D684" s="3" t="s">
        <v>3294</v>
      </c>
      <c r="E684" s="3" t="s">
        <v>50</v>
      </c>
      <c r="F684" s="3" t="s">
        <v>86</v>
      </c>
      <c r="G684" s="1" t="s">
        <v>3295</v>
      </c>
      <c r="H684" s="1" t="s">
        <v>53</v>
      </c>
      <c r="I684" s="1" t="s">
        <v>3296</v>
      </c>
      <c r="J684" s="1" t="s">
        <v>66</v>
      </c>
      <c r="K684" s="4" t="n">
        <v>2.0375</v>
      </c>
      <c r="L684" s="4" t="n">
        <v>9198.97331399287</v>
      </c>
      <c r="M684" s="5" t="s">
        <v>3297</v>
      </c>
      <c r="N684" s="5" t="s">
        <v>100</v>
      </c>
      <c r="O684" s="1" t="n">
        <v>181</v>
      </c>
      <c r="P684" s="6" t="n">
        <f aca="false">IF(O684=0,0,L684/O684)</f>
        <v>50.823056983386</v>
      </c>
      <c r="Q684" s="1" t="n">
        <f aca="false">IF(P684&lt;=45,1,0)</f>
        <v>0</v>
      </c>
      <c r="R684" s="1" t="n">
        <f aca="false">IF(AND(P684&gt;45,P684&lt;90),1,0)</f>
        <v>1</v>
      </c>
      <c r="S684" s="1" t="n">
        <f aca="false">IF(P684&gt;90,1,0)</f>
        <v>0</v>
      </c>
      <c r="T684" s="1" t="s">
        <v>58</v>
      </c>
      <c r="U684" s="4" t="n">
        <v>4514.83352834006</v>
      </c>
      <c r="V684" s="1" t="n">
        <v>13</v>
      </c>
      <c r="W684" s="1" t="n">
        <f aca="false">IF(V684&lt;=6,1,0)</f>
        <v>0</v>
      </c>
      <c r="X684" s="1" t="n">
        <f aca="false">IF(AND(V684&gt;6,V684&lt;=12),1,0)</f>
        <v>0</v>
      </c>
      <c r="Y684" s="1" t="n">
        <f aca="false">IF(V684&gt;12,1,0)</f>
        <v>1</v>
      </c>
      <c r="Z684" s="1" t="n">
        <v>0</v>
      </c>
      <c r="AA684" s="1" t="s">
        <v>59</v>
      </c>
      <c r="AB684" s="1" t="s">
        <v>59</v>
      </c>
      <c r="AC684" s="1" t="s">
        <v>59</v>
      </c>
      <c r="AD684" s="1" t="s">
        <v>59</v>
      </c>
      <c r="AE684" s="1" t="s">
        <v>59</v>
      </c>
      <c r="AF684" s="1" t="s">
        <v>59</v>
      </c>
      <c r="AG684" s="1" t="s">
        <v>59</v>
      </c>
      <c r="AH684" s="1" t="s">
        <v>59</v>
      </c>
      <c r="AI684" s="1" t="s">
        <v>59</v>
      </c>
      <c r="AJ684" s="1" t="s">
        <v>59</v>
      </c>
      <c r="AK684" s="1" t="s">
        <v>59</v>
      </c>
      <c r="AL684" s="1" t="s">
        <v>59</v>
      </c>
      <c r="AM684" s="1" t="n">
        <v>0</v>
      </c>
      <c r="AN684" s="1" t="n">
        <v>0</v>
      </c>
      <c r="AO684" s="1" t="n">
        <v>0</v>
      </c>
      <c r="AP684" s="1" t="n">
        <v>0</v>
      </c>
      <c r="AQ684" s="1" t="n">
        <v>0</v>
      </c>
      <c r="AR684" s="1" t="n">
        <v>0</v>
      </c>
      <c r="AS684" s="1" t="n">
        <v>0</v>
      </c>
      <c r="AT684" s="1" t="n">
        <v>0</v>
      </c>
    </row>
    <row r="685" customFormat="false" ht="12.75" hidden="false" customHeight="true" outlineLevel="0" collapsed="false">
      <c r="A685" s="1" t="s">
        <v>3298</v>
      </c>
      <c r="B685" s="3" t="s">
        <v>47</v>
      </c>
      <c r="C685" s="1" t="s">
        <v>3299</v>
      </c>
      <c r="D685" s="3" t="s">
        <v>3300</v>
      </c>
      <c r="E685" s="3" t="s">
        <v>50</v>
      </c>
      <c r="F685" s="3" t="s">
        <v>51</v>
      </c>
      <c r="G685" s="1" t="s">
        <v>3301</v>
      </c>
      <c r="H685" s="1" t="s">
        <v>105</v>
      </c>
      <c r="I685" s="1" t="s">
        <v>326</v>
      </c>
      <c r="J685" s="1" t="s">
        <v>176</v>
      </c>
      <c r="K685" s="4" t="n">
        <v>0.362857142857143</v>
      </c>
      <c r="L685" s="4" t="n">
        <v>9392.19529807147</v>
      </c>
      <c r="M685" s="5" t="s">
        <v>3302</v>
      </c>
      <c r="N685" s="5" t="s">
        <v>132</v>
      </c>
      <c r="O685" s="1" t="n">
        <v>146</v>
      </c>
      <c r="P685" s="6" t="n">
        <f aca="false">IF(O685=0,0,L685/O685)</f>
        <v>64.3301047813115</v>
      </c>
      <c r="Q685" s="1" t="n">
        <f aca="false">IF(P685&lt;=45,1,0)</f>
        <v>0</v>
      </c>
      <c r="R685" s="1" t="n">
        <f aca="false">IF(AND(P685&gt;45,P685&lt;90),1,0)</f>
        <v>1</v>
      </c>
      <c r="S685" s="1" t="n">
        <f aca="false">IF(P685&gt;90,1,0)</f>
        <v>0</v>
      </c>
      <c r="T685" s="1" t="s">
        <v>58</v>
      </c>
      <c r="U685" s="4" t="n">
        <v>25884.0027899607</v>
      </c>
      <c r="V685" s="1" t="n">
        <v>11</v>
      </c>
      <c r="W685" s="1" t="n">
        <f aca="false">IF(V685&lt;=6,1,0)</f>
        <v>0</v>
      </c>
      <c r="X685" s="1" t="n">
        <f aca="false">IF(AND(V685&gt;6,V685&lt;=12),1,0)</f>
        <v>1</v>
      </c>
      <c r="Y685" s="1" t="n">
        <f aca="false">IF(V685&gt;12,1,0)</f>
        <v>0</v>
      </c>
      <c r="Z685" s="1" t="n">
        <v>11</v>
      </c>
      <c r="AA685" s="1" t="s">
        <v>59</v>
      </c>
      <c r="AB685" s="1" t="s">
        <v>59</v>
      </c>
      <c r="AC685" s="1" t="s">
        <v>59</v>
      </c>
      <c r="AD685" s="1" t="s">
        <v>59</v>
      </c>
      <c r="AE685" s="1" t="s">
        <v>59</v>
      </c>
      <c r="AF685" s="1" t="s">
        <v>59</v>
      </c>
      <c r="AG685" s="1" t="s">
        <v>59</v>
      </c>
      <c r="AH685" s="1" t="s">
        <v>70</v>
      </c>
      <c r="AI685" s="1" t="s">
        <v>59</v>
      </c>
      <c r="AJ685" s="1" t="s">
        <v>59</v>
      </c>
      <c r="AK685" s="1" t="s">
        <v>59</v>
      </c>
      <c r="AL685" s="1" t="s">
        <v>59</v>
      </c>
      <c r="AM685" s="1" t="n">
        <v>2</v>
      </c>
      <c r="AN685" s="1" t="n">
        <v>2</v>
      </c>
      <c r="AO685" s="1" t="n">
        <v>2</v>
      </c>
      <c r="AP685" s="1" t="n">
        <v>14</v>
      </c>
      <c r="AQ685" s="1" t="n">
        <v>0</v>
      </c>
      <c r="AR685" s="1" t="n">
        <v>0</v>
      </c>
      <c r="AS685" s="1" t="n">
        <v>0</v>
      </c>
      <c r="AT685" s="1" t="n">
        <v>0</v>
      </c>
    </row>
    <row r="686" customFormat="false" ht="12.75" hidden="false" customHeight="true" outlineLevel="0" collapsed="false">
      <c r="A686" s="1" t="s">
        <v>3303</v>
      </c>
      <c r="B686" s="3" t="s">
        <v>61</v>
      </c>
      <c r="C686" s="1" t="s">
        <v>3304</v>
      </c>
      <c r="D686" s="3" t="s">
        <v>3305</v>
      </c>
      <c r="E686" s="3" t="s">
        <v>191</v>
      </c>
      <c r="F686" s="3" t="s">
        <v>191</v>
      </c>
      <c r="G686" s="1" t="s">
        <v>3306</v>
      </c>
      <c r="H686" s="1" t="s">
        <v>88</v>
      </c>
      <c r="I686" s="1" t="s">
        <v>430</v>
      </c>
      <c r="J686" s="1" t="s">
        <v>431</v>
      </c>
      <c r="K686" s="4" t="n">
        <v>1.04691729323308</v>
      </c>
      <c r="L686" s="4" t="n">
        <v>15908.6106597084</v>
      </c>
      <c r="M686" s="5" t="s">
        <v>3307</v>
      </c>
      <c r="N686" s="5" t="s">
        <v>100</v>
      </c>
      <c r="O686" s="1" t="n">
        <v>148</v>
      </c>
      <c r="P686" s="6" t="n">
        <f aca="false">IF(O686=0,0,L686/O686)</f>
        <v>107.490612565597</v>
      </c>
      <c r="Q686" s="1" t="n">
        <f aca="false">IF(P686&lt;=45,1,0)</f>
        <v>0</v>
      </c>
      <c r="R686" s="1" t="n">
        <f aca="false">IF(AND(P686&gt;45,P686&lt;90),1,0)</f>
        <v>0</v>
      </c>
      <c r="S686" s="1" t="n">
        <f aca="false">IF(P686&gt;90,1,0)</f>
        <v>1</v>
      </c>
      <c r="T686" s="1" t="s">
        <v>58</v>
      </c>
      <c r="U686" s="4" t="n">
        <v>15195.6709116721</v>
      </c>
      <c r="V686" s="1" t="n">
        <v>6</v>
      </c>
      <c r="W686" s="1" t="n">
        <f aca="false">IF(V686&lt;=6,1,0)</f>
        <v>1</v>
      </c>
      <c r="X686" s="1" t="n">
        <f aca="false">IF(AND(V686&gt;6,V686&lt;=12),1,0)</f>
        <v>0</v>
      </c>
      <c r="Y686" s="1" t="n">
        <f aca="false">IF(V686&gt;12,1,0)</f>
        <v>0</v>
      </c>
      <c r="Z686" s="1" t="n">
        <v>10</v>
      </c>
      <c r="AA686" s="1" t="s">
        <v>59</v>
      </c>
      <c r="AB686" s="1" t="s">
        <v>59</v>
      </c>
      <c r="AC686" s="1" t="s">
        <v>59</v>
      </c>
      <c r="AD686" s="1" t="s">
        <v>59</v>
      </c>
      <c r="AE686" s="1" t="s">
        <v>59</v>
      </c>
      <c r="AF686" s="1" t="s">
        <v>59</v>
      </c>
      <c r="AG686" s="1" t="s">
        <v>59</v>
      </c>
      <c r="AH686" s="1" t="s">
        <v>59</v>
      </c>
      <c r="AI686" s="1" t="s">
        <v>59</v>
      </c>
      <c r="AJ686" s="1" t="s">
        <v>59</v>
      </c>
      <c r="AK686" s="1" t="s">
        <v>59</v>
      </c>
      <c r="AL686" s="1" t="s">
        <v>59</v>
      </c>
      <c r="AM686" s="1" t="n">
        <v>2</v>
      </c>
      <c r="AN686" s="1" t="n">
        <v>10</v>
      </c>
      <c r="AO686" s="1" t="n">
        <v>4</v>
      </c>
      <c r="AP686" s="1" t="n">
        <v>4</v>
      </c>
      <c r="AQ686" s="1" t="n">
        <v>8</v>
      </c>
      <c r="AR686" s="1" t="n">
        <v>115</v>
      </c>
      <c r="AS686" s="1" t="n">
        <v>7</v>
      </c>
      <c r="AT686" s="1" t="n">
        <v>27</v>
      </c>
    </row>
    <row r="687" customFormat="false" ht="12.75" hidden="false" customHeight="true" outlineLevel="0" collapsed="false">
      <c r="A687" s="1" t="s">
        <v>3308</v>
      </c>
      <c r="B687" s="3" t="s">
        <v>61</v>
      </c>
      <c r="C687" s="1" t="s">
        <v>3309</v>
      </c>
      <c r="D687" s="3" t="s">
        <v>1534</v>
      </c>
      <c r="E687" s="3" t="s">
        <v>50</v>
      </c>
      <c r="F687" s="3" t="s">
        <v>51</v>
      </c>
      <c r="G687" s="1" t="s">
        <v>3310</v>
      </c>
      <c r="H687" s="1" t="s">
        <v>53</v>
      </c>
      <c r="I687" s="1" t="s">
        <v>65</v>
      </c>
      <c r="J687" s="1" t="s">
        <v>66</v>
      </c>
      <c r="K687" s="4" t="n">
        <v>6.685</v>
      </c>
      <c r="L687" s="4" t="n">
        <v>13658.0598882798</v>
      </c>
      <c r="M687" s="5" t="s">
        <v>3311</v>
      </c>
      <c r="N687" s="5" t="s">
        <v>57</v>
      </c>
      <c r="O687" s="1" t="n">
        <v>285</v>
      </c>
      <c r="P687" s="6" t="n">
        <f aca="false">IF(O687=0,0,L687/O687)</f>
        <v>47.9230171518589</v>
      </c>
      <c r="Q687" s="1" t="n">
        <f aca="false">IF(P687&lt;=45,1,0)</f>
        <v>0</v>
      </c>
      <c r="R687" s="1" t="n">
        <f aca="false">IF(AND(P687&gt;45,P687&lt;90),1,0)</f>
        <v>1</v>
      </c>
      <c r="S687" s="1" t="n">
        <f aca="false">IF(P687&gt;90,1,0)</f>
        <v>0</v>
      </c>
      <c r="T687" s="1" t="s">
        <v>69</v>
      </c>
      <c r="U687" s="4" t="n">
        <v>2043.09048440984</v>
      </c>
      <c r="V687" s="1" t="n">
        <v>12</v>
      </c>
      <c r="W687" s="1" t="n">
        <f aca="false">IF(V687&lt;=6,1,0)</f>
        <v>0</v>
      </c>
      <c r="X687" s="1" t="n">
        <f aca="false">IF(AND(V687&gt;6,V687&lt;=12),1,0)</f>
        <v>1</v>
      </c>
      <c r="Y687" s="1" t="n">
        <f aca="false">IF(V687&gt;12,1,0)</f>
        <v>0</v>
      </c>
      <c r="Z687" s="1" t="n">
        <v>28</v>
      </c>
      <c r="AA687" s="1" t="s">
        <v>59</v>
      </c>
      <c r="AB687" s="1" t="s">
        <v>70</v>
      </c>
      <c r="AC687" s="1" t="s">
        <v>59</v>
      </c>
      <c r="AD687" s="1" t="s">
        <v>59</v>
      </c>
      <c r="AE687" s="1" t="s">
        <v>59</v>
      </c>
      <c r="AF687" s="1" t="s">
        <v>59</v>
      </c>
      <c r="AG687" s="1" t="s">
        <v>59</v>
      </c>
      <c r="AH687" s="1" t="s">
        <v>70</v>
      </c>
      <c r="AI687" s="1" t="s">
        <v>59</v>
      </c>
      <c r="AJ687" s="1" t="s">
        <v>70</v>
      </c>
      <c r="AK687" s="1" t="s">
        <v>59</v>
      </c>
      <c r="AL687" s="1" t="s">
        <v>59</v>
      </c>
      <c r="AM687" s="1" t="n">
        <v>1</v>
      </c>
      <c r="AN687" s="1" t="n">
        <v>10</v>
      </c>
      <c r="AO687" s="1" t="n">
        <v>4</v>
      </c>
      <c r="AP687" s="1" t="n">
        <v>12</v>
      </c>
      <c r="AQ687" s="1" t="n">
        <v>175</v>
      </c>
      <c r="AR687" s="1" t="n">
        <v>62</v>
      </c>
      <c r="AS687" s="1" t="n">
        <v>8</v>
      </c>
      <c r="AT687" s="1" t="n">
        <v>40</v>
      </c>
    </row>
    <row r="688" customFormat="false" ht="12.75" hidden="false" customHeight="true" outlineLevel="0" collapsed="false">
      <c r="A688" s="1" t="s">
        <v>3312</v>
      </c>
      <c r="B688" s="3" t="s">
        <v>61</v>
      </c>
      <c r="C688" s="1" t="s">
        <v>3313</v>
      </c>
      <c r="D688" s="3" t="s">
        <v>1914</v>
      </c>
      <c r="E688" s="3" t="s">
        <v>50</v>
      </c>
      <c r="F688" s="3" t="s">
        <v>51</v>
      </c>
      <c r="G688" s="1" t="s">
        <v>3314</v>
      </c>
      <c r="H688" s="1" t="s">
        <v>88</v>
      </c>
      <c r="I688" s="1" t="s">
        <v>89</v>
      </c>
      <c r="J688" s="1" t="s">
        <v>90</v>
      </c>
      <c r="K688" s="4" t="n">
        <v>1.96416666666667</v>
      </c>
      <c r="L688" s="4" t="n">
        <v>29679.3071188237</v>
      </c>
      <c r="M688" s="5" t="s">
        <v>264</v>
      </c>
      <c r="N688" s="5" t="s">
        <v>68</v>
      </c>
      <c r="O688" s="1" t="n">
        <v>536</v>
      </c>
      <c r="P688" s="6" t="n">
        <f aca="false">IF(O688=0,0,L688/O688)</f>
        <v>55.3718416395965</v>
      </c>
      <c r="Q688" s="1" t="n">
        <f aca="false">IF(P688&lt;=45,1,0)</f>
        <v>0</v>
      </c>
      <c r="R688" s="1" t="n">
        <f aca="false">IF(AND(P688&gt;45,P688&lt;90),1,0)</f>
        <v>1</v>
      </c>
      <c r="S688" s="1" t="n">
        <f aca="false">IF(P688&gt;90,1,0)</f>
        <v>0</v>
      </c>
      <c r="T688" s="1" t="s">
        <v>69</v>
      </c>
      <c r="U688" s="4" t="n">
        <v>15110.3812229904</v>
      </c>
      <c r="V688" s="1" t="n">
        <v>5</v>
      </c>
      <c r="W688" s="1" t="n">
        <f aca="false">IF(V688&lt;=6,1,0)</f>
        <v>1</v>
      </c>
      <c r="X688" s="1" t="n">
        <f aca="false">IF(AND(V688&gt;6,V688&lt;=12),1,0)</f>
        <v>0</v>
      </c>
      <c r="Y688" s="1" t="n">
        <f aca="false">IF(V688&gt;12,1,0)</f>
        <v>0</v>
      </c>
      <c r="Z688" s="1" t="n">
        <v>8</v>
      </c>
      <c r="AA688" s="1" t="s">
        <v>59</v>
      </c>
      <c r="AB688" s="1" t="s">
        <v>59</v>
      </c>
      <c r="AC688" s="1" t="s">
        <v>59</v>
      </c>
      <c r="AD688" s="1" t="s">
        <v>59</v>
      </c>
      <c r="AE688" s="1" t="s">
        <v>59</v>
      </c>
      <c r="AF688" s="1" t="s">
        <v>59</v>
      </c>
      <c r="AG688" s="1" t="s">
        <v>59</v>
      </c>
      <c r="AH688" s="1" t="s">
        <v>59</v>
      </c>
      <c r="AI688" s="1" t="s">
        <v>59</v>
      </c>
      <c r="AJ688" s="1" t="s">
        <v>59</v>
      </c>
      <c r="AK688" s="1" t="s">
        <v>59</v>
      </c>
      <c r="AL688" s="1" t="s">
        <v>59</v>
      </c>
      <c r="AM688" s="1" t="n">
        <v>1</v>
      </c>
      <c r="AN688" s="1" t="n">
        <v>2</v>
      </c>
      <c r="AO688" s="1" t="n">
        <v>4</v>
      </c>
      <c r="AP688" s="1" t="n">
        <v>1</v>
      </c>
      <c r="AQ688" s="1" t="n">
        <v>16</v>
      </c>
      <c r="AR688" s="1" t="n">
        <v>308</v>
      </c>
      <c r="AS688" s="1" t="n">
        <v>133</v>
      </c>
      <c r="AT688" s="1" t="n">
        <v>29</v>
      </c>
    </row>
    <row r="689" customFormat="false" ht="12.75" hidden="false" customHeight="true" outlineLevel="0" collapsed="false">
      <c r="A689" s="1" t="s">
        <v>3315</v>
      </c>
      <c r="B689" s="3" t="s">
        <v>61</v>
      </c>
      <c r="C689" s="1" t="s">
        <v>3316</v>
      </c>
      <c r="D689" s="3" t="s">
        <v>3317</v>
      </c>
      <c r="E689" s="3" t="s">
        <v>50</v>
      </c>
      <c r="F689" s="3" t="s">
        <v>86</v>
      </c>
      <c r="G689" s="1" t="s">
        <v>3318</v>
      </c>
      <c r="H689" s="1" t="s">
        <v>53</v>
      </c>
      <c r="I689" s="1" t="s">
        <v>142</v>
      </c>
      <c r="J689" s="1" t="s">
        <v>143</v>
      </c>
      <c r="K689" s="4" t="n">
        <v>0.54525</v>
      </c>
      <c r="L689" s="4" t="n">
        <v>2244.96860621003</v>
      </c>
      <c r="M689" s="5" t="s">
        <v>3319</v>
      </c>
      <c r="N689" s="5" t="s">
        <v>57</v>
      </c>
      <c r="O689" s="1" t="n">
        <v>48</v>
      </c>
      <c r="P689" s="6" t="n">
        <f aca="false">IF(O689=0,0,L689/O689)</f>
        <v>46.7701792960423</v>
      </c>
      <c r="Q689" s="1" t="n">
        <f aca="false">IF(P689&lt;=45,1,0)</f>
        <v>0</v>
      </c>
      <c r="R689" s="1" t="n">
        <f aca="false">IF(AND(P689&gt;45,P689&lt;90),1,0)</f>
        <v>1</v>
      </c>
      <c r="S689" s="1" t="n">
        <f aca="false">IF(P689&gt;90,1,0)</f>
        <v>0</v>
      </c>
      <c r="T689" s="1" t="s">
        <v>69</v>
      </c>
      <c r="U689" s="4" t="n">
        <v>4117.31977296659</v>
      </c>
      <c r="V689" s="1" t="n">
        <v>14</v>
      </c>
      <c r="W689" s="1" t="n">
        <f aca="false">IF(V689&lt;=6,1,0)</f>
        <v>0</v>
      </c>
      <c r="X689" s="1" t="n">
        <f aca="false">IF(AND(V689&gt;6,V689&lt;=12),1,0)</f>
        <v>0</v>
      </c>
      <c r="Y689" s="1" t="n">
        <f aca="false">IF(V689&gt;12,1,0)</f>
        <v>1</v>
      </c>
      <c r="Z689" s="1" t="n">
        <v>14</v>
      </c>
      <c r="AA689" s="1" t="s">
        <v>59</v>
      </c>
      <c r="AB689" s="1" t="s">
        <v>59</v>
      </c>
      <c r="AC689" s="1" t="s">
        <v>59</v>
      </c>
      <c r="AD689" s="1" t="s">
        <v>59</v>
      </c>
      <c r="AE689" s="1" t="s">
        <v>59</v>
      </c>
      <c r="AF689" s="1" t="s">
        <v>59</v>
      </c>
      <c r="AG689" s="1" t="s">
        <v>59</v>
      </c>
      <c r="AH689" s="1" t="s">
        <v>59</v>
      </c>
      <c r="AI689" s="1" t="s">
        <v>59</v>
      </c>
      <c r="AJ689" s="1" t="s">
        <v>59</v>
      </c>
      <c r="AK689" s="1" t="s">
        <v>59</v>
      </c>
      <c r="AL689" s="1" t="s">
        <v>70</v>
      </c>
      <c r="AM689" s="1" t="n">
        <v>4</v>
      </c>
      <c r="AN689" s="1" t="n">
        <v>6</v>
      </c>
      <c r="AO689" s="1" t="n">
        <v>2</v>
      </c>
      <c r="AP689" s="1" t="n">
        <v>2</v>
      </c>
      <c r="AQ689" s="1" t="n">
        <v>10</v>
      </c>
      <c r="AR689" s="1" t="n">
        <v>8</v>
      </c>
      <c r="AS689" s="1" t="n">
        <v>0</v>
      </c>
      <c r="AT689" s="1" t="n">
        <v>5</v>
      </c>
    </row>
    <row r="690" customFormat="false" ht="12.75" hidden="false" customHeight="true" outlineLevel="0" collapsed="false">
      <c r="A690" s="1" t="s">
        <v>3320</v>
      </c>
      <c r="B690" s="3" t="s">
        <v>47</v>
      </c>
      <c r="C690" s="1" t="s">
        <v>3321</v>
      </c>
      <c r="D690" s="3" t="s">
        <v>2063</v>
      </c>
      <c r="E690" s="3" t="s">
        <v>50</v>
      </c>
      <c r="F690" s="3" t="s">
        <v>51</v>
      </c>
      <c r="G690" s="1" t="s">
        <v>3322</v>
      </c>
      <c r="H690" s="1" t="s">
        <v>53</v>
      </c>
      <c r="I690" s="1" t="s">
        <v>113</v>
      </c>
      <c r="J690" s="1" t="s">
        <v>114</v>
      </c>
      <c r="K690" s="4" t="n">
        <v>0.292666666666667</v>
      </c>
      <c r="L690" s="4" t="n">
        <v>2321.74112321381</v>
      </c>
      <c r="M690" s="5" t="s">
        <v>2444</v>
      </c>
      <c r="N690" s="5" t="s">
        <v>68</v>
      </c>
      <c r="O690" s="1" t="n">
        <v>23</v>
      </c>
      <c r="P690" s="6" t="n">
        <f aca="false">IF(O690=0,0,L690/O690)</f>
        <v>100.945266226687</v>
      </c>
      <c r="Q690" s="1" t="n">
        <f aca="false">IF(P690&lt;=45,1,0)</f>
        <v>0</v>
      </c>
      <c r="R690" s="1" t="n">
        <f aca="false">IF(AND(P690&gt;45,P690&lt;90),1,0)</f>
        <v>0</v>
      </c>
      <c r="S690" s="1" t="n">
        <f aca="false">IF(P690&gt;90,1,0)</f>
        <v>1</v>
      </c>
      <c r="T690" s="1" t="s">
        <v>58</v>
      </c>
      <c r="U690" s="4" t="n">
        <v>7933.05622965994</v>
      </c>
      <c r="V690" s="1" t="n">
        <v>2</v>
      </c>
      <c r="W690" s="1" t="n">
        <f aca="false">IF(V690&lt;=6,1,0)</f>
        <v>1</v>
      </c>
      <c r="X690" s="1" t="n">
        <f aca="false">IF(AND(V690&gt;6,V690&lt;=12),1,0)</f>
        <v>0</v>
      </c>
      <c r="Y690" s="1" t="n">
        <f aca="false">IF(V690&gt;12,1,0)</f>
        <v>0</v>
      </c>
      <c r="Z690" s="1" t="n">
        <v>6</v>
      </c>
      <c r="AA690" s="1" t="s">
        <v>59</v>
      </c>
      <c r="AB690" s="1" t="s">
        <v>59</v>
      </c>
      <c r="AC690" s="1" t="s">
        <v>59</v>
      </c>
      <c r="AD690" s="1" t="s">
        <v>59</v>
      </c>
      <c r="AE690" s="1" t="s">
        <v>59</v>
      </c>
      <c r="AF690" s="1" t="s">
        <v>59</v>
      </c>
      <c r="AG690" s="1" t="s">
        <v>59</v>
      </c>
      <c r="AH690" s="1" t="s">
        <v>59</v>
      </c>
      <c r="AI690" s="1" t="s">
        <v>59</v>
      </c>
      <c r="AJ690" s="1" t="s">
        <v>59</v>
      </c>
      <c r="AK690" s="1" t="s">
        <v>70</v>
      </c>
      <c r="AL690" s="1" t="s">
        <v>59</v>
      </c>
      <c r="AM690" s="1" t="n">
        <v>2</v>
      </c>
      <c r="AN690" s="1" t="n">
        <v>1</v>
      </c>
      <c r="AO690" s="1" t="n">
        <v>0</v>
      </c>
      <c r="AP690" s="1" t="n">
        <v>3</v>
      </c>
      <c r="AQ690" s="1" t="n">
        <v>0</v>
      </c>
      <c r="AR690" s="1" t="n">
        <v>0</v>
      </c>
      <c r="AS690" s="1" t="n">
        <v>0</v>
      </c>
      <c r="AT690" s="1" t="n">
        <v>0</v>
      </c>
    </row>
    <row r="691" customFormat="false" ht="12.75" hidden="false" customHeight="true" outlineLevel="0" collapsed="false">
      <c r="A691" s="1" t="s">
        <v>3323</v>
      </c>
      <c r="B691" s="3" t="s">
        <v>47</v>
      </c>
      <c r="C691" s="1" t="s">
        <v>3324</v>
      </c>
      <c r="D691" s="3" t="s">
        <v>3325</v>
      </c>
      <c r="E691" s="3" t="s">
        <v>50</v>
      </c>
      <c r="F691" s="3" t="s">
        <v>51</v>
      </c>
      <c r="G691" s="1" t="s">
        <v>3326</v>
      </c>
      <c r="H691" s="1" t="s">
        <v>53</v>
      </c>
      <c r="I691" s="1" t="s">
        <v>65</v>
      </c>
      <c r="J691" s="1" t="s">
        <v>66</v>
      </c>
      <c r="K691" s="4" t="n">
        <v>0.1325</v>
      </c>
      <c r="L691" s="4" t="n">
        <v>1199.18258441238</v>
      </c>
      <c r="M691" s="5" t="s">
        <v>3327</v>
      </c>
      <c r="N691" s="5" t="s">
        <v>100</v>
      </c>
      <c r="O691" s="1" t="n">
        <v>30</v>
      </c>
      <c r="P691" s="6" t="n">
        <f aca="false">IF(O691=0,0,L691/O691)</f>
        <v>39.972752813746</v>
      </c>
      <c r="Q691" s="1" t="n">
        <f aca="false">IF(P691&lt;=45,1,0)</f>
        <v>1</v>
      </c>
      <c r="R691" s="1" t="n">
        <f aca="false">IF(AND(P691&gt;45,P691&lt;90),1,0)</f>
        <v>0</v>
      </c>
      <c r="S691" s="1" t="n">
        <f aca="false">IF(P691&gt;90,1,0)</f>
        <v>0</v>
      </c>
      <c r="T691" s="1" t="s">
        <v>58</v>
      </c>
      <c r="U691" s="4" t="n">
        <v>9050.43459933874</v>
      </c>
      <c r="V691" s="1" t="n">
        <v>1</v>
      </c>
      <c r="W691" s="1" t="n">
        <f aca="false">IF(V691&lt;=6,1,0)</f>
        <v>1</v>
      </c>
      <c r="X691" s="1" t="n">
        <f aca="false">IF(AND(V691&gt;6,V691&lt;=12),1,0)</f>
        <v>0</v>
      </c>
      <c r="Y691" s="1" t="n">
        <f aca="false">IF(V691&gt;12,1,0)</f>
        <v>0</v>
      </c>
      <c r="Z691" s="1" t="n">
        <v>11</v>
      </c>
      <c r="AA691" s="1" t="s">
        <v>59</v>
      </c>
      <c r="AB691" s="1" t="s">
        <v>59</v>
      </c>
      <c r="AC691" s="1" t="s">
        <v>59</v>
      </c>
      <c r="AD691" s="1" t="s">
        <v>59</v>
      </c>
      <c r="AE691" s="1" t="s">
        <v>59</v>
      </c>
      <c r="AF691" s="1" t="s">
        <v>59</v>
      </c>
      <c r="AG691" s="1" t="s">
        <v>59</v>
      </c>
      <c r="AH691" s="1" t="s">
        <v>59</v>
      </c>
      <c r="AI691" s="1" t="s">
        <v>59</v>
      </c>
      <c r="AJ691" s="1" t="s">
        <v>59</v>
      </c>
      <c r="AK691" s="1" t="s">
        <v>59</v>
      </c>
      <c r="AL691" s="1" t="s">
        <v>59</v>
      </c>
      <c r="AM691" s="1" t="n">
        <v>4</v>
      </c>
      <c r="AN691" s="1" t="n">
        <v>4</v>
      </c>
      <c r="AO691" s="1" t="n">
        <v>2</v>
      </c>
      <c r="AP691" s="1" t="n">
        <v>10</v>
      </c>
      <c r="AQ691" s="1" t="n">
        <v>0</v>
      </c>
      <c r="AR691" s="1" t="n">
        <v>0</v>
      </c>
      <c r="AS691" s="1" t="n">
        <v>0</v>
      </c>
      <c r="AT691" s="1" t="n">
        <v>0</v>
      </c>
    </row>
    <row r="692" customFormat="false" ht="12.75" hidden="false" customHeight="true" outlineLevel="0" collapsed="false">
      <c r="A692" s="1" t="s">
        <v>3328</v>
      </c>
      <c r="B692" s="3" t="s">
        <v>61</v>
      </c>
      <c r="C692" s="1" t="s">
        <v>3324</v>
      </c>
      <c r="D692" s="3" t="s">
        <v>3325</v>
      </c>
      <c r="E692" s="3" t="s">
        <v>50</v>
      </c>
      <c r="F692" s="3" t="s">
        <v>51</v>
      </c>
      <c r="G692" s="1" t="s">
        <v>3329</v>
      </c>
      <c r="H692" s="1" t="s">
        <v>53</v>
      </c>
      <c r="I692" s="1" t="s">
        <v>2863</v>
      </c>
      <c r="J692" s="1" t="s">
        <v>66</v>
      </c>
      <c r="K692" s="4" t="n">
        <v>0.34125</v>
      </c>
      <c r="L692" s="4" t="n">
        <v>3075.53094755652</v>
      </c>
      <c r="M692" s="5" t="s">
        <v>3330</v>
      </c>
      <c r="N692" s="5" t="s">
        <v>100</v>
      </c>
      <c r="O692" s="1" t="n">
        <v>54</v>
      </c>
      <c r="P692" s="6" t="n">
        <f aca="false">IF(O692=0,0,L692/O692)</f>
        <v>56.9542768066022</v>
      </c>
      <c r="Q692" s="1" t="n">
        <f aca="false">IF(P692&lt;=45,1,0)</f>
        <v>0</v>
      </c>
      <c r="R692" s="1" t="n">
        <f aca="false">IF(AND(P692&gt;45,P692&lt;90),1,0)</f>
        <v>1</v>
      </c>
      <c r="S692" s="1" t="n">
        <f aca="false">IF(P692&gt;90,1,0)</f>
        <v>0</v>
      </c>
      <c r="T692" s="1" t="s">
        <v>69</v>
      </c>
      <c r="U692" s="4" t="n">
        <v>9012.54490126454</v>
      </c>
      <c r="V692" s="1" t="n">
        <v>1</v>
      </c>
      <c r="W692" s="1" t="n">
        <f aca="false">IF(V692&lt;=6,1,0)</f>
        <v>1</v>
      </c>
      <c r="X692" s="1" t="n">
        <f aca="false">IF(AND(V692&gt;6,V692&lt;=12),1,0)</f>
        <v>0</v>
      </c>
      <c r="Y692" s="1" t="n">
        <f aca="false">IF(V692&gt;12,1,0)</f>
        <v>0</v>
      </c>
      <c r="Z692" s="1" t="n">
        <v>10</v>
      </c>
      <c r="AA692" s="1" t="s">
        <v>59</v>
      </c>
      <c r="AB692" s="1" t="s">
        <v>59</v>
      </c>
      <c r="AC692" s="1" t="s">
        <v>59</v>
      </c>
      <c r="AD692" s="1" t="s">
        <v>59</v>
      </c>
      <c r="AE692" s="1" t="s">
        <v>59</v>
      </c>
      <c r="AF692" s="1" t="s">
        <v>59</v>
      </c>
      <c r="AG692" s="1" t="s">
        <v>59</v>
      </c>
      <c r="AH692" s="1" t="s">
        <v>59</v>
      </c>
      <c r="AI692" s="1" t="s">
        <v>59</v>
      </c>
      <c r="AJ692" s="1" t="s">
        <v>59</v>
      </c>
      <c r="AK692" s="1" t="s">
        <v>59</v>
      </c>
      <c r="AL692" s="1" t="s">
        <v>59</v>
      </c>
      <c r="AM692" s="1" t="n">
        <v>2</v>
      </c>
      <c r="AN692" s="1" t="n">
        <v>4</v>
      </c>
      <c r="AO692" s="1" t="n">
        <v>2</v>
      </c>
      <c r="AP692" s="1" t="n">
        <v>10</v>
      </c>
      <c r="AQ692" s="1" t="n">
        <v>1</v>
      </c>
      <c r="AR692" s="1" t="n">
        <v>12</v>
      </c>
      <c r="AS692" s="1" t="n">
        <v>6</v>
      </c>
      <c r="AT692" s="1" t="n">
        <v>4</v>
      </c>
    </row>
    <row r="693" customFormat="false" ht="12.75" hidden="false" customHeight="true" outlineLevel="0" collapsed="false">
      <c r="A693" s="1" t="s">
        <v>3331</v>
      </c>
      <c r="B693" s="3" t="s">
        <v>61</v>
      </c>
      <c r="C693" s="1" t="s">
        <v>3332</v>
      </c>
      <c r="D693" s="3" t="s">
        <v>278</v>
      </c>
      <c r="E693" s="3" t="s">
        <v>50</v>
      </c>
      <c r="F693" s="3" t="s">
        <v>51</v>
      </c>
      <c r="G693" s="1" t="s">
        <v>3333</v>
      </c>
      <c r="H693" s="1" t="s">
        <v>88</v>
      </c>
      <c r="I693" s="1" t="s">
        <v>280</v>
      </c>
      <c r="J693" s="1" t="s">
        <v>281</v>
      </c>
      <c r="K693" s="4" t="n">
        <v>3144</v>
      </c>
      <c r="L693" s="4" t="n">
        <v>5359.23945633165</v>
      </c>
      <c r="M693" s="5" t="s">
        <v>3334</v>
      </c>
      <c r="N693" s="5" t="s">
        <v>100</v>
      </c>
      <c r="O693" s="1" t="n">
        <v>134</v>
      </c>
      <c r="P693" s="6" t="n">
        <f aca="false">IF(O693=0,0,L693/O693)</f>
        <v>39.9943243009825</v>
      </c>
      <c r="Q693" s="1" t="n">
        <f aca="false">IF(P693&lt;=45,1,0)</f>
        <v>1</v>
      </c>
      <c r="R693" s="1" t="n">
        <f aca="false">IF(AND(P693&gt;45,P693&lt;90),1,0)</f>
        <v>0</v>
      </c>
      <c r="S693" s="1" t="n">
        <f aca="false">IF(P693&gt;90,1,0)</f>
        <v>0</v>
      </c>
      <c r="T693" s="1" t="s">
        <v>58</v>
      </c>
      <c r="U693" s="4" t="n">
        <v>1704.59270239556</v>
      </c>
      <c r="V693" s="1" t="n">
        <v>18</v>
      </c>
      <c r="W693" s="1" t="n">
        <f aca="false">IF(V693&lt;=6,1,0)</f>
        <v>0</v>
      </c>
      <c r="X693" s="1" t="n">
        <f aca="false">IF(AND(V693&gt;6,V693&lt;=12),1,0)</f>
        <v>0</v>
      </c>
      <c r="Y693" s="1" t="n">
        <f aca="false">IF(V693&gt;12,1,0)</f>
        <v>1</v>
      </c>
      <c r="Z693" s="1" t="n">
        <v>6</v>
      </c>
      <c r="AA693" s="1" t="s">
        <v>59</v>
      </c>
      <c r="AB693" s="1" t="s">
        <v>59</v>
      </c>
      <c r="AC693" s="1" t="s">
        <v>59</v>
      </c>
      <c r="AD693" s="1" t="s">
        <v>59</v>
      </c>
      <c r="AE693" s="1" t="s">
        <v>59</v>
      </c>
      <c r="AF693" s="1" t="s">
        <v>59</v>
      </c>
      <c r="AG693" s="1" t="s">
        <v>59</v>
      </c>
      <c r="AH693" s="1" t="s">
        <v>70</v>
      </c>
      <c r="AI693" s="1" t="s">
        <v>59</v>
      </c>
      <c r="AJ693" s="1" t="s">
        <v>59</v>
      </c>
      <c r="AK693" s="1" t="s">
        <v>59</v>
      </c>
      <c r="AL693" s="1" t="s">
        <v>59</v>
      </c>
      <c r="AM693" s="1" t="n">
        <v>6</v>
      </c>
      <c r="AN693" s="1" t="n">
        <v>6</v>
      </c>
      <c r="AO693" s="1" t="n">
        <v>0</v>
      </c>
      <c r="AP693" s="1" t="n">
        <v>0</v>
      </c>
      <c r="AQ693" s="1" t="n">
        <v>53</v>
      </c>
      <c r="AR693" s="1" t="n">
        <v>43</v>
      </c>
      <c r="AS693" s="1" t="n">
        <v>0</v>
      </c>
      <c r="AT693" s="1" t="n">
        <v>0</v>
      </c>
    </row>
    <row r="694" customFormat="false" ht="12.75" hidden="false" customHeight="true" outlineLevel="0" collapsed="false">
      <c r="A694" s="1" t="s">
        <v>3335</v>
      </c>
      <c r="B694" s="3" t="s">
        <v>61</v>
      </c>
      <c r="C694" s="1" t="s">
        <v>3336</v>
      </c>
      <c r="D694" s="3" t="s">
        <v>278</v>
      </c>
      <c r="E694" s="3" t="s">
        <v>50</v>
      </c>
      <c r="F694" s="3" t="s">
        <v>51</v>
      </c>
      <c r="G694" s="1" t="s">
        <v>3337</v>
      </c>
      <c r="H694" s="1" t="s">
        <v>88</v>
      </c>
      <c r="I694" s="1" t="s">
        <v>280</v>
      </c>
      <c r="J694" s="1" t="s">
        <v>281</v>
      </c>
      <c r="K694" s="4" t="n">
        <v>1.4075</v>
      </c>
      <c r="L694" s="4" t="n">
        <v>4048.54953319366</v>
      </c>
      <c r="M694" s="5" t="s">
        <v>3338</v>
      </c>
      <c r="N694" s="5" t="s">
        <v>238</v>
      </c>
      <c r="O694" s="1" t="n">
        <v>48</v>
      </c>
      <c r="P694" s="6" t="n">
        <f aca="false">IF(O694=0,0,L694/O694)</f>
        <v>84.3447819415346</v>
      </c>
      <c r="Q694" s="1" t="n">
        <f aca="false">IF(P694&lt;=45,1,0)</f>
        <v>0</v>
      </c>
      <c r="R694" s="1" t="n">
        <f aca="false">IF(AND(P694&gt;45,P694&lt;90),1,0)</f>
        <v>1</v>
      </c>
      <c r="S694" s="1" t="n">
        <f aca="false">IF(P694&gt;90,1,0)</f>
        <v>0</v>
      </c>
      <c r="T694" s="1" t="s">
        <v>58</v>
      </c>
      <c r="U694" s="4" t="n">
        <v>2876.41174649638</v>
      </c>
      <c r="V694" s="1" t="n">
        <v>24</v>
      </c>
      <c r="W694" s="1" t="n">
        <f aca="false">IF(V694&lt;=6,1,0)</f>
        <v>0</v>
      </c>
      <c r="X694" s="1" t="n">
        <f aca="false">IF(AND(V694&gt;6,V694&lt;=12),1,0)</f>
        <v>0</v>
      </c>
      <c r="Y694" s="1" t="n">
        <f aca="false">IF(V694&gt;12,1,0)</f>
        <v>1</v>
      </c>
      <c r="Z694" s="1" t="n">
        <v>7</v>
      </c>
      <c r="AA694" s="1" t="s">
        <v>59</v>
      </c>
      <c r="AB694" s="1" t="s">
        <v>59</v>
      </c>
      <c r="AC694" s="1" t="s">
        <v>59</v>
      </c>
      <c r="AD694" s="1" t="s">
        <v>59</v>
      </c>
      <c r="AE694" s="1" t="s">
        <v>59</v>
      </c>
      <c r="AF694" s="1" t="s">
        <v>59</v>
      </c>
      <c r="AG694" s="1" t="s">
        <v>59</v>
      </c>
      <c r="AH694" s="1" t="s">
        <v>59</v>
      </c>
      <c r="AI694" s="1" t="s">
        <v>59</v>
      </c>
      <c r="AJ694" s="1" t="s">
        <v>59</v>
      </c>
      <c r="AK694" s="1" t="s">
        <v>59</v>
      </c>
      <c r="AL694" s="1" t="s">
        <v>59</v>
      </c>
      <c r="AM694" s="1" t="n">
        <v>6</v>
      </c>
      <c r="AN694" s="1" t="n">
        <v>2</v>
      </c>
      <c r="AO694" s="1" t="n">
        <v>2</v>
      </c>
      <c r="AP694" s="1" t="n">
        <v>4</v>
      </c>
      <c r="AQ694" s="1" t="n">
        <v>3</v>
      </c>
      <c r="AR694" s="1" t="n">
        <v>25</v>
      </c>
      <c r="AS694" s="1" t="n">
        <v>4</v>
      </c>
      <c r="AT694" s="1" t="n">
        <v>13</v>
      </c>
    </row>
    <row r="695" customFormat="false" ht="12.75" hidden="false" customHeight="true" outlineLevel="0" collapsed="false">
      <c r="A695" s="1" t="s">
        <v>3339</v>
      </c>
      <c r="B695" s="3" t="s">
        <v>47</v>
      </c>
      <c r="C695" s="1" t="s">
        <v>3340</v>
      </c>
      <c r="D695" s="3" t="s">
        <v>278</v>
      </c>
      <c r="E695" s="3" t="s">
        <v>50</v>
      </c>
      <c r="F695" s="3" t="s">
        <v>51</v>
      </c>
      <c r="G695" s="1" t="s">
        <v>3333</v>
      </c>
      <c r="H695" s="1" t="s">
        <v>88</v>
      </c>
      <c r="I695" s="1" t="s">
        <v>280</v>
      </c>
      <c r="J695" s="1" t="s">
        <v>281</v>
      </c>
      <c r="K695" s="4" t="n">
        <v>428</v>
      </c>
      <c r="L695" s="4" t="n">
        <v>2558.04457213869</v>
      </c>
      <c r="M695" s="5" t="s">
        <v>3341</v>
      </c>
      <c r="N695" s="5" t="s">
        <v>100</v>
      </c>
      <c r="O695" s="1" t="n">
        <v>32</v>
      </c>
      <c r="P695" s="6" t="n">
        <f aca="false">IF(O695=0,0,L695/O695)</f>
        <v>79.9388928793341</v>
      </c>
      <c r="Q695" s="1" t="n">
        <f aca="false">IF(P695&lt;=45,1,0)</f>
        <v>0</v>
      </c>
      <c r="R695" s="1" t="n">
        <f aca="false">IF(AND(P695&gt;45,P695&lt;90),1,0)</f>
        <v>1</v>
      </c>
      <c r="S695" s="1" t="n">
        <f aca="false">IF(P695&gt;90,1,0)</f>
        <v>0</v>
      </c>
      <c r="T695" s="1" t="s">
        <v>58</v>
      </c>
      <c r="U695" s="4" t="n">
        <v>5976.73965452964</v>
      </c>
      <c r="V695" s="1" t="n">
        <v>9</v>
      </c>
      <c r="W695" s="1" t="n">
        <f aca="false">IF(V695&lt;=6,1,0)</f>
        <v>0</v>
      </c>
      <c r="X695" s="1" t="n">
        <f aca="false">IF(AND(V695&gt;6,V695&lt;=12),1,0)</f>
        <v>1</v>
      </c>
      <c r="Y695" s="1" t="n">
        <f aca="false">IF(V695&gt;12,1,0)</f>
        <v>0</v>
      </c>
      <c r="Z695" s="1" t="n">
        <v>10</v>
      </c>
      <c r="AA695" s="1" t="s">
        <v>59</v>
      </c>
      <c r="AB695" s="1" t="s">
        <v>59</v>
      </c>
      <c r="AC695" s="1" t="s">
        <v>59</v>
      </c>
      <c r="AD695" s="1" t="s">
        <v>59</v>
      </c>
      <c r="AE695" s="1" t="s">
        <v>59</v>
      </c>
      <c r="AF695" s="1" t="s">
        <v>59</v>
      </c>
      <c r="AG695" s="1" t="s">
        <v>59</v>
      </c>
      <c r="AH695" s="1" t="s">
        <v>59</v>
      </c>
      <c r="AI695" s="1" t="s">
        <v>59</v>
      </c>
      <c r="AJ695" s="1" t="s">
        <v>59</v>
      </c>
      <c r="AK695" s="1" t="s">
        <v>59</v>
      </c>
      <c r="AL695" s="1" t="s">
        <v>59</v>
      </c>
      <c r="AM695" s="1" t="n">
        <v>4</v>
      </c>
      <c r="AN695" s="1" t="n">
        <v>8</v>
      </c>
      <c r="AO695" s="1" t="n">
        <v>4</v>
      </c>
      <c r="AP695" s="1" t="n">
        <v>4</v>
      </c>
      <c r="AQ695" s="1" t="n">
        <v>0</v>
      </c>
      <c r="AR695" s="1" t="n">
        <v>0</v>
      </c>
      <c r="AS695" s="1" t="n">
        <v>0</v>
      </c>
      <c r="AT695" s="1" t="n">
        <v>0</v>
      </c>
    </row>
    <row r="696" customFormat="false" ht="12.75" hidden="false" customHeight="true" outlineLevel="0" collapsed="false">
      <c r="A696" s="1" t="s">
        <v>3342</v>
      </c>
      <c r="B696" s="3" t="s">
        <v>61</v>
      </c>
      <c r="C696" s="1" t="s">
        <v>3343</v>
      </c>
      <c r="D696" s="3" t="s">
        <v>3344</v>
      </c>
      <c r="E696" s="3" t="s">
        <v>50</v>
      </c>
      <c r="F696" s="3" t="s">
        <v>51</v>
      </c>
      <c r="G696" s="1" t="s">
        <v>3345</v>
      </c>
      <c r="H696" s="1" t="s">
        <v>53</v>
      </c>
      <c r="I696" s="1" t="s">
        <v>65</v>
      </c>
      <c r="J696" s="1" t="s">
        <v>66</v>
      </c>
      <c r="K696" s="4" t="n">
        <v>1.10541666666667</v>
      </c>
      <c r="L696" s="4" t="n">
        <v>19780.9386598451</v>
      </c>
      <c r="M696" s="5" t="s">
        <v>3346</v>
      </c>
      <c r="N696" s="5" t="s">
        <v>238</v>
      </c>
      <c r="O696" s="1" t="n">
        <v>71</v>
      </c>
      <c r="P696" s="6" t="n">
        <f aca="false">IF(O696=0,0,L696/O696)</f>
        <v>278.604769856973</v>
      </c>
      <c r="Q696" s="1" t="n">
        <f aca="false">IF(P696&lt;=45,1,0)</f>
        <v>0</v>
      </c>
      <c r="R696" s="1" t="n">
        <f aca="false">IF(AND(P696&gt;45,P696&lt;90),1,0)</f>
        <v>0</v>
      </c>
      <c r="S696" s="1" t="n">
        <f aca="false">IF(P696&gt;90,1,0)</f>
        <v>1</v>
      </c>
      <c r="T696" s="1" t="s">
        <v>58</v>
      </c>
      <c r="U696" s="4" t="n">
        <v>17894.5543850841</v>
      </c>
      <c r="V696" s="1" t="n">
        <v>15</v>
      </c>
      <c r="W696" s="1" t="n">
        <f aca="false">IF(V696&lt;=6,1,0)</f>
        <v>0</v>
      </c>
      <c r="X696" s="1" t="n">
        <f aca="false">IF(AND(V696&gt;6,V696&lt;=12),1,0)</f>
        <v>0</v>
      </c>
      <c r="Y696" s="1" t="n">
        <f aca="false">IF(V696&gt;12,1,0)</f>
        <v>1</v>
      </c>
      <c r="Z696" s="1" t="n">
        <v>4</v>
      </c>
      <c r="AA696" s="1" t="s">
        <v>59</v>
      </c>
      <c r="AB696" s="1" t="s">
        <v>59</v>
      </c>
      <c r="AC696" s="1" t="s">
        <v>59</v>
      </c>
      <c r="AD696" s="1" t="s">
        <v>59</v>
      </c>
      <c r="AE696" s="1" t="s">
        <v>59</v>
      </c>
      <c r="AF696" s="1" t="s">
        <v>59</v>
      </c>
      <c r="AG696" s="1" t="s">
        <v>59</v>
      </c>
      <c r="AH696" s="1" t="s">
        <v>59</v>
      </c>
      <c r="AI696" s="1" t="s">
        <v>59</v>
      </c>
      <c r="AJ696" s="1" t="s">
        <v>59</v>
      </c>
      <c r="AK696" s="1" t="s">
        <v>59</v>
      </c>
      <c r="AL696" s="1" t="s">
        <v>59</v>
      </c>
      <c r="AM696" s="1" t="n">
        <v>0</v>
      </c>
      <c r="AN696" s="1" t="n">
        <v>2</v>
      </c>
      <c r="AO696" s="1" t="n">
        <v>2</v>
      </c>
      <c r="AP696" s="1" t="n">
        <v>4</v>
      </c>
      <c r="AQ696" s="1" t="n">
        <v>0</v>
      </c>
      <c r="AR696" s="1" t="n">
        <v>14</v>
      </c>
      <c r="AS696" s="1" t="n">
        <v>31</v>
      </c>
      <c r="AT696" s="1" t="n">
        <v>14</v>
      </c>
    </row>
    <row r="697" customFormat="false" ht="12.75" hidden="false" customHeight="true" outlineLevel="0" collapsed="false">
      <c r="A697" s="1" t="s">
        <v>3347</v>
      </c>
      <c r="B697" s="3" t="s">
        <v>61</v>
      </c>
      <c r="C697" s="1" t="s">
        <v>3348</v>
      </c>
      <c r="D697" s="3" t="s">
        <v>1190</v>
      </c>
      <c r="E697" s="3" t="s">
        <v>50</v>
      </c>
      <c r="F697" s="3" t="s">
        <v>51</v>
      </c>
      <c r="G697" s="1" t="s">
        <v>3349</v>
      </c>
      <c r="H697" s="1" t="s">
        <v>88</v>
      </c>
      <c r="I697" s="1" t="s">
        <v>89</v>
      </c>
      <c r="J697" s="1" t="s">
        <v>90</v>
      </c>
      <c r="K697" s="4" t="n">
        <v>1.11907756813417</v>
      </c>
      <c r="L697" s="4" t="n">
        <v>11872.1942930266</v>
      </c>
      <c r="M697" s="5" t="s">
        <v>3350</v>
      </c>
      <c r="N697" s="5" t="s">
        <v>259</v>
      </c>
      <c r="O697" s="1" t="n">
        <v>226</v>
      </c>
      <c r="P697" s="6" t="n">
        <f aca="false">IF(O697=0,0,L697/O697)</f>
        <v>52.531833154985</v>
      </c>
      <c r="Q697" s="1" t="n">
        <f aca="false">IF(P697&lt;=45,1,0)</f>
        <v>0</v>
      </c>
      <c r="R697" s="1" t="n">
        <f aca="false">IF(AND(P697&gt;45,P697&lt;90),1,0)</f>
        <v>1</v>
      </c>
      <c r="S697" s="1" t="n">
        <f aca="false">IF(P697&gt;90,1,0)</f>
        <v>0</v>
      </c>
      <c r="T697" s="1" t="s">
        <v>58</v>
      </c>
      <c r="U697" s="4" t="n">
        <v>10608.9109737237</v>
      </c>
      <c r="V697" s="1" t="n">
        <v>8</v>
      </c>
      <c r="W697" s="1" t="n">
        <f aca="false">IF(V697&lt;=6,1,0)</f>
        <v>0</v>
      </c>
      <c r="X697" s="1" t="n">
        <f aca="false">IF(AND(V697&gt;6,V697&lt;=12),1,0)</f>
        <v>1</v>
      </c>
      <c r="Y697" s="1" t="n">
        <f aca="false">IF(V697&gt;12,1,0)</f>
        <v>0</v>
      </c>
      <c r="Z697" s="1" t="n">
        <v>10</v>
      </c>
      <c r="AA697" s="1" t="s">
        <v>59</v>
      </c>
      <c r="AB697" s="1" t="s">
        <v>59</v>
      </c>
      <c r="AC697" s="1" t="s">
        <v>59</v>
      </c>
      <c r="AD697" s="1" t="s">
        <v>59</v>
      </c>
      <c r="AE697" s="1" t="s">
        <v>59</v>
      </c>
      <c r="AF697" s="1" t="s">
        <v>59</v>
      </c>
      <c r="AG697" s="1" t="s">
        <v>59</v>
      </c>
      <c r="AH697" s="1" t="s">
        <v>59</v>
      </c>
      <c r="AI697" s="1" t="s">
        <v>59</v>
      </c>
      <c r="AJ697" s="1" t="s">
        <v>59</v>
      </c>
      <c r="AK697" s="1" t="s">
        <v>59</v>
      </c>
      <c r="AL697" s="1" t="s">
        <v>59</v>
      </c>
      <c r="AM697" s="1" t="n">
        <v>4</v>
      </c>
      <c r="AN697" s="1" t="n">
        <v>2</v>
      </c>
      <c r="AO697" s="1" t="n">
        <v>6</v>
      </c>
      <c r="AP697" s="1" t="n">
        <v>8</v>
      </c>
      <c r="AQ697" s="1" t="n">
        <v>10</v>
      </c>
      <c r="AR697" s="1" t="n">
        <v>87</v>
      </c>
      <c r="AS697" s="1" t="n">
        <v>31</v>
      </c>
      <c r="AT697" s="1" t="n">
        <v>12</v>
      </c>
    </row>
    <row r="698" customFormat="false" ht="12.75" hidden="false" customHeight="true" outlineLevel="0" collapsed="false">
      <c r="A698" s="1" t="s">
        <v>3351</v>
      </c>
      <c r="B698" s="3" t="s">
        <v>47</v>
      </c>
      <c r="C698" s="1" t="s">
        <v>3352</v>
      </c>
      <c r="D698" s="3" t="s">
        <v>2048</v>
      </c>
      <c r="E698" s="3" t="s">
        <v>50</v>
      </c>
      <c r="F698" s="3" t="s">
        <v>51</v>
      </c>
      <c r="G698" s="1" t="s">
        <v>3353</v>
      </c>
      <c r="H698" s="1" t="s">
        <v>547</v>
      </c>
      <c r="I698" s="1" t="s">
        <v>2034</v>
      </c>
      <c r="J698" s="1" t="s">
        <v>549</v>
      </c>
      <c r="K698" s="4" t="n">
        <v>0.0614285714285714</v>
      </c>
      <c r="L698" s="4" t="n">
        <v>513.999610289549</v>
      </c>
      <c r="M698" s="5" t="s">
        <v>3354</v>
      </c>
      <c r="N698" s="5" t="s">
        <v>100</v>
      </c>
      <c r="O698" s="1" t="n">
        <v>12</v>
      </c>
      <c r="P698" s="6" t="n">
        <f aca="false">IF(O698=0,0,L698/O698)</f>
        <v>42.8333008574624</v>
      </c>
      <c r="Q698" s="1" t="n">
        <f aca="false">IF(P698&lt;=45,1,0)</f>
        <v>1</v>
      </c>
      <c r="R698" s="1" t="n">
        <f aca="false">IF(AND(P698&gt;45,P698&lt;90),1,0)</f>
        <v>0</v>
      </c>
      <c r="S698" s="1" t="n">
        <f aca="false">IF(P698&gt;90,1,0)</f>
        <v>0</v>
      </c>
      <c r="T698" s="1" t="s">
        <v>58</v>
      </c>
      <c r="U698" s="4" t="n">
        <v>8367.43551634149</v>
      </c>
      <c r="V698" s="1" t="n">
        <v>0</v>
      </c>
      <c r="W698" s="1" t="n">
        <f aca="false">IF(V698&lt;=6,1,0)</f>
        <v>1</v>
      </c>
      <c r="X698" s="1" t="n">
        <f aca="false">IF(AND(V698&gt;6,V698&lt;=12),1,0)</f>
        <v>0</v>
      </c>
      <c r="Y698" s="1" t="n">
        <f aca="false">IF(V698&gt;12,1,0)</f>
        <v>0</v>
      </c>
      <c r="Z698" s="1" t="n">
        <v>12</v>
      </c>
      <c r="AA698" s="1" t="s">
        <v>59</v>
      </c>
      <c r="AB698" s="1" t="s">
        <v>59</v>
      </c>
      <c r="AC698" s="1" t="s">
        <v>59</v>
      </c>
      <c r="AD698" s="1" t="s">
        <v>59</v>
      </c>
      <c r="AE698" s="1" t="s">
        <v>59</v>
      </c>
      <c r="AF698" s="1" t="s">
        <v>59</v>
      </c>
      <c r="AG698" s="1" t="s">
        <v>59</v>
      </c>
      <c r="AH698" s="1" t="s">
        <v>70</v>
      </c>
      <c r="AI698" s="1" t="s">
        <v>59</v>
      </c>
      <c r="AJ698" s="1" t="s">
        <v>59</v>
      </c>
      <c r="AK698" s="1" t="s">
        <v>59</v>
      </c>
      <c r="AL698" s="1" t="s">
        <v>59</v>
      </c>
      <c r="AM698" s="1" t="n">
        <v>2</v>
      </c>
      <c r="AN698" s="1" t="n">
        <v>4</v>
      </c>
      <c r="AO698" s="1" t="n">
        <v>0</v>
      </c>
      <c r="AP698" s="1" t="n">
        <v>18</v>
      </c>
      <c r="AQ698" s="1" t="n">
        <v>0</v>
      </c>
      <c r="AR698" s="1" t="n">
        <v>0</v>
      </c>
      <c r="AS698" s="1" t="n">
        <v>0</v>
      </c>
      <c r="AT698" s="1" t="n">
        <v>0</v>
      </c>
    </row>
    <row r="699" customFormat="false" ht="12.75" hidden="false" customHeight="true" outlineLevel="0" collapsed="false">
      <c r="A699" s="1" t="s">
        <v>3355</v>
      </c>
      <c r="B699" s="3" t="s">
        <v>47</v>
      </c>
      <c r="C699" s="1" t="s">
        <v>3356</v>
      </c>
      <c r="D699" s="3" t="s">
        <v>3357</v>
      </c>
      <c r="E699" s="3" t="s">
        <v>50</v>
      </c>
      <c r="F699" s="3" t="s">
        <v>51</v>
      </c>
      <c r="G699" s="1" t="s">
        <v>3358</v>
      </c>
      <c r="H699" s="1" t="s">
        <v>105</v>
      </c>
      <c r="I699" s="1" t="s">
        <v>326</v>
      </c>
      <c r="J699" s="1" t="s">
        <v>176</v>
      </c>
      <c r="K699" s="4" t="n">
        <v>308</v>
      </c>
      <c r="L699" s="4" t="n">
        <v>5980.29851151188</v>
      </c>
      <c r="M699" s="5" t="s">
        <v>3359</v>
      </c>
      <c r="N699" s="5" t="s">
        <v>132</v>
      </c>
      <c r="O699" s="1" t="n">
        <v>53</v>
      </c>
      <c r="P699" s="6" t="n">
        <f aca="false">IF(O699=0,0,L699/O699)</f>
        <v>112.835820971922</v>
      </c>
      <c r="Q699" s="1" t="n">
        <f aca="false">IF(P699&lt;=45,1,0)</f>
        <v>0</v>
      </c>
      <c r="R699" s="1" t="n">
        <f aca="false">IF(AND(P699&gt;45,P699&lt;90),1,0)</f>
        <v>0</v>
      </c>
      <c r="S699" s="1" t="n">
        <f aca="false">IF(P699&gt;90,1,0)</f>
        <v>1</v>
      </c>
      <c r="T699" s="1" t="s">
        <v>58</v>
      </c>
      <c r="U699" s="4" t="n">
        <v>19416.5536088048</v>
      </c>
      <c r="V699" s="1" t="n">
        <v>0</v>
      </c>
      <c r="W699" s="1" t="n">
        <f aca="false">IF(V699&lt;=6,1,0)</f>
        <v>1</v>
      </c>
      <c r="X699" s="1" t="n">
        <f aca="false">IF(AND(V699&gt;6,V699&lt;=12),1,0)</f>
        <v>0</v>
      </c>
      <c r="Y699" s="1" t="n">
        <f aca="false">IF(V699&gt;12,1,0)</f>
        <v>0</v>
      </c>
      <c r="Z699" s="1" t="n">
        <v>10</v>
      </c>
      <c r="AA699" s="1" t="s">
        <v>59</v>
      </c>
      <c r="AB699" s="1" t="s">
        <v>59</v>
      </c>
      <c r="AC699" s="1" t="s">
        <v>59</v>
      </c>
      <c r="AD699" s="1" t="s">
        <v>59</v>
      </c>
      <c r="AE699" s="1" t="s">
        <v>59</v>
      </c>
      <c r="AF699" s="1" t="s">
        <v>59</v>
      </c>
      <c r="AG699" s="1" t="s">
        <v>59</v>
      </c>
      <c r="AH699" s="1" t="s">
        <v>59</v>
      </c>
      <c r="AI699" s="1" t="s">
        <v>59</v>
      </c>
      <c r="AJ699" s="1" t="s">
        <v>59</v>
      </c>
      <c r="AK699" s="1" t="s">
        <v>59</v>
      </c>
      <c r="AL699" s="1" t="s">
        <v>59</v>
      </c>
      <c r="AM699" s="1" t="n">
        <v>2</v>
      </c>
      <c r="AN699" s="1" t="n">
        <v>4</v>
      </c>
      <c r="AO699" s="1" t="n">
        <v>4</v>
      </c>
      <c r="AP699" s="1" t="n">
        <v>8</v>
      </c>
      <c r="AQ699" s="1" t="n">
        <v>0</v>
      </c>
      <c r="AR699" s="1" t="n">
        <v>0</v>
      </c>
      <c r="AS699" s="1" t="n">
        <v>0</v>
      </c>
      <c r="AT699" s="1" t="n">
        <v>0</v>
      </c>
    </row>
    <row r="700" customFormat="false" ht="12.75" hidden="false" customHeight="true" outlineLevel="0" collapsed="false">
      <c r="A700" s="1" t="s">
        <v>3360</v>
      </c>
      <c r="B700" s="3" t="s">
        <v>61</v>
      </c>
      <c r="C700" s="1" t="s">
        <v>3361</v>
      </c>
      <c r="D700" s="3" t="s">
        <v>2341</v>
      </c>
      <c r="E700" s="3" t="s">
        <v>50</v>
      </c>
      <c r="F700" s="3" t="s">
        <v>51</v>
      </c>
      <c r="G700" s="1" t="s">
        <v>3362</v>
      </c>
      <c r="H700" s="1" t="s">
        <v>53</v>
      </c>
      <c r="I700" s="1" t="s">
        <v>113</v>
      </c>
      <c r="J700" s="1" t="s">
        <v>114</v>
      </c>
      <c r="K700" s="4" t="n">
        <v>1.01909090909091</v>
      </c>
      <c r="L700" s="4" t="n">
        <v>8074.04081032647</v>
      </c>
      <c r="M700" s="5" t="s">
        <v>3363</v>
      </c>
      <c r="N700" s="5" t="s">
        <v>238</v>
      </c>
      <c r="O700" s="1" t="n">
        <v>106</v>
      </c>
      <c r="P700" s="6" t="n">
        <f aca="false">IF(O700=0,0,L700/O700)</f>
        <v>76.1701963238346</v>
      </c>
      <c r="Q700" s="1" t="n">
        <f aca="false">IF(P700&lt;=45,1,0)</f>
        <v>0</v>
      </c>
      <c r="R700" s="1" t="n">
        <f aca="false">IF(AND(P700&gt;45,P700&lt;90),1,0)</f>
        <v>1</v>
      </c>
      <c r="S700" s="1" t="n">
        <f aca="false">IF(P700&gt;90,1,0)</f>
        <v>0</v>
      </c>
      <c r="T700" s="1" t="s">
        <v>58</v>
      </c>
      <c r="U700" s="4" t="n">
        <v>7922.78759264864</v>
      </c>
      <c r="V700" s="1" t="n">
        <v>17</v>
      </c>
      <c r="W700" s="1" t="n">
        <f aca="false">IF(V700&lt;=6,1,0)</f>
        <v>0</v>
      </c>
      <c r="X700" s="1" t="n">
        <f aca="false">IF(AND(V700&gt;6,V700&lt;=12),1,0)</f>
        <v>0</v>
      </c>
      <c r="Y700" s="1" t="n">
        <f aca="false">IF(V700&gt;12,1,0)</f>
        <v>1</v>
      </c>
      <c r="Z700" s="1" t="n">
        <v>7</v>
      </c>
      <c r="AA700" s="1" t="s">
        <v>59</v>
      </c>
      <c r="AB700" s="1" t="s">
        <v>59</v>
      </c>
      <c r="AC700" s="1" t="s">
        <v>59</v>
      </c>
      <c r="AD700" s="1" t="s">
        <v>59</v>
      </c>
      <c r="AE700" s="1" t="s">
        <v>59</v>
      </c>
      <c r="AF700" s="1" t="s">
        <v>59</v>
      </c>
      <c r="AG700" s="1" t="s">
        <v>59</v>
      </c>
      <c r="AH700" s="1" t="s">
        <v>59</v>
      </c>
      <c r="AI700" s="1" t="s">
        <v>59</v>
      </c>
      <c r="AJ700" s="1" t="s">
        <v>59</v>
      </c>
      <c r="AK700" s="1" t="s">
        <v>59</v>
      </c>
      <c r="AL700" s="1" t="s">
        <v>59</v>
      </c>
      <c r="AM700" s="1" t="n">
        <v>4</v>
      </c>
      <c r="AN700" s="1" t="n">
        <v>2</v>
      </c>
      <c r="AO700" s="1" t="n">
        <v>2</v>
      </c>
      <c r="AP700" s="1" t="n">
        <v>6</v>
      </c>
      <c r="AQ700" s="1" t="n">
        <v>60</v>
      </c>
      <c r="AR700" s="1" t="n">
        <v>29</v>
      </c>
      <c r="AS700" s="1" t="n">
        <v>9</v>
      </c>
      <c r="AT700" s="1" t="n">
        <v>4</v>
      </c>
    </row>
    <row r="701" customFormat="false" ht="12.75" hidden="false" customHeight="true" outlineLevel="0" collapsed="false">
      <c r="A701" s="1" t="s">
        <v>3364</v>
      </c>
      <c r="B701" s="3" t="s">
        <v>61</v>
      </c>
      <c r="C701" s="1" t="s">
        <v>3365</v>
      </c>
      <c r="D701" s="3" t="s">
        <v>3366</v>
      </c>
      <c r="E701" s="3" t="s">
        <v>50</v>
      </c>
      <c r="F701" s="3" t="s">
        <v>51</v>
      </c>
      <c r="G701" s="1" t="s">
        <v>3367</v>
      </c>
      <c r="H701" s="1" t="s">
        <v>88</v>
      </c>
      <c r="I701" s="1" t="s">
        <v>198</v>
      </c>
      <c r="J701" s="1" t="s">
        <v>199</v>
      </c>
      <c r="K701" s="4" t="n">
        <v>2.15</v>
      </c>
      <c r="L701" s="4" t="n">
        <v>22437.7390376002</v>
      </c>
      <c r="M701" s="5" t="s">
        <v>3368</v>
      </c>
      <c r="N701" s="5" t="s">
        <v>132</v>
      </c>
      <c r="O701" s="1" t="n">
        <v>327</v>
      </c>
      <c r="P701" s="6" t="n">
        <f aca="false">IF(O701=0,0,L701/O701)</f>
        <v>68.6169389529058</v>
      </c>
      <c r="Q701" s="1" t="n">
        <f aca="false">IF(P701&lt;=45,1,0)</f>
        <v>0</v>
      </c>
      <c r="R701" s="1" t="n">
        <f aca="false">IF(AND(P701&gt;45,P701&lt;90),1,0)</f>
        <v>1</v>
      </c>
      <c r="S701" s="1" t="n">
        <f aca="false">IF(P701&gt;90,1,0)</f>
        <v>0</v>
      </c>
      <c r="T701" s="1" t="s">
        <v>58</v>
      </c>
      <c r="U701" s="4" t="n">
        <v>10436.1576919071</v>
      </c>
      <c r="V701" s="1" t="n">
        <v>16</v>
      </c>
      <c r="W701" s="1" t="n">
        <f aca="false">IF(V701&lt;=6,1,0)</f>
        <v>0</v>
      </c>
      <c r="X701" s="1" t="n">
        <f aca="false">IF(AND(V701&gt;6,V701&lt;=12),1,0)</f>
        <v>0</v>
      </c>
      <c r="Y701" s="1" t="n">
        <f aca="false">IF(V701&gt;12,1,0)</f>
        <v>1</v>
      </c>
      <c r="Z701" s="1" t="n">
        <v>11</v>
      </c>
      <c r="AA701" s="1" t="s">
        <v>59</v>
      </c>
      <c r="AB701" s="1" t="s">
        <v>59</v>
      </c>
      <c r="AC701" s="1" t="s">
        <v>59</v>
      </c>
      <c r="AD701" s="1" t="s">
        <v>59</v>
      </c>
      <c r="AE701" s="1" t="s">
        <v>59</v>
      </c>
      <c r="AF701" s="1" t="s">
        <v>59</v>
      </c>
      <c r="AG701" s="1" t="s">
        <v>59</v>
      </c>
      <c r="AH701" s="1" t="s">
        <v>59</v>
      </c>
      <c r="AI701" s="1" t="s">
        <v>59</v>
      </c>
      <c r="AJ701" s="1" t="s">
        <v>59</v>
      </c>
      <c r="AK701" s="1" t="s">
        <v>59</v>
      </c>
      <c r="AL701" s="1" t="s">
        <v>59</v>
      </c>
      <c r="AM701" s="1" t="n">
        <v>2</v>
      </c>
      <c r="AN701" s="1" t="n">
        <v>6</v>
      </c>
      <c r="AO701" s="1" t="n">
        <v>6</v>
      </c>
      <c r="AP701" s="1" t="n">
        <v>8</v>
      </c>
      <c r="AQ701" s="1" t="n">
        <v>7</v>
      </c>
      <c r="AR701" s="1" t="n">
        <v>93</v>
      </c>
      <c r="AS701" s="1" t="n">
        <v>158</v>
      </c>
      <c r="AT701" s="1" t="n">
        <v>29</v>
      </c>
    </row>
    <row r="702" customFormat="false" ht="12.75" hidden="false" customHeight="true" outlineLevel="0" collapsed="false">
      <c r="A702" s="1" t="s">
        <v>3369</v>
      </c>
      <c r="B702" s="3" t="s">
        <v>61</v>
      </c>
      <c r="C702" s="1" t="s">
        <v>3370</v>
      </c>
      <c r="D702" s="3" t="s">
        <v>3366</v>
      </c>
      <c r="E702" s="3" t="s">
        <v>50</v>
      </c>
      <c r="F702" s="3" t="s">
        <v>51</v>
      </c>
      <c r="G702" s="1" t="s">
        <v>3371</v>
      </c>
      <c r="H702" s="1" t="s">
        <v>53</v>
      </c>
      <c r="I702" s="1" t="s">
        <v>65</v>
      </c>
      <c r="J702" s="1" t="s">
        <v>66</v>
      </c>
      <c r="K702" s="4" t="n">
        <v>0.816666666666667</v>
      </c>
      <c r="L702" s="4" t="n">
        <v>16560.5512560736</v>
      </c>
      <c r="M702" s="5" t="s">
        <v>223</v>
      </c>
      <c r="N702" s="5" t="s">
        <v>100</v>
      </c>
      <c r="O702" s="1" t="n">
        <v>318</v>
      </c>
      <c r="P702" s="6" t="n">
        <f aca="false">IF(O702=0,0,L702/O702)</f>
        <v>52.0772052077786</v>
      </c>
      <c r="Q702" s="1" t="n">
        <f aca="false">IF(P702&lt;=45,1,0)</f>
        <v>0</v>
      </c>
      <c r="R702" s="1" t="n">
        <f aca="false">IF(AND(P702&gt;45,P702&lt;90),1,0)</f>
        <v>1</v>
      </c>
      <c r="S702" s="1" t="n">
        <f aca="false">IF(P702&gt;90,1,0)</f>
        <v>0</v>
      </c>
      <c r="T702" s="1" t="s">
        <v>69</v>
      </c>
      <c r="U702" s="4" t="n">
        <v>20278.2260278452</v>
      </c>
      <c r="V702" s="1" t="n">
        <v>11</v>
      </c>
      <c r="W702" s="1" t="n">
        <f aca="false">IF(V702&lt;=6,1,0)</f>
        <v>0</v>
      </c>
      <c r="X702" s="1" t="n">
        <f aca="false">IF(AND(V702&gt;6,V702&lt;=12),1,0)</f>
        <v>1</v>
      </c>
      <c r="Y702" s="1" t="n">
        <f aca="false">IF(V702&gt;12,1,0)</f>
        <v>0</v>
      </c>
      <c r="Z702" s="1" t="n">
        <v>6</v>
      </c>
      <c r="AA702" s="1" t="s">
        <v>59</v>
      </c>
      <c r="AB702" s="1" t="s">
        <v>59</v>
      </c>
      <c r="AC702" s="1" t="s">
        <v>59</v>
      </c>
      <c r="AD702" s="1" t="s">
        <v>59</v>
      </c>
      <c r="AE702" s="1" t="s">
        <v>59</v>
      </c>
      <c r="AF702" s="1" t="s">
        <v>59</v>
      </c>
      <c r="AG702" s="1" t="s">
        <v>59</v>
      </c>
      <c r="AH702" s="1" t="s">
        <v>59</v>
      </c>
      <c r="AI702" s="1" t="s">
        <v>59</v>
      </c>
      <c r="AJ702" s="1" t="s">
        <v>59</v>
      </c>
      <c r="AK702" s="1" t="s">
        <v>59</v>
      </c>
      <c r="AL702" s="1" t="s">
        <v>59</v>
      </c>
      <c r="AM702" s="1" t="n">
        <v>2</v>
      </c>
      <c r="AN702" s="1" t="n">
        <v>6</v>
      </c>
      <c r="AO702" s="1" t="n">
        <v>0</v>
      </c>
      <c r="AP702" s="1" t="n">
        <v>4</v>
      </c>
      <c r="AQ702" s="1" t="n">
        <v>9</v>
      </c>
      <c r="AR702" s="1" t="n">
        <v>237</v>
      </c>
      <c r="AS702" s="1" t="n">
        <v>0</v>
      </c>
      <c r="AT702" s="1" t="n">
        <v>16</v>
      </c>
    </row>
    <row r="703" customFormat="false" ht="12.75" hidden="false" customHeight="true" outlineLevel="0" collapsed="false">
      <c r="A703" s="1" t="s">
        <v>3372</v>
      </c>
      <c r="B703" s="3" t="s">
        <v>61</v>
      </c>
      <c r="C703" s="1" t="s">
        <v>3373</v>
      </c>
      <c r="D703" s="3" t="s">
        <v>3366</v>
      </c>
      <c r="E703" s="3" t="s">
        <v>50</v>
      </c>
      <c r="F703" s="3" t="s">
        <v>51</v>
      </c>
      <c r="G703" s="1" t="s">
        <v>3374</v>
      </c>
      <c r="H703" s="1" t="s">
        <v>53</v>
      </c>
      <c r="I703" s="1" t="s">
        <v>65</v>
      </c>
      <c r="J703" s="1" t="s">
        <v>66</v>
      </c>
      <c r="K703" s="4" t="n">
        <v>1.4175</v>
      </c>
      <c r="L703" s="4" t="n">
        <v>18741.0831041897</v>
      </c>
      <c r="M703" s="5" t="s">
        <v>3375</v>
      </c>
      <c r="N703" s="5" t="s">
        <v>259</v>
      </c>
      <c r="O703" s="1" t="n">
        <v>299</v>
      </c>
      <c r="P703" s="6" t="n">
        <f aca="false">IF(O703=0,0,L703/O703)</f>
        <v>62.6792077063201</v>
      </c>
      <c r="Q703" s="1" t="n">
        <f aca="false">IF(P703&lt;=45,1,0)</f>
        <v>0</v>
      </c>
      <c r="R703" s="1" t="n">
        <f aca="false">IF(AND(P703&gt;45,P703&lt;90),1,0)</f>
        <v>1</v>
      </c>
      <c r="S703" s="1" t="n">
        <f aca="false">IF(P703&gt;90,1,0)</f>
        <v>0</v>
      </c>
      <c r="T703" s="1" t="s">
        <v>58</v>
      </c>
      <c r="U703" s="4" t="n">
        <v>13221.2226484583</v>
      </c>
      <c r="V703" s="1" t="n">
        <v>15</v>
      </c>
      <c r="W703" s="1" t="n">
        <f aca="false">IF(V703&lt;=6,1,0)</f>
        <v>0</v>
      </c>
      <c r="X703" s="1" t="n">
        <f aca="false">IF(AND(V703&gt;6,V703&lt;=12),1,0)</f>
        <v>0</v>
      </c>
      <c r="Y703" s="1" t="n">
        <f aca="false">IF(V703&gt;12,1,0)</f>
        <v>1</v>
      </c>
      <c r="Z703" s="1" t="n">
        <v>7</v>
      </c>
      <c r="AA703" s="1" t="s">
        <v>59</v>
      </c>
      <c r="AB703" s="1" t="s">
        <v>59</v>
      </c>
      <c r="AC703" s="1" t="s">
        <v>59</v>
      </c>
      <c r="AD703" s="1" t="s">
        <v>59</v>
      </c>
      <c r="AE703" s="1" t="s">
        <v>59</v>
      </c>
      <c r="AF703" s="1" t="s">
        <v>59</v>
      </c>
      <c r="AG703" s="1" t="s">
        <v>59</v>
      </c>
      <c r="AH703" s="1" t="s">
        <v>59</v>
      </c>
      <c r="AI703" s="1" t="s">
        <v>59</v>
      </c>
      <c r="AJ703" s="1" t="s">
        <v>70</v>
      </c>
      <c r="AK703" s="1" t="s">
        <v>59</v>
      </c>
      <c r="AL703" s="1" t="s">
        <v>59</v>
      </c>
      <c r="AM703" s="1" t="n">
        <v>1</v>
      </c>
      <c r="AN703" s="1" t="n">
        <v>2</v>
      </c>
      <c r="AO703" s="1" t="n">
        <v>2</v>
      </c>
      <c r="AP703" s="1" t="n">
        <v>2</v>
      </c>
      <c r="AQ703" s="1" t="n">
        <v>5</v>
      </c>
      <c r="AR703" s="1" t="n">
        <v>201</v>
      </c>
      <c r="AS703" s="1" t="n">
        <v>30</v>
      </c>
      <c r="AT703" s="1" t="n">
        <v>21</v>
      </c>
    </row>
    <row r="704" customFormat="false" ht="12.75" hidden="false" customHeight="true" outlineLevel="0" collapsed="false">
      <c r="A704" s="1" t="s">
        <v>3376</v>
      </c>
      <c r="B704" s="3" t="s">
        <v>61</v>
      </c>
      <c r="C704" s="1" t="s">
        <v>3377</v>
      </c>
      <c r="D704" s="3" t="s">
        <v>3366</v>
      </c>
      <c r="E704" s="3" t="s">
        <v>50</v>
      </c>
      <c r="F704" s="3" t="s">
        <v>51</v>
      </c>
      <c r="G704" s="1" t="s">
        <v>3378</v>
      </c>
      <c r="H704" s="1" t="s">
        <v>53</v>
      </c>
      <c r="I704" s="1" t="s">
        <v>65</v>
      </c>
      <c r="J704" s="1" t="s">
        <v>66</v>
      </c>
      <c r="K704" s="4" t="n">
        <v>1.51383333333333</v>
      </c>
      <c r="L704" s="4" t="n">
        <v>19214.919929067</v>
      </c>
      <c r="M704" s="5" t="s">
        <v>3379</v>
      </c>
      <c r="N704" s="5" t="s">
        <v>68</v>
      </c>
      <c r="O704" s="1" t="n">
        <v>311</v>
      </c>
      <c r="P704" s="6" t="n">
        <f aca="false">IF(O704=0,0,L704/O704)</f>
        <v>61.7843084535916</v>
      </c>
      <c r="Q704" s="1" t="n">
        <f aca="false">IF(P704&lt;=45,1,0)</f>
        <v>0</v>
      </c>
      <c r="R704" s="1" t="n">
        <f aca="false">IF(AND(P704&gt;45,P704&lt;90),1,0)</f>
        <v>1</v>
      </c>
      <c r="S704" s="1" t="n">
        <f aca="false">IF(P704&gt;90,1,0)</f>
        <v>0</v>
      </c>
      <c r="T704" s="1" t="s">
        <v>58</v>
      </c>
      <c r="U704" s="4" t="n">
        <v>12692.8899674559</v>
      </c>
      <c r="V704" s="1" t="n">
        <v>15</v>
      </c>
      <c r="W704" s="1" t="n">
        <f aca="false">IF(V704&lt;=6,1,0)</f>
        <v>0</v>
      </c>
      <c r="X704" s="1" t="n">
        <f aca="false">IF(AND(V704&gt;6,V704&lt;=12),1,0)</f>
        <v>0</v>
      </c>
      <c r="Y704" s="1" t="n">
        <f aca="false">IF(V704&gt;12,1,0)</f>
        <v>1</v>
      </c>
      <c r="Z704" s="1" t="n">
        <v>16</v>
      </c>
      <c r="AA704" s="1" t="s">
        <v>59</v>
      </c>
      <c r="AB704" s="1" t="s">
        <v>59</v>
      </c>
      <c r="AC704" s="1" t="s">
        <v>59</v>
      </c>
      <c r="AD704" s="1" t="s">
        <v>59</v>
      </c>
      <c r="AE704" s="1" t="s">
        <v>59</v>
      </c>
      <c r="AF704" s="1" t="s">
        <v>59</v>
      </c>
      <c r="AG704" s="1" t="s">
        <v>59</v>
      </c>
      <c r="AH704" s="1" t="s">
        <v>59</v>
      </c>
      <c r="AI704" s="1" t="s">
        <v>59</v>
      </c>
      <c r="AJ704" s="1" t="s">
        <v>59</v>
      </c>
      <c r="AK704" s="1" t="s">
        <v>59</v>
      </c>
      <c r="AL704" s="1" t="s">
        <v>59</v>
      </c>
      <c r="AM704" s="1" t="n">
        <v>2</v>
      </c>
      <c r="AN704" s="1" t="n">
        <v>6</v>
      </c>
      <c r="AO704" s="1" t="n">
        <v>6</v>
      </c>
      <c r="AP704" s="1" t="n">
        <v>18</v>
      </c>
      <c r="AQ704" s="1" t="n">
        <v>2</v>
      </c>
      <c r="AR704" s="1" t="n">
        <v>240</v>
      </c>
      <c r="AS704" s="1" t="n">
        <v>16</v>
      </c>
      <c r="AT704" s="1" t="n">
        <v>54</v>
      </c>
    </row>
    <row r="705" customFormat="false" ht="12.75" hidden="false" customHeight="true" outlineLevel="0" collapsed="false">
      <c r="A705" s="1" t="s">
        <v>3380</v>
      </c>
      <c r="B705" s="3" t="s">
        <v>61</v>
      </c>
      <c r="C705" s="1" t="s">
        <v>3381</v>
      </c>
      <c r="D705" s="3" t="s">
        <v>3366</v>
      </c>
      <c r="E705" s="3" t="s">
        <v>50</v>
      </c>
      <c r="F705" s="3" t="s">
        <v>51</v>
      </c>
      <c r="G705" s="1" t="s">
        <v>3382</v>
      </c>
      <c r="H705" s="1" t="s">
        <v>53</v>
      </c>
      <c r="I705" s="1" t="s">
        <v>65</v>
      </c>
      <c r="J705" s="1" t="s">
        <v>66</v>
      </c>
      <c r="K705" s="4" t="n">
        <v>1.28806666666667</v>
      </c>
      <c r="L705" s="4" t="n">
        <v>19755.0365198145</v>
      </c>
      <c r="M705" s="5" t="s">
        <v>901</v>
      </c>
      <c r="N705" s="5" t="s">
        <v>57</v>
      </c>
      <c r="O705" s="1" t="n">
        <v>275</v>
      </c>
      <c r="P705" s="6" t="n">
        <f aca="false">IF(O705=0,0,L705/O705)</f>
        <v>71.8364964356891</v>
      </c>
      <c r="Q705" s="1" t="n">
        <f aca="false">IF(P705&lt;=45,1,0)</f>
        <v>0</v>
      </c>
      <c r="R705" s="1" t="n">
        <f aca="false">IF(AND(P705&gt;45,P705&lt;90),1,0)</f>
        <v>1</v>
      </c>
      <c r="S705" s="1" t="n">
        <f aca="false">IF(P705&gt;90,1,0)</f>
        <v>0</v>
      </c>
      <c r="T705" s="1" t="s">
        <v>58</v>
      </c>
      <c r="U705" s="4" t="n">
        <v>15336.9674342538</v>
      </c>
      <c r="V705" s="1" t="n">
        <v>14</v>
      </c>
      <c r="W705" s="1" t="n">
        <f aca="false">IF(V705&lt;=6,1,0)</f>
        <v>0</v>
      </c>
      <c r="X705" s="1" t="n">
        <f aca="false">IF(AND(V705&gt;6,V705&lt;=12),1,0)</f>
        <v>0</v>
      </c>
      <c r="Y705" s="1" t="n">
        <f aca="false">IF(V705&gt;12,1,0)</f>
        <v>1</v>
      </c>
      <c r="Z705" s="1" t="n">
        <v>12</v>
      </c>
      <c r="AA705" s="1" t="s">
        <v>59</v>
      </c>
      <c r="AB705" s="1" t="s">
        <v>70</v>
      </c>
      <c r="AC705" s="1" t="s">
        <v>59</v>
      </c>
      <c r="AD705" s="1" t="s">
        <v>59</v>
      </c>
      <c r="AE705" s="1" t="s">
        <v>59</v>
      </c>
      <c r="AF705" s="1" t="s">
        <v>59</v>
      </c>
      <c r="AG705" s="1" t="s">
        <v>59</v>
      </c>
      <c r="AH705" s="1" t="s">
        <v>59</v>
      </c>
      <c r="AI705" s="1" t="s">
        <v>59</v>
      </c>
      <c r="AJ705" s="1" t="s">
        <v>59</v>
      </c>
      <c r="AK705" s="1" t="s">
        <v>59</v>
      </c>
      <c r="AL705" s="1" t="s">
        <v>59</v>
      </c>
      <c r="AM705" s="1" t="n">
        <v>2</v>
      </c>
      <c r="AN705" s="1" t="n">
        <v>12</v>
      </c>
      <c r="AO705" s="1" t="n">
        <v>2</v>
      </c>
      <c r="AP705" s="1" t="n">
        <v>8</v>
      </c>
      <c r="AQ705" s="1" t="n">
        <v>6</v>
      </c>
      <c r="AR705" s="1" t="n">
        <v>192</v>
      </c>
      <c r="AS705" s="1" t="n">
        <v>29</v>
      </c>
      <c r="AT705" s="1" t="n">
        <v>67</v>
      </c>
    </row>
    <row r="706" customFormat="false" ht="12.75" hidden="false" customHeight="true" outlineLevel="0" collapsed="false">
      <c r="A706" s="1" t="s">
        <v>3383</v>
      </c>
      <c r="B706" s="3" t="s">
        <v>47</v>
      </c>
      <c r="C706" s="1" t="s">
        <v>3384</v>
      </c>
      <c r="D706" s="3" t="s">
        <v>458</v>
      </c>
      <c r="E706" s="3" t="s">
        <v>50</v>
      </c>
      <c r="F706" s="3" t="s">
        <v>51</v>
      </c>
      <c r="G706" s="1" t="s">
        <v>3385</v>
      </c>
      <c r="H706" s="1" t="s">
        <v>53</v>
      </c>
      <c r="I706" s="1" t="s">
        <v>460</v>
      </c>
      <c r="J706" s="1" t="s">
        <v>114</v>
      </c>
      <c r="K706" s="4" t="n">
        <v>0.100714285714286</v>
      </c>
      <c r="L706" s="4" t="n">
        <v>783.991848687128</v>
      </c>
      <c r="M706" s="5" t="s">
        <v>3386</v>
      </c>
      <c r="N706" s="5" t="s">
        <v>259</v>
      </c>
      <c r="O706" s="1" t="n">
        <v>16</v>
      </c>
      <c r="P706" s="6" t="n">
        <f aca="false">IF(O706=0,0,L706/O706)</f>
        <v>48.9994905429455</v>
      </c>
      <c r="Q706" s="1" t="n">
        <f aca="false">IF(P706&lt;=45,1,0)</f>
        <v>0</v>
      </c>
      <c r="R706" s="1" t="n">
        <f aca="false">IF(AND(P706&gt;45,P706&lt;90),1,0)</f>
        <v>1</v>
      </c>
      <c r="S706" s="1" t="n">
        <f aca="false">IF(P706&gt;90,1,0)</f>
        <v>0</v>
      </c>
      <c r="T706" s="1" t="s">
        <v>58</v>
      </c>
      <c r="U706" s="4" t="n">
        <v>7784.31622809914</v>
      </c>
      <c r="V706" s="1" t="n">
        <v>1</v>
      </c>
      <c r="W706" s="1" t="n">
        <f aca="false">IF(V706&lt;=6,1,0)</f>
        <v>1</v>
      </c>
      <c r="X706" s="1" t="n">
        <f aca="false">IF(AND(V706&gt;6,V706&lt;=12),1,0)</f>
        <v>0</v>
      </c>
      <c r="Y706" s="1" t="n">
        <f aca="false">IF(V706&gt;12,1,0)</f>
        <v>0</v>
      </c>
      <c r="Z706" s="1" t="n">
        <v>11</v>
      </c>
      <c r="AA706" s="1" t="s">
        <v>59</v>
      </c>
      <c r="AB706" s="1" t="s">
        <v>59</v>
      </c>
      <c r="AC706" s="1" t="s">
        <v>59</v>
      </c>
      <c r="AD706" s="1" t="s">
        <v>59</v>
      </c>
      <c r="AE706" s="1" t="s">
        <v>59</v>
      </c>
      <c r="AF706" s="1" t="s">
        <v>59</v>
      </c>
      <c r="AG706" s="1" t="s">
        <v>59</v>
      </c>
      <c r="AH706" s="1" t="s">
        <v>70</v>
      </c>
      <c r="AI706" s="1" t="s">
        <v>70</v>
      </c>
      <c r="AJ706" s="1" t="s">
        <v>59</v>
      </c>
      <c r="AK706" s="1" t="s">
        <v>59</v>
      </c>
      <c r="AL706" s="1" t="s">
        <v>59</v>
      </c>
      <c r="AM706" s="1" t="n">
        <v>8</v>
      </c>
      <c r="AN706" s="1" t="n">
        <v>8</v>
      </c>
      <c r="AO706" s="1" t="n">
        <v>2</v>
      </c>
      <c r="AP706" s="1" t="n">
        <v>4</v>
      </c>
      <c r="AQ706" s="1" t="n">
        <v>0</v>
      </c>
      <c r="AR706" s="1" t="n">
        <v>0</v>
      </c>
      <c r="AS706" s="1" t="n">
        <v>0</v>
      </c>
      <c r="AT706" s="1" t="n">
        <v>0</v>
      </c>
    </row>
    <row r="707" customFormat="false" ht="12.75" hidden="false" customHeight="true" outlineLevel="0" collapsed="false">
      <c r="A707" s="1" t="s">
        <v>3387</v>
      </c>
      <c r="B707" s="3" t="s">
        <v>61</v>
      </c>
      <c r="C707" s="1" t="s">
        <v>3388</v>
      </c>
      <c r="D707" s="3" t="s">
        <v>3389</v>
      </c>
      <c r="E707" s="3" t="s">
        <v>50</v>
      </c>
      <c r="F707" s="3" t="s">
        <v>51</v>
      </c>
      <c r="G707" s="1" t="s">
        <v>3390</v>
      </c>
      <c r="H707" s="1" t="s">
        <v>53</v>
      </c>
      <c r="I707" s="1" t="s">
        <v>65</v>
      </c>
      <c r="J707" s="1" t="s">
        <v>66</v>
      </c>
      <c r="K707" s="4" t="n">
        <v>1.01633333333333</v>
      </c>
      <c r="L707" s="4" t="n">
        <v>16431.5645320796</v>
      </c>
      <c r="M707" s="5" t="s">
        <v>3391</v>
      </c>
      <c r="N707" s="5" t="s">
        <v>68</v>
      </c>
      <c r="O707" s="1" t="n">
        <v>97</v>
      </c>
      <c r="P707" s="6" t="n">
        <f aca="false">IF(O707=0,0,L707/O707)</f>
        <v>169.397572495666</v>
      </c>
      <c r="Q707" s="1" t="n">
        <f aca="false">IF(P707&lt;=45,1,0)</f>
        <v>0</v>
      </c>
      <c r="R707" s="1" t="n">
        <f aca="false">IF(AND(P707&gt;45,P707&lt;90),1,0)</f>
        <v>0</v>
      </c>
      <c r="S707" s="1" t="n">
        <f aca="false">IF(P707&gt;90,1,0)</f>
        <v>1</v>
      </c>
      <c r="T707" s="1" t="s">
        <v>58</v>
      </c>
      <c r="U707" s="4" t="n">
        <v>16167.4954398946</v>
      </c>
      <c r="V707" s="1" t="n">
        <v>14</v>
      </c>
      <c r="W707" s="1" t="n">
        <f aca="false">IF(V707&lt;=6,1,0)</f>
        <v>0</v>
      </c>
      <c r="X707" s="1" t="n">
        <f aca="false">IF(AND(V707&gt;6,V707&lt;=12),1,0)</f>
        <v>0</v>
      </c>
      <c r="Y707" s="1" t="n">
        <f aca="false">IF(V707&gt;12,1,0)</f>
        <v>1</v>
      </c>
      <c r="Z707" s="1" t="n">
        <v>8</v>
      </c>
      <c r="AA707" s="1" t="s">
        <v>59</v>
      </c>
      <c r="AB707" s="1" t="s">
        <v>59</v>
      </c>
      <c r="AC707" s="1" t="s">
        <v>59</v>
      </c>
      <c r="AD707" s="1" t="s">
        <v>59</v>
      </c>
      <c r="AE707" s="1" t="s">
        <v>59</v>
      </c>
      <c r="AF707" s="1" t="s">
        <v>59</v>
      </c>
      <c r="AG707" s="1" t="s">
        <v>59</v>
      </c>
      <c r="AH707" s="1" t="s">
        <v>70</v>
      </c>
      <c r="AI707" s="1" t="s">
        <v>59</v>
      </c>
      <c r="AJ707" s="1" t="s">
        <v>59</v>
      </c>
      <c r="AK707" s="1" t="s">
        <v>59</v>
      </c>
      <c r="AL707" s="1" t="s">
        <v>59</v>
      </c>
      <c r="AM707" s="1" t="n">
        <v>1</v>
      </c>
      <c r="AN707" s="1" t="n">
        <v>2</v>
      </c>
      <c r="AO707" s="1" t="n">
        <v>1</v>
      </c>
      <c r="AP707" s="1" t="n">
        <v>4</v>
      </c>
      <c r="AQ707" s="1" t="n">
        <v>12</v>
      </c>
      <c r="AR707" s="1" t="n">
        <v>52</v>
      </c>
      <c r="AS707" s="1" t="n">
        <v>10</v>
      </c>
      <c r="AT707" s="1" t="n">
        <v>5</v>
      </c>
    </row>
    <row r="708" customFormat="false" ht="12.75" hidden="false" customHeight="true" outlineLevel="0" collapsed="false">
      <c r="A708" s="1" t="s">
        <v>3392</v>
      </c>
      <c r="B708" s="3" t="s">
        <v>61</v>
      </c>
      <c r="C708" s="1" t="s">
        <v>3393</v>
      </c>
      <c r="D708" s="3" t="s">
        <v>3394</v>
      </c>
      <c r="E708" s="3" t="s">
        <v>50</v>
      </c>
      <c r="F708" s="3" t="s">
        <v>51</v>
      </c>
      <c r="G708" s="1" t="s">
        <v>3395</v>
      </c>
      <c r="H708" s="1" t="s">
        <v>53</v>
      </c>
      <c r="I708" s="1" t="s">
        <v>142</v>
      </c>
      <c r="J708" s="1" t="s">
        <v>143</v>
      </c>
      <c r="K708" s="4" t="n">
        <v>0.0858490566037736</v>
      </c>
      <c r="L708" s="4" t="n">
        <v>504.164076016648</v>
      </c>
      <c r="M708" s="5" t="s">
        <v>3269</v>
      </c>
      <c r="N708" s="5" t="s">
        <v>259</v>
      </c>
      <c r="O708" s="1" t="n">
        <v>4</v>
      </c>
      <c r="P708" s="6" t="n">
        <f aca="false">IF(O708=0,0,L708/O708)</f>
        <v>126.041019004162</v>
      </c>
      <c r="Q708" s="1" t="n">
        <f aca="false">IF(P708&lt;=45,1,0)</f>
        <v>0</v>
      </c>
      <c r="R708" s="1" t="n">
        <f aca="false">IF(AND(P708&gt;45,P708&lt;90),1,0)</f>
        <v>0</v>
      </c>
      <c r="S708" s="1" t="n">
        <f aca="false">IF(P708&gt;90,1,0)</f>
        <v>1</v>
      </c>
      <c r="T708" s="1" t="s">
        <v>69</v>
      </c>
      <c r="U708" s="4" t="n">
        <v>5872.6804459082</v>
      </c>
      <c r="V708" s="1" t="n">
        <v>0</v>
      </c>
      <c r="W708" s="1" t="n">
        <f aca="false">IF(V708&lt;=6,1,0)</f>
        <v>1</v>
      </c>
      <c r="X708" s="1" t="n">
        <f aca="false">IF(AND(V708&gt;6,V708&lt;=12),1,0)</f>
        <v>0</v>
      </c>
      <c r="Y708" s="1" t="n">
        <f aca="false">IF(V708&gt;12,1,0)</f>
        <v>0</v>
      </c>
      <c r="Z708" s="1" t="n">
        <v>10</v>
      </c>
      <c r="AA708" s="1" t="s">
        <v>59</v>
      </c>
      <c r="AB708" s="1" t="s">
        <v>59</v>
      </c>
      <c r="AC708" s="1" t="s">
        <v>59</v>
      </c>
      <c r="AD708" s="1" t="s">
        <v>59</v>
      </c>
      <c r="AE708" s="1" t="s">
        <v>59</v>
      </c>
      <c r="AF708" s="1" t="s">
        <v>59</v>
      </c>
      <c r="AG708" s="1" t="s">
        <v>59</v>
      </c>
      <c r="AH708" s="1" t="s">
        <v>59</v>
      </c>
      <c r="AI708" s="1" t="s">
        <v>70</v>
      </c>
      <c r="AJ708" s="1" t="s">
        <v>59</v>
      </c>
      <c r="AK708" s="1" t="s">
        <v>59</v>
      </c>
      <c r="AL708" s="1" t="s">
        <v>59</v>
      </c>
      <c r="AM708" s="1" t="n">
        <v>6</v>
      </c>
      <c r="AN708" s="1" t="n">
        <v>4</v>
      </c>
      <c r="AO708" s="1" t="n">
        <v>4</v>
      </c>
      <c r="AP708" s="1" t="n">
        <v>6</v>
      </c>
      <c r="AQ708" s="1" t="n">
        <v>1</v>
      </c>
      <c r="AR708" s="1" t="n">
        <v>1</v>
      </c>
      <c r="AS708" s="1" t="n">
        <v>0</v>
      </c>
      <c r="AT708" s="1" t="n">
        <v>2</v>
      </c>
    </row>
    <row r="709" customFormat="false" ht="12.75" hidden="false" customHeight="true" outlineLevel="0" collapsed="false">
      <c r="A709" s="1" t="s">
        <v>3396</v>
      </c>
      <c r="B709" s="3" t="s">
        <v>61</v>
      </c>
      <c r="C709" s="1" t="s">
        <v>3397</v>
      </c>
      <c r="D709" s="3" t="s">
        <v>959</v>
      </c>
      <c r="E709" s="3" t="s">
        <v>50</v>
      </c>
      <c r="F709" s="3" t="s">
        <v>86</v>
      </c>
      <c r="G709" s="1" t="s">
        <v>3398</v>
      </c>
      <c r="H709" s="1" t="s">
        <v>53</v>
      </c>
      <c r="I709" s="1" t="s">
        <v>65</v>
      </c>
      <c r="J709" s="1" t="s">
        <v>66</v>
      </c>
      <c r="K709" s="4" t="n">
        <v>1.3197</v>
      </c>
      <c r="L709" s="4" t="n">
        <v>14224.1624880193</v>
      </c>
      <c r="M709" s="5" t="s">
        <v>1809</v>
      </c>
      <c r="N709" s="5" t="s">
        <v>68</v>
      </c>
      <c r="O709" s="1" t="n">
        <v>461</v>
      </c>
      <c r="P709" s="6" t="n">
        <f aca="false">IF(O709=0,0,L709/O709)</f>
        <v>30.855016242992</v>
      </c>
      <c r="Q709" s="1" t="n">
        <f aca="false">IF(P709&lt;=45,1,0)</f>
        <v>1</v>
      </c>
      <c r="R709" s="1" t="n">
        <f aca="false">IF(AND(P709&gt;45,P709&lt;90),1,0)</f>
        <v>0</v>
      </c>
      <c r="S709" s="1" t="n">
        <f aca="false">IF(P709&gt;90,1,0)</f>
        <v>0</v>
      </c>
      <c r="T709" s="1" t="s">
        <v>58</v>
      </c>
      <c r="U709" s="4" t="n">
        <v>10778.3302932631</v>
      </c>
      <c r="V709" s="1" t="n">
        <v>13</v>
      </c>
      <c r="W709" s="1" t="n">
        <f aca="false">IF(V709&lt;=6,1,0)</f>
        <v>0</v>
      </c>
      <c r="X709" s="1" t="n">
        <f aca="false">IF(AND(V709&gt;6,V709&lt;=12),1,0)</f>
        <v>0</v>
      </c>
      <c r="Y709" s="1" t="n">
        <f aca="false">IF(V709&gt;12,1,0)</f>
        <v>1</v>
      </c>
      <c r="Z709" s="1" t="n">
        <v>3</v>
      </c>
      <c r="AA709" s="1" t="s">
        <v>59</v>
      </c>
      <c r="AB709" s="1" t="s">
        <v>59</v>
      </c>
      <c r="AC709" s="1" t="s">
        <v>59</v>
      </c>
      <c r="AD709" s="1" t="s">
        <v>59</v>
      </c>
      <c r="AE709" s="1" t="s">
        <v>59</v>
      </c>
      <c r="AF709" s="1" t="s">
        <v>59</v>
      </c>
      <c r="AG709" s="1" t="s">
        <v>59</v>
      </c>
      <c r="AH709" s="1" t="s">
        <v>59</v>
      </c>
      <c r="AI709" s="1" t="s">
        <v>70</v>
      </c>
      <c r="AJ709" s="1" t="s">
        <v>59</v>
      </c>
      <c r="AK709" s="1" t="s">
        <v>70</v>
      </c>
      <c r="AL709" s="1" t="s">
        <v>70</v>
      </c>
      <c r="AM709" s="1" t="n">
        <v>2</v>
      </c>
      <c r="AN709" s="1" t="n">
        <v>1</v>
      </c>
      <c r="AO709" s="1" t="n">
        <v>0</v>
      </c>
      <c r="AP709" s="1" t="n">
        <v>0</v>
      </c>
      <c r="AQ709" s="1" t="n">
        <v>290</v>
      </c>
      <c r="AR709" s="1" t="n">
        <v>130</v>
      </c>
      <c r="AS709" s="1" t="n">
        <v>0</v>
      </c>
      <c r="AT709" s="1" t="n">
        <v>0</v>
      </c>
    </row>
    <row r="710" customFormat="false" ht="12.75" hidden="false" customHeight="true" outlineLevel="0" collapsed="false">
      <c r="A710" s="1" t="s">
        <v>3399</v>
      </c>
      <c r="B710" s="3" t="s">
        <v>61</v>
      </c>
      <c r="C710" s="1" t="s">
        <v>3400</v>
      </c>
      <c r="D710" s="3" t="s">
        <v>3401</v>
      </c>
      <c r="E710" s="3" t="s">
        <v>191</v>
      </c>
      <c r="F710" s="3" t="s">
        <v>191</v>
      </c>
      <c r="G710" s="1" t="s">
        <v>3402</v>
      </c>
      <c r="H710" s="1" t="s">
        <v>53</v>
      </c>
      <c r="I710" s="1" t="s">
        <v>65</v>
      </c>
      <c r="J710" s="1" t="s">
        <v>66</v>
      </c>
      <c r="K710" s="4" t="n">
        <v>1.10053191489362</v>
      </c>
      <c r="L710" s="4" t="n">
        <v>12029.8598925618</v>
      </c>
      <c r="M710" s="5" t="s">
        <v>3403</v>
      </c>
      <c r="N710" s="5" t="s">
        <v>100</v>
      </c>
      <c r="O710" s="1" t="n">
        <v>196</v>
      </c>
      <c r="P710" s="6" t="n">
        <f aca="false">IF(O710=0,0,L710/O710)</f>
        <v>61.3768361865398</v>
      </c>
      <c r="Q710" s="1" t="n">
        <f aca="false">IF(P710&lt;=45,1,0)</f>
        <v>0</v>
      </c>
      <c r="R710" s="1" t="n">
        <f aca="false">IF(AND(P710&gt;45,P710&lt;90),1,0)</f>
        <v>1</v>
      </c>
      <c r="S710" s="1" t="n">
        <f aca="false">IF(P710&gt;90,1,0)</f>
        <v>0</v>
      </c>
      <c r="T710" s="1" t="s">
        <v>58</v>
      </c>
      <c r="U710" s="4" t="n">
        <v>10930.9505065327</v>
      </c>
      <c r="V710" s="1" t="n">
        <v>18</v>
      </c>
      <c r="W710" s="1" t="n">
        <f aca="false">IF(V710&lt;=6,1,0)</f>
        <v>0</v>
      </c>
      <c r="X710" s="1" t="n">
        <f aca="false">IF(AND(V710&gt;6,V710&lt;=12),1,0)</f>
        <v>0</v>
      </c>
      <c r="Y710" s="1" t="n">
        <f aca="false">IF(V710&gt;12,1,0)</f>
        <v>1</v>
      </c>
      <c r="Z710" s="1" t="n">
        <v>6</v>
      </c>
      <c r="AA710" s="1" t="s">
        <v>59</v>
      </c>
      <c r="AB710" s="1" t="s">
        <v>59</v>
      </c>
      <c r="AC710" s="1" t="s">
        <v>59</v>
      </c>
      <c r="AD710" s="1" t="s">
        <v>59</v>
      </c>
      <c r="AE710" s="1" t="s">
        <v>59</v>
      </c>
      <c r="AF710" s="1" t="s">
        <v>59</v>
      </c>
      <c r="AG710" s="1" t="s">
        <v>59</v>
      </c>
      <c r="AH710" s="1" t="s">
        <v>70</v>
      </c>
      <c r="AI710" s="1" t="s">
        <v>59</v>
      </c>
      <c r="AJ710" s="1" t="s">
        <v>59</v>
      </c>
      <c r="AK710" s="1" t="s">
        <v>70</v>
      </c>
      <c r="AL710" s="1" t="s">
        <v>59</v>
      </c>
      <c r="AM710" s="1" t="n">
        <v>4</v>
      </c>
      <c r="AN710" s="1" t="n">
        <v>6</v>
      </c>
      <c r="AO710" s="1" t="n">
        <v>2</v>
      </c>
      <c r="AP710" s="1" t="n">
        <v>0</v>
      </c>
      <c r="AQ710" s="1" t="n">
        <v>14</v>
      </c>
      <c r="AR710" s="1" t="n">
        <v>145</v>
      </c>
      <c r="AS710" s="1" t="n">
        <v>35</v>
      </c>
      <c r="AT710" s="1" t="n">
        <v>0</v>
      </c>
    </row>
    <row r="711" customFormat="false" ht="12.75" hidden="false" customHeight="true" outlineLevel="0" collapsed="false">
      <c r="A711" s="1" t="s">
        <v>3404</v>
      </c>
      <c r="B711" s="3" t="s">
        <v>61</v>
      </c>
      <c r="C711" s="1" t="s">
        <v>3405</v>
      </c>
      <c r="D711" s="3" t="s">
        <v>3406</v>
      </c>
      <c r="E711" s="3" t="s">
        <v>50</v>
      </c>
      <c r="F711" s="3" t="s">
        <v>86</v>
      </c>
      <c r="G711" s="1" t="s">
        <v>3407</v>
      </c>
      <c r="H711" s="1" t="s">
        <v>53</v>
      </c>
      <c r="I711" s="1" t="s">
        <v>142</v>
      </c>
      <c r="J711" s="1" t="s">
        <v>143</v>
      </c>
      <c r="K711" s="4" t="n">
        <v>1.43703703703704</v>
      </c>
      <c r="L711" s="4" t="n">
        <v>20357.0413698621</v>
      </c>
      <c r="M711" s="5" t="s">
        <v>572</v>
      </c>
      <c r="N711" s="5" t="s">
        <v>68</v>
      </c>
      <c r="O711" s="1" t="n">
        <v>313</v>
      </c>
      <c r="P711" s="6" t="n">
        <f aca="false">IF(O711=0,0,L711/O711)</f>
        <v>65.0384708302304</v>
      </c>
      <c r="Q711" s="1" t="n">
        <f aca="false">IF(P711&lt;=45,1,0)</f>
        <v>0</v>
      </c>
      <c r="R711" s="1" t="n">
        <f aca="false">IF(AND(P711&gt;45,P711&lt;90),1,0)</f>
        <v>1</v>
      </c>
      <c r="S711" s="1" t="n">
        <f aca="false">IF(P711&gt;90,1,0)</f>
        <v>0</v>
      </c>
      <c r="T711" s="1" t="s">
        <v>58</v>
      </c>
      <c r="U711" s="4" t="n">
        <v>14165.9823965535</v>
      </c>
      <c r="V711" s="1" t="n">
        <v>13</v>
      </c>
      <c r="W711" s="1" t="n">
        <f aca="false">IF(V711&lt;=6,1,0)</f>
        <v>0</v>
      </c>
      <c r="X711" s="1" t="n">
        <f aca="false">IF(AND(V711&gt;6,V711&lt;=12),1,0)</f>
        <v>0</v>
      </c>
      <c r="Y711" s="1" t="n">
        <f aca="false">IF(V711&gt;12,1,0)</f>
        <v>1</v>
      </c>
      <c r="Z711" s="1" t="n">
        <v>19</v>
      </c>
      <c r="AA711" s="1" t="s">
        <v>70</v>
      </c>
      <c r="AB711" s="1" t="s">
        <v>59</v>
      </c>
      <c r="AC711" s="1" t="s">
        <v>59</v>
      </c>
      <c r="AD711" s="1" t="s">
        <v>59</v>
      </c>
      <c r="AE711" s="1" t="s">
        <v>59</v>
      </c>
      <c r="AF711" s="1" t="s">
        <v>59</v>
      </c>
      <c r="AG711" s="1" t="s">
        <v>59</v>
      </c>
      <c r="AH711" s="1" t="s">
        <v>59</v>
      </c>
      <c r="AI711" s="1" t="s">
        <v>59</v>
      </c>
      <c r="AJ711" s="1" t="s">
        <v>59</v>
      </c>
      <c r="AK711" s="1" t="s">
        <v>59</v>
      </c>
      <c r="AL711" s="1" t="s">
        <v>59</v>
      </c>
      <c r="AM711" s="1" t="n">
        <v>1</v>
      </c>
      <c r="AN711" s="1" t="n">
        <v>4</v>
      </c>
      <c r="AO711" s="1" t="n">
        <v>2</v>
      </c>
      <c r="AP711" s="1" t="n">
        <v>10</v>
      </c>
      <c r="AQ711" s="1" t="n">
        <v>21</v>
      </c>
      <c r="AR711" s="1" t="n">
        <v>211</v>
      </c>
      <c r="AS711" s="1" t="n">
        <v>18</v>
      </c>
      <c r="AT711" s="1" t="n">
        <v>37</v>
      </c>
    </row>
    <row r="712" customFormat="false" ht="12.75" hidden="false" customHeight="true" outlineLevel="0" collapsed="false">
      <c r="A712" s="1" t="s">
        <v>3408</v>
      </c>
      <c r="B712" s="3" t="s">
        <v>61</v>
      </c>
      <c r="C712" s="1" t="s">
        <v>3409</v>
      </c>
      <c r="D712" s="3" t="s">
        <v>3410</v>
      </c>
      <c r="E712" s="3" t="s">
        <v>50</v>
      </c>
      <c r="F712" s="3" t="s">
        <v>86</v>
      </c>
      <c r="G712" s="1" t="s">
        <v>3411</v>
      </c>
      <c r="H712" s="1" t="s">
        <v>105</v>
      </c>
      <c r="I712" s="1" t="s">
        <v>3412</v>
      </c>
      <c r="J712" s="1" t="s">
        <v>288</v>
      </c>
      <c r="K712" s="4" t="n">
        <v>1335</v>
      </c>
      <c r="L712" s="4" t="n">
        <v>29469.3198449302</v>
      </c>
      <c r="M712" s="5" t="s">
        <v>691</v>
      </c>
      <c r="N712" s="5" t="s">
        <v>121</v>
      </c>
      <c r="O712" s="1" t="n">
        <v>299</v>
      </c>
      <c r="P712" s="6" t="n">
        <f aca="false">IF(O712=0,0,L712/O712)</f>
        <v>98.5595981435793</v>
      </c>
      <c r="Q712" s="1" t="n">
        <f aca="false">IF(P712&lt;=45,1,0)</f>
        <v>0</v>
      </c>
      <c r="R712" s="1" t="n">
        <f aca="false">IF(AND(P712&gt;45,P712&lt;90),1,0)</f>
        <v>0</v>
      </c>
      <c r="S712" s="1" t="n">
        <f aca="false">IF(P712&gt;90,1,0)</f>
        <v>1</v>
      </c>
      <c r="T712" s="1" t="s">
        <v>58</v>
      </c>
      <c r="U712" s="4" t="n">
        <v>22074.3968875881</v>
      </c>
      <c r="V712" s="1" t="n">
        <v>20</v>
      </c>
      <c r="W712" s="1" t="n">
        <f aca="false">IF(V712&lt;=6,1,0)</f>
        <v>0</v>
      </c>
      <c r="X712" s="1" t="n">
        <f aca="false">IF(AND(V712&gt;6,V712&lt;=12),1,0)</f>
        <v>0</v>
      </c>
      <c r="Y712" s="1" t="n">
        <f aca="false">IF(V712&gt;12,1,0)</f>
        <v>1</v>
      </c>
      <c r="Z712" s="1" t="n">
        <v>16</v>
      </c>
      <c r="AA712" s="1" t="s">
        <v>59</v>
      </c>
      <c r="AB712" s="1" t="s">
        <v>59</v>
      </c>
      <c r="AC712" s="1" t="s">
        <v>59</v>
      </c>
      <c r="AD712" s="1" t="s">
        <v>59</v>
      </c>
      <c r="AE712" s="1" t="s">
        <v>59</v>
      </c>
      <c r="AF712" s="1" t="s">
        <v>59</v>
      </c>
      <c r="AG712" s="1" t="s">
        <v>59</v>
      </c>
      <c r="AH712" s="1" t="s">
        <v>59</v>
      </c>
      <c r="AI712" s="1" t="s">
        <v>59</v>
      </c>
      <c r="AJ712" s="1" t="s">
        <v>59</v>
      </c>
      <c r="AK712" s="1" t="s">
        <v>59</v>
      </c>
      <c r="AL712" s="1" t="s">
        <v>59</v>
      </c>
      <c r="AM712" s="1" t="n">
        <v>2</v>
      </c>
      <c r="AN712" s="1" t="n">
        <v>6</v>
      </c>
      <c r="AO712" s="1" t="n">
        <v>10</v>
      </c>
      <c r="AP712" s="1" t="n">
        <v>14</v>
      </c>
      <c r="AQ712" s="1" t="n">
        <v>30</v>
      </c>
      <c r="AR712" s="1" t="n">
        <v>125</v>
      </c>
      <c r="AS712" s="1" t="n">
        <v>67</v>
      </c>
      <c r="AT712" s="1" t="n">
        <v>30</v>
      </c>
    </row>
    <row r="713" customFormat="false" ht="12.75" hidden="false" customHeight="true" outlineLevel="0" collapsed="false">
      <c r="A713" s="1" t="s">
        <v>3413</v>
      </c>
      <c r="B713" s="3" t="s">
        <v>47</v>
      </c>
      <c r="C713" s="1" t="s">
        <v>3414</v>
      </c>
      <c r="D713" s="3" t="s">
        <v>3415</v>
      </c>
      <c r="E713" s="3" t="s">
        <v>50</v>
      </c>
      <c r="F713" s="3" t="s">
        <v>86</v>
      </c>
      <c r="G713" s="1" t="s">
        <v>3416</v>
      </c>
      <c r="H713" s="1" t="s">
        <v>53</v>
      </c>
      <c r="I713" s="1" t="s">
        <v>65</v>
      </c>
      <c r="J713" s="1" t="s">
        <v>66</v>
      </c>
      <c r="K713" s="4" t="n">
        <v>0.0694070080862534</v>
      </c>
      <c r="L713" s="4" t="n">
        <v>1621.21798538335</v>
      </c>
      <c r="M713" s="5" t="s">
        <v>2234</v>
      </c>
      <c r="N713" s="5" t="s">
        <v>68</v>
      </c>
      <c r="O713" s="1" t="n">
        <v>22</v>
      </c>
      <c r="P713" s="6" t="n">
        <f aca="false">IF(O713=0,0,L713/O713)</f>
        <v>73.6917266083341</v>
      </c>
      <c r="Q713" s="1" t="n">
        <f aca="false">IF(P713&lt;=45,1,0)</f>
        <v>0</v>
      </c>
      <c r="R713" s="1" t="n">
        <f aca="false">IF(AND(P713&gt;45,P713&lt;90),1,0)</f>
        <v>1</v>
      </c>
      <c r="S713" s="1" t="n">
        <f aca="false">IF(P713&gt;90,1,0)</f>
        <v>0</v>
      </c>
      <c r="T713" s="1" t="s">
        <v>58</v>
      </c>
      <c r="U713" s="4" t="n">
        <v>23358.1309738727</v>
      </c>
      <c r="V713" s="1" t="n">
        <v>0</v>
      </c>
      <c r="W713" s="1" t="n">
        <f aca="false">IF(V713&lt;=6,1,0)</f>
        <v>1</v>
      </c>
      <c r="X713" s="1" t="n">
        <f aca="false">IF(AND(V713&gt;6,V713&lt;=12),1,0)</f>
        <v>0</v>
      </c>
      <c r="Y713" s="1" t="n">
        <f aca="false">IF(V713&gt;12,1,0)</f>
        <v>0</v>
      </c>
      <c r="Z713" s="1" t="n">
        <v>8</v>
      </c>
      <c r="AA713" s="1" t="s">
        <v>59</v>
      </c>
      <c r="AB713" s="1" t="s">
        <v>59</v>
      </c>
      <c r="AC713" s="1" t="s">
        <v>59</v>
      </c>
      <c r="AD713" s="1" t="s">
        <v>59</v>
      </c>
      <c r="AE713" s="1" t="s">
        <v>59</v>
      </c>
      <c r="AF713" s="1" t="s">
        <v>59</v>
      </c>
      <c r="AG713" s="1" t="s">
        <v>59</v>
      </c>
      <c r="AH713" s="1" t="s">
        <v>59</v>
      </c>
      <c r="AI713" s="1" t="s">
        <v>59</v>
      </c>
      <c r="AJ713" s="1" t="s">
        <v>59</v>
      </c>
      <c r="AK713" s="1" t="s">
        <v>59</v>
      </c>
      <c r="AL713" s="1" t="s">
        <v>59</v>
      </c>
      <c r="AM713" s="1" t="n">
        <v>0</v>
      </c>
      <c r="AN713" s="1" t="n">
        <v>3</v>
      </c>
      <c r="AO713" s="1" t="n">
        <v>2</v>
      </c>
      <c r="AP713" s="1" t="n">
        <v>3</v>
      </c>
      <c r="AQ713" s="1" t="n">
        <v>0</v>
      </c>
      <c r="AR713" s="1" t="n">
        <v>0</v>
      </c>
      <c r="AS713" s="1" t="n">
        <v>0</v>
      </c>
      <c r="AT713" s="1" t="n">
        <v>0</v>
      </c>
    </row>
    <row r="714" customFormat="false" ht="12.75" hidden="false" customHeight="true" outlineLevel="0" collapsed="false">
      <c r="A714" s="1" t="s">
        <v>3417</v>
      </c>
      <c r="B714" s="3" t="s">
        <v>61</v>
      </c>
      <c r="C714" s="1" t="s">
        <v>498</v>
      </c>
      <c r="D714" s="3" t="s">
        <v>498</v>
      </c>
      <c r="E714" s="3" t="s">
        <v>191</v>
      </c>
      <c r="F714" s="3" t="s">
        <v>191</v>
      </c>
      <c r="G714" s="1" t="s">
        <v>3418</v>
      </c>
      <c r="H714" s="1" t="s">
        <v>161</v>
      </c>
      <c r="I714" s="1" t="s">
        <v>447</v>
      </c>
      <c r="J714" s="1" t="s">
        <v>448</v>
      </c>
      <c r="K714" s="4" t="n">
        <v>1.16161538461538</v>
      </c>
      <c r="L714" s="4" t="n">
        <v>21556.3995224991</v>
      </c>
      <c r="M714" s="5" t="s">
        <v>3419</v>
      </c>
      <c r="N714" s="5" t="s">
        <v>238</v>
      </c>
      <c r="O714" s="1" t="n">
        <v>172</v>
      </c>
      <c r="P714" s="6" t="n">
        <f aca="false">IF(O714=0,0,L714/O714)</f>
        <v>125.327904200576</v>
      </c>
      <c r="Q714" s="1" t="n">
        <f aca="false">IF(P714&lt;=45,1,0)</f>
        <v>0</v>
      </c>
      <c r="R714" s="1" t="n">
        <f aca="false">IF(AND(P714&gt;45,P714&lt;90),1,0)</f>
        <v>0</v>
      </c>
      <c r="S714" s="1" t="n">
        <f aca="false">IF(P714&gt;90,1,0)</f>
        <v>1</v>
      </c>
      <c r="T714" s="1" t="s">
        <v>58</v>
      </c>
      <c r="U714" s="4" t="n">
        <v>18557.2606974696</v>
      </c>
      <c r="V714" s="1" t="n">
        <v>10</v>
      </c>
      <c r="W714" s="1" t="n">
        <f aca="false">IF(V714&lt;=6,1,0)</f>
        <v>0</v>
      </c>
      <c r="X714" s="1" t="n">
        <f aca="false">IF(AND(V714&gt;6,V714&lt;=12),1,0)</f>
        <v>1</v>
      </c>
      <c r="Y714" s="1" t="n">
        <f aca="false">IF(V714&gt;12,1,0)</f>
        <v>0</v>
      </c>
      <c r="Z714" s="1" t="n">
        <v>14</v>
      </c>
      <c r="AA714" s="1" t="s">
        <v>59</v>
      </c>
      <c r="AB714" s="1" t="s">
        <v>59</v>
      </c>
      <c r="AC714" s="1" t="s">
        <v>59</v>
      </c>
      <c r="AD714" s="1" t="s">
        <v>59</v>
      </c>
      <c r="AE714" s="1" t="s">
        <v>59</v>
      </c>
      <c r="AF714" s="1" t="s">
        <v>59</v>
      </c>
      <c r="AG714" s="1" t="s">
        <v>59</v>
      </c>
      <c r="AH714" s="1" t="s">
        <v>59</v>
      </c>
      <c r="AI714" s="1" t="s">
        <v>59</v>
      </c>
      <c r="AJ714" s="1" t="s">
        <v>59</v>
      </c>
      <c r="AK714" s="1" t="s">
        <v>59</v>
      </c>
      <c r="AL714" s="1" t="s">
        <v>70</v>
      </c>
      <c r="AM714" s="1" t="n">
        <v>2</v>
      </c>
      <c r="AN714" s="1" t="n">
        <v>2</v>
      </c>
      <c r="AO714" s="1" t="n">
        <v>4</v>
      </c>
      <c r="AP714" s="1" t="n">
        <v>16</v>
      </c>
      <c r="AQ714" s="1" t="n">
        <v>20</v>
      </c>
      <c r="AR714" s="1" t="n">
        <v>25</v>
      </c>
      <c r="AS714" s="1" t="n">
        <v>73</v>
      </c>
      <c r="AT714" s="1" t="n">
        <v>34</v>
      </c>
    </row>
    <row r="715" customFormat="false" ht="12.75" hidden="false" customHeight="true" outlineLevel="0" collapsed="false">
      <c r="A715" s="1" t="s">
        <v>3420</v>
      </c>
      <c r="B715" s="3" t="s">
        <v>61</v>
      </c>
      <c r="C715" s="1" t="s">
        <v>3421</v>
      </c>
      <c r="D715" s="3" t="s">
        <v>3422</v>
      </c>
      <c r="E715" s="3" t="s">
        <v>50</v>
      </c>
      <c r="F715" s="3" t="s">
        <v>51</v>
      </c>
      <c r="G715" s="1" t="s">
        <v>3423</v>
      </c>
      <c r="H715" s="1" t="s">
        <v>53</v>
      </c>
      <c r="I715" s="1" t="s">
        <v>142</v>
      </c>
      <c r="J715" s="1" t="s">
        <v>143</v>
      </c>
      <c r="K715" s="4" t="n">
        <v>1.2574</v>
      </c>
      <c r="L715" s="4" t="n">
        <v>19346.4824349671</v>
      </c>
      <c r="M715" s="5" t="s">
        <v>1843</v>
      </c>
      <c r="N715" s="5" t="s">
        <v>57</v>
      </c>
      <c r="O715" s="1" t="n">
        <v>238</v>
      </c>
      <c r="P715" s="6" t="n">
        <f aca="false">IF(O715=0,0,L715/O715)</f>
        <v>81.2877413233912</v>
      </c>
      <c r="Q715" s="1" t="n">
        <f aca="false">IF(P715&lt;=45,1,0)</f>
        <v>0</v>
      </c>
      <c r="R715" s="1" t="n">
        <f aca="false">IF(AND(P715&gt;45,P715&lt;90),1,0)</f>
        <v>1</v>
      </c>
      <c r="S715" s="1" t="n">
        <f aca="false">IF(P715&gt;90,1,0)</f>
        <v>0</v>
      </c>
      <c r="T715" s="1" t="s">
        <v>58</v>
      </c>
      <c r="U715" s="4" t="n">
        <v>15386.1002345849</v>
      </c>
      <c r="V715" s="1" t="n">
        <v>10</v>
      </c>
      <c r="W715" s="1" t="n">
        <f aca="false">IF(V715&lt;=6,1,0)</f>
        <v>0</v>
      </c>
      <c r="X715" s="1" t="n">
        <f aca="false">IF(AND(V715&gt;6,V715&lt;=12),1,0)</f>
        <v>1</v>
      </c>
      <c r="Y715" s="1" t="n">
        <f aca="false">IF(V715&gt;12,1,0)</f>
        <v>0</v>
      </c>
      <c r="Z715" s="1" t="n">
        <v>12</v>
      </c>
      <c r="AA715" s="1" t="s">
        <v>59</v>
      </c>
      <c r="AB715" s="1" t="s">
        <v>59</v>
      </c>
      <c r="AC715" s="1" t="s">
        <v>59</v>
      </c>
      <c r="AD715" s="1" t="s">
        <v>59</v>
      </c>
      <c r="AE715" s="1" t="s">
        <v>59</v>
      </c>
      <c r="AF715" s="1" t="s">
        <v>59</v>
      </c>
      <c r="AG715" s="1" t="s">
        <v>59</v>
      </c>
      <c r="AH715" s="1" t="s">
        <v>59</v>
      </c>
      <c r="AI715" s="1" t="s">
        <v>59</v>
      </c>
      <c r="AJ715" s="1" t="s">
        <v>59</v>
      </c>
      <c r="AK715" s="1" t="s">
        <v>59</v>
      </c>
      <c r="AL715" s="1" t="s">
        <v>59</v>
      </c>
      <c r="AM715" s="1" t="n">
        <v>2</v>
      </c>
      <c r="AN715" s="1" t="n">
        <v>2</v>
      </c>
      <c r="AO715" s="1" t="n">
        <v>3</v>
      </c>
      <c r="AP715" s="1" t="n">
        <v>6</v>
      </c>
      <c r="AQ715" s="1" t="n">
        <v>11</v>
      </c>
      <c r="AR715" s="1" t="n">
        <v>158</v>
      </c>
      <c r="AS715" s="1" t="n">
        <v>26</v>
      </c>
      <c r="AT715" s="1" t="n">
        <v>46</v>
      </c>
    </row>
    <row r="716" customFormat="false" ht="12.75" hidden="false" customHeight="true" outlineLevel="0" collapsed="false">
      <c r="A716" s="1" t="s">
        <v>3424</v>
      </c>
      <c r="B716" s="3" t="s">
        <v>61</v>
      </c>
      <c r="C716" s="1" t="s">
        <v>3425</v>
      </c>
      <c r="D716" s="3" t="s">
        <v>2867</v>
      </c>
      <c r="E716" s="3" t="s">
        <v>50</v>
      </c>
      <c r="F716" s="3" t="s">
        <v>51</v>
      </c>
      <c r="G716" s="1" t="s">
        <v>3426</v>
      </c>
      <c r="H716" s="1" t="s">
        <v>53</v>
      </c>
      <c r="I716" s="1" t="s">
        <v>65</v>
      </c>
      <c r="J716" s="1" t="s">
        <v>66</v>
      </c>
      <c r="K716" s="4" t="n">
        <v>1.04355555555556</v>
      </c>
      <c r="L716" s="4" t="n">
        <v>10336.4405590796</v>
      </c>
      <c r="M716" s="5" t="s">
        <v>643</v>
      </c>
      <c r="N716" s="5" t="s">
        <v>259</v>
      </c>
      <c r="O716" s="1" t="n">
        <v>93</v>
      </c>
      <c r="P716" s="6" t="n">
        <f aca="false">IF(O716=0,0,L716/O716)</f>
        <v>111.144522140641</v>
      </c>
      <c r="Q716" s="1" t="n">
        <f aca="false">IF(P716&lt;=45,1,0)</f>
        <v>0</v>
      </c>
      <c r="R716" s="1" t="n">
        <f aca="false">IF(AND(P716&gt;45,P716&lt;90),1,0)</f>
        <v>0</v>
      </c>
      <c r="S716" s="1" t="n">
        <f aca="false">IF(P716&gt;90,1,0)</f>
        <v>1</v>
      </c>
      <c r="T716" s="1" t="s">
        <v>58</v>
      </c>
      <c r="U716" s="4" t="n">
        <v>9905.0218304638</v>
      </c>
      <c r="V716" s="1" t="n">
        <v>6</v>
      </c>
      <c r="W716" s="1" t="n">
        <f aca="false">IF(V716&lt;=6,1,0)</f>
        <v>1</v>
      </c>
      <c r="X716" s="1" t="n">
        <f aca="false">IF(AND(V716&gt;6,V716&lt;=12),1,0)</f>
        <v>0</v>
      </c>
      <c r="Y716" s="1" t="n">
        <f aca="false">IF(V716&gt;12,1,0)</f>
        <v>0</v>
      </c>
      <c r="Z716" s="1" t="n">
        <v>7</v>
      </c>
      <c r="AA716" s="1" t="s">
        <v>59</v>
      </c>
      <c r="AB716" s="1" t="s">
        <v>59</v>
      </c>
      <c r="AC716" s="1" t="s">
        <v>59</v>
      </c>
      <c r="AD716" s="1" t="s">
        <v>59</v>
      </c>
      <c r="AE716" s="1" t="s">
        <v>59</v>
      </c>
      <c r="AF716" s="1" t="s">
        <v>59</v>
      </c>
      <c r="AG716" s="1" t="s">
        <v>59</v>
      </c>
      <c r="AH716" s="1" t="s">
        <v>59</v>
      </c>
      <c r="AI716" s="1" t="s">
        <v>59</v>
      </c>
      <c r="AJ716" s="1" t="s">
        <v>59</v>
      </c>
      <c r="AK716" s="1" t="s">
        <v>59</v>
      </c>
      <c r="AL716" s="1" t="s">
        <v>59</v>
      </c>
      <c r="AM716" s="1" t="n">
        <v>1</v>
      </c>
      <c r="AN716" s="1" t="n">
        <v>3</v>
      </c>
      <c r="AO716" s="1" t="n">
        <v>1</v>
      </c>
      <c r="AP716" s="1" t="n">
        <v>2</v>
      </c>
      <c r="AQ716" s="1" t="n">
        <v>14</v>
      </c>
      <c r="AR716" s="1" t="n">
        <v>51</v>
      </c>
      <c r="AS716" s="1" t="n">
        <v>5</v>
      </c>
      <c r="AT716" s="1" t="n">
        <v>23</v>
      </c>
    </row>
    <row r="717" customFormat="false" ht="12.75" hidden="false" customHeight="true" outlineLevel="0" collapsed="false">
      <c r="A717" s="1" t="s">
        <v>3427</v>
      </c>
      <c r="B717" s="3" t="s">
        <v>61</v>
      </c>
      <c r="C717" s="1" t="s">
        <v>3428</v>
      </c>
      <c r="D717" s="3" t="s">
        <v>3429</v>
      </c>
      <c r="E717" s="3" t="s">
        <v>50</v>
      </c>
      <c r="F717" s="3" t="s">
        <v>51</v>
      </c>
      <c r="G717" s="1" t="s">
        <v>3430</v>
      </c>
      <c r="H717" s="1" t="s">
        <v>53</v>
      </c>
      <c r="I717" s="1" t="s">
        <v>510</v>
      </c>
      <c r="J717" s="1" t="s">
        <v>66</v>
      </c>
      <c r="K717" s="4" t="n">
        <v>1.32666666666667</v>
      </c>
      <c r="L717" s="4" t="n">
        <v>5308.44649372651</v>
      </c>
      <c r="M717" s="5" t="s">
        <v>3431</v>
      </c>
      <c r="N717" s="5" t="s">
        <v>121</v>
      </c>
      <c r="O717" s="1" t="n">
        <v>82</v>
      </c>
      <c r="P717" s="6" t="n">
        <f aca="false">IF(O717=0,0,L717/O717)</f>
        <v>64.7371523625184</v>
      </c>
      <c r="Q717" s="1" t="n">
        <f aca="false">IF(P717&lt;=45,1,0)</f>
        <v>0</v>
      </c>
      <c r="R717" s="1" t="n">
        <f aca="false">IF(AND(P717&gt;45,P717&lt;90),1,0)</f>
        <v>1</v>
      </c>
      <c r="S717" s="1" t="n">
        <f aca="false">IF(P717&gt;90,1,0)</f>
        <v>0</v>
      </c>
      <c r="T717" s="1" t="s">
        <v>58</v>
      </c>
      <c r="U717" s="4" t="n">
        <v>4001.34157818581</v>
      </c>
      <c r="V717" s="1" t="n">
        <v>4</v>
      </c>
      <c r="W717" s="1" t="n">
        <f aca="false">IF(V717&lt;=6,1,0)</f>
        <v>1</v>
      </c>
      <c r="X717" s="1" t="n">
        <f aca="false">IF(AND(V717&gt;6,V717&lt;=12),1,0)</f>
        <v>0</v>
      </c>
      <c r="Y717" s="1" t="n">
        <f aca="false">IF(V717&gt;12,1,0)</f>
        <v>0</v>
      </c>
      <c r="Z717" s="1" t="n">
        <v>6</v>
      </c>
      <c r="AA717" s="1" t="s">
        <v>59</v>
      </c>
      <c r="AB717" s="1" t="s">
        <v>59</v>
      </c>
      <c r="AC717" s="1" t="s">
        <v>59</v>
      </c>
      <c r="AD717" s="1" t="s">
        <v>59</v>
      </c>
      <c r="AE717" s="1" t="s">
        <v>59</v>
      </c>
      <c r="AF717" s="1" t="s">
        <v>59</v>
      </c>
      <c r="AG717" s="1" t="s">
        <v>59</v>
      </c>
      <c r="AH717" s="1" t="s">
        <v>59</v>
      </c>
      <c r="AI717" s="1" t="s">
        <v>59</v>
      </c>
      <c r="AJ717" s="1" t="s">
        <v>59</v>
      </c>
      <c r="AK717" s="1" t="s">
        <v>59</v>
      </c>
      <c r="AL717" s="1" t="s">
        <v>59</v>
      </c>
      <c r="AM717" s="1" t="n">
        <v>4</v>
      </c>
      <c r="AN717" s="1" t="n">
        <v>2</v>
      </c>
      <c r="AO717" s="1" t="n">
        <v>2</v>
      </c>
      <c r="AP717" s="1" t="n">
        <v>4</v>
      </c>
      <c r="AQ717" s="1" t="n">
        <v>43</v>
      </c>
      <c r="AR717" s="1" t="n">
        <v>22</v>
      </c>
      <c r="AS717" s="1" t="n">
        <v>8</v>
      </c>
      <c r="AT717" s="1" t="n">
        <v>12</v>
      </c>
    </row>
    <row r="718" customFormat="false" ht="12.75" hidden="false" customHeight="true" outlineLevel="0" collapsed="false">
      <c r="A718" s="1" t="s">
        <v>3432</v>
      </c>
      <c r="B718" s="3" t="s">
        <v>61</v>
      </c>
      <c r="C718" s="1" t="s">
        <v>3433</v>
      </c>
      <c r="D718" s="3" t="s">
        <v>945</v>
      </c>
      <c r="E718" s="3" t="s">
        <v>191</v>
      </c>
      <c r="F718" s="3" t="s">
        <v>191</v>
      </c>
      <c r="G718" s="1" t="s">
        <v>3434</v>
      </c>
      <c r="H718" s="1" t="s">
        <v>53</v>
      </c>
      <c r="I718" s="1" t="s">
        <v>65</v>
      </c>
      <c r="J718" s="1" t="s">
        <v>66</v>
      </c>
      <c r="K718" s="4" t="n">
        <v>1.07</v>
      </c>
      <c r="L718" s="4" t="n">
        <v>546.526704579632</v>
      </c>
      <c r="M718" s="5" t="s">
        <v>3435</v>
      </c>
      <c r="N718" s="5" t="s">
        <v>57</v>
      </c>
      <c r="O718" s="1" t="n">
        <v>6</v>
      </c>
      <c r="P718" s="6" t="n">
        <f aca="false">IF(O718=0,0,L718/O718)</f>
        <v>91.0877840966053</v>
      </c>
      <c r="Q718" s="1" t="n">
        <f aca="false">IF(P718&lt;=45,1,0)</f>
        <v>0</v>
      </c>
      <c r="R718" s="1" t="n">
        <f aca="false">IF(AND(P718&gt;45,P718&lt;90),1,0)</f>
        <v>0</v>
      </c>
      <c r="S718" s="1" t="n">
        <f aca="false">IF(P718&gt;90,1,0)</f>
        <v>1</v>
      </c>
      <c r="T718" s="1" t="s">
        <v>69</v>
      </c>
      <c r="U718" s="4" t="n">
        <v>510.77262110246</v>
      </c>
      <c r="V718" s="1" t="n">
        <v>2</v>
      </c>
      <c r="W718" s="1" t="n">
        <f aca="false">IF(V718&lt;=6,1,0)</f>
        <v>1</v>
      </c>
      <c r="X718" s="1" t="n">
        <f aca="false">IF(AND(V718&gt;6,V718&lt;=12),1,0)</f>
        <v>0</v>
      </c>
      <c r="Y718" s="1" t="n">
        <f aca="false">IF(V718&gt;12,1,0)</f>
        <v>0</v>
      </c>
      <c r="Z718" s="1" t="n">
        <v>3</v>
      </c>
      <c r="AA718" s="1" t="s">
        <v>59</v>
      </c>
      <c r="AB718" s="1" t="s">
        <v>59</v>
      </c>
      <c r="AC718" s="1" t="s">
        <v>59</v>
      </c>
      <c r="AD718" s="1" t="s">
        <v>59</v>
      </c>
      <c r="AE718" s="1" t="s">
        <v>59</v>
      </c>
      <c r="AF718" s="1" t="s">
        <v>59</v>
      </c>
      <c r="AG718" s="1" t="s">
        <v>59</v>
      </c>
      <c r="AH718" s="1" t="s">
        <v>59</v>
      </c>
      <c r="AI718" s="1" t="s">
        <v>59</v>
      </c>
      <c r="AJ718" s="1" t="s">
        <v>59</v>
      </c>
      <c r="AK718" s="1" t="s">
        <v>59</v>
      </c>
      <c r="AL718" s="1" t="s">
        <v>59</v>
      </c>
      <c r="AM718" s="1" t="n">
        <v>1</v>
      </c>
      <c r="AN718" s="1" t="n">
        <v>1</v>
      </c>
      <c r="AO718" s="1" t="n">
        <v>1</v>
      </c>
      <c r="AP718" s="1" t="n">
        <v>0</v>
      </c>
      <c r="AQ718" s="1" t="n">
        <v>5</v>
      </c>
      <c r="AR718" s="1" t="n">
        <v>0</v>
      </c>
      <c r="AS718" s="1" t="n">
        <v>2</v>
      </c>
      <c r="AT718" s="1" t="n">
        <v>0</v>
      </c>
    </row>
    <row r="719" customFormat="false" ht="12.75" hidden="false" customHeight="true" outlineLevel="0" collapsed="false">
      <c r="A719" s="1" t="s">
        <v>3436</v>
      </c>
      <c r="B719" s="3" t="s">
        <v>61</v>
      </c>
      <c r="C719" s="1" t="s">
        <v>3437</v>
      </c>
      <c r="D719" s="3" t="s">
        <v>3438</v>
      </c>
      <c r="E719" s="3" t="s">
        <v>50</v>
      </c>
      <c r="F719" s="3" t="s">
        <v>51</v>
      </c>
      <c r="G719" s="1" t="s">
        <v>3439</v>
      </c>
      <c r="H719" s="1" t="s">
        <v>105</v>
      </c>
      <c r="I719" s="1" t="s">
        <v>525</v>
      </c>
      <c r="J719" s="1" t="s">
        <v>288</v>
      </c>
      <c r="K719" s="4" t="n">
        <v>0.05</v>
      </c>
      <c r="L719" s="4" t="n">
        <v>82.9218510949023</v>
      </c>
      <c r="M719" s="5" t="s">
        <v>3440</v>
      </c>
      <c r="N719" s="5" t="s">
        <v>259</v>
      </c>
      <c r="O719" s="1" t="n">
        <v>3</v>
      </c>
      <c r="P719" s="6" t="n">
        <f aca="false">IF(O719=0,0,L719/O719)</f>
        <v>27.6406170316341</v>
      </c>
      <c r="Q719" s="1" t="n">
        <f aca="false">IF(P719&lt;=45,1,0)</f>
        <v>1</v>
      </c>
      <c r="R719" s="1" t="n">
        <f aca="false">IF(AND(P719&gt;45,P719&lt;90),1,0)</f>
        <v>0</v>
      </c>
      <c r="S719" s="1" t="n">
        <f aca="false">IF(P719&gt;90,1,0)</f>
        <v>0</v>
      </c>
      <c r="T719" s="1" t="s">
        <v>69</v>
      </c>
      <c r="U719" s="4" t="n">
        <v>1658.43702189805</v>
      </c>
      <c r="V719" s="1" t="n">
        <v>0</v>
      </c>
      <c r="W719" s="1" t="n">
        <f aca="false">IF(V719&lt;=6,1,0)</f>
        <v>1</v>
      </c>
      <c r="X719" s="1" t="n">
        <f aca="false">IF(AND(V719&gt;6,V719&lt;=12),1,0)</f>
        <v>0</v>
      </c>
      <c r="Y719" s="1" t="n">
        <f aca="false">IF(V719&gt;12,1,0)</f>
        <v>0</v>
      </c>
      <c r="Z719" s="1" t="n">
        <v>2</v>
      </c>
      <c r="AA719" s="1" t="s">
        <v>59</v>
      </c>
      <c r="AB719" s="1" t="s">
        <v>59</v>
      </c>
      <c r="AC719" s="1" t="s">
        <v>59</v>
      </c>
      <c r="AD719" s="1" t="s">
        <v>59</v>
      </c>
      <c r="AE719" s="1" t="s">
        <v>59</v>
      </c>
      <c r="AF719" s="1" t="s">
        <v>59</v>
      </c>
      <c r="AG719" s="1" t="s">
        <v>59</v>
      </c>
      <c r="AH719" s="1" t="s">
        <v>59</v>
      </c>
      <c r="AI719" s="1" t="s">
        <v>59</v>
      </c>
      <c r="AJ719" s="1" t="s">
        <v>59</v>
      </c>
      <c r="AK719" s="1" t="s">
        <v>59</v>
      </c>
      <c r="AL719" s="1" t="s">
        <v>59</v>
      </c>
      <c r="AM719" s="1" t="n">
        <v>1</v>
      </c>
      <c r="AN719" s="1" t="n">
        <v>1</v>
      </c>
      <c r="AO719" s="1" t="n">
        <v>0</v>
      </c>
      <c r="AP719" s="1" t="n">
        <v>0</v>
      </c>
      <c r="AQ719" s="1" t="n">
        <v>1</v>
      </c>
      <c r="AR719" s="1" t="n">
        <v>2</v>
      </c>
      <c r="AS719" s="1" t="n">
        <v>0</v>
      </c>
      <c r="AT719" s="1" t="n">
        <v>0</v>
      </c>
    </row>
    <row r="720" customFormat="false" ht="12.75" hidden="false" customHeight="true" outlineLevel="0" collapsed="false">
      <c r="A720" s="1" t="s">
        <v>3441</v>
      </c>
      <c r="B720" s="3" t="s">
        <v>47</v>
      </c>
      <c r="C720" s="1" t="s">
        <v>3442</v>
      </c>
      <c r="D720" s="3" t="s">
        <v>3443</v>
      </c>
      <c r="E720" s="3" t="s">
        <v>50</v>
      </c>
      <c r="F720" s="3" t="s">
        <v>51</v>
      </c>
      <c r="G720" s="1" t="s">
        <v>3444</v>
      </c>
      <c r="H720" s="1" t="s">
        <v>53</v>
      </c>
      <c r="I720" s="1" t="s">
        <v>1536</v>
      </c>
      <c r="J720" s="1" t="s">
        <v>66</v>
      </c>
      <c r="K720" s="4" t="n">
        <v>0.00230769230769231</v>
      </c>
      <c r="L720" s="4" t="n">
        <v>36.5919977698543</v>
      </c>
      <c r="M720" s="5" t="s">
        <v>3445</v>
      </c>
      <c r="N720" s="5" t="s">
        <v>132</v>
      </c>
      <c r="O720" s="1" t="n">
        <v>1</v>
      </c>
      <c r="P720" s="6" t="n">
        <f aca="false">IF(O720=0,0,L720/O720)</f>
        <v>36.5919977698543</v>
      </c>
      <c r="Q720" s="1" t="n">
        <f aca="false">IF(P720&lt;=45,1,0)</f>
        <v>1</v>
      </c>
      <c r="R720" s="1" t="n">
        <f aca="false">IF(AND(P720&gt;45,P720&lt;90),1,0)</f>
        <v>0</v>
      </c>
      <c r="S720" s="1" t="n">
        <f aca="false">IF(P720&gt;90,1,0)</f>
        <v>0</v>
      </c>
      <c r="T720" s="1" t="s">
        <v>58</v>
      </c>
      <c r="U720" s="4" t="n">
        <v>15856.5323669369</v>
      </c>
      <c r="V720" s="1" t="n">
        <v>0</v>
      </c>
      <c r="W720" s="1" t="n">
        <f aca="false">IF(V720&lt;=6,1,0)</f>
        <v>1</v>
      </c>
      <c r="X720" s="1" t="n">
        <f aca="false">IF(AND(V720&gt;6,V720&lt;=12),1,0)</f>
        <v>0</v>
      </c>
      <c r="Y720" s="1" t="n">
        <f aca="false">IF(V720&gt;12,1,0)</f>
        <v>0</v>
      </c>
      <c r="Z720" s="1" t="n">
        <v>5</v>
      </c>
      <c r="AA720" s="1" t="s">
        <v>59</v>
      </c>
      <c r="AB720" s="1" t="s">
        <v>59</v>
      </c>
      <c r="AC720" s="1" t="s">
        <v>59</v>
      </c>
      <c r="AD720" s="1" t="s">
        <v>59</v>
      </c>
      <c r="AE720" s="1" t="s">
        <v>59</v>
      </c>
      <c r="AF720" s="1" t="s">
        <v>59</v>
      </c>
      <c r="AG720" s="1" t="s">
        <v>59</v>
      </c>
      <c r="AH720" s="1" t="s">
        <v>70</v>
      </c>
      <c r="AI720" s="1" t="s">
        <v>70</v>
      </c>
      <c r="AJ720" s="1" t="s">
        <v>59</v>
      </c>
      <c r="AK720" s="1" t="s">
        <v>59</v>
      </c>
      <c r="AL720" s="1" t="s">
        <v>59</v>
      </c>
      <c r="AM720" s="1" t="n">
        <v>0</v>
      </c>
      <c r="AN720" s="1" t="n">
        <v>2</v>
      </c>
      <c r="AO720" s="1" t="n">
        <v>4</v>
      </c>
      <c r="AP720" s="1" t="n">
        <v>4</v>
      </c>
      <c r="AQ720" s="1" t="n">
        <v>0</v>
      </c>
      <c r="AR720" s="1" t="n">
        <v>0</v>
      </c>
      <c r="AS720" s="1" t="n">
        <v>0</v>
      </c>
      <c r="AT720" s="1" t="n">
        <v>0</v>
      </c>
    </row>
    <row r="721" customFormat="false" ht="12.75" hidden="false" customHeight="true" outlineLevel="0" collapsed="false">
      <c r="A721" s="1" t="s">
        <v>3446</v>
      </c>
      <c r="B721" s="3" t="s">
        <v>61</v>
      </c>
      <c r="C721" s="1" t="s">
        <v>3447</v>
      </c>
      <c r="D721" s="3" t="s">
        <v>1365</v>
      </c>
      <c r="E721" s="3" t="s">
        <v>50</v>
      </c>
      <c r="F721" s="3" t="s">
        <v>86</v>
      </c>
      <c r="G721" s="1" t="s">
        <v>3448</v>
      </c>
      <c r="H721" s="1" t="s">
        <v>53</v>
      </c>
      <c r="I721" s="1" t="s">
        <v>65</v>
      </c>
      <c r="J721" s="1" t="s">
        <v>66</v>
      </c>
      <c r="K721" s="4" t="n">
        <v>0.87475</v>
      </c>
      <c r="L721" s="4" t="n">
        <v>3574.38680247501</v>
      </c>
      <c r="M721" s="5" t="s">
        <v>3449</v>
      </c>
      <c r="N721" s="5" t="s">
        <v>57</v>
      </c>
      <c r="O721" s="1" t="n">
        <v>56</v>
      </c>
      <c r="P721" s="6" t="n">
        <f aca="false">IF(O721=0,0,L721/O721)</f>
        <v>63.8283357584823</v>
      </c>
      <c r="Q721" s="1" t="n">
        <f aca="false">IF(P721&lt;=45,1,0)</f>
        <v>0</v>
      </c>
      <c r="R721" s="1" t="n">
        <f aca="false">IF(AND(P721&gt;45,P721&lt;90),1,0)</f>
        <v>1</v>
      </c>
      <c r="S721" s="1" t="n">
        <f aca="false">IF(P721&gt;90,1,0)</f>
        <v>0</v>
      </c>
      <c r="T721" s="1" t="s">
        <v>69</v>
      </c>
      <c r="U721" s="4" t="n">
        <v>4086.18096881968</v>
      </c>
      <c r="V721" s="1" t="n">
        <v>5</v>
      </c>
      <c r="W721" s="1" t="n">
        <f aca="false">IF(V721&lt;=6,1,0)</f>
        <v>1</v>
      </c>
      <c r="X721" s="1" t="n">
        <f aca="false">IF(AND(V721&gt;6,V721&lt;=12),1,0)</f>
        <v>0</v>
      </c>
      <c r="Y721" s="1" t="n">
        <f aca="false">IF(V721&gt;12,1,0)</f>
        <v>0</v>
      </c>
      <c r="Z721" s="1" t="n">
        <v>9</v>
      </c>
      <c r="AA721" s="1" t="s">
        <v>70</v>
      </c>
      <c r="AB721" s="1" t="s">
        <v>59</v>
      </c>
      <c r="AC721" s="1" t="s">
        <v>59</v>
      </c>
      <c r="AD721" s="1" t="s">
        <v>59</v>
      </c>
      <c r="AE721" s="1" t="s">
        <v>59</v>
      </c>
      <c r="AF721" s="1" t="s">
        <v>59</v>
      </c>
      <c r="AG721" s="1" t="s">
        <v>59</v>
      </c>
      <c r="AH721" s="1" t="s">
        <v>59</v>
      </c>
      <c r="AI721" s="1" t="s">
        <v>59</v>
      </c>
      <c r="AJ721" s="1" t="s">
        <v>59</v>
      </c>
      <c r="AK721" s="1" t="s">
        <v>59</v>
      </c>
      <c r="AL721" s="1" t="s">
        <v>59</v>
      </c>
      <c r="AM721" s="1" t="n">
        <v>3</v>
      </c>
      <c r="AN721" s="1" t="n">
        <v>5</v>
      </c>
      <c r="AO721" s="1" t="n">
        <v>1</v>
      </c>
      <c r="AP721" s="1" t="n">
        <v>0</v>
      </c>
      <c r="AQ721" s="1" t="n">
        <v>24</v>
      </c>
      <c r="AR721" s="1" t="n">
        <v>22</v>
      </c>
      <c r="AS721" s="1" t="n">
        <v>22</v>
      </c>
      <c r="AT721" s="1" t="n">
        <v>0</v>
      </c>
    </row>
    <row r="722" customFormat="false" ht="12.75" hidden="false" customHeight="true" outlineLevel="0" collapsed="false">
      <c r="A722" s="1" t="s">
        <v>3450</v>
      </c>
      <c r="B722" s="3" t="s">
        <v>47</v>
      </c>
      <c r="C722" s="1" t="s">
        <v>3451</v>
      </c>
      <c r="D722" s="3" t="s">
        <v>3452</v>
      </c>
      <c r="E722" s="3" t="s">
        <v>50</v>
      </c>
      <c r="F722" s="3" t="s">
        <v>51</v>
      </c>
      <c r="G722" s="1" t="s">
        <v>3453</v>
      </c>
      <c r="H722" s="1" t="s">
        <v>53</v>
      </c>
      <c r="I722" s="1" t="s">
        <v>113</v>
      </c>
      <c r="J722" s="1" t="s">
        <v>114</v>
      </c>
      <c r="K722" s="4" t="n">
        <v>0.182</v>
      </c>
      <c r="L722" s="4" t="n">
        <v>6410.15465117015</v>
      </c>
      <c r="M722" s="5" t="s">
        <v>3454</v>
      </c>
      <c r="N722" s="5" t="s">
        <v>121</v>
      </c>
      <c r="O722" s="1" t="n">
        <v>77</v>
      </c>
      <c r="P722" s="6" t="n">
        <f aca="false">IF(O722=0,0,L722/O722)</f>
        <v>83.2487617035084</v>
      </c>
      <c r="Q722" s="1" t="n">
        <f aca="false">IF(P722&lt;=45,1,0)</f>
        <v>0</v>
      </c>
      <c r="R722" s="1" t="n">
        <f aca="false">IF(AND(P722&gt;45,P722&lt;90),1,0)</f>
        <v>1</v>
      </c>
      <c r="S722" s="1" t="n">
        <f aca="false">IF(P722&gt;90,1,0)</f>
        <v>0</v>
      </c>
      <c r="T722" s="1" t="s">
        <v>58</v>
      </c>
      <c r="U722" s="4" t="n">
        <v>35220.6299514843</v>
      </c>
      <c r="V722" s="1" t="n">
        <v>0</v>
      </c>
      <c r="W722" s="1" t="n">
        <f aca="false">IF(V722&lt;=6,1,0)</f>
        <v>1</v>
      </c>
      <c r="X722" s="1" t="n">
        <f aca="false">IF(AND(V722&gt;6,V722&lt;=12),1,0)</f>
        <v>0</v>
      </c>
      <c r="Y722" s="1" t="n">
        <f aca="false">IF(V722&gt;12,1,0)</f>
        <v>0</v>
      </c>
      <c r="Z722" s="1" t="n">
        <v>20</v>
      </c>
      <c r="AA722" s="1" t="s">
        <v>59</v>
      </c>
      <c r="AB722" s="1" t="s">
        <v>59</v>
      </c>
      <c r="AC722" s="1" t="s">
        <v>59</v>
      </c>
      <c r="AD722" s="1" t="s">
        <v>59</v>
      </c>
      <c r="AE722" s="1" t="s">
        <v>59</v>
      </c>
      <c r="AF722" s="1" t="s">
        <v>59</v>
      </c>
      <c r="AG722" s="1" t="s">
        <v>59</v>
      </c>
      <c r="AH722" s="1" t="s">
        <v>59</v>
      </c>
      <c r="AI722" s="1" t="s">
        <v>59</v>
      </c>
      <c r="AJ722" s="1" t="s">
        <v>59</v>
      </c>
      <c r="AK722" s="1" t="s">
        <v>59</v>
      </c>
      <c r="AL722" s="1" t="s">
        <v>59</v>
      </c>
      <c r="AM722" s="1" t="n">
        <v>8</v>
      </c>
      <c r="AN722" s="1" t="n">
        <v>2</v>
      </c>
      <c r="AO722" s="1" t="n">
        <v>4</v>
      </c>
      <c r="AP722" s="1" t="n">
        <v>24</v>
      </c>
      <c r="AQ722" s="1" t="n">
        <v>0</v>
      </c>
      <c r="AR722" s="1" t="n">
        <v>0</v>
      </c>
      <c r="AS722" s="1" t="n">
        <v>0</v>
      </c>
      <c r="AT722" s="1" t="n">
        <v>0</v>
      </c>
    </row>
    <row r="723" customFormat="false" ht="12.75" hidden="false" customHeight="true" outlineLevel="0" collapsed="false">
      <c r="A723" s="1" t="s">
        <v>3455</v>
      </c>
      <c r="B723" s="3" t="s">
        <v>61</v>
      </c>
      <c r="C723" s="1" t="s">
        <v>3456</v>
      </c>
      <c r="D723" s="3" t="s">
        <v>3452</v>
      </c>
      <c r="E723" s="3" t="s">
        <v>50</v>
      </c>
      <c r="F723" s="3" t="s">
        <v>51</v>
      </c>
      <c r="G723" s="1" t="s">
        <v>3453</v>
      </c>
      <c r="H723" s="1" t="s">
        <v>53</v>
      </c>
      <c r="I723" s="1" t="s">
        <v>113</v>
      </c>
      <c r="J723" s="1" t="s">
        <v>114</v>
      </c>
      <c r="K723" s="4" t="n">
        <v>1</v>
      </c>
      <c r="L723" s="4" t="n">
        <v>721.73800860518</v>
      </c>
      <c r="M723" s="5" t="s">
        <v>3457</v>
      </c>
      <c r="N723" s="5" t="s">
        <v>68</v>
      </c>
      <c r="O723" s="1" t="n">
        <v>9</v>
      </c>
      <c r="P723" s="6" t="n">
        <f aca="false">IF(O723=0,0,L723/O723)</f>
        <v>80.1931120672422</v>
      </c>
      <c r="Q723" s="1" t="n">
        <f aca="false">IF(P723&lt;=45,1,0)</f>
        <v>0</v>
      </c>
      <c r="R723" s="1" t="n">
        <f aca="false">IF(AND(P723&gt;45,P723&lt;90),1,0)</f>
        <v>1</v>
      </c>
      <c r="S723" s="1" t="n">
        <f aca="false">IF(P723&gt;90,1,0)</f>
        <v>0</v>
      </c>
      <c r="T723" s="1" t="s">
        <v>69</v>
      </c>
      <c r="U723" s="4" t="n">
        <v>721.73800860518</v>
      </c>
      <c r="V723" s="1" t="n">
        <v>1</v>
      </c>
      <c r="W723" s="1" t="n">
        <f aca="false">IF(V723&lt;=6,1,0)</f>
        <v>1</v>
      </c>
      <c r="X723" s="1" t="n">
        <f aca="false">IF(AND(V723&gt;6,V723&lt;=12),1,0)</f>
        <v>0</v>
      </c>
      <c r="Y723" s="1" t="n">
        <f aca="false">IF(V723&gt;12,1,0)</f>
        <v>0</v>
      </c>
      <c r="Z723" s="1" t="n">
        <v>8</v>
      </c>
      <c r="AA723" s="1" t="s">
        <v>59</v>
      </c>
      <c r="AB723" s="1" t="s">
        <v>59</v>
      </c>
      <c r="AC723" s="1" t="s">
        <v>59</v>
      </c>
      <c r="AD723" s="1" t="s">
        <v>59</v>
      </c>
      <c r="AE723" s="1" t="s">
        <v>59</v>
      </c>
      <c r="AF723" s="1" t="s">
        <v>59</v>
      </c>
      <c r="AG723" s="1" t="s">
        <v>59</v>
      </c>
      <c r="AH723" s="1" t="s">
        <v>59</v>
      </c>
      <c r="AI723" s="1" t="s">
        <v>59</v>
      </c>
      <c r="AJ723" s="1" t="s">
        <v>59</v>
      </c>
      <c r="AK723" s="1" t="s">
        <v>59</v>
      </c>
      <c r="AL723" s="1" t="s">
        <v>59</v>
      </c>
      <c r="AM723" s="1" t="n">
        <v>2</v>
      </c>
      <c r="AN723" s="1" t="n">
        <v>3</v>
      </c>
      <c r="AO723" s="1" t="n">
        <v>0</v>
      </c>
      <c r="AP723" s="1" t="n">
        <v>3</v>
      </c>
      <c r="AQ723" s="1" t="n">
        <v>5</v>
      </c>
      <c r="AR723" s="1" t="n">
        <v>2</v>
      </c>
      <c r="AS723" s="1" t="n">
        <v>0</v>
      </c>
      <c r="AT723" s="1" t="n">
        <v>0</v>
      </c>
    </row>
    <row r="724" customFormat="false" ht="12.75" hidden="false" customHeight="true" outlineLevel="0" collapsed="false">
      <c r="A724" s="1" t="s">
        <v>3458</v>
      </c>
      <c r="B724" s="3" t="s">
        <v>61</v>
      </c>
      <c r="C724" s="1" t="s">
        <v>3459</v>
      </c>
      <c r="D724" s="3" t="s">
        <v>3452</v>
      </c>
      <c r="E724" s="3" t="s">
        <v>50</v>
      </c>
      <c r="F724" s="3" t="s">
        <v>51</v>
      </c>
      <c r="G724" s="1" t="s">
        <v>3453</v>
      </c>
      <c r="H724" s="1" t="s">
        <v>53</v>
      </c>
      <c r="I724" s="1" t="s">
        <v>113</v>
      </c>
      <c r="J724" s="1" t="s">
        <v>114</v>
      </c>
      <c r="K724" s="4" t="n">
        <v>0.0442477876106195</v>
      </c>
      <c r="L724" s="4" t="n">
        <v>30.6035127705256</v>
      </c>
      <c r="M724" s="5" t="s">
        <v>3460</v>
      </c>
      <c r="N724" s="5" t="s">
        <v>57</v>
      </c>
      <c r="O724" s="1" t="n">
        <v>3</v>
      </c>
      <c r="P724" s="6" t="n">
        <f aca="false">IF(O724=0,0,L724/O724)</f>
        <v>10.2011709235085</v>
      </c>
      <c r="Q724" s="1" t="n">
        <f aca="false">IF(P724&lt;=45,1,0)</f>
        <v>1</v>
      </c>
      <c r="R724" s="1" t="n">
        <f aca="false">IF(AND(P724&gt;45,P724&lt;90),1,0)</f>
        <v>0</v>
      </c>
      <c r="S724" s="1" t="n">
        <f aca="false">IF(P724&gt;90,1,0)</f>
        <v>0</v>
      </c>
      <c r="T724" s="1" t="s">
        <v>69</v>
      </c>
      <c r="U724" s="4" t="n">
        <v>691.639388613878</v>
      </c>
      <c r="V724" s="1" t="n">
        <v>0</v>
      </c>
      <c r="W724" s="1" t="n">
        <f aca="false">IF(V724&lt;=6,1,0)</f>
        <v>1</v>
      </c>
      <c r="X724" s="1" t="n">
        <f aca="false">IF(AND(V724&gt;6,V724&lt;=12),1,0)</f>
        <v>0</v>
      </c>
      <c r="Y724" s="1" t="n">
        <f aca="false">IF(V724&gt;12,1,0)</f>
        <v>0</v>
      </c>
      <c r="Z724" s="1" t="n">
        <v>2</v>
      </c>
      <c r="AA724" s="1" t="s">
        <v>59</v>
      </c>
      <c r="AB724" s="1" t="s">
        <v>59</v>
      </c>
      <c r="AC724" s="1" t="s">
        <v>59</v>
      </c>
      <c r="AD724" s="1" t="s">
        <v>59</v>
      </c>
      <c r="AE724" s="1" t="s">
        <v>59</v>
      </c>
      <c r="AF724" s="1" t="s">
        <v>59</v>
      </c>
      <c r="AG724" s="1" t="s">
        <v>59</v>
      </c>
      <c r="AH724" s="1" t="s">
        <v>59</v>
      </c>
      <c r="AI724" s="1" t="s">
        <v>59</v>
      </c>
      <c r="AJ724" s="1" t="s">
        <v>59</v>
      </c>
      <c r="AK724" s="1" t="s">
        <v>59</v>
      </c>
      <c r="AL724" s="1" t="s">
        <v>59</v>
      </c>
      <c r="AM724" s="1" t="n">
        <v>2</v>
      </c>
      <c r="AN724" s="1" t="n">
        <v>0</v>
      </c>
      <c r="AO724" s="1" t="n">
        <v>0</v>
      </c>
      <c r="AP724" s="1" t="n">
        <v>0</v>
      </c>
      <c r="AQ724" s="1" t="n">
        <v>3</v>
      </c>
      <c r="AR724" s="1" t="n">
        <v>0</v>
      </c>
      <c r="AS724" s="1" t="n">
        <v>0</v>
      </c>
      <c r="AT724" s="1" t="n">
        <v>0</v>
      </c>
    </row>
    <row r="725" customFormat="false" ht="12.75" hidden="false" customHeight="true" outlineLevel="0" collapsed="false">
      <c r="A725" s="1" t="s">
        <v>3461</v>
      </c>
      <c r="B725" s="3" t="s">
        <v>47</v>
      </c>
      <c r="C725" s="1" t="s">
        <v>3462</v>
      </c>
      <c r="D725" s="3" t="s">
        <v>3463</v>
      </c>
      <c r="E725" s="3" t="s">
        <v>50</v>
      </c>
      <c r="F725" s="3" t="s">
        <v>51</v>
      </c>
      <c r="G725" s="1" t="s">
        <v>3464</v>
      </c>
      <c r="H725" s="1" t="s">
        <v>88</v>
      </c>
      <c r="I725" s="1" t="s">
        <v>430</v>
      </c>
      <c r="J725" s="1" t="s">
        <v>431</v>
      </c>
      <c r="K725" s="4" t="n">
        <v>0.120909090909091</v>
      </c>
      <c r="L725" s="4" t="n">
        <v>1479.02008333884</v>
      </c>
      <c r="M725" s="5" t="s">
        <v>1916</v>
      </c>
      <c r="N725" s="5" t="s">
        <v>259</v>
      </c>
      <c r="O725" s="1" t="n">
        <v>31</v>
      </c>
      <c r="P725" s="6" t="n">
        <f aca="false">IF(O725=0,0,L725/O725)</f>
        <v>47.7103252689948</v>
      </c>
      <c r="Q725" s="1" t="n">
        <f aca="false">IF(P725&lt;=45,1,0)</f>
        <v>0</v>
      </c>
      <c r="R725" s="1" t="n">
        <f aca="false">IF(AND(P725&gt;45,P725&lt;90),1,0)</f>
        <v>1</v>
      </c>
      <c r="S725" s="1" t="n">
        <f aca="false">IF(P725&gt;90,1,0)</f>
        <v>0</v>
      </c>
      <c r="T725" s="1" t="s">
        <v>58</v>
      </c>
      <c r="U725" s="4" t="n">
        <v>12232.4969298701</v>
      </c>
      <c r="V725" s="1" t="n">
        <v>2</v>
      </c>
      <c r="W725" s="1" t="n">
        <f aca="false">IF(V725&lt;=6,1,0)</f>
        <v>1</v>
      </c>
      <c r="X725" s="1" t="n">
        <f aca="false">IF(AND(V725&gt;6,V725&lt;=12),1,0)</f>
        <v>0</v>
      </c>
      <c r="Y725" s="1" t="n">
        <f aca="false">IF(V725&gt;12,1,0)</f>
        <v>0</v>
      </c>
      <c r="Z725" s="1" t="n">
        <v>8</v>
      </c>
      <c r="AA725" s="1" t="s">
        <v>59</v>
      </c>
      <c r="AB725" s="1" t="s">
        <v>59</v>
      </c>
      <c r="AC725" s="1" t="s">
        <v>59</v>
      </c>
      <c r="AD725" s="1" t="s">
        <v>59</v>
      </c>
      <c r="AE725" s="1" t="s">
        <v>59</v>
      </c>
      <c r="AF725" s="1" t="s">
        <v>59</v>
      </c>
      <c r="AG725" s="1" t="s">
        <v>59</v>
      </c>
      <c r="AH725" s="1" t="s">
        <v>59</v>
      </c>
      <c r="AI725" s="1" t="s">
        <v>70</v>
      </c>
      <c r="AJ725" s="1" t="s">
        <v>59</v>
      </c>
      <c r="AK725" s="1" t="s">
        <v>59</v>
      </c>
      <c r="AL725" s="1" t="s">
        <v>59</v>
      </c>
      <c r="AM725" s="1" t="n">
        <v>4</v>
      </c>
      <c r="AN725" s="1" t="n">
        <v>4</v>
      </c>
      <c r="AO725" s="1" t="n">
        <v>0</v>
      </c>
      <c r="AP725" s="1" t="n">
        <v>8</v>
      </c>
      <c r="AQ725" s="1" t="n">
        <v>0</v>
      </c>
      <c r="AR725" s="1" t="n">
        <v>0</v>
      </c>
      <c r="AS725" s="1" t="n">
        <v>0</v>
      </c>
      <c r="AT725" s="1" t="n">
        <v>0</v>
      </c>
    </row>
    <row r="726" customFormat="false" ht="12.75" hidden="false" customHeight="true" outlineLevel="0" collapsed="false">
      <c r="A726" s="1" t="s">
        <v>3465</v>
      </c>
      <c r="B726" s="3" t="s">
        <v>47</v>
      </c>
      <c r="C726" s="1" t="s">
        <v>3466</v>
      </c>
      <c r="D726" s="3" t="s">
        <v>3467</v>
      </c>
      <c r="E726" s="3" t="s">
        <v>50</v>
      </c>
      <c r="F726" s="3" t="s">
        <v>51</v>
      </c>
      <c r="G726" s="1" t="s">
        <v>3468</v>
      </c>
      <c r="H726" s="1" t="s">
        <v>53</v>
      </c>
      <c r="I726" s="1" t="s">
        <v>65</v>
      </c>
      <c r="J726" s="1" t="s">
        <v>66</v>
      </c>
      <c r="K726" s="4" t="n">
        <v>0.0148148148148148</v>
      </c>
      <c r="L726" s="4" t="n">
        <v>243.946651799029</v>
      </c>
      <c r="M726" s="5" t="s">
        <v>3469</v>
      </c>
      <c r="N726" s="5" t="s">
        <v>132</v>
      </c>
      <c r="O726" s="1" t="n">
        <v>2</v>
      </c>
      <c r="P726" s="6" t="n">
        <f aca="false">IF(O726=0,0,L726/O726)</f>
        <v>121.973325899515</v>
      </c>
      <c r="Q726" s="1" t="n">
        <f aca="false">IF(P726&lt;=45,1,0)</f>
        <v>0</v>
      </c>
      <c r="R726" s="1" t="n">
        <f aca="false">IF(AND(P726&gt;45,P726&lt;90),1,0)</f>
        <v>0</v>
      </c>
      <c r="S726" s="1" t="n">
        <f aca="false">IF(P726&gt;90,1,0)</f>
        <v>1</v>
      </c>
      <c r="T726" s="1" t="s">
        <v>58</v>
      </c>
      <c r="U726" s="4" t="n">
        <v>16466.3989964344</v>
      </c>
      <c r="V726" s="1" t="n">
        <v>2</v>
      </c>
      <c r="W726" s="1" t="n">
        <f aca="false">IF(V726&lt;=6,1,0)</f>
        <v>1</v>
      </c>
      <c r="X726" s="1" t="n">
        <f aca="false">IF(AND(V726&gt;6,V726&lt;=12),1,0)</f>
        <v>0</v>
      </c>
      <c r="Y726" s="1" t="n">
        <f aca="false">IF(V726&gt;12,1,0)</f>
        <v>0</v>
      </c>
      <c r="Z726" s="1" t="n">
        <v>8</v>
      </c>
      <c r="AA726" s="1" t="s">
        <v>59</v>
      </c>
      <c r="AB726" s="1" t="s">
        <v>59</v>
      </c>
      <c r="AC726" s="1" t="s">
        <v>59</v>
      </c>
      <c r="AD726" s="1" t="s">
        <v>59</v>
      </c>
      <c r="AE726" s="1" t="s">
        <v>59</v>
      </c>
      <c r="AF726" s="1" t="s">
        <v>59</v>
      </c>
      <c r="AG726" s="1" t="s">
        <v>59</v>
      </c>
      <c r="AH726" s="1" t="s">
        <v>70</v>
      </c>
      <c r="AI726" s="1" t="s">
        <v>70</v>
      </c>
      <c r="AJ726" s="1" t="s">
        <v>59</v>
      </c>
      <c r="AK726" s="1" t="s">
        <v>59</v>
      </c>
      <c r="AL726" s="1" t="s">
        <v>70</v>
      </c>
      <c r="AM726" s="1" t="n">
        <v>4</v>
      </c>
      <c r="AN726" s="1" t="n">
        <v>4</v>
      </c>
      <c r="AO726" s="1" t="n">
        <v>2</v>
      </c>
      <c r="AP726" s="1" t="n">
        <v>4</v>
      </c>
      <c r="AQ726" s="1" t="n">
        <v>0</v>
      </c>
      <c r="AR726" s="1" t="n">
        <v>0</v>
      </c>
      <c r="AS726" s="1" t="n">
        <v>0</v>
      </c>
      <c r="AT726" s="1" t="n">
        <v>0</v>
      </c>
    </row>
    <row r="727" customFormat="false" ht="12.75" hidden="false" customHeight="true" outlineLevel="0" collapsed="false">
      <c r="A727" s="1" t="s">
        <v>3470</v>
      </c>
      <c r="B727" s="3" t="s">
        <v>61</v>
      </c>
      <c r="C727" s="1" t="s">
        <v>3471</v>
      </c>
      <c r="D727" s="3" t="s">
        <v>1624</v>
      </c>
      <c r="E727" s="3" t="s">
        <v>191</v>
      </c>
      <c r="F727" s="3" t="s">
        <v>191</v>
      </c>
      <c r="G727" s="1" t="s">
        <v>3472</v>
      </c>
      <c r="H727" s="1" t="s">
        <v>53</v>
      </c>
      <c r="I727" s="1" t="s">
        <v>1536</v>
      </c>
      <c r="J727" s="1" t="s">
        <v>66</v>
      </c>
      <c r="K727" s="4" t="n">
        <v>2.79166666666667</v>
      </c>
      <c r="L727" s="4" t="n">
        <v>8555.4414034662</v>
      </c>
      <c r="M727" s="5" t="s">
        <v>3449</v>
      </c>
      <c r="N727" s="5" t="s">
        <v>57</v>
      </c>
      <c r="O727" s="1" t="n">
        <v>147</v>
      </c>
      <c r="P727" s="6" t="n">
        <f aca="false">IF(O727=0,0,L727/O727)</f>
        <v>58.2002816562327</v>
      </c>
      <c r="Q727" s="1" t="n">
        <f aca="false">IF(P727&lt;=45,1,0)</f>
        <v>0</v>
      </c>
      <c r="R727" s="1" t="n">
        <f aca="false">IF(AND(P727&gt;45,P727&lt;90),1,0)</f>
        <v>1</v>
      </c>
      <c r="S727" s="1" t="n">
        <f aca="false">IF(P727&gt;90,1,0)</f>
        <v>0</v>
      </c>
      <c r="T727" s="1" t="s">
        <v>58</v>
      </c>
      <c r="U727" s="4" t="n">
        <v>3064.63572661476</v>
      </c>
      <c r="V727" s="1" t="n">
        <v>9</v>
      </c>
      <c r="W727" s="1" t="n">
        <f aca="false">IF(V727&lt;=6,1,0)</f>
        <v>0</v>
      </c>
      <c r="X727" s="1" t="n">
        <f aca="false">IF(AND(V727&gt;6,V727&lt;=12),1,0)</f>
        <v>1</v>
      </c>
      <c r="Y727" s="1" t="n">
        <f aca="false">IF(V727&gt;12,1,0)</f>
        <v>0</v>
      </c>
      <c r="Z727" s="1" t="n">
        <v>17</v>
      </c>
      <c r="AA727" s="1" t="s">
        <v>59</v>
      </c>
      <c r="AB727" s="1" t="s">
        <v>59</v>
      </c>
      <c r="AC727" s="1" t="s">
        <v>59</v>
      </c>
      <c r="AD727" s="1" t="s">
        <v>59</v>
      </c>
      <c r="AE727" s="1" t="s">
        <v>59</v>
      </c>
      <c r="AF727" s="1" t="s">
        <v>59</v>
      </c>
      <c r="AG727" s="1" t="s">
        <v>59</v>
      </c>
      <c r="AH727" s="1" t="s">
        <v>70</v>
      </c>
      <c r="AI727" s="1" t="s">
        <v>59</v>
      </c>
      <c r="AJ727" s="1" t="s">
        <v>59</v>
      </c>
      <c r="AK727" s="1" t="s">
        <v>59</v>
      </c>
      <c r="AL727" s="1" t="s">
        <v>59</v>
      </c>
      <c r="AM727" s="1" t="n">
        <v>1</v>
      </c>
      <c r="AN727" s="1" t="n">
        <v>3</v>
      </c>
      <c r="AO727" s="1" t="n">
        <v>4</v>
      </c>
      <c r="AP727" s="1" t="n">
        <v>9</v>
      </c>
      <c r="AQ727" s="1" t="n">
        <v>95</v>
      </c>
      <c r="AR727" s="1" t="n">
        <v>11</v>
      </c>
      <c r="AS727" s="1" t="n">
        <v>34</v>
      </c>
      <c r="AT727" s="1" t="n">
        <v>9</v>
      </c>
    </row>
    <row r="728" customFormat="false" ht="12.75" hidden="false" customHeight="true" outlineLevel="0" collapsed="false">
      <c r="A728" s="1" t="s">
        <v>3473</v>
      </c>
      <c r="B728" s="3" t="s">
        <v>61</v>
      </c>
      <c r="C728" s="1" t="s">
        <v>3474</v>
      </c>
      <c r="D728" s="3" t="s">
        <v>1190</v>
      </c>
      <c r="E728" s="3" t="s">
        <v>50</v>
      </c>
      <c r="F728" s="3" t="s">
        <v>51</v>
      </c>
      <c r="G728" s="1" t="s">
        <v>3475</v>
      </c>
      <c r="H728" s="1" t="s">
        <v>88</v>
      </c>
      <c r="I728" s="1" t="s">
        <v>89</v>
      </c>
      <c r="J728" s="1" t="s">
        <v>90</v>
      </c>
      <c r="K728" s="4" t="n">
        <v>1.36462044395725</v>
      </c>
      <c r="L728" s="4" t="n">
        <v>10756.6795364527</v>
      </c>
      <c r="M728" s="5" t="s">
        <v>3476</v>
      </c>
      <c r="N728" s="5" t="s">
        <v>68</v>
      </c>
      <c r="O728" s="1" t="n">
        <v>271</v>
      </c>
      <c r="P728" s="6" t="n">
        <f aca="false">IF(O728=0,0,L728/O728)</f>
        <v>39.6925444149546</v>
      </c>
      <c r="Q728" s="1" t="n">
        <f aca="false">IF(P728&lt;=45,1,0)</f>
        <v>1</v>
      </c>
      <c r="R728" s="1" t="n">
        <f aca="false">IF(AND(P728&gt;45,P728&lt;90),1,0)</f>
        <v>0</v>
      </c>
      <c r="S728" s="1" t="n">
        <f aca="false">IF(P728&gt;90,1,0)</f>
        <v>0</v>
      </c>
      <c r="T728" s="1" t="s">
        <v>58</v>
      </c>
      <c r="U728" s="4" t="n">
        <v>7882.54315262896</v>
      </c>
      <c r="V728" s="1" t="n">
        <v>5</v>
      </c>
      <c r="W728" s="1" t="n">
        <f aca="false">IF(V728&lt;=6,1,0)</f>
        <v>1</v>
      </c>
      <c r="X728" s="1" t="n">
        <f aca="false">IF(AND(V728&gt;6,V728&lt;=12),1,0)</f>
        <v>0</v>
      </c>
      <c r="Y728" s="1" t="n">
        <f aca="false">IF(V728&gt;12,1,0)</f>
        <v>0</v>
      </c>
      <c r="Z728" s="1" t="n">
        <v>12</v>
      </c>
      <c r="AA728" s="1" t="s">
        <v>59</v>
      </c>
      <c r="AB728" s="1" t="s">
        <v>59</v>
      </c>
      <c r="AC728" s="1" t="s">
        <v>59</v>
      </c>
      <c r="AD728" s="1" t="s">
        <v>59</v>
      </c>
      <c r="AE728" s="1" t="s">
        <v>59</v>
      </c>
      <c r="AF728" s="1" t="s">
        <v>59</v>
      </c>
      <c r="AG728" s="1" t="s">
        <v>59</v>
      </c>
      <c r="AH728" s="1" t="s">
        <v>59</v>
      </c>
      <c r="AI728" s="1" t="s">
        <v>70</v>
      </c>
      <c r="AJ728" s="1" t="s">
        <v>59</v>
      </c>
      <c r="AK728" s="1" t="s">
        <v>59</v>
      </c>
      <c r="AL728" s="1" t="s">
        <v>59</v>
      </c>
      <c r="AM728" s="1" t="n">
        <v>3</v>
      </c>
      <c r="AN728" s="1" t="n">
        <v>4</v>
      </c>
      <c r="AO728" s="1" t="n">
        <v>2</v>
      </c>
      <c r="AP728" s="1" t="n">
        <v>3</v>
      </c>
      <c r="AQ728" s="1" t="n">
        <v>133</v>
      </c>
      <c r="AR728" s="1" t="n">
        <v>67</v>
      </c>
      <c r="AS728" s="1" t="n">
        <v>24</v>
      </c>
      <c r="AT728" s="1" t="n">
        <v>22</v>
      </c>
    </row>
    <row r="729" customFormat="false" ht="12.75" hidden="false" customHeight="true" outlineLevel="0" collapsed="false">
      <c r="A729" s="1" t="s">
        <v>3477</v>
      </c>
      <c r="B729" s="3" t="s">
        <v>61</v>
      </c>
      <c r="C729" s="1" t="s">
        <v>3478</v>
      </c>
      <c r="D729" s="3" t="s">
        <v>3479</v>
      </c>
      <c r="E729" s="3" t="s">
        <v>50</v>
      </c>
      <c r="F729" s="3" t="s">
        <v>51</v>
      </c>
      <c r="G729" s="1" t="s">
        <v>3480</v>
      </c>
      <c r="H729" s="1" t="s">
        <v>53</v>
      </c>
      <c r="I729" s="1" t="s">
        <v>65</v>
      </c>
      <c r="J729" s="1" t="s">
        <v>66</v>
      </c>
      <c r="K729" s="4" t="n">
        <v>1.40675</v>
      </c>
      <c r="L729" s="4" t="n">
        <v>11496.4701557742</v>
      </c>
      <c r="M729" s="5" t="s">
        <v>947</v>
      </c>
      <c r="N729" s="5" t="s">
        <v>57</v>
      </c>
      <c r="O729" s="1" t="n">
        <v>99</v>
      </c>
      <c r="P729" s="6" t="n">
        <f aca="false">IF(O729=0,0,L729/O729)</f>
        <v>116.125961169436</v>
      </c>
      <c r="Q729" s="1" t="n">
        <f aca="false">IF(P729&lt;=45,1,0)</f>
        <v>0</v>
      </c>
      <c r="R729" s="1" t="n">
        <f aca="false">IF(AND(P729&gt;45,P729&lt;90),1,0)</f>
        <v>0</v>
      </c>
      <c r="S729" s="1" t="n">
        <f aca="false">IF(P729&gt;90,1,0)</f>
        <v>1</v>
      </c>
      <c r="T729" s="1" t="s">
        <v>58</v>
      </c>
      <c r="U729" s="4" t="n">
        <v>8172.36193763936</v>
      </c>
      <c r="V729" s="1" t="n">
        <v>3</v>
      </c>
      <c r="W729" s="1" t="n">
        <f aca="false">IF(V729&lt;=6,1,0)</f>
        <v>1</v>
      </c>
      <c r="X729" s="1" t="n">
        <f aca="false">IF(AND(V729&gt;6,V729&lt;=12),1,0)</f>
        <v>0</v>
      </c>
      <c r="Y729" s="1" t="n">
        <f aca="false">IF(V729&gt;12,1,0)</f>
        <v>0</v>
      </c>
      <c r="Z729" s="1" t="n">
        <v>15</v>
      </c>
      <c r="AA729" s="1" t="s">
        <v>70</v>
      </c>
      <c r="AB729" s="1" t="s">
        <v>59</v>
      </c>
      <c r="AC729" s="1" t="s">
        <v>59</v>
      </c>
      <c r="AD729" s="1" t="s">
        <v>59</v>
      </c>
      <c r="AE729" s="1" t="s">
        <v>59</v>
      </c>
      <c r="AF729" s="1" t="s">
        <v>59</v>
      </c>
      <c r="AG729" s="1" t="s">
        <v>59</v>
      </c>
      <c r="AH729" s="1" t="s">
        <v>59</v>
      </c>
      <c r="AI729" s="1" t="s">
        <v>59</v>
      </c>
      <c r="AJ729" s="1" t="s">
        <v>59</v>
      </c>
      <c r="AK729" s="1" t="s">
        <v>59</v>
      </c>
      <c r="AL729" s="1" t="s">
        <v>59</v>
      </c>
      <c r="AM729" s="1" t="n">
        <v>0</v>
      </c>
      <c r="AN729" s="1" t="n">
        <v>2</v>
      </c>
      <c r="AO729" s="1" t="n">
        <v>4</v>
      </c>
      <c r="AP729" s="1" t="n">
        <v>7</v>
      </c>
      <c r="AQ729" s="1" t="n">
        <v>0</v>
      </c>
      <c r="AR729" s="1" t="n">
        <v>49</v>
      </c>
      <c r="AS729" s="1" t="n">
        <v>26</v>
      </c>
      <c r="AT729" s="1" t="n">
        <v>11</v>
      </c>
    </row>
    <row r="730" customFormat="false" ht="12.75" hidden="false" customHeight="true" outlineLevel="0" collapsed="false">
      <c r="A730" s="1" t="s">
        <v>3481</v>
      </c>
      <c r="B730" s="3" t="s">
        <v>61</v>
      </c>
      <c r="C730" s="1" t="s">
        <v>3482</v>
      </c>
      <c r="D730" s="3" t="s">
        <v>3483</v>
      </c>
      <c r="E730" s="3" t="s">
        <v>50</v>
      </c>
      <c r="F730" s="3" t="s">
        <v>51</v>
      </c>
      <c r="G730" s="1" t="s">
        <v>3484</v>
      </c>
      <c r="H730" s="1" t="s">
        <v>53</v>
      </c>
      <c r="I730" s="1" t="s">
        <v>510</v>
      </c>
      <c r="J730" s="1" t="s">
        <v>66</v>
      </c>
      <c r="K730" s="4" t="n">
        <v>1.27242857142857</v>
      </c>
      <c r="L730" s="4" t="n">
        <v>9328.67674017753</v>
      </c>
      <c r="M730" s="5" t="s">
        <v>156</v>
      </c>
      <c r="N730" s="5" t="s">
        <v>68</v>
      </c>
      <c r="O730" s="1" t="n">
        <v>174</v>
      </c>
      <c r="P730" s="6" t="n">
        <f aca="false">IF(O730=0,0,L730/O730)</f>
        <v>53.613084713664</v>
      </c>
      <c r="Q730" s="1" t="n">
        <f aca="false">IF(P730&lt;=45,1,0)</f>
        <v>0</v>
      </c>
      <c r="R730" s="1" t="n">
        <f aca="false">IF(AND(P730&gt;45,P730&lt;90),1,0)</f>
        <v>1</v>
      </c>
      <c r="S730" s="1" t="n">
        <f aca="false">IF(P730&gt;90,1,0)</f>
        <v>0</v>
      </c>
      <c r="T730" s="1" t="s">
        <v>69</v>
      </c>
      <c r="U730" s="4" t="n">
        <v>7331.39521513896</v>
      </c>
      <c r="V730" s="1" t="n">
        <v>4</v>
      </c>
      <c r="W730" s="1" t="n">
        <f aca="false">IF(V730&lt;=6,1,0)</f>
        <v>1</v>
      </c>
      <c r="X730" s="1" t="n">
        <f aca="false">IF(AND(V730&gt;6,V730&lt;=12),1,0)</f>
        <v>0</v>
      </c>
      <c r="Y730" s="1" t="n">
        <f aca="false">IF(V730&gt;12,1,0)</f>
        <v>0</v>
      </c>
      <c r="Z730" s="1" t="n">
        <v>3</v>
      </c>
      <c r="AA730" s="1" t="s">
        <v>70</v>
      </c>
      <c r="AB730" s="1" t="s">
        <v>59</v>
      </c>
      <c r="AC730" s="1" t="s">
        <v>59</v>
      </c>
      <c r="AD730" s="1" t="s">
        <v>59</v>
      </c>
      <c r="AE730" s="1" t="s">
        <v>59</v>
      </c>
      <c r="AF730" s="1" t="s">
        <v>59</v>
      </c>
      <c r="AG730" s="1" t="s">
        <v>59</v>
      </c>
      <c r="AH730" s="1" t="s">
        <v>59</v>
      </c>
      <c r="AI730" s="1" t="s">
        <v>59</v>
      </c>
      <c r="AJ730" s="1" t="s">
        <v>59</v>
      </c>
      <c r="AK730" s="1" t="s">
        <v>59</v>
      </c>
      <c r="AL730" s="1" t="s">
        <v>70</v>
      </c>
      <c r="AM730" s="1" t="n">
        <v>0</v>
      </c>
      <c r="AN730" s="1" t="n">
        <v>2</v>
      </c>
      <c r="AO730" s="1" t="n">
        <v>0</v>
      </c>
      <c r="AP730" s="1" t="n">
        <v>1</v>
      </c>
      <c r="AQ730" s="1" t="n">
        <v>0</v>
      </c>
      <c r="AR730" s="1" t="n">
        <v>156</v>
      </c>
      <c r="AS730" s="1" t="n">
        <v>0</v>
      </c>
      <c r="AT730" s="1" t="n">
        <v>17</v>
      </c>
    </row>
    <row r="731" customFormat="false" ht="12.75" hidden="false" customHeight="true" outlineLevel="0" collapsed="false">
      <c r="A731" s="1" t="s">
        <v>3485</v>
      </c>
      <c r="B731" s="3" t="s">
        <v>61</v>
      </c>
      <c r="C731" s="1" t="s">
        <v>3486</v>
      </c>
      <c r="D731" s="3" t="s">
        <v>3487</v>
      </c>
      <c r="E731" s="3" t="s">
        <v>50</v>
      </c>
      <c r="F731" s="3" t="s">
        <v>51</v>
      </c>
      <c r="G731" s="1" t="s">
        <v>3488</v>
      </c>
      <c r="H731" s="1" t="s">
        <v>53</v>
      </c>
      <c r="I731" s="1" t="s">
        <v>113</v>
      </c>
      <c r="J731" s="1" t="s">
        <v>114</v>
      </c>
      <c r="K731" s="4" t="n">
        <v>1.02288</v>
      </c>
      <c r="L731" s="4" t="n">
        <v>14071.7343471456</v>
      </c>
      <c r="M731" s="5" t="s">
        <v>3489</v>
      </c>
      <c r="N731" s="5" t="s">
        <v>259</v>
      </c>
      <c r="O731" s="1" t="n">
        <v>90</v>
      </c>
      <c r="P731" s="6" t="n">
        <f aca="false">IF(O731=0,0,L731/O731)</f>
        <v>156.352603857173</v>
      </c>
      <c r="Q731" s="1" t="n">
        <f aca="false">IF(P731&lt;=45,1,0)</f>
        <v>0</v>
      </c>
      <c r="R731" s="1" t="n">
        <f aca="false">IF(AND(P731&gt;45,P731&lt;90),1,0)</f>
        <v>0</v>
      </c>
      <c r="S731" s="1" t="n">
        <f aca="false">IF(P731&gt;90,1,0)</f>
        <v>1</v>
      </c>
      <c r="T731" s="1" t="s">
        <v>58</v>
      </c>
      <c r="U731" s="4" t="n">
        <v>13756.974764533</v>
      </c>
      <c r="V731" s="1" t="n">
        <v>7</v>
      </c>
      <c r="W731" s="1" t="n">
        <f aca="false">IF(V731&lt;=6,1,0)</f>
        <v>0</v>
      </c>
      <c r="X731" s="1" t="n">
        <f aca="false">IF(AND(V731&gt;6,V731&lt;=12),1,0)</f>
        <v>1</v>
      </c>
      <c r="Y731" s="1" t="n">
        <f aca="false">IF(V731&gt;12,1,0)</f>
        <v>0</v>
      </c>
      <c r="Z731" s="1" t="n">
        <v>9</v>
      </c>
      <c r="AA731" s="1" t="s">
        <v>70</v>
      </c>
      <c r="AB731" s="1" t="s">
        <v>59</v>
      </c>
      <c r="AC731" s="1" t="s">
        <v>59</v>
      </c>
      <c r="AD731" s="1" t="s">
        <v>59</v>
      </c>
      <c r="AE731" s="1" t="s">
        <v>59</v>
      </c>
      <c r="AF731" s="1" t="s">
        <v>59</v>
      </c>
      <c r="AG731" s="1" t="s">
        <v>59</v>
      </c>
      <c r="AH731" s="1" t="s">
        <v>59</v>
      </c>
      <c r="AI731" s="1" t="s">
        <v>59</v>
      </c>
      <c r="AJ731" s="1" t="s">
        <v>59</v>
      </c>
      <c r="AK731" s="1" t="s">
        <v>70</v>
      </c>
      <c r="AL731" s="1" t="s">
        <v>59</v>
      </c>
      <c r="AM731" s="1" t="n">
        <v>3</v>
      </c>
      <c r="AN731" s="1" t="n">
        <v>3</v>
      </c>
      <c r="AO731" s="1" t="n">
        <v>2</v>
      </c>
      <c r="AP731" s="1" t="n">
        <v>1</v>
      </c>
      <c r="AQ731" s="1" t="n">
        <v>55</v>
      </c>
      <c r="AR731" s="1" t="n">
        <v>17</v>
      </c>
      <c r="AS731" s="1" t="n">
        <v>0</v>
      </c>
      <c r="AT731" s="1" t="n">
        <v>18</v>
      </c>
    </row>
    <row r="732" customFormat="false" ht="12.75" hidden="false" customHeight="true" outlineLevel="0" collapsed="false">
      <c r="A732" s="1" t="s">
        <v>3490</v>
      </c>
      <c r="B732" s="3" t="s">
        <v>61</v>
      </c>
      <c r="C732" s="1" t="s">
        <v>3491</v>
      </c>
      <c r="D732" s="3" t="s">
        <v>3044</v>
      </c>
      <c r="E732" s="3" t="s">
        <v>50</v>
      </c>
      <c r="F732" s="3" t="s">
        <v>51</v>
      </c>
      <c r="G732" s="1" t="s">
        <v>3492</v>
      </c>
      <c r="H732" s="1" t="s">
        <v>53</v>
      </c>
      <c r="I732" s="1" t="s">
        <v>65</v>
      </c>
      <c r="J732" s="1" t="s">
        <v>66</v>
      </c>
      <c r="K732" s="4" t="n">
        <v>1.14836363636364</v>
      </c>
      <c r="L732" s="4" t="n">
        <v>7245.09394041909</v>
      </c>
      <c r="M732" s="5" t="s">
        <v>472</v>
      </c>
      <c r="N732" s="5" t="s">
        <v>100</v>
      </c>
      <c r="O732" s="1" t="n">
        <v>91</v>
      </c>
      <c r="P732" s="6" t="n">
        <f aca="false">IF(O732=0,0,L732/O732)</f>
        <v>79.6164169276823</v>
      </c>
      <c r="Q732" s="1" t="n">
        <f aca="false">IF(P732&lt;=45,1,0)</f>
        <v>0</v>
      </c>
      <c r="R732" s="1" t="n">
        <f aca="false">IF(AND(P732&gt;45,P732&lt;90),1,0)</f>
        <v>1</v>
      </c>
      <c r="S732" s="1" t="n">
        <f aca="false">IF(P732&gt;90,1,0)</f>
        <v>0</v>
      </c>
      <c r="T732" s="1" t="s">
        <v>58</v>
      </c>
      <c r="U732" s="4" t="n">
        <v>6309.05900448148</v>
      </c>
      <c r="V732" s="1" t="n">
        <v>47</v>
      </c>
      <c r="W732" s="1" t="n">
        <f aca="false">IF(V732&lt;=6,1,0)</f>
        <v>0</v>
      </c>
      <c r="X732" s="1" t="n">
        <f aca="false">IF(AND(V732&gt;6,V732&lt;=12),1,0)</f>
        <v>0</v>
      </c>
      <c r="Y732" s="1" t="n">
        <f aca="false">IF(V732&gt;12,1,0)</f>
        <v>1</v>
      </c>
      <c r="Z732" s="1" t="n">
        <v>19</v>
      </c>
      <c r="AA732" s="1" t="s">
        <v>59</v>
      </c>
      <c r="AB732" s="1" t="s">
        <v>59</v>
      </c>
      <c r="AC732" s="1" t="s">
        <v>59</v>
      </c>
      <c r="AD732" s="1" t="s">
        <v>59</v>
      </c>
      <c r="AE732" s="1" t="s">
        <v>59</v>
      </c>
      <c r="AF732" s="1" t="s">
        <v>59</v>
      </c>
      <c r="AG732" s="1" t="s">
        <v>59</v>
      </c>
      <c r="AH732" s="1" t="s">
        <v>59</v>
      </c>
      <c r="AI732" s="1" t="s">
        <v>70</v>
      </c>
      <c r="AJ732" s="1" t="s">
        <v>59</v>
      </c>
      <c r="AK732" s="1" t="s">
        <v>59</v>
      </c>
      <c r="AL732" s="1" t="s">
        <v>59</v>
      </c>
      <c r="AM732" s="1" t="n">
        <v>2</v>
      </c>
      <c r="AN732" s="1" t="n">
        <v>2</v>
      </c>
      <c r="AO732" s="1" t="n">
        <v>14</v>
      </c>
      <c r="AP732" s="1" t="n">
        <v>20</v>
      </c>
      <c r="AQ732" s="1" t="n">
        <v>26</v>
      </c>
      <c r="AR732" s="1" t="n">
        <v>8</v>
      </c>
      <c r="AS732" s="1" t="n">
        <v>36</v>
      </c>
      <c r="AT732" s="1" t="n">
        <v>20</v>
      </c>
    </row>
    <row r="733" customFormat="false" ht="12.75" hidden="false" customHeight="true" outlineLevel="0" collapsed="false">
      <c r="A733" s="1" t="s">
        <v>3493</v>
      </c>
      <c r="B733" s="3" t="s">
        <v>61</v>
      </c>
      <c r="C733" s="1" t="s">
        <v>3494</v>
      </c>
      <c r="D733" s="3" t="s">
        <v>2335</v>
      </c>
      <c r="E733" s="3" t="s">
        <v>50</v>
      </c>
      <c r="F733" s="3" t="s">
        <v>51</v>
      </c>
      <c r="G733" s="1" t="s">
        <v>3495</v>
      </c>
      <c r="H733" s="1" t="s">
        <v>88</v>
      </c>
      <c r="I733" s="1" t="s">
        <v>2337</v>
      </c>
      <c r="J733" s="1" t="s">
        <v>420</v>
      </c>
      <c r="K733" s="4" t="n">
        <v>1.37815384615385</v>
      </c>
      <c r="L733" s="4" t="n">
        <v>21996.9648480244</v>
      </c>
      <c r="M733" s="5" t="s">
        <v>2070</v>
      </c>
      <c r="N733" s="5" t="s">
        <v>132</v>
      </c>
      <c r="O733" s="1" t="n">
        <v>466</v>
      </c>
      <c r="P733" s="6" t="n">
        <f aca="false">IF(O733=0,0,L733/O733)</f>
        <v>47.2037872275202</v>
      </c>
      <c r="Q733" s="1" t="n">
        <f aca="false">IF(P733&lt;=45,1,0)</f>
        <v>0</v>
      </c>
      <c r="R733" s="1" t="n">
        <f aca="false">IF(AND(P733&gt;45,P733&lt;90),1,0)</f>
        <v>1</v>
      </c>
      <c r="S733" s="1" t="n">
        <f aca="false">IF(P733&gt;90,1,0)</f>
        <v>0</v>
      </c>
      <c r="T733" s="1" t="s">
        <v>58</v>
      </c>
      <c r="U733" s="4" t="n">
        <v>15961.1823523285</v>
      </c>
      <c r="V733" s="1" t="n">
        <v>11</v>
      </c>
      <c r="W733" s="1" t="n">
        <f aca="false">IF(V733&lt;=6,1,0)</f>
        <v>0</v>
      </c>
      <c r="X733" s="1" t="n">
        <f aca="false">IF(AND(V733&gt;6,V733&lt;=12),1,0)</f>
        <v>1</v>
      </c>
      <c r="Y733" s="1" t="n">
        <f aca="false">IF(V733&gt;12,1,0)</f>
        <v>0</v>
      </c>
      <c r="Z733" s="1" t="n">
        <v>10</v>
      </c>
      <c r="AA733" s="1" t="s">
        <v>59</v>
      </c>
      <c r="AB733" s="1" t="s">
        <v>59</v>
      </c>
      <c r="AC733" s="1" t="s">
        <v>59</v>
      </c>
      <c r="AD733" s="1" t="s">
        <v>59</v>
      </c>
      <c r="AE733" s="1" t="s">
        <v>59</v>
      </c>
      <c r="AF733" s="1" t="s">
        <v>59</v>
      </c>
      <c r="AG733" s="1" t="s">
        <v>59</v>
      </c>
      <c r="AH733" s="1" t="s">
        <v>59</v>
      </c>
      <c r="AI733" s="1" t="s">
        <v>59</v>
      </c>
      <c r="AJ733" s="1" t="s">
        <v>59</v>
      </c>
      <c r="AK733" s="1" t="s">
        <v>59</v>
      </c>
      <c r="AL733" s="1" t="s">
        <v>59</v>
      </c>
      <c r="AM733" s="1" t="n">
        <v>2</v>
      </c>
      <c r="AN733" s="1" t="n">
        <v>4</v>
      </c>
      <c r="AO733" s="1" t="n">
        <v>2</v>
      </c>
      <c r="AP733" s="1" t="n">
        <v>12</v>
      </c>
      <c r="AQ733" s="1" t="n">
        <v>14</v>
      </c>
      <c r="AR733" s="1" t="n">
        <v>386</v>
      </c>
      <c r="AS733" s="1" t="n">
        <v>44</v>
      </c>
      <c r="AT733" s="1" t="n">
        <v>23</v>
      </c>
    </row>
    <row r="734" customFormat="false" ht="12.75" hidden="false" customHeight="true" outlineLevel="0" collapsed="false">
      <c r="A734" s="1" t="s">
        <v>3496</v>
      </c>
      <c r="B734" s="3" t="s">
        <v>61</v>
      </c>
      <c r="C734" s="1" t="s">
        <v>3497</v>
      </c>
      <c r="D734" s="3" t="s">
        <v>3498</v>
      </c>
      <c r="E734" s="3" t="s">
        <v>50</v>
      </c>
      <c r="F734" s="3" t="s">
        <v>51</v>
      </c>
      <c r="G734" s="1" t="s">
        <v>3499</v>
      </c>
      <c r="H734" s="1" t="s">
        <v>161</v>
      </c>
      <c r="I734" s="1" t="s">
        <v>447</v>
      </c>
      <c r="J734" s="1" t="s">
        <v>448</v>
      </c>
      <c r="K734" s="4" t="n">
        <v>0.4724</v>
      </c>
      <c r="L734" s="4" t="n">
        <v>2478.52225338218</v>
      </c>
      <c r="M734" s="5" t="s">
        <v>2317</v>
      </c>
      <c r="N734" s="5" t="s">
        <v>68</v>
      </c>
      <c r="O734" s="1" t="n">
        <v>50</v>
      </c>
      <c r="P734" s="6" t="n">
        <f aca="false">IF(O734=0,0,L734/O734)</f>
        <v>49.5704450676436</v>
      </c>
      <c r="Q734" s="1" t="n">
        <f aca="false">IF(P734&lt;=45,1,0)</f>
        <v>0</v>
      </c>
      <c r="R734" s="1" t="n">
        <f aca="false">IF(AND(P734&gt;45,P734&lt;90),1,0)</f>
        <v>1</v>
      </c>
      <c r="S734" s="1" t="n">
        <f aca="false">IF(P734&gt;90,1,0)</f>
        <v>0</v>
      </c>
      <c r="T734" s="1" t="s">
        <v>69</v>
      </c>
      <c r="U734" s="4" t="n">
        <v>5246.66014687168</v>
      </c>
      <c r="V734" s="1" t="n">
        <v>18</v>
      </c>
      <c r="W734" s="1" t="n">
        <f aca="false">IF(V734&lt;=6,1,0)</f>
        <v>0</v>
      </c>
      <c r="X734" s="1" t="n">
        <f aca="false">IF(AND(V734&gt;6,V734&lt;=12),1,0)</f>
        <v>0</v>
      </c>
      <c r="Y734" s="1" t="n">
        <f aca="false">IF(V734&gt;12,1,0)</f>
        <v>1</v>
      </c>
      <c r="Z734" s="1" t="n">
        <v>10</v>
      </c>
      <c r="AA734" s="1" t="s">
        <v>70</v>
      </c>
      <c r="AB734" s="1" t="s">
        <v>59</v>
      </c>
      <c r="AC734" s="1" t="s">
        <v>59</v>
      </c>
      <c r="AD734" s="1" t="s">
        <v>59</v>
      </c>
      <c r="AE734" s="1" t="s">
        <v>59</v>
      </c>
      <c r="AF734" s="1" t="s">
        <v>59</v>
      </c>
      <c r="AG734" s="1" t="s">
        <v>59</v>
      </c>
      <c r="AH734" s="1" t="s">
        <v>59</v>
      </c>
      <c r="AI734" s="1" t="s">
        <v>59</v>
      </c>
      <c r="AJ734" s="1" t="s">
        <v>59</v>
      </c>
      <c r="AK734" s="1" t="s">
        <v>59</v>
      </c>
      <c r="AL734" s="1" t="s">
        <v>59</v>
      </c>
      <c r="AM734" s="1" t="n">
        <v>3</v>
      </c>
      <c r="AN734" s="1" t="n">
        <v>3</v>
      </c>
      <c r="AO734" s="1" t="n">
        <v>2</v>
      </c>
      <c r="AP734" s="1" t="n">
        <v>2</v>
      </c>
      <c r="AQ734" s="1" t="n">
        <v>31</v>
      </c>
      <c r="AR734" s="1" t="n">
        <v>12</v>
      </c>
      <c r="AS734" s="1" t="n">
        <v>2</v>
      </c>
      <c r="AT734" s="1" t="n">
        <v>6</v>
      </c>
    </row>
    <row r="735" customFormat="false" ht="12.75" hidden="false" customHeight="true" outlineLevel="0" collapsed="false">
      <c r="A735" s="1" t="s">
        <v>3500</v>
      </c>
      <c r="B735" s="3" t="s">
        <v>47</v>
      </c>
      <c r="C735" s="1" t="s">
        <v>3501</v>
      </c>
      <c r="D735" s="3" t="s">
        <v>3502</v>
      </c>
      <c r="E735" s="3" t="s">
        <v>50</v>
      </c>
      <c r="F735" s="3" t="s">
        <v>51</v>
      </c>
      <c r="G735" s="1" t="s">
        <v>3503</v>
      </c>
      <c r="H735" s="1" t="s">
        <v>53</v>
      </c>
      <c r="I735" s="1" t="s">
        <v>65</v>
      </c>
      <c r="J735" s="1" t="s">
        <v>66</v>
      </c>
      <c r="K735" s="4" t="n">
        <v>0</v>
      </c>
      <c r="L735" s="4" t="n">
        <v>0</v>
      </c>
      <c r="M735" s="5" t="s">
        <v>3504</v>
      </c>
      <c r="N735" s="5" t="s">
        <v>68</v>
      </c>
      <c r="O735" s="1" t="n">
        <v>0</v>
      </c>
      <c r="P735" s="7" t="n">
        <f aca="false">IF(O735=0,0,L735/O735)</f>
        <v>0</v>
      </c>
      <c r="Q735" s="1" t="n">
        <f aca="false">IF(P735&lt;=45,1,0)</f>
        <v>1</v>
      </c>
      <c r="R735" s="1" t="n">
        <f aca="false">IF(AND(P735&gt;45,P735&lt;90),1,0)</f>
        <v>0</v>
      </c>
      <c r="S735" s="1" t="n">
        <f aca="false">IF(P735&gt;90,1,0)</f>
        <v>0</v>
      </c>
      <c r="T735" s="1" t="s">
        <v>58</v>
      </c>
      <c r="U735" s="4" t="n">
        <v>476.540688984032</v>
      </c>
      <c r="V735" s="1" t="n">
        <v>0</v>
      </c>
      <c r="W735" s="1" t="n">
        <f aca="false">IF(V735&lt;=6,1,0)</f>
        <v>1</v>
      </c>
      <c r="X735" s="1" t="n">
        <f aca="false">IF(AND(V735&gt;6,V735&lt;=12),1,0)</f>
        <v>0</v>
      </c>
      <c r="Y735" s="1" t="n">
        <f aca="false">IF(V735&gt;12,1,0)</f>
        <v>0</v>
      </c>
      <c r="Z735" s="1" t="n">
        <v>4</v>
      </c>
      <c r="AA735" s="1" t="s">
        <v>59</v>
      </c>
      <c r="AB735" s="1" t="s">
        <v>59</v>
      </c>
      <c r="AC735" s="1" t="s">
        <v>59</v>
      </c>
      <c r="AD735" s="1" t="s">
        <v>59</v>
      </c>
      <c r="AE735" s="1" t="s">
        <v>59</v>
      </c>
      <c r="AF735" s="1" t="s">
        <v>59</v>
      </c>
      <c r="AG735" s="1" t="s">
        <v>59</v>
      </c>
      <c r="AH735" s="1" t="s">
        <v>59</v>
      </c>
      <c r="AI735" s="1" t="s">
        <v>59</v>
      </c>
      <c r="AJ735" s="1" t="s">
        <v>59</v>
      </c>
      <c r="AK735" s="1" t="s">
        <v>59</v>
      </c>
      <c r="AL735" s="1" t="s">
        <v>59</v>
      </c>
      <c r="AM735" s="1" t="n">
        <v>1</v>
      </c>
      <c r="AN735" s="1" t="n">
        <v>1</v>
      </c>
      <c r="AO735" s="1" t="n">
        <v>0</v>
      </c>
      <c r="AP735" s="1" t="n">
        <v>2</v>
      </c>
      <c r="AQ735" s="1" t="n">
        <v>0</v>
      </c>
      <c r="AR735" s="1" t="n">
        <v>0</v>
      </c>
      <c r="AS735" s="1" t="n">
        <v>0</v>
      </c>
      <c r="AT735" s="1" t="n">
        <v>0</v>
      </c>
    </row>
    <row r="736" customFormat="false" ht="12.75" hidden="false" customHeight="true" outlineLevel="0" collapsed="false">
      <c r="A736" s="1" t="s">
        <v>3505</v>
      </c>
      <c r="B736" s="3" t="s">
        <v>61</v>
      </c>
      <c r="C736" s="1" t="s">
        <v>3506</v>
      </c>
      <c r="D736" s="3" t="s">
        <v>190</v>
      </c>
      <c r="E736" s="3" t="s">
        <v>191</v>
      </c>
      <c r="F736" s="3" t="s">
        <v>191</v>
      </c>
      <c r="G736" s="1" t="s">
        <v>3507</v>
      </c>
      <c r="H736" s="1" t="s">
        <v>105</v>
      </c>
      <c r="I736" s="1" t="s">
        <v>169</v>
      </c>
      <c r="J736" s="1" t="s">
        <v>107</v>
      </c>
      <c r="K736" s="4" t="n">
        <v>1.3091724137931</v>
      </c>
      <c r="L736" s="4" t="n">
        <v>40158.1883753692</v>
      </c>
      <c r="M736" s="5" t="s">
        <v>1872</v>
      </c>
      <c r="N736" s="5" t="s">
        <v>68</v>
      </c>
      <c r="O736" s="1" t="n">
        <v>421</v>
      </c>
      <c r="P736" s="6" t="n">
        <f aca="false">IF(O736=0,0,L736/O736)</f>
        <v>95.3876208441074</v>
      </c>
      <c r="Q736" s="1" t="n">
        <f aca="false">IF(P736&lt;=45,1,0)</f>
        <v>0</v>
      </c>
      <c r="R736" s="1" t="n">
        <f aca="false">IF(AND(P736&gt;45,P736&lt;90),1,0)</f>
        <v>0</v>
      </c>
      <c r="S736" s="1" t="n">
        <f aca="false">IF(P736&gt;90,1,0)</f>
        <v>1</v>
      </c>
      <c r="T736" s="1" t="s">
        <v>58</v>
      </c>
      <c r="U736" s="4" t="n">
        <v>30674.4840880184</v>
      </c>
      <c r="V736" s="1" t="n">
        <v>6</v>
      </c>
      <c r="W736" s="1" t="n">
        <f aca="false">IF(V736&lt;=6,1,0)</f>
        <v>1</v>
      </c>
      <c r="X736" s="1" t="n">
        <f aca="false">IF(AND(V736&gt;6,V736&lt;=12),1,0)</f>
        <v>0</v>
      </c>
      <c r="Y736" s="1" t="n">
        <f aca="false">IF(V736&gt;12,1,0)</f>
        <v>0</v>
      </c>
      <c r="Z736" s="1" t="n">
        <v>11</v>
      </c>
      <c r="AA736" s="1" t="s">
        <v>59</v>
      </c>
      <c r="AB736" s="1" t="s">
        <v>59</v>
      </c>
      <c r="AC736" s="1" t="s">
        <v>59</v>
      </c>
      <c r="AD736" s="1" t="s">
        <v>59</v>
      </c>
      <c r="AE736" s="1" t="s">
        <v>59</v>
      </c>
      <c r="AF736" s="1" t="s">
        <v>59</v>
      </c>
      <c r="AG736" s="1" t="s">
        <v>59</v>
      </c>
      <c r="AH736" s="1" t="s">
        <v>59</v>
      </c>
      <c r="AI736" s="1" t="s">
        <v>59</v>
      </c>
      <c r="AJ736" s="1" t="s">
        <v>59</v>
      </c>
      <c r="AK736" s="1" t="s">
        <v>59</v>
      </c>
      <c r="AL736" s="1" t="s">
        <v>59</v>
      </c>
      <c r="AM736" s="1" t="n">
        <v>0</v>
      </c>
      <c r="AN736" s="1" t="n">
        <v>0</v>
      </c>
      <c r="AO736" s="1" t="n">
        <v>7</v>
      </c>
      <c r="AP736" s="1" t="n">
        <v>4</v>
      </c>
      <c r="AQ736" s="1" t="n">
        <v>0</v>
      </c>
      <c r="AR736" s="1" t="n">
        <v>0</v>
      </c>
      <c r="AS736" s="1" t="n">
        <v>239</v>
      </c>
      <c r="AT736" s="1" t="n">
        <v>92</v>
      </c>
    </row>
    <row r="737" customFormat="false" ht="12.75" hidden="false" customHeight="true" outlineLevel="0" collapsed="false">
      <c r="A737" s="1" t="s">
        <v>3508</v>
      </c>
      <c r="B737" s="3" t="s">
        <v>61</v>
      </c>
      <c r="C737" s="1" t="s">
        <v>3509</v>
      </c>
      <c r="D737" s="3" t="s">
        <v>1456</v>
      </c>
      <c r="E737" s="3" t="s">
        <v>50</v>
      </c>
      <c r="F737" s="3" t="s">
        <v>51</v>
      </c>
      <c r="G737" s="1" t="s">
        <v>3510</v>
      </c>
      <c r="H737" s="1" t="s">
        <v>105</v>
      </c>
      <c r="I737" s="1" t="s">
        <v>169</v>
      </c>
      <c r="J737" s="1" t="s">
        <v>107</v>
      </c>
      <c r="K737" s="4" t="n">
        <v>5.987</v>
      </c>
      <c r="L737" s="4" t="n">
        <v>49300.7869615019</v>
      </c>
      <c r="M737" s="5" t="s">
        <v>3511</v>
      </c>
      <c r="N737" s="5" t="s">
        <v>57</v>
      </c>
      <c r="O737" s="1" t="n">
        <v>752</v>
      </c>
      <c r="P737" s="6" t="n">
        <f aca="false">IF(O737=0,0,L737/O737)</f>
        <v>65.5595571296568</v>
      </c>
      <c r="Q737" s="1" t="n">
        <f aca="false">IF(P737&lt;=45,1,0)</f>
        <v>0</v>
      </c>
      <c r="R737" s="1" t="n">
        <f aca="false">IF(AND(P737&gt;45,P737&lt;90),1,0)</f>
        <v>1</v>
      </c>
      <c r="S737" s="1" t="n">
        <f aca="false">IF(P737&gt;90,1,0)</f>
        <v>0</v>
      </c>
      <c r="T737" s="1" t="s">
        <v>58</v>
      </c>
      <c r="U737" s="4" t="n">
        <v>8234.63954593317</v>
      </c>
      <c r="V737" s="1" t="n">
        <v>10</v>
      </c>
      <c r="W737" s="1" t="n">
        <f aca="false">IF(V737&lt;=6,1,0)</f>
        <v>0</v>
      </c>
      <c r="X737" s="1" t="n">
        <f aca="false">IF(AND(V737&gt;6,V737&lt;=12),1,0)</f>
        <v>1</v>
      </c>
      <c r="Y737" s="1" t="n">
        <f aca="false">IF(V737&gt;12,1,0)</f>
        <v>0</v>
      </c>
      <c r="Z737" s="1" t="n">
        <v>14</v>
      </c>
      <c r="AA737" s="1" t="s">
        <v>59</v>
      </c>
      <c r="AB737" s="1" t="s">
        <v>59</v>
      </c>
      <c r="AC737" s="1" t="s">
        <v>59</v>
      </c>
      <c r="AD737" s="1" t="s">
        <v>59</v>
      </c>
      <c r="AE737" s="1" t="s">
        <v>59</v>
      </c>
      <c r="AF737" s="1" t="s">
        <v>59</v>
      </c>
      <c r="AG737" s="1" t="s">
        <v>59</v>
      </c>
      <c r="AH737" s="1" t="s">
        <v>59</v>
      </c>
      <c r="AI737" s="1" t="s">
        <v>59</v>
      </c>
      <c r="AJ737" s="1" t="s">
        <v>59</v>
      </c>
      <c r="AK737" s="1" t="s">
        <v>59</v>
      </c>
      <c r="AL737" s="1" t="s">
        <v>59</v>
      </c>
      <c r="AM737" s="1" t="n">
        <v>1</v>
      </c>
      <c r="AN737" s="1" t="n">
        <v>3</v>
      </c>
      <c r="AO737" s="1" t="n">
        <v>1</v>
      </c>
      <c r="AP737" s="1" t="n">
        <v>9</v>
      </c>
      <c r="AQ737" s="1" t="n">
        <v>195</v>
      </c>
      <c r="AR737" s="1" t="n">
        <v>165</v>
      </c>
      <c r="AS737" s="1" t="n">
        <v>363</v>
      </c>
      <c r="AT737" s="1" t="n">
        <v>35</v>
      </c>
    </row>
    <row r="738" customFormat="false" ht="12.75" hidden="false" customHeight="true" outlineLevel="0" collapsed="false">
      <c r="A738" s="1" t="s">
        <v>3512</v>
      </c>
      <c r="B738" s="3" t="s">
        <v>47</v>
      </c>
      <c r="C738" s="1" t="s">
        <v>3513</v>
      </c>
      <c r="D738" s="3" t="s">
        <v>3514</v>
      </c>
      <c r="E738" s="3" t="s">
        <v>50</v>
      </c>
      <c r="F738" s="3" t="s">
        <v>51</v>
      </c>
      <c r="G738" s="1" t="s">
        <v>3515</v>
      </c>
      <c r="H738" s="1" t="s">
        <v>88</v>
      </c>
      <c r="I738" s="1" t="s">
        <v>419</v>
      </c>
      <c r="J738" s="1" t="s">
        <v>420</v>
      </c>
      <c r="K738" s="4" t="n">
        <v>0.0583299222267704</v>
      </c>
      <c r="L738" s="4" t="n">
        <v>699.836456986711</v>
      </c>
      <c r="M738" s="5" t="s">
        <v>1068</v>
      </c>
      <c r="N738" s="5" t="s">
        <v>132</v>
      </c>
      <c r="O738" s="1" t="n">
        <v>11</v>
      </c>
      <c r="P738" s="6" t="n">
        <f aca="false">IF(O738=0,0,L738/O738)</f>
        <v>63.621496089701</v>
      </c>
      <c r="Q738" s="1" t="n">
        <f aca="false">IF(P738&lt;=45,1,0)</f>
        <v>0</v>
      </c>
      <c r="R738" s="1" t="n">
        <f aca="false">IF(AND(P738&gt;45,P738&lt;90),1,0)</f>
        <v>1</v>
      </c>
      <c r="S738" s="1" t="n">
        <f aca="false">IF(P738&gt;90,1,0)</f>
        <v>0</v>
      </c>
      <c r="T738" s="1" t="s">
        <v>58</v>
      </c>
      <c r="U738" s="4" t="n">
        <v>11997.8979959195</v>
      </c>
      <c r="V738" s="1" t="n">
        <v>0</v>
      </c>
      <c r="W738" s="1" t="n">
        <f aca="false">IF(V738&lt;=6,1,0)</f>
        <v>1</v>
      </c>
      <c r="X738" s="1" t="n">
        <f aca="false">IF(AND(V738&gt;6,V738&lt;=12),1,0)</f>
        <v>0</v>
      </c>
      <c r="Y738" s="1" t="n">
        <f aca="false">IF(V738&gt;12,1,0)</f>
        <v>0</v>
      </c>
      <c r="Z738" s="1" t="n">
        <v>8</v>
      </c>
      <c r="AA738" s="1" t="s">
        <v>59</v>
      </c>
      <c r="AB738" s="1" t="s">
        <v>59</v>
      </c>
      <c r="AC738" s="1" t="s">
        <v>59</v>
      </c>
      <c r="AD738" s="1" t="s">
        <v>59</v>
      </c>
      <c r="AE738" s="1" t="s">
        <v>59</v>
      </c>
      <c r="AF738" s="1" t="s">
        <v>59</v>
      </c>
      <c r="AG738" s="1" t="s">
        <v>59</v>
      </c>
      <c r="AH738" s="1" t="s">
        <v>59</v>
      </c>
      <c r="AI738" s="1" t="s">
        <v>59</v>
      </c>
      <c r="AJ738" s="1" t="s">
        <v>59</v>
      </c>
      <c r="AK738" s="1" t="s">
        <v>59</v>
      </c>
      <c r="AL738" s="1" t="s">
        <v>59</v>
      </c>
      <c r="AM738" s="1" t="n">
        <v>4</v>
      </c>
      <c r="AN738" s="1" t="n">
        <v>4</v>
      </c>
      <c r="AO738" s="1" t="n">
        <v>2</v>
      </c>
      <c r="AP738" s="1" t="n">
        <v>6</v>
      </c>
      <c r="AQ738" s="1" t="n">
        <v>0</v>
      </c>
      <c r="AR738" s="1" t="n">
        <v>0</v>
      </c>
      <c r="AS738" s="1" t="n">
        <v>0</v>
      </c>
      <c r="AT738" s="1" t="n">
        <v>0</v>
      </c>
    </row>
    <row r="739" customFormat="false" ht="12.75" hidden="false" customHeight="true" outlineLevel="0" collapsed="false">
      <c r="A739" s="1" t="s">
        <v>3516</v>
      </c>
      <c r="B739" s="3" t="s">
        <v>61</v>
      </c>
      <c r="C739" s="1" t="s">
        <v>3517</v>
      </c>
      <c r="D739" s="3" t="s">
        <v>3518</v>
      </c>
      <c r="E739" s="3" t="s">
        <v>50</v>
      </c>
      <c r="F739" s="3" t="s">
        <v>86</v>
      </c>
      <c r="G739" s="1" t="s">
        <v>3519</v>
      </c>
      <c r="H739" s="1" t="s">
        <v>53</v>
      </c>
      <c r="I739" s="1" t="s">
        <v>65</v>
      </c>
      <c r="J739" s="1" t="s">
        <v>66</v>
      </c>
      <c r="K739" s="4" t="n">
        <v>0.385777777777778</v>
      </c>
      <c r="L739" s="4" t="n">
        <v>1778.01687932352</v>
      </c>
      <c r="M739" s="5" t="s">
        <v>3520</v>
      </c>
      <c r="N739" s="5" t="s">
        <v>57</v>
      </c>
      <c r="O739" s="1" t="n">
        <v>33</v>
      </c>
      <c r="P739" s="6" t="n">
        <f aca="false">IF(O739=0,0,L739/O739)</f>
        <v>53.87929937344</v>
      </c>
      <c r="Q739" s="1" t="n">
        <f aca="false">IF(P739&lt;=45,1,0)</f>
        <v>0</v>
      </c>
      <c r="R739" s="1" t="n">
        <f aca="false">IF(AND(P739&gt;45,P739&lt;90),1,0)</f>
        <v>1</v>
      </c>
      <c r="S739" s="1" t="n">
        <f aca="false">IF(P739&gt;90,1,0)</f>
        <v>0</v>
      </c>
      <c r="T739" s="1" t="s">
        <v>69</v>
      </c>
      <c r="U739" s="4" t="n">
        <v>4608.91472174875</v>
      </c>
      <c r="V739" s="1" t="n">
        <v>9</v>
      </c>
      <c r="W739" s="1" t="n">
        <f aca="false">IF(V739&lt;=6,1,0)</f>
        <v>0</v>
      </c>
      <c r="X739" s="1" t="n">
        <f aca="false">IF(AND(V739&gt;6,V739&lt;=12),1,0)</f>
        <v>1</v>
      </c>
      <c r="Y739" s="1" t="n">
        <f aca="false">IF(V739&gt;12,1,0)</f>
        <v>0</v>
      </c>
      <c r="Z739" s="1" t="n">
        <v>13</v>
      </c>
      <c r="AA739" s="1" t="s">
        <v>59</v>
      </c>
      <c r="AB739" s="1" t="s">
        <v>59</v>
      </c>
      <c r="AC739" s="1" t="s">
        <v>59</v>
      </c>
      <c r="AD739" s="1" t="s">
        <v>59</v>
      </c>
      <c r="AE739" s="1" t="s">
        <v>59</v>
      </c>
      <c r="AF739" s="1" t="s">
        <v>59</v>
      </c>
      <c r="AG739" s="1" t="s">
        <v>59</v>
      </c>
      <c r="AH739" s="1" t="s">
        <v>59</v>
      </c>
      <c r="AI739" s="1" t="s">
        <v>59</v>
      </c>
      <c r="AJ739" s="1" t="s">
        <v>59</v>
      </c>
      <c r="AK739" s="1" t="s">
        <v>59</v>
      </c>
      <c r="AL739" s="1" t="s">
        <v>70</v>
      </c>
      <c r="AM739" s="1" t="n">
        <v>2</v>
      </c>
      <c r="AN739" s="1" t="n">
        <v>6</v>
      </c>
      <c r="AO739" s="1" t="n">
        <v>2</v>
      </c>
      <c r="AP739" s="1" t="n">
        <v>3</v>
      </c>
      <c r="AQ739" s="1" t="n">
        <v>12</v>
      </c>
      <c r="AR739" s="1" t="n">
        <v>11</v>
      </c>
      <c r="AS739" s="1" t="n">
        <v>5</v>
      </c>
      <c r="AT739" s="1" t="n">
        <v>5</v>
      </c>
    </row>
    <row r="740" customFormat="false" ht="12.75" hidden="false" customHeight="true" outlineLevel="0" collapsed="false">
      <c r="A740" s="1" t="s">
        <v>3521</v>
      </c>
      <c r="B740" s="3" t="s">
        <v>61</v>
      </c>
      <c r="C740" s="1" t="s">
        <v>3522</v>
      </c>
      <c r="D740" s="3" t="s">
        <v>3518</v>
      </c>
      <c r="E740" s="3" t="s">
        <v>50</v>
      </c>
      <c r="F740" s="3" t="s">
        <v>86</v>
      </c>
      <c r="G740" s="1" t="s">
        <v>3523</v>
      </c>
      <c r="H740" s="1" t="s">
        <v>53</v>
      </c>
      <c r="I740" s="1" t="s">
        <v>65</v>
      </c>
      <c r="J740" s="1" t="s">
        <v>66</v>
      </c>
      <c r="K740" s="4" t="n">
        <v>451</v>
      </c>
      <c r="L740" s="4" t="n">
        <v>1427.98055065656</v>
      </c>
      <c r="M740" s="5" t="s">
        <v>1432</v>
      </c>
      <c r="N740" s="5" t="s">
        <v>68</v>
      </c>
      <c r="O740" s="1" t="n">
        <v>27</v>
      </c>
      <c r="P740" s="6" t="n">
        <f aca="false">IF(O740=0,0,L740/O740)</f>
        <v>52.8881685428356</v>
      </c>
      <c r="Q740" s="1" t="n">
        <f aca="false">IF(P740&lt;=45,1,0)</f>
        <v>0</v>
      </c>
      <c r="R740" s="1" t="n">
        <f aca="false">IF(AND(P740&gt;45,P740&lt;90),1,0)</f>
        <v>1</v>
      </c>
      <c r="S740" s="1" t="n">
        <f aca="false">IF(P740&gt;90,1,0)</f>
        <v>0</v>
      </c>
      <c r="T740" s="1" t="s">
        <v>69</v>
      </c>
      <c r="U740" s="4" t="n">
        <v>3166.25399258661</v>
      </c>
      <c r="V740" s="1" t="n">
        <v>10</v>
      </c>
      <c r="W740" s="1" t="n">
        <f aca="false">IF(V740&lt;=6,1,0)</f>
        <v>0</v>
      </c>
      <c r="X740" s="1" t="n">
        <f aca="false">IF(AND(V740&gt;6,V740&lt;=12),1,0)</f>
        <v>1</v>
      </c>
      <c r="Y740" s="1" t="n">
        <f aca="false">IF(V740&gt;12,1,0)</f>
        <v>0</v>
      </c>
      <c r="Z740" s="1" t="n">
        <v>18</v>
      </c>
      <c r="AA740" s="1" t="s">
        <v>59</v>
      </c>
      <c r="AB740" s="1" t="s">
        <v>59</v>
      </c>
      <c r="AC740" s="1" t="s">
        <v>59</v>
      </c>
      <c r="AD740" s="1" t="s">
        <v>59</v>
      </c>
      <c r="AE740" s="1" t="s">
        <v>59</v>
      </c>
      <c r="AF740" s="1" t="s">
        <v>59</v>
      </c>
      <c r="AG740" s="1" t="s">
        <v>59</v>
      </c>
      <c r="AH740" s="1" t="s">
        <v>59</v>
      </c>
      <c r="AI740" s="1" t="s">
        <v>59</v>
      </c>
      <c r="AJ740" s="1" t="s">
        <v>59</v>
      </c>
      <c r="AK740" s="1" t="s">
        <v>59</v>
      </c>
      <c r="AL740" s="1" t="s">
        <v>59</v>
      </c>
      <c r="AM740" s="1" t="n">
        <v>3</v>
      </c>
      <c r="AN740" s="1" t="n">
        <v>4</v>
      </c>
      <c r="AO740" s="1" t="n">
        <v>4</v>
      </c>
      <c r="AP740" s="1" t="n">
        <v>7</v>
      </c>
      <c r="AQ740" s="1" t="n">
        <v>12</v>
      </c>
      <c r="AR740" s="1" t="n">
        <v>7</v>
      </c>
      <c r="AS740" s="1" t="n">
        <v>2</v>
      </c>
      <c r="AT740" s="1" t="n">
        <v>4</v>
      </c>
    </row>
    <row r="741" customFormat="false" ht="12.75" hidden="false" customHeight="true" outlineLevel="0" collapsed="false">
      <c r="A741" s="1" t="s">
        <v>3524</v>
      </c>
      <c r="B741" s="3" t="s">
        <v>61</v>
      </c>
      <c r="C741" s="1" t="s">
        <v>3525</v>
      </c>
      <c r="D741" s="3" t="s">
        <v>3526</v>
      </c>
      <c r="E741" s="3" t="s">
        <v>50</v>
      </c>
      <c r="F741" s="3" t="s">
        <v>51</v>
      </c>
      <c r="G741" s="1" t="s">
        <v>3527</v>
      </c>
      <c r="H741" s="1" t="s">
        <v>53</v>
      </c>
      <c r="I741" s="1" t="s">
        <v>113</v>
      </c>
      <c r="J741" s="1" t="s">
        <v>114</v>
      </c>
      <c r="K741" s="4" t="n">
        <v>1.26470588235294</v>
      </c>
      <c r="L741" s="4" t="n">
        <v>2317.34101305156</v>
      </c>
      <c r="M741" s="5" t="s">
        <v>3528</v>
      </c>
      <c r="N741" s="5" t="s">
        <v>68</v>
      </c>
      <c r="O741" s="1" t="n">
        <v>50</v>
      </c>
      <c r="P741" s="6" t="n">
        <f aca="false">IF(O741=0,0,L741/O741)</f>
        <v>46.3468202610312</v>
      </c>
      <c r="Q741" s="1" t="n">
        <f aca="false">IF(P741&lt;=45,1,0)</f>
        <v>0</v>
      </c>
      <c r="R741" s="1" t="n">
        <f aca="false">IF(AND(P741&gt;45,P741&lt;90),1,0)</f>
        <v>1</v>
      </c>
      <c r="S741" s="1" t="n">
        <f aca="false">IF(P741&gt;90,1,0)</f>
        <v>0</v>
      </c>
      <c r="T741" s="1" t="s">
        <v>58</v>
      </c>
      <c r="U741" s="4" t="n">
        <v>1832.31614985473</v>
      </c>
      <c r="V741" s="1" t="n">
        <v>7</v>
      </c>
      <c r="W741" s="1" t="n">
        <f aca="false">IF(V741&lt;=6,1,0)</f>
        <v>0</v>
      </c>
      <c r="X741" s="1" t="n">
        <f aca="false">IF(AND(V741&gt;6,V741&lt;=12),1,0)</f>
        <v>1</v>
      </c>
      <c r="Y741" s="1" t="n">
        <f aca="false">IF(V741&gt;12,1,0)</f>
        <v>0</v>
      </c>
      <c r="Z741" s="1" t="n">
        <v>9</v>
      </c>
      <c r="AA741" s="1" t="s">
        <v>59</v>
      </c>
      <c r="AB741" s="1" t="s">
        <v>59</v>
      </c>
      <c r="AC741" s="1" t="s">
        <v>59</v>
      </c>
      <c r="AD741" s="1" t="s">
        <v>59</v>
      </c>
      <c r="AE741" s="1" t="s">
        <v>59</v>
      </c>
      <c r="AF741" s="1" t="s">
        <v>59</v>
      </c>
      <c r="AG741" s="1" t="s">
        <v>59</v>
      </c>
      <c r="AH741" s="1" t="s">
        <v>59</v>
      </c>
      <c r="AI741" s="1" t="s">
        <v>59</v>
      </c>
      <c r="AJ741" s="1" t="s">
        <v>59</v>
      </c>
      <c r="AK741" s="1" t="s">
        <v>59</v>
      </c>
      <c r="AL741" s="1" t="s">
        <v>59</v>
      </c>
      <c r="AM741" s="1" t="n">
        <v>5</v>
      </c>
      <c r="AN741" s="1" t="n">
        <v>2</v>
      </c>
      <c r="AO741" s="1" t="n">
        <v>1</v>
      </c>
      <c r="AP741" s="1" t="n">
        <v>1</v>
      </c>
      <c r="AQ741" s="1" t="n">
        <v>26</v>
      </c>
      <c r="AR741" s="1" t="n">
        <v>14</v>
      </c>
      <c r="AS741" s="1" t="n">
        <v>1</v>
      </c>
      <c r="AT741" s="1" t="n">
        <v>7</v>
      </c>
    </row>
    <row r="742" customFormat="false" ht="12.75" hidden="false" customHeight="true" outlineLevel="0" collapsed="false">
      <c r="A742" s="1" t="s">
        <v>3529</v>
      </c>
      <c r="B742" s="3" t="s">
        <v>61</v>
      </c>
      <c r="C742" s="1" t="s">
        <v>3530</v>
      </c>
      <c r="D742" s="3" t="s">
        <v>945</v>
      </c>
      <c r="E742" s="3" t="s">
        <v>191</v>
      </c>
      <c r="F742" s="3" t="s">
        <v>191</v>
      </c>
      <c r="G742" s="1" t="s">
        <v>3531</v>
      </c>
      <c r="H742" s="1" t="s">
        <v>53</v>
      </c>
      <c r="I742" s="1" t="s">
        <v>65</v>
      </c>
      <c r="J742" s="1" t="s">
        <v>66</v>
      </c>
      <c r="K742" s="4" t="n">
        <v>1.57600917431193</v>
      </c>
      <c r="L742" s="4" t="n">
        <v>35220.2211577205</v>
      </c>
      <c r="M742" s="5" t="s">
        <v>2887</v>
      </c>
      <c r="N742" s="5" t="s">
        <v>57</v>
      </c>
      <c r="O742" s="1" t="n">
        <v>382</v>
      </c>
      <c r="P742" s="6" t="n">
        <f aca="false">IF(O742=0,0,L742/O742)</f>
        <v>92.1995318264935</v>
      </c>
      <c r="Q742" s="1" t="n">
        <f aca="false">IF(P742&lt;=45,1,0)</f>
        <v>0</v>
      </c>
      <c r="R742" s="1" t="n">
        <f aca="false">IF(AND(P742&gt;45,P742&lt;90),1,0)</f>
        <v>0</v>
      </c>
      <c r="S742" s="1" t="n">
        <f aca="false">IF(P742&gt;90,1,0)</f>
        <v>1</v>
      </c>
      <c r="T742" s="1" t="s">
        <v>69</v>
      </c>
      <c r="U742" s="4" t="n">
        <v>22347.7259725327</v>
      </c>
      <c r="V742" s="1" t="n">
        <v>33</v>
      </c>
      <c r="W742" s="1" t="n">
        <f aca="false">IF(V742&lt;=6,1,0)</f>
        <v>0</v>
      </c>
      <c r="X742" s="1" t="n">
        <f aca="false">IF(AND(V742&gt;6,V742&lt;=12),1,0)</f>
        <v>0</v>
      </c>
      <c r="Y742" s="1" t="n">
        <f aca="false">IF(V742&gt;12,1,0)</f>
        <v>1</v>
      </c>
      <c r="Z742" s="1" t="n">
        <v>8</v>
      </c>
      <c r="AA742" s="1" t="s">
        <v>59</v>
      </c>
      <c r="AB742" s="1" t="s">
        <v>59</v>
      </c>
      <c r="AC742" s="1" t="s">
        <v>59</v>
      </c>
      <c r="AD742" s="1" t="s">
        <v>59</v>
      </c>
      <c r="AE742" s="1" t="s">
        <v>59</v>
      </c>
      <c r="AF742" s="1" t="s">
        <v>59</v>
      </c>
      <c r="AG742" s="1" t="s">
        <v>59</v>
      </c>
      <c r="AH742" s="1" t="s">
        <v>59</v>
      </c>
      <c r="AI742" s="1" t="s">
        <v>59</v>
      </c>
      <c r="AJ742" s="1" t="s">
        <v>59</v>
      </c>
      <c r="AK742" s="1" t="s">
        <v>59</v>
      </c>
      <c r="AL742" s="1" t="s">
        <v>70</v>
      </c>
      <c r="AM742" s="1" t="n">
        <v>1</v>
      </c>
      <c r="AN742" s="1" t="n">
        <v>5</v>
      </c>
      <c r="AO742" s="1" t="n">
        <v>0</v>
      </c>
      <c r="AP742" s="1" t="n">
        <v>2</v>
      </c>
      <c r="AQ742" s="1" t="n">
        <v>18</v>
      </c>
      <c r="AR742" s="1" t="n">
        <v>4</v>
      </c>
      <c r="AS742" s="1" t="n">
        <v>0</v>
      </c>
      <c r="AT742" s="1" t="n">
        <v>59</v>
      </c>
    </row>
    <row r="743" customFormat="false" ht="12.75" hidden="false" customHeight="true" outlineLevel="0" collapsed="false">
      <c r="A743" s="1" t="s">
        <v>3532</v>
      </c>
      <c r="B743" s="3" t="s">
        <v>61</v>
      </c>
      <c r="C743" s="1" t="s">
        <v>3533</v>
      </c>
      <c r="D743" s="3" t="s">
        <v>1451</v>
      </c>
      <c r="E743" s="3" t="s">
        <v>50</v>
      </c>
      <c r="F743" s="3" t="s">
        <v>86</v>
      </c>
      <c r="G743" s="1" t="s">
        <v>3534</v>
      </c>
      <c r="H743" s="1" t="s">
        <v>105</v>
      </c>
      <c r="I743" s="1" t="s">
        <v>525</v>
      </c>
      <c r="J743" s="1" t="s">
        <v>288</v>
      </c>
      <c r="K743" s="4" t="n">
        <v>1.99028301886792</v>
      </c>
      <c r="L743" s="4" t="n">
        <v>22137.7578237104</v>
      </c>
      <c r="M743" s="5" t="s">
        <v>3535</v>
      </c>
      <c r="N743" s="5" t="s">
        <v>68</v>
      </c>
      <c r="O743" s="1" t="n">
        <v>341</v>
      </c>
      <c r="P743" s="6" t="n">
        <f aca="false">IF(O743=0,0,L743/O743)</f>
        <v>64.9201109199719</v>
      </c>
      <c r="Q743" s="1" t="n">
        <f aca="false">IF(P743&lt;=45,1,0)</f>
        <v>0</v>
      </c>
      <c r="R743" s="1" t="n">
        <f aca="false">IF(AND(P743&gt;45,P743&lt;90),1,0)</f>
        <v>1</v>
      </c>
      <c r="S743" s="1" t="n">
        <f aca="false">IF(P743&gt;90,1,0)</f>
        <v>0</v>
      </c>
      <c r="T743" s="1" t="s">
        <v>58</v>
      </c>
      <c r="U743" s="4" t="n">
        <v>11122.919511368</v>
      </c>
      <c r="V743" s="1" t="n">
        <v>13</v>
      </c>
      <c r="W743" s="1" t="n">
        <f aca="false">IF(V743&lt;=6,1,0)</f>
        <v>0</v>
      </c>
      <c r="X743" s="1" t="n">
        <f aca="false">IF(AND(V743&gt;6,V743&lt;=12),1,0)</f>
        <v>0</v>
      </c>
      <c r="Y743" s="1" t="n">
        <f aca="false">IF(V743&gt;12,1,0)</f>
        <v>1</v>
      </c>
      <c r="Z743" s="1" t="n">
        <v>23</v>
      </c>
      <c r="AA743" s="1" t="s">
        <v>59</v>
      </c>
      <c r="AB743" s="1" t="s">
        <v>59</v>
      </c>
      <c r="AC743" s="1" t="s">
        <v>59</v>
      </c>
      <c r="AD743" s="1" t="s">
        <v>59</v>
      </c>
      <c r="AE743" s="1" t="s">
        <v>59</v>
      </c>
      <c r="AF743" s="1" t="s">
        <v>59</v>
      </c>
      <c r="AG743" s="1" t="s">
        <v>59</v>
      </c>
      <c r="AH743" s="1" t="s">
        <v>59</v>
      </c>
      <c r="AI743" s="1" t="s">
        <v>59</v>
      </c>
      <c r="AJ743" s="1" t="s">
        <v>59</v>
      </c>
      <c r="AK743" s="1" t="s">
        <v>59</v>
      </c>
      <c r="AL743" s="1" t="s">
        <v>59</v>
      </c>
      <c r="AM743" s="1" t="n">
        <v>4</v>
      </c>
      <c r="AN743" s="1" t="n">
        <v>7</v>
      </c>
      <c r="AO743" s="1" t="n">
        <v>8</v>
      </c>
      <c r="AP743" s="1" t="n">
        <v>17</v>
      </c>
      <c r="AQ743" s="1" t="n">
        <v>17</v>
      </c>
      <c r="AR743" s="1" t="n">
        <v>197</v>
      </c>
      <c r="AS743" s="1" t="n">
        <v>105</v>
      </c>
      <c r="AT743" s="1" t="n">
        <v>27</v>
      </c>
    </row>
    <row r="744" customFormat="false" ht="12.75" hidden="false" customHeight="true" outlineLevel="0" collapsed="false">
      <c r="A744" s="1" t="s">
        <v>3536</v>
      </c>
      <c r="B744" s="3" t="s">
        <v>61</v>
      </c>
      <c r="C744" s="1" t="s">
        <v>3537</v>
      </c>
      <c r="D744" s="3" t="s">
        <v>3538</v>
      </c>
      <c r="E744" s="3" t="s">
        <v>191</v>
      </c>
      <c r="F744" s="3" t="s">
        <v>191</v>
      </c>
      <c r="G744" s="1" t="s">
        <v>3539</v>
      </c>
      <c r="H744" s="1" t="s">
        <v>53</v>
      </c>
      <c r="I744" s="1" t="s">
        <v>3540</v>
      </c>
      <c r="J744" s="1" t="s">
        <v>55</v>
      </c>
      <c r="K744" s="4" t="n">
        <v>1.5574</v>
      </c>
      <c r="L744" s="4" t="n">
        <v>31549.5316601913</v>
      </c>
      <c r="M744" s="5" t="s">
        <v>3541</v>
      </c>
      <c r="N744" s="5" t="s">
        <v>121</v>
      </c>
      <c r="O744" s="1" t="n">
        <v>431</v>
      </c>
      <c r="P744" s="6" t="n">
        <f aca="false">IF(O744=0,0,L744/O744)</f>
        <v>73.2007695132049</v>
      </c>
      <c r="Q744" s="1" t="n">
        <f aca="false">IF(P744&lt;=45,1,0)</f>
        <v>0</v>
      </c>
      <c r="R744" s="1" t="n">
        <f aca="false">IF(AND(P744&gt;45,P744&lt;90),1,0)</f>
        <v>1</v>
      </c>
      <c r="S744" s="1" t="n">
        <f aca="false">IF(P744&gt;90,1,0)</f>
        <v>0</v>
      </c>
      <c r="T744" s="1" t="s">
        <v>58</v>
      </c>
      <c r="U744" s="4" t="n">
        <v>20257.8217928543</v>
      </c>
      <c r="V744" s="1" t="n">
        <v>25</v>
      </c>
      <c r="W744" s="1" t="n">
        <f aca="false">IF(V744&lt;=6,1,0)</f>
        <v>0</v>
      </c>
      <c r="X744" s="1" t="n">
        <f aca="false">IF(AND(V744&gt;6,V744&lt;=12),1,0)</f>
        <v>0</v>
      </c>
      <c r="Y744" s="1" t="n">
        <f aca="false">IF(V744&gt;12,1,0)</f>
        <v>1</v>
      </c>
      <c r="Z744" s="1" t="n">
        <v>7</v>
      </c>
      <c r="AA744" s="1" t="s">
        <v>59</v>
      </c>
      <c r="AB744" s="1" t="s">
        <v>59</v>
      </c>
      <c r="AC744" s="1" t="s">
        <v>59</v>
      </c>
      <c r="AD744" s="1" t="s">
        <v>59</v>
      </c>
      <c r="AE744" s="1" t="s">
        <v>70</v>
      </c>
      <c r="AF744" s="1" t="s">
        <v>59</v>
      </c>
      <c r="AG744" s="1" t="s">
        <v>59</v>
      </c>
      <c r="AH744" s="1" t="s">
        <v>70</v>
      </c>
      <c r="AI744" s="1" t="s">
        <v>70</v>
      </c>
      <c r="AJ744" s="1" t="s">
        <v>70</v>
      </c>
      <c r="AK744" s="1" t="s">
        <v>59</v>
      </c>
      <c r="AL744" s="1" t="s">
        <v>70</v>
      </c>
      <c r="AM744" s="1" t="n">
        <v>4</v>
      </c>
      <c r="AN744" s="1" t="n">
        <v>2</v>
      </c>
      <c r="AO744" s="1" t="n">
        <v>4</v>
      </c>
      <c r="AP744" s="1" t="n">
        <v>4</v>
      </c>
      <c r="AQ744" s="1" t="n">
        <v>49</v>
      </c>
      <c r="AR744" s="1" t="n">
        <v>114</v>
      </c>
      <c r="AS744" s="1" t="n">
        <v>188</v>
      </c>
      <c r="AT744" s="1" t="n">
        <v>54</v>
      </c>
    </row>
    <row r="745" customFormat="false" ht="12.75" hidden="false" customHeight="true" outlineLevel="0" collapsed="false">
      <c r="A745" s="1" t="s">
        <v>3542</v>
      </c>
      <c r="B745" s="3" t="s">
        <v>61</v>
      </c>
      <c r="C745" s="1" t="s">
        <v>3543</v>
      </c>
      <c r="D745" s="3" t="s">
        <v>3544</v>
      </c>
      <c r="E745" s="3" t="s">
        <v>50</v>
      </c>
      <c r="F745" s="3" t="s">
        <v>51</v>
      </c>
      <c r="G745" s="1" t="s">
        <v>3545</v>
      </c>
      <c r="H745" s="1" t="s">
        <v>105</v>
      </c>
      <c r="I745" s="1" t="s">
        <v>3546</v>
      </c>
      <c r="J745" s="1" t="s">
        <v>107</v>
      </c>
      <c r="K745" s="4" t="n">
        <v>2.27839046199702</v>
      </c>
      <c r="L745" s="4" t="n">
        <v>31234.7673256576</v>
      </c>
      <c r="M745" s="5" t="s">
        <v>1147</v>
      </c>
      <c r="N745" s="5" t="s">
        <v>57</v>
      </c>
      <c r="O745" s="1" t="n">
        <v>661</v>
      </c>
      <c r="P745" s="6" t="n">
        <f aca="false">IF(O745=0,0,L745/O745)</f>
        <v>47.2538083595425</v>
      </c>
      <c r="Q745" s="1" t="n">
        <f aca="false">IF(P745&lt;=45,1,0)</f>
        <v>0</v>
      </c>
      <c r="R745" s="1" t="n">
        <f aca="false">IF(AND(P745&gt;45,P745&lt;90),1,0)</f>
        <v>1</v>
      </c>
      <c r="S745" s="1" t="n">
        <f aca="false">IF(P745&gt;90,1,0)</f>
        <v>0</v>
      </c>
      <c r="T745" s="1" t="s">
        <v>58</v>
      </c>
      <c r="U745" s="4" t="n">
        <v>13709.13715039</v>
      </c>
      <c r="V745" s="1" t="n">
        <v>5</v>
      </c>
      <c r="W745" s="1" t="n">
        <f aca="false">IF(V745&lt;=6,1,0)</f>
        <v>1</v>
      </c>
      <c r="X745" s="1" t="n">
        <f aca="false">IF(AND(V745&gt;6,V745&lt;=12),1,0)</f>
        <v>0</v>
      </c>
      <c r="Y745" s="1" t="n">
        <f aca="false">IF(V745&gt;12,1,0)</f>
        <v>0</v>
      </c>
      <c r="Z745" s="1" t="n">
        <v>9</v>
      </c>
      <c r="AA745" s="1" t="s">
        <v>59</v>
      </c>
      <c r="AB745" s="1" t="s">
        <v>59</v>
      </c>
      <c r="AC745" s="1" t="s">
        <v>59</v>
      </c>
      <c r="AD745" s="1" t="s">
        <v>59</v>
      </c>
      <c r="AE745" s="1" t="s">
        <v>59</v>
      </c>
      <c r="AF745" s="1" t="s">
        <v>59</v>
      </c>
      <c r="AG745" s="1" t="s">
        <v>59</v>
      </c>
      <c r="AH745" s="1" t="s">
        <v>59</v>
      </c>
      <c r="AI745" s="1" t="s">
        <v>59</v>
      </c>
      <c r="AJ745" s="1" t="s">
        <v>59</v>
      </c>
      <c r="AK745" s="1" t="s">
        <v>59</v>
      </c>
      <c r="AL745" s="1" t="s">
        <v>59</v>
      </c>
      <c r="AM745" s="1" t="n">
        <v>1</v>
      </c>
      <c r="AN745" s="1" t="n">
        <v>4</v>
      </c>
      <c r="AO745" s="1" t="n">
        <v>3</v>
      </c>
      <c r="AP745" s="1" t="n">
        <v>1</v>
      </c>
      <c r="AQ745" s="1" t="n">
        <v>41</v>
      </c>
      <c r="AR745" s="1" t="n">
        <v>490</v>
      </c>
      <c r="AS745" s="1" t="n">
        <v>65</v>
      </c>
      <c r="AT745" s="1" t="n">
        <v>30</v>
      </c>
    </row>
    <row r="746" customFormat="false" ht="12.75" hidden="false" customHeight="true" outlineLevel="0" collapsed="false">
      <c r="A746" s="1" t="s">
        <v>3547</v>
      </c>
      <c r="B746" s="3" t="s">
        <v>61</v>
      </c>
      <c r="C746" s="1" t="s">
        <v>3548</v>
      </c>
      <c r="D746" s="3" t="s">
        <v>3549</v>
      </c>
      <c r="E746" s="3" t="s">
        <v>50</v>
      </c>
      <c r="F746" s="3" t="s">
        <v>86</v>
      </c>
      <c r="G746" s="1" t="s">
        <v>3550</v>
      </c>
      <c r="H746" s="1" t="s">
        <v>53</v>
      </c>
      <c r="I746" s="1" t="s">
        <v>65</v>
      </c>
      <c r="J746" s="1" t="s">
        <v>66</v>
      </c>
      <c r="K746" s="4" t="n">
        <v>1.22257894736842</v>
      </c>
      <c r="L746" s="4" t="n">
        <v>24516.3046645981</v>
      </c>
      <c r="M746" s="5" t="s">
        <v>2288</v>
      </c>
      <c r="N746" s="5" t="s">
        <v>68</v>
      </c>
      <c r="O746" s="1" t="n">
        <v>410</v>
      </c>
      <c r="P746" s="6" t="n">
        <f aca="false">IF(O746=0,0,L746/O746)</f>
        <v>59.7958650356051</v>
      </c>
      <c r="Q746" s="1" t="n">
        <f aca="false">IF(P746&lt;=45,1,0)</f>
        <v>0</v>
      </c>
      <c r="R746" s="1" t="n">
        <f aca="false">IF(AND(P746&gt;45,P746&lt;90),1,0)</f>
        <v>1</v>
      </c>
      <c r="S746" s="1" t="n">
        <f aca="false">IF(P746&gt;90,1,0)</f>
        <v>0</v>
      </c>
      <c r="T746" s="1" t="s">
        <v>58</v>
      </c>
      <c r="U746" s="4" t="n">
        <v>20052.9419530485</v>
      </c>
      <c r="V746" s="1" t="n">
        <v>12</v>
      </c>
      <c r="W746" s="1" t="n">
        <f aca="false">IF(V746&lt;=6,1,0)</f>
        <v>0</v>
      </c>
      <c r="X746" s="1" t="n">
        <f aca="false">IF(AND(V746&gt;6,V746&lt;=12),1,0)</f>
        <v>1</v>
      </c>
      <c r="Y746" s="1" t="n">
        <f aca="false">IF(V746&gt;12,1,0)</f>
        <v>0</v>
      </c>
      <c r="Z746" s="1" t="n">
        <v>31</v>
      </c>
      <c r="AA746" s="1" t="s">
        <v>70</v>
      </c>
      <c r="AB746" s="1" t="s">
        <v>59</v>
      </c>
      <c r="AC746" s="1" t="s">
        <v>59</v>
      </c>
      <c r="AD746" s="1" t="s">
        <v>59</v>
      </c>
      <c r="AE746" s="1" t="s">
        <v>59</v>
      </c>
      <c r="AF746" s="1" t="s">
        <v>59</v>
      </c>
      <c r="AG746" s="1" t="s">
        <v>59</v>
      </c>
      <c r="AH746" s="1" t="s">
        <v>59</v>
      </c>
      <c r="AI746" s="1" t="s">
        <v>70</v>
      </c>
      <c r="AJ746" s="1" t="s">
        <v>59</v>
      </c>
      <c r="AK746" s="1" t="s">
        <v>59</v>
      </c>
      <c r="AL746" s="1" t="s">
        <v>59</v>
      </c>
      <c r="AM746" s="1" t="n">
        <v>1</v>
      </c>
      <c r="AN746" s="1" t="n">
        <v>8</v>
      </c>
      <c r="AO746" s="1" t="n">
        <v>8</v>
      </c>
      <c r="AP746" s="1" t="n">
        <v>14</v>
      </c>
      <c r="AQ746" s="1" t="n">
        <v>19</v>
      </c>
      <c r="AR746" s="1" t="n">
        <v>289</v>
      </c>
      <c r="AS746" s="1" t="n">
        <v>67</v>
      </c>
      <c r="AT746" s="1" t="n">
        <v>16</v>
      </c>
    </row>
    <row r="747" customFormat="false" ht="12.75" hidden="false" customHeight="true" outlineLevel="0" collapsed="false">
      <c r="A747" s="1" t="s">
        <v>3551</v>
      </c>
      <c r="B747" s="3" t="s">
        <v>61</v>
      </c>
      <c r="C747" s="1" t="s">
        <v>3552</v>
      </c>
      <c r="D747" s="3" t="s">
        <v>3553</v>
      </c>
      <c r="E747" s="3" t="s">
        <v>50</v>
      </c>
      <c r="F747" s="3" t="s">
        <v>51</v>
      </c>
      <c r="G747" s="1" t="s">
        <v>3554</v>
      </c>
      <c r="H747" s="1" t="s">
        <v>105</v>
      </c>
      <c r="I747" s="1" t="s">
        <v>326</v>
      </c>
      <c r="J747" s="1" t="s">
        <v>176</v>
      </c>
      <c r="K747" s="4" t="n">
        <v>23.84</v>
      </c>
      <c r="L747" s="4" t="n">
        <v>625.401889507104</v>
      </c>
      <c r="M747" s="5" t="s">
        <v>818</v>
      </c>
      <c r="N747" s="5" t="s">
        <v>68</v>
      </c>
      <c r="O747" s="1" t="n">
        <v>11</v>
      </c>
      <c r="P747" s="6" t="n">
        <f aca="false">IF(O747=0,0,L747/O747)</f>
        <v>56.8547172279185</v>
      </c>
      <c r="Q747" s="1" t="n">
        <f aca="false">IF(P747&lt;=45,1,0)</f>
        <v>0</v>
      </c>
      <c r="R747" s="1" t="n">
        <f aca="false">IF(AND(P747&gt;45,P747&lt;90),1,0)</f>
        <v>1</v>
      </c>
      <c r="S747" s="1" t="n">
        <f aca="false">IF(P747&gt;90,1,0)</f>
        <v>0</v>
      </c>
      <c r="T747" s="1" t="s">
        <v>58</v>
      </c>
      <c r="U747" s="4" t="n">
        <v>26.2333007343584</v>
      </c>
      <c r="V747" s="1" t="n">
        <v>1</v>
      </c>
      <c r="W747" s="1" t="n">
        <f aca="false">IF(V747&lt;=6,1,0)</f>
        <v>1</v>
      </c>
      <c r="X747" s="1" t="n">
        <f aca="false">IF(AND(V747&gt;6,V747&lt;=12),1,0)</f>
        <v>0</v>
      </c>
      <c r="Y747" s="1" t="n">
        <f aca="false">IF(V747&gt;12,1,0)</f>
        <v>0</v>
      </c>
      <c r="Z747" s="1" t="n">
        <v>4</v>
      </c>
      <c r="AA747" s="1" t="s">
        <v>59</v>
      </c>
      <c r="AB747" s="1" t="s">
        <v>70</v>
      </c>
      <c r="AC747" s="1" t="s">
        <v>59</v>
      </c>
      <c r="AD747" s="1" t="s">
        <v>59</v>
      </c>
      <c r="AE747" s="1" t="s">
        <v>59</v>
      </c>
      <c r="AF747" s="1" t="s">
        <v>59</v>
      </c>
      <c r="AG747" s="1" t="s">
        <v>59</v>
      </c>
      <c r="AH747" s="1" t="s">
        <v>59</v>
      </c>
      <c r="AI747" s="1" t="s">
        <v>70</v>
      </c>
      <c r="AJ747" s="1" t="s">
        <v>59</v>
      </c>
      <c r="AK747" s="1" t="s">
        <v>59</v>
      </c>
      <c r="AL747" s="1" t="s">
        <v>59</v>
      </c>
      <c r="AM747" s="1" t="n">
        <v>1</v>
      </c>
      <c r="AN747" s="1" t="n">
        <v>3</v>
      </c>
      <c r="AO747" s="1" t="n">
        <v>0</v>
      </c>
      <c r="AP747" s="1" t="n">
        <v>0</v>
      </c>
      <c r="AQ747" s="1" t="n">
        <v>6</v>
      </c>
      <c r="AR747" s="1" t="n">
        <v>4</v>
      </c>
      <c r="AS747" s="1" t="n">
        <v>0</v>
      </c>
      <c r="AT747" s="1" t="n">
        <v>0</v>
      </c>
    </row>
    <row r="748" customFormat="false" ht="12.75" hidden="false" customHeight="true" outlineLevel="0" collapsed="false">
      <c r="A748" s="1" t="s">
        <v>3555</v>
      </c>
      <c r="B748" s="3" t="s">
        <v>61</v>
      </c>
      <c r="C748" s="1" t="s">
        <v>3556</v>
      </c>
      <c r="D748" s="3" t="s">
        <v>3557</v>
      </c>
      <c r="E748" s="3" t="s">
        <v>50</v>
      </c>
      <c r="F748" s="3" t="s">
        <v>51</v>
      </c>
      <c r="G748" s="1" t="s">
        <v>3558</v>
      </c>
      <c r="H748" s="1" t="s">
        <v>105</v>
      </c>
      <c r="I748" s="1" t="s">
        <v>326</v>
      </c>
      <c r="J748" s="1" t="s">
        <v>176</v>
      </c>
      <c r="K748" s="4" t="n">
        <v>1.02494851892919</v>
      </c>
      <c r="L748" s="4" t="n">
        <v>34652.0855098139</v>
      </c>
      <c r="M748" s="5" t="s">
        <v>1273</v>
      </c>
      <c r="N748" s="5" t="s">
        <v>121</v>
      </c>
      <c r="O748" s="1" t="n">
        <v>402</v>
      </c>
      <c r="P748" s="6" t="n">
        <f aca="false">IF(O748=0,0,L748/O748)</f>
        <v>86.1992176861042</v>
      </c>
      <c r="Q748" s="1" t="n">
        <f aca="false">IF(P748&lt;=45,1,0)</f>
        <v>0</v>
      </c>
      <c r="R748" s="1" t="n">
        <f aca="false">IF(AND(P748&gt;45,P748&lt;90),1,0)</f>
        <v>1</v>
      </c>
      <c r="S748" s="1" t="n">
        <f aca="false">IF(P748&gt;90,1,0)</f>
        <v>0</v>
      </c>
      <c r="T748" s="1" t="s">
        <v>58</v>
      </c>
      <c r="U748" s="4" t="n">
        <v>33808.6107446805</v>
      </c>
      <c r="V748" s="1" t="n">
        <v>11</v>
      </c>
      <c r="W748" s="1" t="n">
        <f aca="false">IF(V748&lt;=6,1,0)</f>
        <v>0</v>
      </c>
      <c r="X748" s="1" t="n">
        <f aca="false">IF(AND(V748&gt;6,V748&lt;=12),1,0)</f>
        <v>1</v>
      </c>
      <c r="Y748" s="1" t="n">
        <f aca="false">IF(V748&gt;12,1,0)</f>
        <v>0</v>
      </c>
      <c r="Z748" s="1" t="n">
        <v>8</v>
      </c>
      <c r="AA748" s="1" t="s">
        <v>59</v>
      </c>
      <c r="AB748" s="1" t="s">
        <v>59</v>
      </c>
      <c r="AC748" s="1" t="s">
        <v>59</v>
      </c>
      <c r="AD748" s="1" t="s">
        <v>59</v>
      </c>
      <c r="AE748" s="1" t="s">
        <v>59</v>
      </c>
      <c r="AF748" s="1" t="s">
        <v>59</v>
      </c>
      <c r="AG748" s="1" t="s">
        <v>59</v>
      </c>
      <c r="AH748" s="1" t="s">
        <v>59</v>
      </c>
      <c r="AI748" s="1" t="s">
        <v>70</v>
      </c>
      <c r="AJ748" s="1" t="s">
        <v>59</v>
      </c>
      <c r="AK748" s="1" t="s">
        <v>59</v>
      </c>
      <c r="AL748" s="1" t="s">
        <v>59</v>
      </c>
      <c r="AM748" s="1" t="n">
        <v>0</v>
      </c>
      <c r="AN748" s="1" t="n">
        <v>0</v>
      </c>
      <c r="AO748" s="1" t="n">
        <v>2</v>
      </c>
      <c r="AP748" s="1" t="n">
        <v>6</v>
      </c>
      <c r="AQ748" s="1" t="n">
        <v>0</v>
      </c>
      <c r="AR748" s="1" t="n">
        <v>0</v>
      </c>
      <c r="AS748" s="1" t="n">
        <v>131</v>
      </c>
      <c r="AT748" s="1" t="n">
        <v>55</v>
      </c>
    </row>
    <row r="749" customFormat="false" ht="12.75" hidden="false" customHeight="true" outlineLevel="0" collapsed="false">
      <c r="A749" s="1" t="s">
        <v>3559</v>
      </c>
      <c r="B749" s="3" t="s">
        <v>61</v>
      </c>
      <c r="C749" s="1" t="s">
        <v>3560</v>
      </c>
      <c r="D749" s="3" t="s">
        <v>3553</v>
      </c>
      <c r="E749" s="3" t="s">
        <v>50</v>
      </c>
      <c r="F749" s="3" t="s">
        <v>51</v>
      </c>
      <c r="G749" s="1" t="s">
        <v>3561</v>
      </c>
      <c r="H749" s="1" t="s">
        <v>105</v>
      </c>
      <c r="I749" s="1" t="s">
        <v>326</v>
      </c>
      <c r="J749" s="1" t="s">
        <v>176</v>
      </c>
      <c r="K749" s="4" t="n">
        <v>0.913714285714286</v>
      </c>
      <c r="L749" s="4" t="n">
        <v>7268.38328301467</v>
      </c>
      <c r="M749" s="5" t="s">
        <v>3562</v>
      </c>
      <c r="N749" s="5" t="s">
        <v>100</v>
      </c>
      <c r="O749" s="1" t="n">
        <v>60</v>
      </c>
      <c r="P749" s="6" t="n">
        <f aca="false">IF(O749=0,0,L749/O749)</f>
        <v>121.139721383578</v>
      </c>
      <c r="Q749" s="1" t="n">
        <f aca="false">IF(P749&lt;=45,1,0)</f>
        <v>0</v>
      </c>
      <c r="R749" s="1" t="n">
        <f aca="false">IF(AND(P749&gt;45,P749&lt;90),1,0)</f>
        <v>0</v>
      </c>
      <c r="S749" s="1" t="n">
        <f aca="false">IF(P749&gt;90,1,0)</f>
        <v>1</v>
      </c>
      <c r="T749" s="1" t="s">
        <v>69</v>
      </c>
      <c r="U749" s="4" t="n">
        <v>7954.76594451262</v>
      </c>
      <c r="V749" s="1" t="n">
        <v>4</v>
      </c>
      <c r="W749" s="1" t="n">
        <f aca="false">IF(V749&lt;=6,1,0)</f>
        <v>1</v>
      </c>
      <c r="X749" s="1" t="n">
        <f aca="false">IF(AND(V749&gt;6,V749&lt;=12),1,0)</f>
        <v>0</v>
      </c>
      <c r="Y749" s="1" t="n">
        <f aca="false">IF(V749&gt;12,1,0)</f>
        <v>0</v>
      </c>
      <c r="Z749" s="1" t="n">
        <v>18</v>
      </c>
      <c r="AA749" s="1" t="s">
        <v>59</v>
      </c>
      <c r="AB749" s="1" t="s">
        <v>59</v>
      </c>
      <c r="AC749" s="1" t="s">
        <v>59</v>
      </c>
      <c r="AD749" s="1" t="s">
        <v>59</v>
      </c>
      <c r="AE749" s="1" t="s">
        <v>59</v>
      </c>
      <c r="AF749" s="1" t="s">
        <v>59</v>
      </c>
      <c r="AG749" s="1" t="s">
        <v>59</v>
      </c>
      <c r="AH749" s="1" t="s">
        <v>59</v>
      </c>
      <c r="AI749" s="1" t="s">
        <v>59</v>
      </c>
      <c r="AJ749" s="1" t="s">
        <v>59</v>
      </c>
      <c r="AK749" s="1" t="s">
        <v>59</v>
      </c>
      <c r="AL749" s="1" t="s">
        <v>59</v>
      </c>
      <c r="AM749" s="1" t="n">
        <v>4</v>
      </c>
      <c r="AN749" s="1" t="n">
        <v>6</v>
      </c>
      <c r="AO749" s="1" t="n">
        <v>6</v>
      </c>
      <c r="AP749" s="1" t="n">
        <v>20</v>
      </c>
      <c r="AQ749" s="1" t="n">
        <v>13</v>
      </c>
      <c r="AR749" s="1" t="n">
        <v>18</v>
      </c>
      <c r="AS749" s="1" t="n">
        <v>8</v>
      </c>
      <c r="AT749" s="1" t="n">
        <v>14</v>
      </c>
    </row>
    <row r="750" customFormat="false" ht="12.75" hidden="false" customHeight="true" outlineLevel="0" collapsed="false">
      <c r="A750" s="1" t="s">
        <v>3563</v>
      </c>
      <c r="B750" s="3" t="s">
        <v>47</v>
      </c>
      <c r="C750" s="1" t="s">
        <v>3564</v>
      </c>
      <c r="D750" s="3" t="s">
        <v>292</v>
      </c>
      <c r="E750" s="3" t="s">
        <v>50</v>
      </c>
      <c r="F750" s="3" t="s">
        <v>51</v>
      </c>
      <c r="G750" s="1" t="s">
        <v>3565</v>
      </c>
      <c r="H750" s="1" t="s">
        <v>53</v>
      </c>
      <c r="I750" s="1" t="s">
        <v>142</v>
      </c>
      <c r="J750" s="1" t="s">
        <v>143</v>
      </c>
      <c r="K750" s="4" t="n">
        <v>0.268</v>
      </c>
      <c r="L750" s="4" t="n">
        <v>4114.00652653511</v>
      </c>
      <c r="M750" s="5" t="s">
        <v>252</v>
      </c>
      <c r="N750" s="5" t="s">
        <v>57</v>
      </c>
      <c r="O750" s="1" t="n">
        <v>87</v>
      </c>
      <c r="P750" s="6" t="n">
        <f aca="false">IF(O750=0,0,L750/O750)</f>
        <v>47.287431339484</v>
      </c>
      <c r="Q750" s="1" t="n">
        <f aca="false">IF(P750&lt;=45,1,0)</f>
        <v>0</v>
      </c>
      <c r="R750" s="1" t="n">
        <f aca="false">IF(AND(P750&gt;45,P750&lt;90),1,0)</f>
        <v>1</v>
      </c>
      <c r="S750" s="1" t="n">
        <f aca="false">IF(P750&gt;90,1,0)</f>
        <v>0</v>
      </c>
      <c r="T750" s="1" t="s">
        <v>58</v>
      </c>
      <c r="U750" s="4" t="n">
        <v>15350.7706213997</v>
      </c>
      <c r="V750" s="1" t="n">
        <v>2</v>
      </c>
      <c r="W750" s="1" t="n">
        <f aca="false">IF(V750&lt;=6,1,0)</f>
        <v>1</v>
      </c>
      <c r="X750" s="1" t="n">
        <f aca="false">IF(AND(V750&gt;6,V750&lt;=12),1,0)</f>
        <v>0</v>
      </c>
      <c r="Y750" s="1" t="n">
        <f aca="false">IF(V750&gt;12,1,0)</f>
        <v>0</v>
      </c>
      <c r="Z750" s="1" t="n">
        <v>8</v>
      </c>
      <c r="AA750" s="1" t="s">
        <v>59</v>
      </c>
      <c r="AB750" s="1" t="s">
        <v>59</v>
      </c>
      <c r="AC750" s="1" t="s">
        <v>59</v>
      </c>
      <c r="AD750" s="1" t="s">
        <v>59</v>
      </c>
      <c r="AE750" s="1" t="s">
        <v>59</v>
      </c>
      <c r="AF750" s="1" t="s">
        <v>59</v>
      </c>
      <c r="AG750" s="1" t="s">
        <v>59</v>
      </c>
      <c r="AH750" s="1" t="s">
        <v>59</v>
      </c>
      <c r="AI750" s="1" t="s">
        <v>59</v>
      </c>
      <c r="AJ750" s="1" t="s">
        <v>59</v>
      </c>
      <c r="AK750" s="1" t="s">
        <v>59</v>
      </c>
      <c r="AL750" s="1" t="s">
        <v>59</v>
      </c>
      <c r="AM750" s="1" t="n">
        <v>1</v>
      </c>
      <c r="AN750" s="1" t="n">
        <v>2</v>
      </c>
      <c r="AO750" s="1" t="n">
        <v>3</v>
      </c>
      <c r="AP750" s="1" t="n">
        <v>2</v>
      </c>
      <c r="AQ750" s="1" t="n">
        <v>0</v>
      </c>
      <c r="AR750" s="1" t="n">
        <v>0</v>
      </c>
      <c r="AS750" s="1" t="n">
        <v>0</v>
      </c>
      <c r="AT750" s="1" t="n">
        <v>0</v>
      </c>
    </row>
    <row r="751" customFormat="false" ht="12.75" hidden="false" customHeight="true" outlineLevel="0" collapsed="false">
      <c r="A751" s="1" t="s">
        <v>3566</v>
      </c>
      <c r="B751" s="3" t="s">
        <v>61</v>
      </c>
      <c r="C751" s="1" t="s">
        <v>3567</v>
      </c>
      <c r="D751" s="3" t="s">
        <v>3568</v>
      </c>
      <c r="E751" s="3" t="s">
        <v>50</v>
      </c>
      <c r="F751" s="3" t="s">
        <v>51</v>
      </c>
      <c r="G751" s="1" t="s">
        <v>3569</v>
      </c>
      <c r="H751" s="1" t="s">
        <v>53</v>
      </c>
      <c r="I751" s="1" t="s">
        <v>3570</v>
      </c>
      <c r="J751" s="1" t="s">
        <v>66</v>
      </c>
      <c r="K751" s="4" t="n">
        <v>0.1</v>
      </c>
      <c r="L751" s="4" t="n">
        <v>1256.81060830954</v>
      </c>
      <c r="M751" s="5" t="s">
        <v>3571</v>
      </c>
      <c r="N751" s="5" t="s">
        <v>68</v>
      </c>
      <c r="O751" s="1" t="n">
        <v>31</v>
      </c>
      <c r="P751" s="6" t="n">
        <f aca="false">IF(O751=0,0,L751/O751)</f>
        <v>40.5422776874045</v>
      </c>
      <c r="Q751" s="1" t="n">
        <f aca="false">IF(P751&lt;=45,1,0)</f>
        <v>1</v>
      </c>
      <c r="R751" s="1" t="n">
        <f aca="false">IF(AND(P751&gt;45,P751&lt;90),1,0)</f>
        <v>0</v>
      </c>
      <c r="S751" s="1" t="n">
        <f aca="false">IF(P751&gt;90,1,0)</f>
        <v>0</v>
      </c>
      <c r="T751" s="1" t="s">
        <v>69</v>
      </c>
      <c r="U751" s="4" t="n">
        <v>12568.1060830954</v>
      </c>
      <c r="V751" s="1" t="n">
        <v>0</v>
      </c>
      <c r="W751" s="1" t="n">
        <f aca="false">IF(V751&lt;=6,1,0)</f>
        <v>1</v>
      </c>
      <c r="X751" s="1" t="n">
        <f aca="false">IF(AND(V751&gt;6,V751&lt;=12),1,0)</f>
        <v>0</v>
      </c>
      <c r="Y751" s="1" t="n">
        <f aca="false">IF(V751&gt;12,1,0)</f>
        <v>0</v>
      </c>
      <c r="Z751" s="1" t="n">
        <v>9</v>
      </c>
      <c r="AA751" s="1" t="s">
        <v>59</v>
      </c>
      <c r="AB751" s="1" t="s">
        <v>59</v>
      </c>
      <c r="AC751" s="1" t="s">
        <v>59</v>
      </c>
      <c r="AD751" s="1" t="s">
        <v>59</v>
      </c>
      <c r="AE751" s="1" t="s">
        <v>59</v>
      </c>
      <c r="AF751" s="1" t="s">
        <v>59</v>
      </c>
      <c r="AG751" s="1" t="s">
        <v>70</v>
      </c>
      <c r="AH751" s="1" t="s">
        <v>59</v>
      </c>
      <c r="AI751" s="1" t="s">
        <v>59</v>
      </c>
      <c r="AJ751" s="1" t="s">
        <v>59</v>
      </c>
      <c r="AK751" s="1" t="s">
        <v>59</v>
      </c>
      <c r="AL751" s="1" t="s">
        <v>59</v>
      </c>
      <c r="AM751" s="1" t="n">
        <v>1</v>
      </c>
      <c r="AN751" s="1" t="n">
        <v>2</v>
      </c>
      <c r="AO751" s="1" t="n">
        <v>1</v>
      </c>
      <c r="AP751" s="1" t="n">
        <v>5</v>
      </c>
      <c r="AQ751" s="1" t="n">
        <v>9</v>
      </c>
      <c r="AR751" s="1" t="n">
        <v>20</v>
      </c>
      <c r="AS751" s="1" t="n">
        <v>0</v>
      </c>
      <c r="AT751" s="1" t="n">
        <v>1</v>
      </c>
    </row>
    <row r="752" customFormat="false" ht="12.75" hidden="false" customHeight="true" outlineLevel="0" collapsed="false">
      <c r="A752" s="1" t="s">
        <v>3572</v>
      </c>
      <c r="B752" s="3" t="s">
        <v>61</v>
      </c>
      <c r="C752" s="1" t="s">
        <v>3573</v>
      </c>
      <c r="D752" s="3" t="s">
        <v>945</v>
      </c>
      <c r="E752" s="3" t="s">
        <v>191</v>
      </c>
      <c r="F752" s="3" t="s">
        <v>191</v>
      </c>
      <c r="G752" s="1" t="s">
        <v>3574</v>
      </c>
      <c r="H752" s="1" t="s">
        <v>53</v>
      </c>
      <c r="I752" s="1" t="s">
        <v>65</v>
      </c>
      <c r="J752" s="1" t="s">
        <v>66</v>
      </c>
      <c r="K752" s="4" t="n">
        <v>1.17628571428571</v>
      </c>
      <c r="L752" s="4" t="n">
        <v>4205.70176215765</v>
      </c>
      <c r="M752" s="5" t="s">
        <v>947</v>
      </c>
      <c r="N752" s="5" t="s">
        <v>57</v>
      </c>
      <c r="O752" s="1" t="n">
        <v>77</v>
      </c>
      <c r="P752" s="6" t="n">
        <f aca="false">IF(O752=0,0,L752/O752)</f>
        <v>54.6195034046448</v>
      </c>
      <c r="Q752" s="1" t="n">
        <f aca="false">IF(P752&lt;=45,1,0)</f>
        <v>0</v>
      </c>
      <c r="R752" s="1" t="n">
        <f aca="false">IF(AND(P752&gt;45,P752&lt;90),1,0)</f>
        <v>1</v>
      </c>
      <c r="S752" s="1" t="n">
        <f aca="false">IF(P752&gt;90,1,0)</f>
        <v>0</v>
      </c>
      <c r="T752" s="1" t="s">
        <v>69</v>
      </c>
      <c r="U752" s="4" t="n">
        <v>3575.40834771722</v>
      </c>
      <c r="V752" s="1" t="n">
        <v>9</v>
      </c>
      <c r="W752" s="1" t="n">
        <f aca="false">IF(V752&lt;=6,1,0)</f>
        <v>0</v>
      </c>
      <c r="X752" s="1" t="n">
        <f aca="false">IF(AND(V752&gt;6,V752&lt;=12),1,0)</f>
        <v>1</v>
      </c>
      <c r="Y752" s="1" t="n">
        <f aca="false">IF(V752&gt;12,1,0)</f>
        <v>0</v>
      </c>
      <c r="Z752" s="1" t="n">
        <v>6</v>
      </c>
      <c r="AA752" s="1" t="s">
        <v>59</v>
      </c>
      <c r="AB752" s="1" t="s">
        <v>70</v>
      </c>
      <c r="AC752" s="1" t="s">
        <v>59</v>
      </c>
      <c r="AD752" s="1" t="s">
        <v>59</v>
      </c>
      <c r="AE752" s="1" t="s">
        <v>59</v>
      </c>
      <c r="AF752" s="1" t="s">
        <v>59</v>
      </c>
      <c r="AG752" s="1" t="s">
        <v>59</v>
      </c>
      <c r="AH752" s="1" t="s">
        <v>59</v>
      </c>
      <c r="AI752" s="1" t="s">
        <v>70</v>
      </c>
      <c r="AJ752" s="1" t="s">
        <v>59</v>
      </c>
      <c r="AK752" s="1" t="s">
        <v>59</v>
      </c>
      <c r="AL752" s="1" t="s">
        <v>59</v>
      </c>
      <c r="AM752" s="1" t="n">
        <v>2</v>
      </c>
      <c r="AN752" s="1" t="n">
        <v>1</v>
      </c>
      <c r="AO752" s="1" t="n">
        <v>2</v>
      </c>
      <c r="AP752" s="1" t="n">
        <v>1</v>
      </c>
      <c r="AQ752" s="1" t="n">
        <v>11</v>
      </c>
      <c r="AR752" s="1" t="n">
        <v>59</v>
      </c>
      <c r="AS752" s="1" t="n">
        <v>0</v>
      </c>
      <c r="AT752" s="1" t="n">
        <v>7</v>
      </c>
    </row>
    <row r="753" customFormat="false" ht="12.75" hidden="false" customHeight="true" outlineLevel="0" collapsed="false">
      <c r="A753" s="1" t="s">
        <v>3575</v>
      </c>
      <c r="B753" s="3" t="s">
        <v>61</v>
      </c>
      <c r="C753" s="1" t="s">
        <v>3576</v>
      </c>
      <c r="D753" s="3" t="s">
        <v>514</v>
      </c>
      <c r="E753" s="3" t="s">
        <v>191</v>
      </c>
      <c r="F753" s="3" t="s">
        <v>191</v>
      </c>
      <c r="G753" s="1" t="s">
        <v>3577</v>
      </c>
      <c r="H753" s="1" t="s">
        <v>53</v>
      </c>
      <c r="I753" s="1" t="s">
        <v>65</v>
      </c>
      <c r="J753" s="1" t="s">
        <v>66</v>
      </c>
      <c r="K753" s="4" t="n">
        <v>2.53275</v>
      </c>
      <c r="L753" s="4" t="n">
        <v>10503.2236404469</v>
      </c>
      <c r="M753" s="5" t="s">
        <v>3578</v>
      </c>
      <c r="N753" s="5" t="s">
        <v>57</v>
      </c>
      <c r="O753" s="1" t="n">
        <v>208</v>
      </c>
      <c r="P753" s="6" t="n">
        <f aca="false">IF(O753=0,0,L753/O753)</f>
        <v>50.4962675021486</v>
      </c>
      <c r="Q753" s="1" t="n">
        <f aca="false">IF(P753&lt;=45,1,0)</f>
        <v>0</v>
      </c>
      <c r="R753" s="1" t="n">
        <f aca="false">IF(AND(P753&gt;45,P753&lt;90),1,0)</f>
        <v>1</v>
      </c>
      <c r="S753" s="1" t="n">
        <f aca="false">IF(P753&gt;90,1,0)</f>
        <v>0</v>
      </c>
      <c r="T753" s="1" t="s">
        <v>69</v>
      </c>
      <c r="U753" s="4" t="n">
        <v>4146.96422483345</v>
      </c>
      <c r="V753" s="1" t="n">
        <v>19</v>
      </c>
      <c r="W753" s="1" t="n">
        <f aca="false">IF(V753&lt;=6,1,0)</f>
        <v>0</v>
      </c>
      <c r="X753" s="1" t="n">
        <f aca="false">IF(AND(V753&gt;6,V753&lt;=12),1,0)</f>
        <v>0</v>
      </c>
      <c r="Y753" s="1" t="n">
        <f aca="false">IF(V753&gt;12,1,0)</f>
        <v>1</v>
      </c>
      <c r="Z753" s="1" t="n">
        <v>4</v>
      </c>
      <c r="AA753" s="1" t="s">
        <v>59</v>
      </c>
      <c r="AB753" s="1" t="s">
        <v>59</v>
      </c>
      <c r="AC753" s="1" t="s">
        <v>59</v>
      </c>
      <c r="AD753" s="1" t="s">
        <v>59</v>
      </c>
      <c r="AE753" s="1" t="s">
        <v>59</v>
      </c>
      <c r="AF753" s="1" t="s">
        <v>59</v>
      </c>
      <c r="AG753" s="1" t="s">
        <v>59</v>
      </c>
      <c r="AH753" s="1" t="s">
        <v>59</v>
      </c>
      <c r="AI753" s="1" t="s">
        <v>59</v>
      </c>
      <c r="AJ753" s="1" t="s">
        <v>59</v>
      </c>
      <c r="AK753" s="1" t="s">
        <v>59</v>
      </c>
      <c r="AL753" s="1" t="s">
        <v>59</v>
      </c>
      <c r="AM753" s="1" t="n">
        <v>0</v>
      </c>
      <c r="AN753" s="1" t="n">
        <v>1</v>
      </c>
      <c r="AO753" s="1" t="n">
        <v>1</v>
      </c>
      <c r="AP753" s="1" t="n">
        <v>2</v>
      </c>
      <c r="AQ753" s="1" t="n">
        <v>0</v>
      </c>
      <c r="AR753" s="1" t="n">
        <v>104</v>
      </c>
      <c r="AS753" s="1" t="n">
        <v>18</v>
      </c>
      <c r="AT753" s="1" t="n">
        <v>4</v>
      </c>
    </row>
    <row r="754" customFormat="false" ht="12.75" hidden="false" customHeight="true" outlineLevel="0" collapsed="false">
      <c r="A754" s="1" t="s">
        <v>3579</v>
      </c>
      <c r="B754" s="3" t="s">
        <v>61</v>
      </c>
      <c r="C754" s="1" t="s">
        <v>3580</v>
      </c>
      <c r="D754" s="3" t="s">
        <v>3581</v>
      </c>
      <c r="E754" s="3" t="s">
        <v>50</v>
      </c>
      <c r="F754" s="3" t="s">
        <v>86</v>
      </c>
      <c r="G754" s="1" t="s">
        <v>3582</v>
      </c>
      <c r="H754" s="1" t="s">
        <v>53</v>
      </c>
      <c r="I754" s="1" t="s">
        <v>142</v>
      </c>
      <c r="J754" s="1" t="s">
        <v>143</v>
      </c>
      <c r="K754" s="4" t="n">
        <v>1.13383838383838</v>
      </c>
      <c r="L754" s="4" t="n">
        <v>12098.6757541878</v>
      </c>
      <c r="M754" s="5" t="s">
        <v>3583</v>
      </c>
      <c r="N754" s="5" t="s">
        <v>68</v>
      </c>
      <c r="O754" s="1" t="n">
        <v>140</v>
      </c>
      <c r="P754" s="6" t="n">
        <f aca="false">IF(O754=0,0,L754/O754)</f>
        <v>86.4191125299129</v>
      </c>
      <c r="Q754" s="1" t="n">
        <f aca="false">IF(P754&lt;=45,1,0)</f>
        <v>0</v>
      </c>
      <c r="R754" s="1" t="n">
        <f aca="false">IF(AND(P754&gt;45,P754&lt;90),1,0)</f>
        <v>1</v>
      </c>
      <c r="S754" s="1" t="n">
        <f aca="false">IF(P754&gt;90,1,0)</f>
        <v>0</v>
      </c>
      <c r="T754" s="1" t="s">
        <v>58</v>
      </c>
      <c r="U754" s="4" t="n">
        <v>10670.5469903305</v>
      </c>
      <c r="V754" s="1" t="n">
        <v>9</v>
      </c>
      <c r="W754" s="1" t="n">
        <f aca="false">IF(V754&lt;=6,1,0)</f>
        <v>0</v>
      </c>
      <c r="X754" s="1" t="n">
        <f aca="false">IF(AND(V754&gt;6,V754&lt;=12),1,0)</f>
        <v>1</v>
      </c>
      <c r="Y754" s="1" t="n">
        <f aca="false">IF(V754&gt;12,1,0)</f>
        <v>0</v>
      </c>
      <c r="Z754" s="1" t="n">
        <v>11</v>
      </c>
      <c r="AA754" s="1" t="s">
        <v>59</v>
      </c>
      <c r="AB754" s="1" t="s">
        <v>59</v>
      </c>
      <c r="AC754" s="1" t="s">
        <v>59</v>
      </c>
      <c r="AD754" s="1" t="s">
        <v>59</v>
      </c>
      <c r="AE754" s="1" t="s">
        <v>59</v>
      </c>
      <c r="AF754" s="1" t="s">
        <v>59</v>
      </c>
      <c r="AG754" s="1" t="s">
        <v>59</v>
      </c>
      <c r="AH754" s="1" t="s">
        <v>59</v>
      </c>
      <c r="AI754" s="1" t="s">
        <v>59</v>
      </c>
      <c r="AJ754" s="1" t="s">
        <v>59</v>
      </c>
      <c r="AK754" s="1" t="s">
        <v>59</v>
      </c>
      <c r="AL754" s="1" t="s">
        <v>70</v>
      </c>
      <c r="AM754" s="1" t="n">
        <v>1</v>
      </c>
      <c r="AN754" s="1" t="n">
        <v>4</v>
      </c>
      <c r="AO754" s="1" t="n">
        <v>4</v>
      </c>
      <c r="AP754" s="1" t="n">
        <v>2</v>
      </c>
      <c r="AQ754" s="1" t="n">
        <v>6</v>
      </c>
      <c r="AR754" s="1" t="n">
        <v>97</v>
      </c>
      <c r="AS754" s="1" t="n">
        <v>26</v>
      </c>
      <c r="AT754" s="1" t="n">
        <v>12</v>
      </c>
    </row>
    <row r="755" customFormat="false" ht="12.75" hidden="false" customHeight="true" outlineLevel="0" collapsed="false">
      <c r="A755" s="1" t="s">
        <v>3584</v>
      </c>
      <c r="B755" s="3" t="s">
        <v>47</v>
      </c>
      <c r="C755" s="1" t="s">
        <v>3585</v>
      </c>
      <c r="D755" s="3" t="s">
        <v>3586</v>
      </c>
      <c r="E755" s="3" t="s">
        <v>50</v>
      </c>
      <c r="F755" s="3" t="s">
        <v>51</v>
      </c>
      <c r="G755" s="1" t="s">
        <v>3587</v>
      </c>
      <c r="H755" s="1" t="s">
        <v>88</v>
      </c>
      <c r="I755" s="1" t="s">
        <v>1251</v>
      </c>
      <c r="J755" s="1" t="s">
        <v>90</v>
      </c>
      <c r="K755" s="4" t="n">
        <v>0.0754</v>
      </c>
      <c r="L755" s="4" t="n">
        <v>440.285994826058</v>
      </c>
      <c r="M755" s="5" t="s">
        <v>3588</v>
      </c>
      <c r="N755" s="5" t="s">
        <v>100</v>
      </c>
      <c r="O755" s="1" t="n">
        <v>16</v>
      </c>
      <c r="P755" s="6" t="n">
        <f aca="false">IF(O755=0,0,L755/O755)</f>
        <v>27.5178746766286</v>
      </c>
      <c r="Q755" s="1" t="n">
        <f aca="false">IF(P755&lt;=45,1,0)</f>
        <v>1</v>
      </c>
      <c r="R755" s="1" t="n">
        <f aca="false">IF(AND(P755&gt;45,P755&lt;90),1,0)</f>
        <v>0</v>
      </c>
      <c r="S755" s="1" t="n">
        <f aca="false">IF(P755&gt;90,1,0)</f>
        <v>0</v>
      </c>
      <c r="T755" s="1" t="s">
        <v>58</v>
      </c>
      <c r="U755" s="4" t="n">
        <v>5839.3368014066</v>
      </c>
      <c r="V755" s="1" t="n">
        <v>24</v>
      </c>
      <c r="W755" s="1" t="n">
        <f aca="false">IF(V755&lt;=6,1,0)</f>
        <v>0</v>
      </c>
      <c r="X755" s="1" t="n">
        <f aca="false">IF(AND(V755&gt;6,V755&lt;=12),1,0)</f>
        <v>0</v>
      </c>
      <c r="Y755" s="1" t="n">
        <f aca="false">IF(V755&gt;12,1,0)</f>
        <v>1</v>
      </c>
      <c r="Z755" s="1" t="n">
        <v>14</v>
      </c>
      <c r="AA755" s="1" t="s">
        <v>59</v>
      </c>
      <c r="AB755" s="1" t="s">
        <v>59</v>
      </c>
      <c r="AC755" s="1" t="s">
        <v>59</v>
      </c>
      <c r="AD755" s="1" t="s">
        <v>59</v>
      </c>
      <c r="AE755" s="1" t="s">
        <v>59</v>
      </c>
      <c r="AF755" s="1" t="s">
        <v>59</v>
      </c>
      <c r="AG755" s="1" t="s">
        <v>59</v>
      </c>
      <c r="AH755" s="1" t="s">
        <v>59</v>
      </c>
      <c r="AI755" s="1" t="s">
        <v>59</v>
      </c>
      <c r="AJ755" s="1" t="s">
        <v>59</v>
      </c>
      <c r="AK755" s="1" t="s">
        <v>59</v>
      </c>
      <c r="AL755" s="1" t="s">
        <v>59</v>
      </c>
      <c r="AM755" s="1" t="n">
        <v>10</v>
      </c>
      <c r="AN755" s="1" t="n">
        <v>10</v>
      </c>
      <c r="AO755" s="1" t="n">
        <v>0</v>
      </c>
      <c r="AP755" s="1" t="n">
        <v>8</v>
      </c>
      <c r="AQ755" s="1" t="n">
        <v>0</v>
      </c>
      <c r="AR755" s="1" t="n">
        <v>0</v>
      </c>
      <c r="AS755" s="1" t="n">
        <v>0</v>
      </c>
      <c r="AT755" s="1" t="n">
        <v>0</v>
      </c>
    </row>
    <row r="756" customFormat="false" ht="12.75" hidden="false" customHeight="true" outlineLevel="0" collapsed="false">
      <c r="A756" s="1" t="s">
        <v>3589</v>
      </c>
      <c r="B756" s="3" t="s">
        <v>61</v>
      </c>
      <c r="C756" s="1" t="s">
        <v>3590</v>
      </c>
      <c r="D756" s="3" t="s">
        <v>203</v>
      </c>
      <c r="E756" s="3" t="s">
        <v>50</v>
      </c>
      <c r="F756" s="3" t="s">
        <v>51</v>
      </c>
      <c r="G756" s="1" t="s">
        <v>3591</v>
      </c>
      <c r="H756" s="1" t="s">
        <v>88</v>
      </c>
      <c r="I756" s="1" t="s">
        <v>1251</v>
      </c>
      <c r="J756" s="1" t="s">
        <v>90</v>
      </c>
      <c r="K756" s="4" t="n">
        <v>472</v>
      </c>
      <c r="L756" s="4" t="n">
        <v>780.052136259042</v>
      </c>
      <c r="M756" s="5" t="s">
        <v>3592</v>
      </c>
      <c r="N756" s="5" t="s">
        <v>259</v>
      </c>
      <c r="O756" s="1" t="n">
        <v>22</v>
      </c>
      <c r="P756" s="6" t="n">
        <f aca="false">IF(O756=0,0,L756/O756)</f>
        <v>35.4569152845019</v>
      </c>
      <c r="Q756" s="1" t="n">
        <f aca="false">IF(P756&lt;=45,1,0)</f>
        <v>1</v>
      </c>
      <c r="R756" s="1" t="n">
        <f aca="false">IF(AND(P756&gt;45,P756&lt;90),1,0)</f>
        <v>0</v>
      </c>
      <c r="S756" s="1" t="n">
        <f aca="false">IF(P756&gt;90,1,0)</f>
        <v>0</v>
      </c>
      <c r="T756" s="1" t="s">
        <v>69</v>
      </c>
      <c r="U756" s="4" t="n">
        <v>1652.65283105729</v>
      </c>
      <c r="V756" s="1" t="n">
        <v>17</v>
      </c>
      <c r="W756" s="1" t="n">
        <f aca="false">IF(V756&lt;=6,1,0)</f>
        <v>0</v>
      </c>
      <c r="X756" s="1" t="n">
        <f aca="false">IF(AND(V756&gt;6,V756&lt;=12),1,0)</f>
        <v>0</v>
      </c>
      <c r="Y756" s="1" t="n">
        <f aca="false">IF(V756&gt;12,1,0)</f>
        <v>1</v>
      </c>
      <c r="Z756" s="1" t="n">
        <v>10</v>
      </c>
      <c r="AA756" s="1" t="s">
        <v>59</v>
      </c>
      <c r="AB756" s="1" t="s">
        <v>59</v>
      </c>
      <c r="AC756" s="1" t="s">
        <v>70</v>
      </c>
      <c r="AD756" s="1" t="s">
        <v>59</v>
      </c>
      <c r="AE756" s="1" t="s">
        <v>59</v>
      </c>
      <c r="AF756" s="1" t="s">
        <v>59</v>
      </c>
      <c r="AG756" s="1" t="s">
        <v>59</v>
      </c>
      <c r="AH756" s="1" t="s">
        <v>59</v>
      </c>
      <c r="AI756" s="1" t="s">
        <v>59</v>
      </c>
      <c r="AJ756" s="1" t="s">
        <v>59</v>
      </c>
      <c r="AK756" s="1" t="s">
        <v>59</v>
      </c>
      <c r="AL756" s="1" t="s">
        <v>59</v>
      </c>
      <c r="AM756" s="1" t="n">
        <v>12</v>
      </c>
      <c r="AN756" s="1" t="n">
        <v>8</v>
      </c>
      <c r="AO756" s="1" t="n">
        <v>0</v>
      </c>
      <c r="AP756" s="1" t="n">
        <v>0</v>
      </c>
      <c r="AQ756" s="1" t="n">
        <v>9</v>
      </c>
      <c r="AR756" s="1" t="n">
        <v>14</v>
      </c>
      <c r="AS756" s="1" t="n">
        <v>0</v>
      </c>
      <c r="AT756" s="1" t="n">
        <v>0</v>
      </c>
    </row>
    <row r="757" customFormat="false" ht="12.75" hidden="false" customHeight="true" outlineLevel="0" collapsed="false">
      <c r="A757" s="1" t="s">
        <v>3593</v>
      </c>
      <c r="B757" s="3" t="s">
        <v>61</v>
      </c>
      <c r="C757" s="1" t="s">
        <v>3594</v>
      </c>
      <c r="D757" s="3" t="s">
        <v>3595</v>
      </c>
      <c r="E757" s="3" t="s">
        <v>50</v>
      </c>
      <c r="F757" s="3" t="s">
        <v>86</v>
      </c>
      <c r="G757" s="1" t="s">
        <v>3596</v>
      </c>
      <c r="H757" s="1" t="s">
        <v>53</v>
      </c>
      <c r="I757" s="1" t="s">
        <v>113</v>
      </c>
      <c r="J757" s="1" t="s">
        <v>114</v>
      </c>
      <c r="K757" s="4" t="n">
        <v>1.10775</v>
      </c>
      <c r="L757" s="4" t="n">
        <v>24382.8620726584</v>
      </c>
      <c r="M757" s="5" t="s">
        <v>643</v>
      </c>
      <c r="N757" s="5" t="s">
        <v>259</v>
      </c>
      <c r="O757" s="1" t="n">
        <v>217</v>
      </c>
      <c r="P757" s="6" t="n">
        <f aca="false">IF(O757=0,0,L757/O757)</f>
        <v>112.36341968967</v>
      </c>
      <c r="Q757" s="1" t="n">
        <f aca="false">IF(P757&lt;=45,1,0)</f>
        <v>0</v>
      </c>
      <c r="R757" s="1" t="n">
        <f aca="false">IF(AND(P757&gt;45,P757&lt;90),1,0)</f>
        <v>0</v>
      </c>
      <c r="S757" s="1" t="n">
        <f aca="false">IF(P757&gt;90,1,0)</f>
        <v>1</v>
      </c>
      <c r="T757" s="1" t="s">
        <v>58</v>
      </c>
      <c r="U757" s="4" t="n">
        <v>22011.1596232529</v>
      </c>
      <c r="V757" s="1" t="n">
        <v>17</v>
      </c>
      <c r="W757" s="1" t="n">
        <f aca="false">IF(V757&lt;=6,1,0)</f>
        <v>0</v>
      </c>
      <c r="X757" s="1" t="n">
        <f aca="false">IF(AND(V757&gt;6,V757&lt;=12),1,0)</f>
        <v>0</v>
      </c>
      <c r="Y757" s="1" t="n">
        <f aca="false">IF(V757&gt;12,1,0)</f>
        <v>1</v>
      </c>
      <c r="Z757" s="1" t="n">
        <v>12</v>
      </c>
      <c r="AA757" s="1" t="s">
        <v>59</v>
      </c>
      <c r="AB757" s="1" t="s">
        <v>59</v>
      </c>
      <c r="AC757" s="1" t="s">
        <v>59</v>
      </c>
      <c r="AD757" s="1" t="s">
        <v>59</v>
      </c>
      <c r="AE757" s="1" t="s">
        <v>59</v>
      </c>
      <c r="AF757" s="1" t="s">
        <v>59</v>
      </c>
      <c r="AG757" s="1" t="s">
        <v>59</v>
      </c>
      <c r="AH757" s="1" t="s">
        <v>59</v>
      </c>
      <c r="AI757" s="1" t="s">
        <v>59</v>
      </c>
      <c r="AJ757" s="1" t="s">
        <v>59</v>
      </c>
      <c r="AK757" s="1" t="s">
        <v>59</v>
      </c>
      <c r="AL757" s="1" t="s">
        <v>59</v>
      </c>
      <c r="AM757" s="1" t="n">
        <v>2</v>
      </c>
      <c r="AN757" s="1" t="n">
        <v>6</v>
      </c>
      <c r="AO757" s="1" t="n">
        <v>4</v>
      </c>
      <c r="AP757" s="1" t="n">
        <v>10</v>
      </c>
      <c r="AQ757" s="1" t="n">
        <v>17</v>
      </c>
      <c r="AR757" s="1" t="n">
        <v>141</v>
      </c>
      <c r="AS757" s="1" t="n">
        <v>20</v>
      </c>
      <c r="AT757" s="1" t="n">
        <v>33</v>
      </c>
    </row>
    <row r="758" customFormat="false" ht="12.75" hidden="false" customHeight="true" outlineLevel="0" collapsed="false">
      <c r="A758" s="1" t="s">
        <v>3597</v>
      </c>
      <c r="B758" s="3" t="s">
        <v>61</v>
      </c>
      <c r="C758" s="1" t="s">
        <v>3598</v>
      </c>
      <c r="D758" s="3" t="s">
        <v>850</v>
      </c>
      <c r="E758" s="3" t="s">
        <v>50</v>
      </c>
      <c r="F758" s="3" t="s">
        <v>86</v>
      </c>
      <c r="G758" s="1" t="s">
        <v>3599</v>
      </c>
      <c r="H758" s="1" t="s">
        <v>53</v>
      </c>
      <c r="I758" s="1" t="s">
        <v>113</v>
      </c>
      <c r="J758" s="1" t="s">
        <v>114</v>
      </c>
      <c r="K758" s="4" t="n">
        <v>2.52486666666667</v>
      </c>
      <c r="L758" s="4" t="n">
        <v>48423.7572635027</v>
      </c>
      <c r="M758" s="5" t="s">
        <v>3600</v>
      </c>
      <c r="N758" s="5" t="s">
        <v>132</v>
      </c>
      <c r="O758" s="1" t="n">
        <v>901</v>
      </c>
      <c r="P758" s="6" t="n">
        <f aca="false">IF(O758=0,0,L758/O758)</f>
        <v>53.7444586720341</v>
      </c>
      <c r="Q758" s="1" t="n">
        <f aca="false">IF(P758&lt;=45,1,0)</f>
        <v>0</v>
      </c>
      <c r="R758" s="1" t="n">
        <f aca="false">IF(AND(P758&gt;45,P758&lt;90),1,0)</f>
        <v>1</v>
      </c>
      <c r="S758" s="1" t="n">
        <f aca="false">IF(P758&gt;90,1,0)</f>
        <v>0</v>
      </c>
      <c r="T758" s="1" t="s">
        <v>58</v>
      </c>
      <c r="U758" s="4" t="n">
        <v>19178.7383875727</v>
      </c>
      <c r="V758" s="1" t="n">
        <v>19</v>
      </c>
      <c r="W758" s="1" t="n">
        <f aca="false">IF(V758&lt;=6,1,0)</f>
        <v>0</v>
      </c>
      <c r="X758" s="1" t="n">
        <f aca="false">IF(AND(V758&gt;6,V758&lt;=12),1,0)</f>
        <v>0</v>
      </c>
      <c r="Y758" s="1" t="n">
        <f aca="false">IF(V758&gt;12,1,0)</f>
        <v>1</v>
      </c>
      <c r="Z758" s="1" t="n">
        <v>8</v>
      </c>
      <c r="AA758" s="1" t="s">
        <v>59</v>
      </c>
      <c r="AB758" s="1" t="s">
        <v>59</v>
      </c>
      <c r="AC758" s="1" t="s">
        <v>59</v>
      </c>
      <c r="AD758" s="1" t="s">
        <v>59</v>
      </c>
      <c r="AE758" s="1" t="s">
        <v>59</v>
      </c>
      <c r="AF758" s="1" t="s">
        <v>59</v>
      </c>
      <c r="AG758" s="1" t="s">
        <v>59</v>
      </c>
      <c r="AH758" s="1" t="s">
        <v>59</v>
      </c>
      <c r="AI758" s="1" t="s">
        <v>70</v>
      </c>
      <c r="AJ758" s="1" t="s">
        <v>59</v>
      </c>
      <c r="AK758" s="1" t="s">
        <v>59</v>
      </c>
      <c r="AL758" s="1" t="s">
        <v>59</v>
      </c>
      <c r="AM758" s="1" t="n">
        <v>2</v>
      </c>
      <c r="AN758" s="1" t="n">
        <v>6</v>
      </c>
      <c r="AO758" s="1" t="n">
        <v>6</v>
      </c>
      <c r="AP758" s="1" t="n">
        <v>2</v>
      </c>
      <c r="AQ758" s="1" t="n">
        <v>13</v>
      </c>
      <c r="AR758" s="1" t="n">
        <v>673</v>
      </c>
      <c r="AS758" s="1" t="n">
        <v>70</v>
      </c>
      <c r="AT758" s="1" t="n">
        <v>13</v>
      </c>
    </row>
    <row r="759" customFormat="false" ht="12.75" hidden="false" customHeight="true" outlineLevel="0" collapsed="false">
      <c r="A759" s="1" t="s">
        <v>3601</v>
      </c>
      <c r="B759" s="3" t="s">
        <v>61</v>
      </c>
      <c r="C759" s="1" t="s">
        <v>3602</v>
      </c>
      <c r="D759" s="3" t="s">
        <v>3603</v>
      </c>
      <c r="E759" s="3" t="s">
        <v>191</v>
      </c>
      <c r="F759" s="3" t="s">
        <v>191</v>
      </c>
      <c r="G759" s="1" t="s">
        <v>3604</v>
      </c>
      <c r="H759" s="1" t="s">
        <v>88</v>
      </c>
      <c r="I759" s="1" t="s">
        <v>97</v>
      </c>
      <c r="J759" s="1" t="s">
        <v>98</v>
      </c>
      <c r="K759" s="4" t="n">
        <v>1.298</v>
      </c>
      <c r="L759" s="4" t="n">
        <v>9999.66981684378</v>
      </c>
      <c r="M759" s="5" t="s">
        <v>3605</v>
      </c>
      <c r="N759" s="5" t="s">
        <v>259</v>
      </c>
      <c r="O759" s="1" t="n">
        <v>158</v>
      </c>
      <c r="P759" s="6" t="n">
        <f aca="false">IF(O759=0,0,L759/O759)</f>
        <v>63.2890494736948</v>
      </c>
      <c r="Q759" s="1" t="n">
        <f aca="false">IF(P759&lt;=45,1,0)</f>
        <v>0</v>
      </c>
      <c r="R759" s="1" t="n">
        <f aca="false">IF(AND(P759&gt;45,P759&lt;90),1,0)</f>
        <v>1</v>
      </c>
      <c r="S759" s="1" t="n">
        <f aca="false">IF(P759&gt;90,1,0)</f>
        <v>0</v>
      </c>
      <c r="T759" s="1" t="s">
        <v>69</v>
      </c>
      <c r="U759" s="4" t="n">
        <v>7703.90586813851</v>
      </c>
      <c r="V759" s="1" t="n">
        <v>23</v>
      </c>
      <c r="W759" s="1" t="n">
        <f aca="false">IF(V759&lt;=6,1,0)</f>
        <v>0</v>
      </c>
      <c r="X759" s="1" t="n">
        <f aca="false">IF(AND(V759&gt;6,V759&lt;=12),1,0)</f>
        <v>0</v>
      </c>
      <c r="Y759" s="1" t="n">
        <f aca="false">IF(V759&gt;12,1,0)</f>
        <v>1</v>
      </c>
      <c r="Z759" s="1" t="n">
        <v>12</v>
      </c>
      <c r="AA759" s="1" t="s">
        <v>70</v>
      </c>
      <c r="AB759" s="1" t="s">
        <v>59</v>
      </c>
      <c r="AC759" s="1" t="s">
        <v>59</v>
      </c>
      <c r="AD759" s="1" t="s">
        <v>59</v>
      </c>
      <c r="AE759" s="1" t="s">
        <v>59</v>
      </c>
      <c r="AF759" s="1" t="s">
        <v>59</v>
      </c>
      <c r="AG759" s="1" t="s">
        <v>59</v>
      </c>
      <c r="AH759" s="1" t="s">
        <v>59</v>
      </c>
      <c r="AI759" s="1" t="s">
        <v>59</v>
      </c>
      <c r="AJ759" s="1" t="s">
        <v>59</v>
      </c>
      <c r="AK759" s="1" t="s">
        <v>59</v>
      </c>
      <c r="AL759" s="1" t="s">
        <v>59</v>
      </c>
      <c r="AM759" s="1" t="n">
        <v>1</v>
      </c>
      <c r="AN759" s="1" t="n">
        <v>5</v>
      </c>
      <c r="AO759" s="1" t="n">
        <v>1</v>
      </c>
      <c r="AP759" s="1" t="n">
        <v>5</v>
      </c>
      <c r="AQ759" s="1" t="n">
        <v>13</v>
      </c>
      <c r="AR759" s="1" t="n">
        <v>111</v>
      </c>
      <c r="AS759" s="1" t="n">
        <v>2</v>
      </c>
      <c r="AT759" s="1" t="n">
        <v>7</v>
      </c>
    </row>
    <row r="760" customFormat="false" ht="12.75" hidden="false" customHeight="true" outlineLevel="0" collapsed="false">
      <c r="A760" s="1" t="s">
        <v>3606</v>
      </c>
      <c r="B760" s="3" t="s">
        <v>61</v>
      </c>
      <c r="C760" s="1" t="s">
        <v>3607</v>
      </c>
      <c r="D760" s="3" t="s">
        <v>3603</v>
      </c>
      <c r="E760" s="3" t="s">
        <v>191</v>
      </c>
      <c r="F760" s="3" t="s">
        <v>191</v>
      </c>
      <c r="G760" s="1" t="s">
        <v>3608</v>
      </c>
      <c r="H760" s="1" t="s">
        <v>88</v>
      </c>
      <c r="I760" s="1" t="s">
        <v>97</v>
      </c>
      <c r="J760" s="1" t="s">
        <v>98</v>
      </c>
      <c r="K760" s="4" t="n">
        <v>2.01633333333333</v>
      </c>
      <c r="L760" s="4" t="n">
        <v>6347.40944568536</v>
      </c>
      <c r="M760" s="5" t="s">
        <v>264</v>
      </c>
      <c r="N760" s="5" t="s">
        <v>68</v>
      </c>
      <c r="O760" s="1" t="n">
        <v>90</v>
      </c>
      <c r="P760" s="6" t="n">
        <f aca="false">IF(O760=0,0,L760/O760)</f>
        <v>70.5267716187262</v>
      </c>
      <c r="Q760" s="1" t="n">
        <f aca="false">IF(P760&lt;=45,1,0)</f>
        <v>0</v>
      </c>
      <c r="R760" s="1" t="n">
        <f aca="false">IF(AND(P760&gt;45,P760&lt;90),1,0)</f>
        <v>1</v>
      </c>
      <c r="S760" s="1" t="n">
        <f aca="false">IF(P760&gt;90,1,0)</f>
        <v>0</v>
      </c>
      <c r="T760" s="1" t="s">
        <v>69</v>
      </c>
      <c r="U760" s="4" t="n">
        <v>3147.99608812301</v>
      </c>
      <c r="V760" s="1" t="n">
        <v>7</v>
      </c>
      <c r="W760" s="1" t="n">
        <f aca="false">IF(V760&lt;=6,1,0)</f>
        <v>0</v>
      </c>
      <c r="X760" s="1" t="n">
        <f aca="false">IF(AND(V760&gt;6,V760&lt;=12),1,0)</f>
        <v>1</v>
      </c>
      <c r="Y760" s="1" t="n">
        <f aca="false">IF(V760&gt;12,1,0)</f>
        <v>0</v>
      </c>
      <c r="Z760" s="1" t="n">
        <v>16</v>
      </c>
      <c r="AA760" s="1" t="s">
        <v>70</v>
      </c>
      <c r="AB760" s="1" t="s">
        <v>70</v>
      </c>
      <c r="AC760" s="1" t="s">
        <v>59</v>
      </c>
      <c r="AD760" s="1" t="s">
        <v>59</v>
      </c>
      <c r="AE760" s="1" t="s">
        <v>59</v>
      </c>
      <c r="AF760" s="1" t="s">
        <v>59</v>
      </c>
      <c r="AG760" s="1" t="s">
        <v>59</v>
      </c>
      <c r="AH760" s="1" t="s">
        <v>59</v>
      </c>
      <c r="AI760" s="1" t="s">
        <v>59</v>
      </c>
      <c r="AJ760" s="1" t="s">
        <v>59</v>
      </c>
      <c r="AK760" s="1" t="s">
        <v>59</v>
      </c>
      <c r="AL760" s="1" t="s">
        <v>70</v>
      </c>
      <c r="AM760" s="1" t="n">
        <v>3</v>
      </c>
      <c r="AN760" s="1" t="n">
        <v>4</v>
      </c>
      <c r="AO760" s="1" t="n">
        <v>4</v>
      </c>
      <c r="AP760" s="1" t="n">
        <v>5</v>
      </c>
      <c r="AQ760" s="1" t="n">
        <v>14</v>
      </c>
      <c r="AR760" s="1" t="n">
        <v>20</v>
      </c>
      <c r="AS760" s="1" t="n">
        <v>16</v>
      </c>
      <c r="AT760" s="1" t="n">
        <v>18</v>
      </c>
    </row>
    <row r="761" customFormat="false" ht="12.75" hidden="false" customHeight="true" outlineLevel="0" collapsed="false">
      <c r="A761" s="1" t="s">
        <v>3609</v>
      </c>
      <c r="B761" s="3" t="s">
        <v>61</v>
      </c>
      <c r="C761" s="1" t="s">
        <v>3610</v>
      </c>
      <c r="D761" s="3" t="s">
        <v>3603</v>
      </c>
      <c r="E761" s="3" t="s">
        <v>191</v>
      </c>
      <c r="F761" s="3" t="s">
        <v>191</v>
      </c>
      <c r="G761" s="1" t="s">
        <v>3611</v>
      </c>
      <c r="H761" s="1" t="s">
        <v>88</v>
      </c>
      <c r="I761" s="1" t="s">
        <v>97</v>
      </c>
      <c r="J761" s="1" t="s">
        <v>98</v>
      </c>
      <c r="K761" s="4" t="n">
        <v>1739</v>
      </c>
      <c r="L761" s="4" t="n">
        <v>5329.40152858307</v>
      </c>
      <c r="M761" s="5" t="s">
        <v>2325</v>
      </c>
      <c r="N761" s="5" t="s">
        <v>57</v>
      </c>
      <c r="O761" s="1" t="n">
        <v>94</v>
      </c>
      <c r="P761" s="6" t="n">
        <f aca="false">IF(O761=0,0,L761/O761)</f>
        <v>56.6957609423731</v>
      </c>
      <c r="Q761" s="1" t="n">
        <f aca="false">IF(P761&lt;=45,1,0)</f>
        <v>0</v>
      </c>
      <c r="R761" s="1" t="n">
        <f aca="false">IF(AND(P761&gt;45,P761&lt;90),1,0)</f>
        <v>1</v>
      </c>
      <c r="S761" s="1" t="n">
        <f aca="false">IF(P761&gt;90,1,0)</f>
        <v>0</v>
      </c>
      <c r="T761" s="1" t="s">
        <v>69</v>
      </c>
      <c r="U761" s="4" t="n">
        <v>3064.63572661476</v>
      </c>
      <c r="V761" s="1" t="n">
        <v>8</v>
      </c>
      <c r="W761" s="1" t="n">
        <f aca="false">IF(V761&lt;=6,1,0)</f>
        <v>0</v>
      </c>
      <c r="X761" s="1" t="n">
        <f aca="false">IF(AND(V761&gt;6,V761&lt;=12),1,0)</f>
        <v>1</v>
      </c>
      <c r="Y761" s="1" t="n">
        <f aca="false">IF(V761&gt;12,1,0)</f>
        <v>0</v>
      </c>
      <c r="Z761" s="1" t="n">
        <v>10</v>
      </c>
      <c r="AA761" s="1" t="s">
        <v>59</v>
      </c>
      <c r="AB761" s="1" t="s">
        <v>59</v>
      </c>
      <c r="AC761" s="1" t="s">
        <v>59</v>
      </c>
      <c r="AD761" s="1" t="s">
        <v>59</v>
      </c>
      <c r="AE761" s="1" t="s">
        <v>59</v>
      </c>
      <c r="AF761" s="1" t="s">
        <v>59</v>
      </c>
      <c r="AG761" s="1" t="s">
        <v>59</v>
      </c>
      <c r="AH761" s="1" t="s">
        <v>70</v>
      </c>
      <c r="AI761" s="1" t="s">
        <v>59</v>
      </c>
      <c r="AJ761" s="1" t="s">
        <v>59</v>
      </c>
      <c r="AK761" s="1" t="s">
        <v>59</v>
      </c>
      <c r="AL761" s="1" t="s">
        <v>59</v>
      </c>
      <c r="AM761" s="1" t="n">
        <v>2</v>
      </c>
      <c r="AN761" s="1" t="n">
        <v>4</v>
      </c>
      <c r="AO761" s="1" t="n">
        <v>1</v>
      </c>
      <c r="AP761" s="1" t="n">
        <v>4</v>
      </c>
      <c r="AQ761" s="1" t="n">
        <v>41</v>
      </c>
      <c r="AR761" s="1" t="n">
        <v>15</v>
      </c>
      <c r="AS761" s="1" t="n">
        <v>11</v>
      </c>
      <c r="AT761" s="1" t="n">
        <v>8</v>
      </c>
    </row>
    <row r="762" customFormat="false" ht="12.75" hidden="false" customHeight="true" outlineLevel="0" collapsed="false">
      <c r="A762" s="1" t="s">
        <v>3612</v>
      </c>
      <c r="B762" s="3" t="s">
        <v>61</v>
      </c>
      <c r="C762" s="1" t="s">
        <v>3613</v>
      </c>
      <c r="D762" s="3" t="s">
        <v>3166</v>
      </c>
      <c r="E762" s="3" t="s">
        <v>191</v>
      </c>
      <c r="F762" s="3" t="s">
        <v>191</v>
      </c>
      <c r="G762" s="1" t="s">
        <v>3614</v>
      </c>
      <c r="H762" s="1" t="s">
        <v>53</v>
      </c>
      <c r="I762" s="1" t="s">
        <v>2569</v>
      </c>
      <c r="J762" s="1" t="s">
        <v>114</v>
      </c>
      <c r="K762" s="4" t="n">
        <v>0.31625</v>
      </c>
      <c r="L762" s="4" t="n">
        <v>2654.81003431707</v>
      </c>
      <c r="M762" s="5" t="s">
        <v>818</v>
      </c>
      <c r="N762" s="5" t="s">
        <v>68</v>
      </c>
      <c r="O762" s="1" t="n">
        <v>33</v>
      </c>
      <c r="P762" s="6" t="n">
        <f aca="false">IF(O762=0,0,L762/O762)</f>
        <v>80.4487889186991</v>
      </c>
      <c r="Q762" s="1" t="n">
        <f aca="false">IF(P762&lt;=45,1,0)</f>
        <v>0</v>
      </c>
      <c r="R762" s="1" t="n">
        <f aca="false">IF(AND(P762&gt;45,P762&lt;90),1,0)</f>
        <v>1</v>
      </c>
      <c r="S762" s="1" t="n">
        <f aca="false">IF(P762&gt;90,1,0)</f>
        <v>0</v>
      </c>
      <c r="T762" s="1" t="s">
        <v>69</v>
      </c>
      <c r="U762" s="4" t="n">
        <v>8394.65623499468</v>
      </c>
      <c r="V762" s="1" t="n">
        <v>8</v>
      </c>
      <c r="W762" s="1" t="n">
        <f aca="false">IF(V762&lt;=6,1,0)</f>
        <v>0</v>
      </c>
      <c r="X762" s="1" t="n">
        <f aca="false">IF(AND(V762&gt;6,V762&lt;=12),1,0)</f>
        <v>1</v>
      </c>
      <c r="Y762" s="1" t="n">
        <f aca="false">IF(V762&gt;12,1,0)</f>
        <v>0</v>
      </c>
      <c r="Z762" s="1" t="n">
        <v>9</v>
      </c>
      <c r="AA762" s="1" t="s">
        <v>59</v>
      </c>
      <c r="AB762" s="1" t="s">
        <v>59</v>
      </c>
      <c r="AC762" s="1" t="s">
        <v>59</v>
      </c>
      <c r="AD762" s="1" t="s">
        <v>59</v>
      </c>
      <c r="AE762" s="1" t="s">
        <v>59</v>
      </c>
      <c r="AF762" s="1" t="s">
        <v>59</v>
      </c>
      <c r="AG762" s="1" t="s">
        <v>59</v>
      </c>
      <c r="AH762" s="1" t="s">
        <v>70</v>
      </c>
      <c r="AI762" s="1" t="s">
        <v>59</v>
      </c>
      <c r="AJ762" s="1" t="s">
        <v>59</v>
      </c>
      <c r="AK762" s="1" t="s">
        <v>59</v>
      </c>
      <c r="AL762" s="1" t="s">
        <v>59</v>
      </c>
      <c r="AM762" s="1" t="n">
        <v>0</v>
      </c>
      <c r="AN762" s="1" t="n">
        <v>5</v>
      </c>
      <c r="AO762" s="1" t="n">
        <v>4</v>
      </c>
      <c r="AP762" s="1" t="n">
        <v>6</v>
      </c>
      <c r="AQ762" s="1" t="n">
        <v>0</v>
      </c>
      <c r="AR762" s="1" t="n">
        <v>19</v>
      </c>
      <c r="AS762" s="1" t="n">
        <v>8</v>
      </c>
      <c r="AT762" s="1" t="n">
        <v>7</v>
      </c>
    </row>
    <row r="763" customFormat="false" ht="12.75" hidden="false" customHeight="true" outlineLevel="0" collapsed="false">
      <c r="A763" s="1" t="s">
        <v>3615</v>
      </c>
      <c r="B763" s="3" t="s">
        <v>61</v>
      </c>
      <c r="C763" s="1" t="s">
        <v>3616</v>
      </c>
      <c r="D763" s="3" t="s">
        <v>1397</v>
      </c>
      <c r="E763" s="3" t="s">
        <v>50</v>
      </c>
      <c r="F763" s="3" t="s">
        <v>51</v>
      </c>
      <c r="G763" s="1" t="s">
        <v>3617</v>
      </c>
      <c r="H763" s="1" t="s">
        <v>53</v>
      </c>
      <c r="I763" s="1" t="s">
        <v>65</v>
      </c>
      <c r="J763" s="1" t="s">
        <v>66</v>
      </c>
      <c r="K763" s="4" t="n">
        <v>0.55</v>
      </c>
      <c r="L763" s="4" t="n">
        <v>3113.72307830598</v>
      </c>
      <c r="M763" s="5" t="s">
        <v>3511</v>
      </c>
      <c r="N763" s="5" t="s">
        <v>57</v>
      </c>
      <c r="O763" s="1" t="n">
        <v>58</v>
      </c>
      <c r="P763" s="6" t="n">
        <f aca="false">IF(O763=0,0,L763/O763)</f>
        <v>53.6848806604479</v>
      </c>
      <c r="Q763" s="1" t="n">
        <f aca="false">IF(P763&lt;=45,1,0)</f>
        <v>0</v>
      </c>
      <c r="R763" s="1" t="n">
        <f aca="false">IF(AND(P763&gt;45,P763&lt;90),1,0)</f>
        <v>1</v>
      </c>
      <c r="S763" s="1" t="n">
        <f aca="false">IF(P763&gt;90,1,0)</f>
        <v>0</v>
      </c>
      <c r="T763" s="1" t="s">
        <v>69</v>
      </c>
      <c r="U763" s="4" t="n">
        <v>5661.31468782906</v>
      </c>
      <c r="V763" s="1" t="n">
        <v>10</v>
      </c>
      <c r="W763" s="1" t="n">
        <f aca="false">IF(V763&lt;=6,1,0)</f>
        <v>0</v>
      </c>
      <c r="X763" s="1" t="n">
        <f aca="false">IF(AND(V763&gt;6,V763&lt;=12),1,0)</f>
        <v>1</v>
      </c>
      <c r="Y763" s="1" t="n">
        <f aca="false">IF(V763&gt;12,1,0)</f>
        <v>0</v>
      </c>
      <c r="Z763" s="1" t="n">
        <v>5</v>
      </c>
      <c r="AA763" s="1" t="s">
        <v>59</v>
      </c>
      <c r="AB763" s="1" t="s">
        <v>59</v>
      </c>
      <c r="AC763" s="1" t="s">
        <v>59</v>
      </c>
      <c r="AD763" s="1" t="s">
        <v>59</v>
      </c>
      <c r="AE763" s="1" t="s">
        <v>59</v>
      </c>
      <c r="AF763" s="1" t="s">
        <v>59</v>
      </c>
      <c r="AG763" s="1" t="s">
        <v>70</v>
      </c>
      <c r="AH763" s="1" t="s">
        <v>70</v>
      </c>
      <c r="AI763" s="1" t="s">
        <v>59</v>
      </c>
      <c r="AJ763" s="1" t="s">
        <v>70</v>
      </c>
      <c r="AK763" s="1" t="s">
        <v>59</v>
      </c>
      <c r="AL763" s="1" t="s">
        <v>59</v>
      </c>
      <c r="AM763" s="1" t="n">
        <v>2</v>
      </c>
      <c r="AN763" s="1" t="n">
        <v>2</v>
      </c>
      <c r="AO763" s="1" t="n">
        <v>1</v>
      </c>
      <c r="AP763" s="1" t="n">
        <v>0</v>
      </c>
      <c r="AQ763" s="1" t="n">
        <v>4</v>
      </c>
      <c r="AR763" s="1" t="n">
        <v>45</v>
      </c>
      <c r="AS763" s="1" t="n">
        <v>9</v>
      </c>
      <c r="AT763" s="1" t="n">
        <v>0</v>
      </c>
    </row>
    <row r="764" customFormat="false" ht="12.75" hidden="false" customHeight="true" outlineLevel="0" collapsed="false">
      <c r="A764" s="1" t="s">
        <v>3618</v>
      </c>
      <c r="B764" s="3" t="s">
        <v>61</v>
      </c>
      <c r="C764" s="1" t="s">
        <v>3619</v>
      </c>
      <c r="D764" s="3" t="s">
        <v>3620</v>
      </c>
      <c r="E764" s="3" t="s">
        <v>50</v>
      </c>
      <c r="F764" s="3" t="s">
        <v>51</v>
      </c>
      <c r="G764" s="1" t="s">
        <v>3621</v>
      </c>
      <c r="H764" s="1" t="s">
        <v>53</v>
      </c>
      <c r="I764" s="1" t="s">
        <v>65</v>
      </c>
      <c r="J764" s="1" t="s">
        <v>66</v>
      </c>
      <c r="K764" s="4" t="n">
        <v>1.1969387755102</v>
      </c>
      <c r="L764" s="4" t="n">
        <v>6607.32198073956</v>
      </c>
      <c r="M764" s="5" t="s">
        <v>1524</v>
      </c>
      <c r="N764" s="5" t="s">
        <v>100</v>
      </c>
      <c r="O764" s="1" t="n">
        <v>154</v>
      </c>
      <c r="P764" s="6" t="n">
        <f aca="false">IF(O764=0,0,L764/O764)</f>
        <v>42.9046881866205</v>
      </c>
      <c r="Q764" s="1" t="n">
        <f aca="false">IF(P764&lt;=45,1,0)</f>
        <v>1</v>
      </c>
      <c r="R764" s="1" t="n">
        <f aca="false">IF(AND(P764&gt;45,P764&lt;90),1,0)</f>
        <v>0</v>
      </c>
      <c r="S764" s="1" t="n">
        <f aca="false">IF(P764&gt;90,1,0)</f>
        <v>0</v>
      </c>
      <c r="T764" s="1" t="s">
        <v>58</v>
      </c>
      <c r="U764" s="4" t="n">
        <v>5520.18375202453</v>
      </c>
      <c r="V764" s="1" t="n">
        <v>18</v>
      </c>
      <c r="W764" s="1" t="n">
        <f aca="false">IF(V764&lt;=6,1,0)</f>
        <v>0</v>
      </c>
      <c r="X764" s="1" t="n">
        <f aca="false">IF(AND(V764&gt;6,V764&lt;=12),1,0)</f>
        <v>0</v>
      </c>
      <c r="Y764" s="1" t="n">
        <f aca="false">IF(V764&gt;12,1,0)</f>
        <v>1</v>
      </c>
      <c r="Z764" s="1" t="n">
        <v>6</v>
      </c>
      <c r="AA764" s="1" t="s">
        <v>59</v>
      </c>
      <c r="AB764" s="1" t="s">
        <v>59</v>
      </c>
      <c r="AC764" s="1" t="s">
        <v>59</v>
      </c>
      <c r="AD764" s="1" t="s">
        <v>59</v>
      </c>
      <c r="AE764" s="1" t="s">
        <v>59</v>
      </c>
      <c r="AF764" s="1" t="s">
        <v>59</v>
      </c>
      <c r="AG764" s="1" t="s">
        <v>59</v>
      </c>
      <c r="AH764" s="1" t="s">
        <v>59</v>
      </c>
      <c r="AI764" s="1" t="s">
        <v>59</v>
      </c>
      <c r="AJ764" s="1" t="s">
        <v>59</v>
      </c>
      <c r="AK764" s="1" t="s">
        <v>59</v>
      </c>
      <c r="AL764" s="1" t="s">
        <v>59</v>
      </c>
      <c r="AM764" s="1" t="n">
        <v>4</v>
      </c>
      <c r="AN764" s="1" t="n">
        <v>4</v>
      </c>
      <c r="AO764" s="1" t="n">
        <v>0</v>
      </c>
      <c r="AP764" s="1" t="n">
        <v>4</v>
      </c>
      <c r="AQ764" s="1" t="n">
        <v>63</v>
      </c>
      <c r="AR764" s="1" t="n">
        <v>81</v>
      </c>
      <c r="AS764" s="1" t="n">
        <v>0</v>
      </c>
      <c r="AT764" s="1" t="n">
        <v>4</v>
      </c>
    </row>
    <row r="765" customFormat="false" ht="12.75" hidden="false" customHeight="true" outlineLevel="0" collapsed="false">
      <c r="A765" s="1" t="s">
        <v>3622</v>
      </c>
      <c r="B765" s="3" t="s">
        <v>61</v>
      </c>
      <c r="C765" s="1" t="s">
        <v>3623</v>
      </c>
      <c r="D765" s="3" t="s">
        <v>3620</v>
      </c>
      <c r="E765" s="3" t="s">
        <v>50</v>
      </c>
      <c r="F765" s="3" t="s">
        <v>51</v>
      </c>
      <c r="G765" s="1" t="s">
        <v>3624</v>
      </c>
      <c r="H765" s="1" t="s">
        <v>53</v>
      </c>
      <c r="I765" s="1" t="s">
        <v>65</v>
      </c>
      <c r="J765" s="1" t="s">
        <v>66</v>
      </c>
      <c r="K765" s="4" t="n">
        <v>2.93030794165316</v>
      </c>
      <c r="L765" s="4" t="n">
        <v>3953.48257475775</v>
      </c>
      <c r="M765" s="5" t="s">
        <v>1224</v>
      </c>
      <c r="N765" s="5" t="s">
        <v>259</v>
      </c>
      <c r="O765" s="1" t="n">
        <v>112</v>
      </c>
      <c r="P765" s="6" t="n">
        <f aca="false">IF(O765=0,0,L765/O765)</f>
        <v>35.2989515603371</v>
      </c>
      <c r="Q765" s="1" t="n">
        <f aca="false">IF(P765&lt;=45,1,0)</f>
        <v>1</v>
      </c>
      <c r="R765" s="1" t="n">
        <f aca="false">IF(AND(P765&gt;45,P765&lt;90),1,0)</f>
        <v>0</v>
      </c>
      <c r="S765" s="1" t="n">
        <f aca="false">IF(P765&gt;90,1,0)</f>
        <v>0</v>
      </c>
      <c r="T765" s="1" t="s">
        <v>69</v>
      </c>
      <c r="U765" s="4" t="n">
        <v>1349.1696618504</v>
      </c>
      <c r="V765" s="1" t="n">
        <v>12</v>
      </c>
      <c r="W765" s="1" t="n">
        <f aca="false">IF(V765&lt;=6,1,0)</f>
        <v>0</v>
      </c>
      <c r="X765" s="1" t="n">
        <f aca="false">IF(AND(V765&gt;6,V765&lt;=12),1,0)</f>
        <v>1</v>
      </c>
      <c r="Y765" s="1" t="n">
        <f aca="false">IF(V765&gt;12,1,0)</f>
        <v>0</v>
      </c>
      <c r="Z765" s="1" t="n">
        <v>5</v>
      </c>
      <c r="AA765" s="1" t="s">
        <v>59</v>
      </c>
      <c r="AB765" s="1" t="s">
        <v>59</v>
      </c>
      <c r="AC765" s="1" t="s">
        <v>59</v>
      </c>
      <c r="AD765" s="1" t="s">
        <v>59</v>
      </c>
      <c r="AE765" s="1" t="s">
        <v>59</v>
      </c>
      <c r="AF765" s="1" t="s">
        <v>59</v>
      </c>
      <c r="AG765" s="1" t="s">
        <v>59</v>
      </c>
      <c r="AH765" s="1" t="s">
        <v>59</v>
      </c>
      <c r="AI765" s="1" t="s">
        <v>59</v>
      </c>
      <c r="AJ765" s="1" t="s">
        <v>59</v>
      </c>
      <c r="AK765" s="1" t="s">
        <v>59</v>
      </c>
      <c r="AL765" s="1" t="s">
        <v>59</v>
      </c>
      <c r="AM765" s="1" t="n">
        <v>2</v>
      </c>
      <c r="AN765" s="1" t="n">
        <v>2</v>
      </c>
      <c r="AO765" s="1" t="n">
        <v>0</v>
      </c>
      <c r="AP765" s="1" t="n">
        <v>1</v>
      </c>
      <c r="AQ765" s="1" t="n">
        <v>78</v>
      </c>
      <c r="AR765" s="1" t="n">
        <v>32</v>
      </c>
      <c r="AS765" s="1" t="n">
        <v>0</v>
      </c>
      <c r="AT765" s="1" t="n">
        <v>1</v>
      </c>
    </row>
    <row r="766" customFormat="false" ht="12.75" hidden="false" customHeight="true" outlineLevel="0" collapsed="false">
      <c r="A766" s="1" t="s">
        <v>3625</v>
      </c>
      <c r="B766" s="3" t="s">
        <v>61</v>
      </c>
      <c r="C766" s="1" t="s">
        <v>3626</v>
      </c>
      <c r="D766" s="3" t="s">
        <v>3620</v>
      </c>
      <c r="E766" s="3" t="s">
        <v>50</v>
      </c>
      <c r="F766" s="3" t="s">
        <v>51</v>
      </c>
      <c r="G766" s="1" t="s">
        <v>3627</v>
      </c>
      <c r="H766" s="1" t="s">
        <v>53</v>
      </c>
      <c r="I766" s="1" t="s">
        <v>65</v>
      </c>
      <c r="J766" s="1" t="s">
        <v>66</v>
      </c>
      <c r="K766" s="4" t="n">
        <v>1.53266666666667</v>
      </c>
      <c r="L766" s="4" t="n">
        <v>4857.17866914447</v>
      </c>
      <c r="M766" s="5" t="s">
        <v>3628</v>
      </c>
      <c r="N766" s="5" t="s">
        <v>68</v>
      </c>
      <c r="O766" s="1" t="n">
        <v>130</v>
      </c>
      <c r="P766" s="6" t="n">
        <f aca="false">IF(O766=0,0,L766/O766)</f>
        <v>37.3629128395728</v>
      </c>
      <c r="Q766" s="1" t="n">
        <f aca="false">IF(P766&lt;=45,1,0)</f>
        <v>1</v>
      </c>
      <c r="R766" s="1" t="n">
        <f aca="false">IF(AND(P766&gt;45,P766&lt;90),1,0)</f>
        <v>0</v>
      </c>
      <c r="S766" s="1" t="n">
        <f aca="false">IF(P766&gt;90,1,0)</f>
        <v>0</v>
      </c>
      <c r="T766" s="1" t="s">
        <v>69</v>
      </c>
      <c r="U766" s="4" t="n">
        <v>3169.10308991592</v>
      </c>
      <c r="V766" s="1" t="n">
        <v>10</v>
      </c>
      <c r="W766" s="1" t="n">
        <f aca="false">IF(V766&lt;=6,1,0)</f>
        <v>0</v>
      </c>
      <c r="X766" s="1" t="n">
        <f aca="false">IF(AND(V766&gt;6,V766&lt;=12),1,0)</f>
        <v>1</v>
      </c>
      <c r="Y766" s="1" t="n">
        <f aca="false">IF(V766&gt;12,1,0)</f>
        <v>0</v>
      </c>
      <c r="Z766" s="1" t="n">
        <v>7</v>
      </c>
      <c r="AA766" s="1" t="s">
        <v>59</v>
      </c>
      <c r="AB766" s="1" t="s">
        <v>59</v>
      </c>
      <c r="AC766" s="1" t="s">
        <v>59</v>
      </c>
      <c r="AD766" s="1" t="s">
        <v>59</v>
      </c>
      <c r="AE766" s="1" t="s">
        <v>59</v>
      </c>
      <c r="AF766" s="1" t="s">
        <v>59</v>
      </c>
      <c r="AG766" s="1" t="s">
        <v>59</v>
      </c>
      <c r="AH766" s="1" t="s">
        <v>59</v>
      </c>
      <c r="AI766" s="1" t="s">
        <v>59</v>
      </c>
      <c r="AJ766" s="1" t="s">
        <v>59</v>
      </c>
      <c r="AK766" s="1" t="s">
        <v>59</v>
      </c>
      <c r="AL766" s="1" t="s">
        <v>59</v>
      </c>
      <c r="AM766" s="1" t="n">
        <v>2</v>
      </c>
      <c r="AN766" s="1" t="n">
        <v>1</v>
      </c>
      <c r="AO766" s="1" t="n">
        <v>2</v>
      </c>
      <c r="AP766" s="1" t="n">
        <v>2</v>
      </c>
      <c r="AQ766" s="1" t="n">
        <v>98</v>
      </c>
      <c r="AR766" s="1" t="n">
        <v>14</v>
      </c>
      <c r="AS766" s="1" t="n">
        <v>18</v>
      </c>
      <c r="AT766" s="1" t="n">
        <v>0</v>
      </c>
    </row>
    <row r="767" customFormat="false" ht="12.75" hidden="false" customHeight="true" outlineLevel="0" collapsed="false">
      <c r="A767" s="1" t="s">
        <v>3629</v>
      </c>
      <c r="B767" s="3" t="s">
        <v>47</v>
      </c>
      <c r="C767" s="1" t="s">
        <v>3630</v>
      </c>
      <c r="D767" s="3" t="s">
        <v>3631</v>
      </c>
      <c r="E767" s="3" t="s">
        <v>50</v>
      </c>
      <c r="F767" s="3" t="s">
        <v>51</v>
      </c>
      <c r="G767" s="1" t="s">
        <v>3632</v>
      </c>
      <c r="H767" s="1" t="s">
        <v>105</v>
      </c>
      <c r="I767" s="1" t="s">
        <v>3633</v>
      </c>
      <c r="J767" s="1" t="s">
        <v>107</v>
      </c>
      <c r="K767" s="4" t="n">
        <v>0.203764705882353</v>
      </c>
      <c r="L767" s="4" t="n">
        <v>3634.8861497527</v>
      </c>
      <c r="M767" s="5" t="s">
        <v>3634</v>
      </c>
      <c r="N767" s="5" t="s">
        <v>68</v>
      </c>
      <c r="O767" s="1" t="n">
        <v>89</v>
      </c>
      <c r="P767" s="6" t="n">
        <f aca="false">IF(O767=0,0,L767/O767)</f>
        <v>40.8414174129517</v>
      </c>
      <c r="Q767" s="1" t="n">
        <f aca="false">IF(P767&lt;=45,1,0)</f>
        <v>1</v>
      </c>
      <c r="R767" s="1" t="n">
        <f aca="false">IF(AND(P767&gt;45,P767&lt;90),1,0)</f>
        <v>0</v>
      </c>
      <c r="S767" s="1" t="n">
        <f aca="false">IF(P767&gt;90,1,0)</f>
        <v>0</v>
      </c>
      <c r="T767" s="1" t="s">
        <v>58</v>
      </c>
      <c r="U767" s="4" t="n">
        <v>17838.6444993637</v>
      </c>
      <c r="V767" s="1" t="n">
        <v>11</v>
      </c>
      <c r="W767" s="1" t="n">
        <f aca="false">IF(V767&lt;=6,1,0)</f>
        <v>0</v>
      </c>
      <c r="X767" s="1" t="n">
        <f aca="false">IF(AND(V767&gt;6,V767&lt;=12),1,0)</f>
        <v>1</v>
      </c>
      <c r="Y767" s="1" t="n">
        <f aca="false">IF(V767&gt;12,1,0)</f>
        <v>0</v>
      </c>
      <c r="Z767" s="1" t="n">
        <v>10</v>
      </c>
      <c r="AA767" s="1" t="s">
        <v>59</v>
      </c>
      <c r="AB767" s="1" t="s">
        <v>59</v>
      </c>
      <c r="AC767" s="1" t="s">
        <v>59</v>
      </c>
      <c r="AD767" s="1" t="s">
        <v>59</v>
      </c>
      <c r="AE767" s="1" t="s">
        <v>59</v>
      </c>
      <c r="AF767" s="1" t="s">
        <v>59</v>
      </c>
      <c r="AG767" s="1" t="s">
        <v>59</v>
      </c>
      <c r="AH767" s="1" t="s">
        <v>59</v>
      </c>
      <c r="AI767" s="1" t="s">
        <v>59</v>
      </c>
      <c r="AJ767" s="1" t="s">
        <v>59</v>
      </c>
      <c r="AK767" s="1" t="s">
        <v>59</v>
      </c>
      <c r="AL767" s="1" t="s">
        <v>59</v>
      </c>
      <c r="AM767" s="1" t="n">
        <v>1</v>
      </c>
      <c r="AN767" s="1" t="n">
        <v>4</v>
      </c>
      <c r="AO767" s="1" t="n">
        <v>2</v>
      </c>
      <c r="AP767" s="1" t="n">
        <v>3</v>
      </c>
      <c r="AQ767" s="1" t="n">
        <v>0</v>
      </c>
      <c r="AR767" s="1" t="n">
        <v>0</v>
      </c>
      <c r="AS767" s="1" t="n">
        <v>0</v>
      </c>
      <c r="AT767" s="1" t="n">
        <v>0</v>
      </c>
    </row>
    <row r="768" customFormat="false" ht="12.75" hidden="false" customHeight="true" outlineLevel="0" collapsed="false">
      <c r="A768" s="1" t="s">
        <v>3635</v>
      </c>
      <c r="B768" s="3" t="s">
        <v>61</v>
      </c>
      <c r="C768" s="1" t="s">
        <v>3636</v>
      </c>
      <c r="D768" s="3" t="s">
        <v>3637</v>
      </c>
      <c r="E768" s="3" t="s">
        <v>191</v>
      </c>
      <c r="F768" s="3" t="s">
        <v>191</v>
      </c>
      <c r="G768" s="1" t="s">
        <v>3638</v>
      </c>
      <c r="H768" s="1" t="s">
        <v>105</v>
      </c>
      <c r="I768" s="1" t="s">
        <v>3633</v>
      </c>
      <c r="J768" s="1" t="s">
        <v>107</v>
      </c>
      <c r="K768" s="4" t="n">
        <v>0.595877902426298</v>
      </c>
      <c r="L768" s="4" t="n">
        <v>4678.56054421073</v>
      </c>
      <c r="M768" s="5" t="s">
        <v>620</v>
      </c>
      <c r="N768" s="5" t="s">
        <v>57</v>
      </c>
      <c r="O768" s="1" t="n">
        <v>110</v>
      </c>
      <c r="P768" s="6" t="n">
        <f aca="false">IF(O768=0,0,L768/O768)</f>
        <v>42.5323685837339</v>
      </c>
      <c r="Q768" s="1" t="n">
        <f aca="false">IF(P768&lt;=45,1,0)</f>
        <v>1</v>
      </c>
      <c r="R768" s="1" t="n">
        <f aca="false">IF(AND(P768&gt;45,P768&lt;90),1,0)</f>
        <v>0</v>
      </c>
      <c r="S768" s="1" t="n">
        <f aca="false">IF(P768&gt;90,1,0)</f>
        <v>0</v>
      </c>
      <c r="T768" s="1" t="s">
        <v>69</v>
      </c>
      <c r="U768" s="4" t="n">
        <v>7851.54227931688</v>
      </c>
      <c r="V768" s="1" t="n">
        <v>8</v>
      </c>
      <c r="W768" s="1" t="n">
        <f aca="false">IF(V768&lt;=6,1,0)</f>
        <v>0</v>
      </c>
      <c r="X768" s="1" t="n">
        <f aca="false">IF(AND(V768&gt;6,V768&lt;=12),1,0)</f>
        <v>1</v>
      </c>
      <c r="Y768" s="1" t="n">
        <f aca="false">IF(V768&gt;12,1,0)</f>
        <v>0</v>
      </c>
      <c r="Z768" s="1" t="n">
        <v>7</v>
      </c>
      <c r="AA768" s="1" t="s">
        <v>59</v>
      </c>
      <c r="AB768" s="1" t="s">
        <v>59</v>
      </c>
      <c r="AC768" s="1" t="s">
        <v>59</v>
      </c>
      <c r="AD768" s="1" t="s">
        <v>59</v>
      </c>
      <c r="AE768" s="1" t="s">
        <v>59</v>
      </c>
      <c r="AF768" s="1" t="s">
        <v>59</v>
      </c>
      <c r="AG768" s="1" t="s">
        <v>59</v>
      </c>
      <c r="AH768" s="1" t="s">
        <v>59</v>
      </c>
      <c r="AI768" s="1" t="s">
        <v>59</v>
      </c>
      <c r="AJ768" s="1" t="s">
        <v>59</v>
      </c>
      <c r="AK768" s="1" t="s">
        <v>59</v>
      </c>
      <c r="AL768" s="1" t="s">
        <v>59</v>
      </c>
      <c r="AM768" s="1" t="n">
        <v>1</v>
      </c>
      <c r="AN768" s="1" t="n">
        <v>2</v>
      </c>
      <c r="AO768" s="1" t="n">
        <v>0</v>
      </c>
      <c r="AP768" s="1" t="n">
        <v>4</v>
      </c>
      <c r="AQ768" s="1" t="n">
        <v>50</v>
      </c>
      <c r="AR768" s="1" t="n">
        <v>60</v>
      </c>
      <c r="AS768" s="1" t="n">
        <v>0</v>
      </c>
      <c r="AT768" s="1" t="n">
        <v>2</v>
      </c>
    </row>
    <row r="769" customFormat="false" ht="12.75" hidden="false" customHeight="true" outlineLevel="0" collapsed="false">
      <c r="A769" s="1" t="s">
        <v>3639</v>
      </c>
      <c r="B769" s="3" t="s">
        <v>47</v>
      </c>
      <c r="C769" s="1" t="s">
        <v>3640</v>
      </c>
      <c r="D769" s="3" t="s">
        <v>319</v>
      </c>
      <c r="E769" s="3" t="s">
        <v>50</v>
      </c>
      <c r="F769" s="3" t="s">
        <v>51</v>
      </c>
      <c r="G769" s="1" t="s">
        <v>3641</v>
      </c>
      <c r="H769" s="1" t="s">
        <v>53</v>
      </c>
      <c r="I769" s="1" t="s">
        <v>65</v>
      </c>
      <c r="J769" s="1" t="s">
        <v>66</v>
      </c>
      <c r="K769" s="4" t="n">
        <v>0.428888888888889</v>
      </c>
      <c r="L769" s="4" t="n">
        <v>2426.97835776548</v>
      </c>
      <c r="M769" s="5" t="s">
        <v>3642</v>
      </c>
      <c r="N769" s="5" t="s">
        <v>132</v>
      </c>
      <c r="O769" s="1" t="n">
        <v>47</v>
      </c>
      <c r="P769" s="6" t="n">
        <f aca="false">IF(O769=0,0,L769/O769)</f>
        <v>51.6378373992655</v>
      </c>
      <c r="Q769" s="1" t="n">
        <f aca="false">IF(P769&lt;=45,1,0)</f>
        <v>0</v>
      </c>
      <c r="R769" s="1" t="n">
        <f aca="false">IF(AND(P769&gt;45,P769&lt;90),1,0)</f>
        <v>1</v>
      </c>
      <c r="S769" s="1" t="n">
        <f aca="false">IF(P769&gt;90,1,0)</f>
        <v>0</v>
      </c>
      <c r="T769" s="1" t="s">
        <v>58</v>
      </c>
      <c r="U769" s="4" t="n">
        <v>5658.75782898688</v>
      </c>
      <c r="V769" s="1" t="n">
        <v>6</v>
      </c>
      <c r="W769" s="1" t="n">
        <f aca="false">IF(V769&lt;=6,1,0)</f>
        <v>1</v>
      </c>
      <c r="X769" s="1" t="n">
        <f aca="false">IF(AND(V769&gt;6,V769&lt;=12),1,0)</f>
        <v>0</v>
      </c>
      <c r="Y769" s="1" t="n">
        <f aca="false">IF(V769&gt;12,1,0)</f>
        <v>0</v>
      </c>
      <c r="Z769" s="1" t="n">
        <v>8</v>
      </c>
      <c r="AA769" s="1" t="s">
        <v>59</v>
      </c>
      <c r="AB769" s="1" t="s">
        <v>59</v>
      </c>
      <c r="AC769" s="1" t="s">
        <v>59</v>
      </c>
      <c r="AD769" s="1" t="s">
        <v>59</v>
      </c>
      <c r="AE769" s="1" t="s">
        <v>59</v>
      </c>
      <c r="AF769" s="1" t="s">
        <v>59</v>
      </c>
      <c r="AG769" s="1" t="s">
        <v>59</v>
      </c>
      <c r="AH769" s="1" t="s">
        <v>59</v>
      </c>
      <c r="AI769" s="1" t="s">
        <v>59</v>
      </c>
      <c r="AJ769" s="1" t="s">
        <v>59</v>
      </c>
      <c r="AK769" s="1" t="s">
        <v>59</v>
      </c>
      <c r="AL769" s="1" t="s">
        <v>59</v>
      </c>
      <c r="AM769" s="1" t="n">
        <v>4</v>
      </c>
      <c r="AN769" s="1" t="n">
        <v>4</v>
      </c>
      <c r="AO769" s="1" t="n">
        <v>2</v>
      </c>
      <c r="AP769" s="1" t="n">
        <v>6</v>
      </c>
      <c r="AQ769" s="1" t="n">
        <v>0</v>
      </c>
      <c r="AR769" s="1" t="n">
        <v>0</v>
      </c>
      <c r="AS769" s="1" t="n">
        <v>0</v>
      </c>
      <c r="AT769" s="1" t="n">
        <v>0</v>
      </c>
    </row>
    <row r="770" customFormat="false" ht="12.75" hidden="false" customHeight="true" outlineLevel="0" collapsed="false">
      <c r="A770" s="1" t="s">
        <v>3643</v>
      </c>
      <c r="B770" s="3" t="s">
        <v>61</v>
      </c>
      <c r="C770" s="1" t="s">
        <v>3644</v>
      </c>
      <c r="D770" s="3" t="s">
        <v>2519</v>
      </c>
      <c r="E770" s="3" t="s">
        <v>50</v>
      </c>
      <c r="F770" s="3" t="s">
        <v>51</v>
      </c>
      <c r="G770" s="1" t="s">
        <v>3645</v>
      </c>
      <c r="H770" s="1" t="s">
        <v>53</v>
      </c>
      <c r="I770" s="1" t="s">
        <v>142</v>
      </c>
      <c r="J770" s="1" t="s">
        <v>143</v>
      </c>
      <c r="K770" s="4" t="n">
        <v>1.36016666666667</v>
      </c>
      <c r="L770" s="4" t="n">
        <v>11705.5938296871</v>
      </c>
      <c r="M770" s="5" t="s">
        <v>3646</v>
      </c>
      <c r="N770" s="5" t="s">
        <v>238</v>
      </c>
      <c r="O770" s="1" t="n">
        <v>173</v>
      </c>
      <c r="P770" s="6" t="n">
        <f aca="false">IF(O770=0,0,L770/O770)</f>
        <v>67.6623920791162</v>
      </c>
      <c r="Q770" s="1" t="n">
        <f aca="false">IF(P770&lt;=45,1,0)</f>
        <v>0</v>
      </c>
      <c r="R770" s="1" t="n">
        <f aca="false">IF(AND(P770&gt;45,P770&lt;90),1,0)</f>
        <v>1</v>
      </c>
      <c r="S770" s="1" t="n">
        <f aca="false">IF(P770&gt;90,1,0)</f>
        <v>0</v>
      </c>
      <c r="T770" s="1" t="s">
        <v>58</v>
      </c>
      <c r="U770" s="4" t="n">
        <v>8605.99962971729</v>
      </c>
      <c r="V770" s="1" t="n">
        <v>9</v>
      </c>
      <c r="W770" s="1" t="n">
        <f aca="false">IF(V770&lt;=6,1,0)</f>
        <v>0</v>
      </c>
      <c r="X770" s="1" t="n">
        <f aca="false">IF(AND(V770&gt;6,V770&lt;=12),1,0)</f>
        <v>1</v>
      </c>
      <c r="Y770" s="1" t="n">
        <f aca="false">IF(V770&gt;12,1,0)</f>
        <v>0</v>
      </c>
      <c r="Z770" s="1" t="n">
        <v>8</v>
      </c>
      <c r="AA770" s="1" t="s">
        <v>59</v>
      </c>
      <c r="AB770" s="1" t="s">
        <v>59</v>
      </c>
      <c r="AC770" s="1" t="s">
        <v>59</v>
      </c>
      <c r="AD770" s="1" t="s">
        <v>59</v>
      </c>
      <c r="AE770" s="1" t="s">
        <v>59</v>
      </c>
      <c r="AF770" s="1" t="s">
        <v>59</v>
      </c>
      <c r="AG770" s="1" t="s">
        <v>59</v>
      </c>
      <c r="AH770" s="1" t="s">
        <v>59</v>
      </c>
      <c r="AI770" s="1" t="s">
        <v>59</v>
      </c>
      <c r="AJ770" s="1" t="s">
        <v>59</v>
      </c>
      <c r="AK770" s="1" t="s">
        <v>59</v>
      </c>
      <c r="AL770" s="1" t="s">
        <v>59</v>
      </c>
      <c r="AM770" s="1" t="n">
        <v>4</v>
      </c>
      <c r="AN770" s="1" t="n">
        <v>4</v>
      </c>
      <c r="AO770" s="1" t="n">
        <v>4</v>
      </c>
      <c r="AP770" s="1" t="n">
        <v>4</v>
      </c>
      <c r="AQ770" s="1" t="n">
        <v>14</v>
      </c>
      <c r="AR770" s="1" t="n">
        <v>67</v>
      </c>
      <c r="AS770" s="1" t="n">
        <v>76</v>
      </c>
      <c r="AT770" s="1" t="n">
        <v>9</v>
      </c>
    </row>
    <row r="771" customFormat="false" ht="12.75" hidden="false" customHeight="true" outlineLevel="0" collapsed="false">
      <c r="A771" s="1" t="s">
        <v>3647</v>
      </c>
      <c r="B771" s="3" t="s">
        <v>47</v>
      </c>
      <c r="C771" s="1" t="s">
        <v>3648</v>
      </c>
      <c r="D771" s="3" t="s">
        <v>3649</v>
      </c>
      <c r="E771" s="3" t="s">
        <v>50</v>
      </c>
      <c r="F771" s="3" t="s">
        <v>86</v>
      </c>
      <c r="G771" s="1" t="s">
        <v>3650</v>
      </c>
      <c r="H771" s="1" t="s">
        <v>53</v>
      </c>
      <c r="I771" s="1" t="s">
        <v>113</v>
      </c>
      <c r="J771" s="1" t="s">
        <v>114</v>
      </c>
      <c r="K771" s="4" t="n">
        <v>0.19</v>
      </c>
      <c r="L771" s="4" t="n">
        <v>102.394137785999</v>
      </c>
      <c r="M771" s="5" t="s">
        <v>3651</v>
      </c>
      <c r="N771" s="5" t="s">
        <v>68</v>
      </c>
      <c r="O771" s="1" t="n">
        <v>3</v>
      </c>
      <c r="P771" s="6" t="n">
        <f aca="false">IF(O771=0,0,L771/O771)</f>
        <v>34.1313792619997</v>
      </c>
      <c r="Q771" s="1" t="n">
        <f aca="false">IF(P771&lt;=45,1,0)</f>
        <v>1</v>
      </c>
      <c r="R771" s="1" t="n">
        <f aca="false">IF(AND(P771&gt;45,P771&lt;90),1,0)</f>
        <v>0</v>
      </c>
      <c r="S771" s="1" t="n">
        <f aca="false">IF(P771&gt;90,1,0)</f>
        <v>0</v>
      </c>
      <c r="T771" s="1" t="s">
        <v>58</v>
      </c>
      <c r="U771" s="4" t="n">
        <v>538.916514663155</v>
      </c>
      <c r="V771" s="1" t="n">
        <v>3</v>
      </c>
      <c r="W771" s="1" t="n">
        <f aca="false">IF(V771&lt;=6,1,0)</f>
        <v>1</v>
      </c>
      <c r="X771" s="1" t="n">
        <f aca="false">IF(AND(V771&gt;6,V771&lt;=12),1,0)</f>
        <v>0</v>
      </c>
      <c r="Y771" s="1" t="n">
        <f aca="false">IF(V771&gt;12,1,0)</f>
        <v>0</v>
      </c>
      <c r="Z771" s="1" t="n">
        <v>15</v>
      </c>
      <c r="AA771" s="1" t="s">
        <v>59</v>
      </c>
      <c r="AB771" s="1" t="s">
        <v>59</v>
      </c>
      <c r="AC771" s="1" t="s">
        <v>59</v>
      </c>
      <c r="AD771" s="1" t="s">
        <v>59</v>
      </c>
      <c r="AE771" s="1" t="s">
        <v>59</v>
      </c>
      <c r="AF771" s="1" t="s">
        <v>59</v>
      </c>
      <c r="AG771" s="1" t="s">
        <v>59</v>
      </c>
      <c r="AH771" s="1" t="s">
        <v>59</v>
      </c>
      <c r="AI771" s="1" t="s">
        <v>59</v>
      </c>
      <c r="AJ771" s="1" t="s">
        <v>59</v>
      </c>
      <c r="AK771" s="1" t="s">
        <v>59</v>
      </c>
      <c r="AL771" s="1" t="s">
        <v>59</v>
      </c>
      <c r="AM771" s="1" t="n">
        <v>12</v>
      </c>
      <c r="AN771" s="1" t="n">
        <v>3</v>
      </c>
      <c r="AO771" s="1" t="n">
        <v>0</v>
      </c>
      <c r="AP771" s="1" t="n">
        <v>0</v>
      </c>
      <c r="AQ771" s="1" t="n">
        <v>0</v>
      </c>
      <c r="AR771" s="1" t="n">
        <v>0</v>
      </c>
      <c r="AS771" s="1" t="n">
        <v>0</v>
      </c>
      <c r="AT771" s="1" t="n">
        <v>0</v>
      </c>
    </row>
    <row r="772" customFormat="false" ht="12.75" hidden="false" customHeight="true" outlineLevel="0" collapsed="false">
      <c r="A772" s="1" t="s">
        <v>3652</v>
      </c>
      <c r="B772" s="3" t="s">
        <v>61</v>
      </c>
      <c r="C772" s="1" t="s">
        <v>3653</v>
      </c>
      <c r="D772" s="3" t="s">
        <v>3654</v>
      </c>
      <c r="E772" s="3" t="s">
        <v>50</v>
      </c>
      <c r="F772" s="3" t="s">
        <v>51</v>
      </c>
      <c r="G772" s="1" t="s">
        <v>3655</v>
      </c>
      <c r="H772" s="1" t="s">
        <v>53</v>
      </c>
      <c r="I772" s="1" t="s">
        <v>65</v>
      </c>
      <c r="J772" s="1" t="s">
        <v>66</v>
      </c>
      <c r="K772" s="4" t="n">
        <v>1.09053333333333</v>
      </c>
      <c r="L772" s="4" t="n">
        <v>8355.21853599404</v>
      </c>
      <c r="M772" s="5" t="s">
        <v>1147</v>
      </c>
      <c r="N772" s="5" t="s">
        <v>57</v>
      </c>
      <c r="O772" s="1" t="n">
        <v>139</v>
      </c>
      <c r="P772" s="6" t="n">
        <f aca="false">IF(O772=0,0,L772/O772)</f>
        <v>60.1094858704607</v>
      </c>
      <c r="Q772" s="1" t="n">
        <f aca="false">IF(P772&lt;=45,1,0)</f>
        <v>0</v>
      </c>
      <c r="R772" s="1" t="n">
        <f aca="false">IF(AND(P772&gt;45,P772&lt;90),1,0)</f>
        <v>1</v>
      </c>
      <c r="S772" s="1" t="n">
        <f aca="false">IF(P772&gt;90,1,0)</f>
        <v>0</v>
      </c>
      <c r="T772" s="1" t="s">
        <v>58</v>
      </c>
      <c r="U772" s="4" t="n">
        <v>7661.5893165369</v>
      </c>
      <c r="V772" s="1" t="n">
        <v>18</v>
      </c>
      <c r="W772" s="1" t="n">
        <f aca="false">IF(V772&lt;=6,1,0)</f>
        <v>0</v>
      </c>
      <c r="X772" s="1" t="n">
        <f aca="false">IF(AND(V772&gt;6,V772&lt;=12),1,0)</f>
        <v>0</v>
      </c>
      <c r="Y772" s="1" t="n">
        <f aca="false">IF(V772&gt;12,1,0)</f>
        <v>1</v>
      </c>
      <c r="Z772" s="1" t="n">
        <v>10</v>
      </c>
      <c r="AA772" s="1" t="s">
        <v>59</v>
      </c>
      <c r="AB772" s="1" t="s">
        <v>59</v>
      </c>
      <c r="AC772" s="1" t="s">
        <v>59</v>
      </c>
      <c r="AD772" s="1" t="s">
        <v>59</v>
      </c>
      <c r="AE772" s="1" t="s">
        <v>59</v>
      </c>
      <c r="AF772" s="1" t="s">
        <v>59</v>
      </c>
      <c r="AG772" s="1" t="s">
        <v>59</v>
      </c>
      <c r="AH772" s="1" t="s">
        <v>70</v>
      </c>
      <c r="AI772" s="1" t="s">
        <v>59</v>
      </c>
      <c r="AJ772" s="1" t="s">
        <v>59</v>
      </c>
      <c r="AK772" s="1" t="s">
        <v>59</v>
      </c>
      <c r="AL772" s="1" t="s">
        <v>70</v>
      </c>
      <c r="AM772" s="1" t="n">
        <v>3</v>
      </c>
      <c r="AN772" s="1" t="n">
        <v>4</v>
      </c>
      <c r="AO772" s="1" t="n">
        <v>2</v>
      </c>
      <c r="AP772" s="1" t="n">
        <v>1</v>
      </c>
      <c r="AQ772" s="1" t="n">
        <v>38</v>
      </c>
      <c r="AR772" s="1" t="n">
        <v>43</v>
      </c>
      <c r="AS772" s="1" t="n">
        <v>34</v>
      </c>
      <c r="AT772" s="1" t="n">
        <v>1</v>
      </c>
    </row>
    <row r="773" customFormat="false" ht="12.75" hidden="false" customHeight="true" outlineLevel="0" collapsed="false">
      <c r="A773" s="1" t="s">
        <v>3656</v>
      </c>
      <c r="B773" s="3" t="s">
        <v>61</v>
      </c>
      <c r="C773" s="1" t="s">
        <v>3657</v>
      </c>
      <c r="D773" s="3" t="s">
        <v>445</v>
      </c>
      <c r="E773" s="3" t="s">
        <v>191</v>
      </c>
      <c r="F773" s="3" t="s">
        <v>191</v>
      </c>
      <c r="G773" s="1" t="s">
        <v>3658</v>
      </c>
      <c r="H773" s="1" t="s">
        <v>53</v>
      </c>
      <c r="I773" s="1" t="s">
        <v>1592</v>
      </c>
      <c r="J773" s="1" t="s">
        <v>114</v>
      </c>
      <c r="K773" s="4" t="n">
        <v>0.055</v>
      </c>
      <c r="L773" s="4" t="n">
        <v>121.061377927891</v>
      </c>
      <c r="M773" s="5" t="s">
        <v>3659</v>
      </c>
      <c r="N773" s="5" t="s">
        <v>259</v>
      </c>
      <c r="O773" s="1" t="n">
        <v>5</v>
      </c>
      <c r="P773" s="6" t="n">
        <f aca="false">IF(O773=0,0,L773/O773)</f>
        <v>24.2122755855782</v>
      </c>
      <c r="Q773" s="1" t="n">
        <f aca="false">IF(P773&lt;=45,1,0)</f>
        <v>1</v>
      </c>
      <c r="R773" s="1" t="n">
        <f aca="false">IF(AND(P773&gt;45,P773&lt;90),1,0)</f>
        <v>0</v>
      </c>
      <c r="S773" s="1" t="n">
        <f aca="false">IF(P773&gt;90,1,0)</f>
        <v>0</v>
      </c>
      <c r="T773" s="1" t="s">
        <v>69</v>
      </c>
      <c r="U773" s="4" t="n">
        <v>2201.11596232529</v>
      </c>
      <c r="V773" s="1" t="n">
        <v>1</v>
      </c>
      <c r="W773" s="1" t="n">
        <f aca="false">IF(V773&lt;=6,1,0)</f>
        <v>1</v>
      </c>
      <c r="X773" s="1" t="n">
        <f aca="false">IF(AND(V773&gt;6,V773&lt;=12),1,0)</f>
        <v>0</v>
      </c>
      <c r="Y773" s="1" t="n">
        <f aca="false">IF(V773&gt;12,1,0)</f>
        <v>0</v>
      </c>
      <c r="Z773" s="1" t="n">
        <v>3</v>
      </c>
      <c r="AA773" s="1" t="s">
        <v>59</v>
      </c>
      <c r="AB773" s="1" t="s">
        <v>59</v>
      </c>
      <c r="AC773" s="1" t="s">
        <v>59</v>
      </c>
      <c r="AD773" s="1" t="s">
        <v>59</v>
      </c>
      <c r="AE773" s="1" t="s">
        <v>59</v>
      </c>
      <c r="AF773" s="1" t="s">
        <v>59</v>
      </c>
      <c r="AG773" s="1" t="s">
        <v>59</v>
      </c>
      <c r="AH773" s="1" t="s">
        <v>59</v>
      </c>
      <c r="AI773" s="1" t="s">
        <v>59</v>
      </c>
      <c r="AJ773" s="1" t="s">
        <v>59</v>
      </c>
      <c r="AK773" s="1" t="s">
        <v>59</v>
      </c>
      <c r="AL773" s="1" t="s">
        <v>59</v>
      </c>
      <c r="AM773" s="1" t="n">
        <v>2</v>
      </c>
      <c r="AN773" s="1" t="n">
        <v>1</v>
      </c>
      <c r="AO773" s="1" t="n">
        <v>0</v>
      </c>
      <c r="AP773" s="1" t="n">
        <v>0</v>
      </c>
      <c r="AQ773" s="1" t="n">
        <v>3</v>
      </c>
      <c r="AR773" s="1" t="n">
        <v>1</v>
      </c>
      <c r="AS773" s="1" t="n">
        <v>0</v>
      </c>
      <c r="AT773" s="1" t="n">
        <v>0</v>
      </c>
    </row>
    <row r="774" customFormat="false" ht="12.75" hidden="false" customHeight="true" outlineLevel="0" collapsed="false">
      <c r="A774" s="1" t="s">
        <v>3660</v>
      </c>
      <c r="B774" s="3" t="s">
        <v>61</v>
      </c>
      <c r="C774" s="1" t="s">
        <v>3661</v>
      </c>
      <c r="D774" s="3" t="s">
        <v>3662</v>
      </c>
      <c r="E774" s="3" t="s">
        <v>50</v>
      </c>
      <c r="F774" s="3" t="s">
        <v>51</v>
      </c>
      <c r="G774" s="1" t="s">
        <v>3663</v>
      </c>
      <c r="H774" s="1" t="s">
        <v>88</v>
      </c>
      <c r="I774" s="1" t="s">
        <v>3664</v>
      </c>
      <c r="J774" s="1" t="s">
        <v>199</v>
      </c>
      <c r="K774" s="4" t="n">
        <v>1.78192857142857</v>
      </c>
      <c r="L774" s="4" t="n">
        <v>27642.5960535985</v>
      </c>
      <c r="M774" s="5" t="s">
        <v>3665</v>
      </c>
      <c r="N774" s="5" t="s">
        <v>259</v>
      </c>
      <c r="O774" s="1" t="n">
        <v>563</v>
      </c>
      <c r="P774" s="6" t="n">
        <f aca="false">IF(O774=0,0,L774/O774)</f>
        <v>49.0987496511519</v>
      </c>
      <c r="Q774" s="1" t="n">
        <f aca="false">IF(P774&lt;=45,1,0)</f>
        <v>0</v>
      </c>
      <c r="R774" s="1" t="n">
        <f aca="false">IF(AND(P774&gt;45,P774&lt;90),1,0)</f>
        <v>1</v>
      </c>
      <c r="S774" s="1" t="n">
        <f aca="false">IF(P774&gt;90,1,0)</f>
        <v>0</v>
      </c>
      <c r="T774" s="1" t="s">
        <v>69</v>
      </c>
      <c r="U774" s="4" t="n">
        <v>15512.7408005122</v>
      </c>
      <c r="V774" s="1" t="n">
        <v>24</v>
      </c>
      <c r="W774" s="1" t="n">
        <f aca="false">IF(V774&lt;=6,1,0)</f>
        <v>0</v>
      </c>
      <c r="X774" s="1" t="n">
        <f aca="false">IF(AND(V774&gt;6,V774&lt;=12),1,0)</f>
        <v>0</v>
      </c>
      <c r="Y774" s="1" t="n">
        <f aca="false">IF(V774&gt;12,1,0)</f>
        <v>1</v>
      </c>
      <c r="Z774" s="1" t="n">
        <v>19</v>
      </c>
      <c r="AA774" s="1" t="s">
        <v>59</v>
      </c>
      <c r="AB774" s="1" t="s">
        <v>59</v>
      </c>
      <c r="AC774" s="1" t="s">
        <v>59</v>
      </c>
      <c r="AD774" s="1" t="s">
        <v>59</v>
      </c>
      <c r="AE774" s="1" t="s">
        <v>59</v>
      </c>
      <c r="AF774" s="1" t="s">
        <v>59</v>
      </c>
      <c r="AG774" s="1" t="s">
        <v>59</v>
      </c>
      <c r="AH774" s="1" t="s">
        <v>59</v>
      </c>
      <c r="AI774" s="1" t="s">
        <v>59</v>
      </c>
      <c r="AJ774" s="1" t="s">
        <v>59</v>
      </c>
      <c r="AK774" s="1" t="s">
        <v>59</v>
      </c>
      <c r="AL774" s="1" t="s">
        <v>59</v>
      </c>
      <c r="AM774" s="1" t="n">
        <v>6</v>
      </c>
      <c r="AN774" s="1" t="n">
        <v>14</v>
      </c>
      <c r="AO774" s="1" t="n">
        <v>2</v>
      </c>
      <c r="AP774" s="1" t="n">
        <v>16</v>
      </c>
      <c r="AQ774" s="1" t="n">
        <v>323</v>
      </c>
      <c r="AR774" s="1" t="n">
        <v>201</v>
      </c>
      <c r="AS774" s="1" t="n">
        <v>14</v>
      </c>
      <c r="AT774" s="1" t="n">
        <v>12</v>
      </c>
    </row>
    <row r="775" customFormat="false" ht="12.75" hidden="false" customHeight="true" outlineLevel="0" collapsed="false">
      <c r="A775" s="1" t="s">
        <v>3666</v>
      </c>
      <c r="B775" s="3" t="s">
        <v>61</v>
      </c>
      <c r="C775" s="1" t="s">
        <v>3667</v>
      </c>
      <c r="D775" s="3" t="s">
        <v>3668</v>
      </c>
      <c r="E775" s="3" t="s">
        <v>50</v>
      </c>
      <c r="F775" s="3" t="s">
        <v>86</v>
      </c>
      <c r="G775" s="1" t="s">
        <v>3669</v>
      </c>
      <c r="H775" s="1" t="s">
        <v>53</v>
      </c>
      <c r="I775" s="1" t="s">
        <v>65</v>
      </c>
      <c r="J775" s="1" t="s">
        <v>66</v>
      </c>
      <c r="K775" s="4" t="n">
        <v>1.5545</v>
      </c>
      <c r="L775" s="4" t="n">
        <v>17050.2052107215</v>
      </c>
      <c r="M775" s="5" t="s">
        <v>3670</v>
      </c>
      <c r="N775" s="5" t="s">
        <v>259</v>
      </c>
      <c r="O775" s="1" t="n">
        <v>256</v>
      </c>
      <c r="P775" s="6" t="n">
        <f aca="false">IF(O775=0,0,L775/O775)</f>
        <v>66.6023641043809</v>
      </c>
      <c r="Q775" s="1" t="n">
        <f aca="false">IF(P775&lt;=45,1,0)</f>
        <v>0</v>
      </c>
      <c r="R775" s="1" t="n">
        <f aca="false">IF(AND(P775&gt;45,P775&lt;90),1,0)</f>
        <v>1</v>
      </c>
      <c r="S775" s="1" t="n">
        <f aca="false">IF(P775&gt;90,1,0)</f>
        <v>0</v>
      </c>
      <c r="T775" s="1" t="s">
        <v>58</v>
      </c>
      <c r="U775" s="4" t="n">
        <v>10968.2889744107</v>
      </c>
      <c r="V775" s="1" t="n">
        <v>12</v>
      </c>
      <c r="W775" s="1" t="n">
        <f aca="false">IF(V775&lt;=6,1,0)</f>
        <v>0</v>
      </c>
      <c r="X775" s="1" t="n">
        <f aca="false">IF(AND(V775&gt;6,V775&lt;=12),1,0)</f>
        <v>1</v>
      </c>
      <c r="Y775" s="1" t="n">
        <f aca="false">IF(V775&gt;12,1,0)</f>
        <v>0</v>
      </c>
      <c r="Z775" s="1" t="n">
        <v>9</v>
      </c>
      <c r="AA775" s="1" t="s">
        <v>70</v>
      </c>
      <c r="AB775" s="1" t="s">
        <v>59</v>
      </c>
      <c r="AC775" s="1" t="s">
        <v>59</v>
      </c>
      <c r="AD775" s="1" t="s">
        <v>59</v>
      </c>
      <c r="AE775" s="1" t="s">
        <v>59</v>
      </c>
      <c r="AF775" s="1" t="s">
        <v>59</v>
      </c>
      <c r="AG775" s="1" t="s">
        <v>59</v>
      </c>
      <c r="AH775" s="1" t="s">
        <v>59</v>
      </c>
      <c r="AI775" s="1" t="s">
        <v>59</v>
      </c>
      <c r="AJ775" s="1" t="s">
        <v>59</v>
      </c>
      <c r="AK775" s="1" t="s">
        <v>59</v>
      </c>
      <c r="AL775" s="1" t="s">
        <v>59</v>
      </c>
      <c r="AM775" s="1" t="n">
        <v>1</v>
      </c>
      <c r="AN775" s="1" t="n">
        <v>2</v>
      </c>
      <c r="AO775" s="1" t="n">
        <v>3</v>
      </c>
      <c r="AP775" s="1" t="n">
        <v>3</v>
      </c>
      <c r="AQ775" s="1" t="n">
        <v>14</v>
      </c>
      <c r="AR775" s="1" t="n">
        <v>153</v>
      </c>
      <c r="AS775" s="1" t="n">
        <v>25</v>
      </c>
      <c r="AT775" s="1" t="n">
        <v>38</v>
      </c>
    </row>
    <row r="776" customFormat="false" ht="12.75" hidden="false" customHeight="true" outlineLevel="0" collapsed="false">
      <c r="A776" s="1" t="s">
        <v>3671</v>
      </c>
      <c r="B776" s="3" t="s">
        <v>47</v>
      </c>
      <c r="C776" s="1" t="s">
        <v>3672</v>
      </c>
      <c r="D776" s="3" t="s">
        <v>3673</v>
      </c>
      <c r="E776" s="3" t="s">
        <v>191</v>
      </c>
      <c r="F776" s="3" t="s">
        <v>191</v>
      </c>
      <c r="G776" s="1" t="s">
        <v>3674</v>
      </c>
      <c r="H776" s="1" t="s">
        <v>53</v>
      </c>
      <c r="I776" s="1" t="s">
        <v>65</v>
      </c>
      <c r="J776" s="1" t="s">
        <v>66</v>
      </c>
      <c r="K776" s="4" t="n">
        <v>0.596111111111111</v>
      </c>
      <c r="L776" s="4" t="n">
        <v>5627.99637283305</v>
      </c>
      <c r="M776" s="5" t="s">
        <v>1494</v>
      </c>
      <c r="N776" s="5" t="s">
        <v>57</v>
      </c>
      <c r="O776" s="1" t="n">
        <v>101</v>
      </c>
      <c r="P776" s="6" t="n">
        <f aca="false">IF(O776=0,0,L776/O776)</f>
        <v>55.7227363646837</v>
      </c>
      <c r="Q776" s="1" t="n">
        <f aca="false">IF(P776&lt;=45,1,0)</f>
        <v>0</v>
      </c>
      <c r="R776" s="1" t="n">
        <f aca="false">IF(AND(P776&gt;45,P776&lt;90),1,0)</f>
        <v>1</v>
      </c>
      <c r="S776" s="1" t="n">
        <f aca="false">IF(P776&gt;90,1,0)</f>
        <v>0</v>
      </c>
      <c r="T776" s="1" t="s">
        <v>58</v>
      </c>
      <c r="U776" s="4" t="n">
        <v>9441.18683233876</v>
      </c>
      <c r="V776" s="1" t="n">
        <v>1</v>
      </c>
      <c r="W776" s="1" t="n">
        <f aca="false">IF(V776&lt;=6,1,0)</f>
        <v>1</v>
      </c>
      <c r="X776" s="1" t="n">
        <f aca="false">IF(AND(V776&gt;6,V776&lt;=12),1,0)</f>
        <v>0</v>
      </c>
      <c r="Y776" s="1" t="n">
        <f aca="false">IF(V776&gt;12,1,0)</f>
        <v>0</v>
      </c>
      <c r="Z776" s="1" t="n">
        <v>11</v>
      </c>
      <c r="AA776" s="1" t="s">
        <v>70</v>
      </c>
      <c r="AB776" s="1" t="s">
        <v>59</v>
      </c>
      <c r="AC776" s="1" t="s">
        <v>59</v>
      </c>
      <c r="AD776" s="1" t="s">
        <v>59</v>
      </c>
      <c r="AE776" s="1" t="s">
        <v>59</v>
      </c>
      <c r="AF776" s="1" t="s">
        <v>59</v>
      </c>
      <c r="AG776" s="1" t="s">
        <v>59</v>
      </c>
      <c r="AH776" s="1" t="s">
        <v>59</v>
      </c>
      <c r="AI776" s="1" t="s">
        <v>59</v>
      </c>
      <c r="AJ776" s="1" t="s">
        <v>59</v>
      </c>
      <c r="AK776" s="1" t="s">
        <v>59</v>
      </c>
      <c r="AL776" s="1" t="s">
        <v>59</v>
      </c>
      <c r="AM776" s="1" t="n">
        <v>2</v>
      </c>
      <c r="AN776" s="1" t="n">
        <v>3</v>
      </c>
      <c r="AO776" s="1" t="n">
        <v>2</v>
      </c>
      <c r="AP776" s="1" t="n">
        <v>4</v>
      </c>
      <c r="AQ776" s="1" t="n">
        <v>0</v>
      </c>
      <c r="AR776" s="1" t="n">
        <v>0</v>
      </c>
      <c r="AS776" s="1" t="n">
        <v>0</v>
      </c>
      <c r="AT776" s="1" t="n">
        <v>0</v>
      </c>
    </row>
    <row r="777" customFormat="false" ht="12.75" hidden="false" customHeight="true" outlineLevel="0" collapsed="false">
      <c r="A777" s="1" t="s">
        <v>3675</v>
      </c>
      <c r="B777" s="3" t="s">
        <v>61</v>
      </c>
      <c r="C777" s="1" t="s">
        <v>3676</v>
      </c>
      <c r="D777" s="3" t="s">
        <v>940</v>
      </c>
      <c r="E777" s="3" t="s">
        <v>50</v>
      </c>
      <c r="F777" s="3" t="s">
        <v>51</v>
      </c>
      <c r="G777" s="1" t="s">
        <v>3677</v>
      </c>
      <c r="H777" s="1" t="s">
        <v>53</v>
      </c>
      <c r="I777" s="1" t="s">
        <v>65</v>
      </c>
      <c r="J777" s="1" t="s">
        <v>66</v>
      </c>
      <c r="K777" s="4" t="n">
        <v>0.3718</v>
      </c>
      <c r="L777" s="4" t="n">
        <v>2045.93728698135</v>
      </c>
      <c r="M777" s="5" t="s">
        <v>3678</v>
      </c>
      <c r="N777" s="5" t="s">
        <v>259</v>
      </c>
      <c r="O777" s="1" t="n">
        <v>23</v>
      </c>
      <c r="P777" s="6" t="n">
        <f aca="false">IF(O777=0,0,L777/O777)</f>
        <v>88.9537950861457</v>
      </c>
      <c r="Q777" s="1" t="n">
        <f aca="false">IF(P777&lt;=45,1,0)</f>
        <v>0</v>
      </c>
      <c r="R777" s="1" t="n">
        <f aca="false">IF(AND(P777&gt;45,P777&lt;90),1,0)</f>
        <v>1</v>
      </c>
      <c r="S777" s="1" t="n">
        <f aca="false">IF(P777&gt;90,1,0)</f>
        <v>0</v>
      </c>
      <c r="T777" s="1" t="s">
        <v>69</v>
      </c>
      <c r="U777" s="4" t="n">
        <v>5502.78990581322</v>
      </c>
      <c r="V777" s="1" t="n">
        <v>18</v>
      </c>
      <c r="W777" s="1" t="n">
        <f aca="false">IF(V777&lt;=6,1,0)</f>
        <v>0</v>
      </c>
      <c r="X777" s="1" t="n">
        <f aca="false">IF(AND(V777&gt;6,V777&lt;=12),1,0)</f>
        <v>0</v>
      </c>
      <c r="Y777" s="1" t="n">
        <f aca="false">IF(V777&gt;12,1,0)</f>
        <v>1</v>
      </c>
      <c r="Z777" s="1" t="n">
        <v>13</v>
      </c>
      <c r="AA777" s="1" t="s">
        <v>59</v>
      </c>
      <c r="AB777" s="1" t="s">
        <v>59</v>
      </c>
      <c r="AC777" s="1" t="s">
        <v>59</v>
      </c>
      <c r="AD777" s="1" t="s">
        <v>59</v>
      </c>
      <c r="AE777" s="1" t="s">
        <v>59</v>
      </c>
      <c r="AF777" s="1" t="s">
        <v>59</v>
      </c>
      <c r="AG777" s="1" t="s">
        <v>59</v>
      </c>
      <c r="AH777" s="1" t="s">
        <v>59</v>
      </c>
      <c r="AI777" s="1" t="s">
        <v>70</v>
      </c>
      <c r="AJ777" s="1" t="s">
        <v>59</v>
      </c>
      <c r="AK777" s="1" t="s">
        <v>59</v>
      </c>
      <c r="AL777" s="1" t="s">
        <v>70</v>
      </c>
      <c r="AM777" s="1" t="n">
        <v>3</v>
      </c>
      <c r="AN777" s="1" t="n">
        <v>7</v>
      </c>
      <c r="AO777" s="1" t="n">
        <v>2</v>
      </c>
      <c r="AP777" s="1" t="n">
        <v>1</v>
      </c>
      <c r="AQ777" s="1" t="n">
        <v>1</v>
      </c>
      <c r="AR777" s="1" t="n">
        <v>10</v>
      </c>
      <c r="AS777" s="1" t="n">
        <v>3</v>
      </c>
      <c r="AT777" s="1" t="n">
        <v>2</v>
      </c>
    </row>
    <row r="778" customFormat="false" ht="12.75" hidden="false" customHeight="true" outlineLevel="0" collapsed="false">
      <c r="A778" s="1" t="s">
        <v>3679</v>
      </c>
      <c r="B778" s="3" t="s">
        <v>61</v>
      </c>
      <c r="C778" s="1" t="s">
        <v>3680</v>
      </c>
      <c r="D778" s="3" t="s">
        <v>2419</v>
      </c>
      <c r="E778" s="3" t="s">
        <v>50</v>
      </c>
      <c r="F778" s="3" t="s">
        <v>51</v>
      </c>
      <c r="G778" s="1" t="s">
        <v>3681</v>
      </c>
      <c r="H778" s="1" t="s">
        <v>88</v>
      </c>
      <c r="I778" s="1" t="s">
        <v>419</v>
      </c>
      <c r="J778" s="1" t="s">
        <v>420</v>
      </c>
      <c r="K778" s="4" t="n">
        <v>0.418421052631579</v>
      </c>
      <c r="L778" s="4" t="n">
        <v>4284.38629157208</v>
      </c>
      <c r="M778" s="5" t="s">
        <v>1809</v>
      </c>
      <c r="N778" s="5" t="s">
        <v>68</v>
      </c>
      <c r="O778" s="1" t="n">
        <v>93</v>
      </c>
      <c r="P778" s="6" t="n">
        <f aca="false">IF(O778=0,0,L778/O778)</f>
        <v>46.0686698018503</v>
      </c>
      <c r="Q778" s="1" t="n">
        <f aca="false">IF(P778&lt;=45,1,0)</f>
        <v>0</v>
      </c>
      <c r="R778" s="1" t="n">
        <f aca="false">IF(AND(P778&gt;45,P778&lt;90),1,0)</f>
        <v>1</v>
      </c>
      <c r="S778" s="1" t="n">
        <f aca="false">IF(P778&gt;90,1,0)</f>
        <v>0</v>
      </c>
      <c r="T778" s="1" t="s">
        <v>69</v>
      </c>
      <c r="U778" s="4" t="n">
        <v>10239.4137785999</v>
      </c>
      <c r="V778" s="1" t="n">
        <v>7</v>
      </c>
      <c r="W778" s="1" t="n">
        <f aca="false">IF(V778&lt;=6,1,0)</f>
        <v>0</v>
      </c>
      <c r="X778" s="1" t="n">
        <f aca="false">IF(AND(V778&gt;6,V778&lt;=12),1,0)</f>
        <v>1</v>
      </c>
      <c r="Y778" s="1" t="n">
        <f aca="false">IF(V778&gt;12,1,0)</f>
        <v>0</v>
      </c>
      <c r="Z778" s="1" t="n">
        <v>13</v>
      </c>
      <c r="AA778" s="1" t="s">
        <v>59</v>
      </c>
      <c r="AB778" s="1" t="s">
        <v>59</v>
      </c>
      <c r="AC778" s="1" t="s">
        <v>59</v>
      </c>
      <c r="AD778" s="1" t="s">
        <v>59</v>
      </c>
      <c r="AE778" s="1" t="s">
        <v>59</v>
      </c>
      <c r="AF778" s="1" t="s">
        <v>59</v>
      </c>
      <c r="AG778" s="1" t="s">
        <v>59</v>
      </c>
      <c r="AH778" s="1" t="s">
        <v>59</v>
      </c>
      <c r="AI778" s="1" t="s">
        <v>70</v>
      </c>
      <c r="AJ778" s="1" t="s">
        <v>59</v>
      </c>
      <c r="AK778" s="1" t="s">
        <v>59</v>
      </c>
      <c r="AL778" s="1" t="s">
        <v>70</v>
      </c>
      <c r="AM778" s="1" t="n">
        <v>1</v>
      </c>
      <c r="AN778" s="1" t="n">
        <v>4</v>
      </c>
      <c r="AO778" s="1" t="n">
        <v>0</v>
      </c>
      <c r="AP778" s="1" t="n">
        <v>7</v>
      </c>
      <c r="AQ778" s="1" t="n">
        <v>16</v>
      </c>
      <c r="AR778" s="1" t="n">
        <v>37</v>
      </c>
      <c r="AS778" s="1" t="n">
        <v>0</v>
      </c>
      <c r="AT778" s="1" t="n">
        <v>8</v>
      </c>
    </row>
    <row r="779" customFormat="false" ht="12.75" hidden="false" customHeight="true" outlineLevel="0" collapsed="false">
      <c r="A779" s="1" t="s">
        <v>3682</v>
      </c>
      <c r="B779" s="3" t="s">
        <v>47</v>
      </c>
      <c r="C779" s="1" t="s">
        <v>3683</v>
      </c>
      <c r="D779" s="3" t="s">
        <v>3684</v>
      </c>
      <c r="E779" s="3" t="s">
        <v>50</v>
      </c>
      <c r="F779" s="3" t="s">
        <v>51</v>
      </c>
      <c r="G779" s="1" t="s">
        <v>3685</v>
      </c>
      <c r="H779" s="1" t="s">
        <v>53</v>
      </c>
      <c r="I779" s="1" t="s">
        <v>65</v>
      </c>
      <c r="J779" s="1" t="s">
        <v>66</v>
      </c>
      <c r="K779" s="4" t="n">
        <v>9</v>
      </c>
      <c r="L779" s="4" t="n">
        <v>145.304054404864</v>
      </c>
      <c r="M779" s="5" t="s">
        <v>2461</v>
      </c>
      <c r="N779" s="5" t="s">
        <v>68</v>
      </c>
      <c r="O779" s="1" t="n">
        <v>3</v>
      </c>
      <c r="P779" s="6" t="n">
        <f aca="false">IF(O779=0,0,L779/O779)</f>
        <v>48.4346848016213</v>
      </c>
      <c r="Q779" s="1" t="n">
        <f aca="false">IF(P779&lt;=45,1,0)</f>
        <v>0</v>
      </c>
      <c r="R779" s="1" t="n">
        <f aca="false">IF(AND(P779&gt;45,P779&lt;90),1,0)</f>
        <v>1</v>
      </c>
      <c r="S779" s="1" t="n">
        <f aca="false">IF(P779&gt;90,1,0)</f>
        <v>0</v>
      </c>
      <c r="T779" s="1" t="s">
        <v>58</v>
      </c>
      <c r="U779" s="4" t="n">
        <v>16144.8949338738</v>
      </c>
      <c r="V779" s="1" t="n">
        <v>1</v>
      </c>
      <c r="W779" s="1" t="n">
        <f aca="false">IF(V779&lt;=6,1,0)</f>
        <v>1</v>
      </c>
      <c r="X779" s="1" t="n">
        <f aca="false">IF(AND(V779&gt;6,V779&lt;=12),1,0)</f>
        <v>0</v>
      </c>
      <c r="Y779" s="1" t="n">
        <f aca="false">IF(V779&gt;12,1,0)</f>
        <v>0</v>
      </c>
      <c r="Z779" s="1" t="n">
        <v>5</v>
      </c>
      <c r="AA779" s="1" t="s">
        <v>59</v>
      </c>
      <c r="AB779" s="1" t="s">
        <v>59</v>
      </c>
      <c r="AC779" s="1" t="s">
        <v>59</v>
      </c>
      <c r="AD779" s="1" t="s">
        <v>59</v>
      </c>
      <c r="AE779" s="1" t="s">
        <v>59</v>
      </c>
      <c r="AF779" s="1" t="s">
        <v>59</v>
      </c>
      <c r="AG779" s="1" t="s">
        <v>59</v>
      </c>
      <c r="AH779" s="1" t="s">
        <v>59</v>
      </c>
      <c r="AI779" s="1" t="s">
        <v>59</v>
      </c>
      <c r="AJ779" s="1" t="s">
        <v>59</v>
      </c>
      <c r="AK779" s="1" t="s">
        <v>70</v>
      </c>
      <c r="AL779" s="1" t="s">
        <v>59</v>
      </c>
      <c r="AM779" s="1" t="n">
        <v>2</v>
      </c>
      <c r="AN779" s="1" t="n">
        <v>4</v>
      </c>
      <c r="AO779" s="1" t="n">
        <v>2</v>
      </c>
      <c r="AP779" s="1" t="n">
        <v>2</v>
      </c>
      <c r="AQ779" s="1" t="n">
        <v>0</v>
      </c>
      <c r="AR779" s="1" t="n">
        <v>0</v>
      </c>
      <c r="AS779" s="1" t="n">
        <v>0</v>
      </c>
      <c r="AT779" s="1" t="n">
        <v>0</v>
      </c>
    </row>
    <row r="780" customFormat="false" ht="12.75" hidden="false" customHeight="true" outlineLevel="0" collapsed="false">
      <c r="A780" s="1" t="s">
        <v>3686</v>
      </c>
      <c r="B780" s="3" t="s">
        <v>61</v>
      </c>
      <c r="C780" s="1" t="s">
        <v>3687</v>
      </c>
      <c r="D780" s="3" t="s">
        <v>3688</v>
      </c>
      <c r="E780" s="3" t="s">
        <v>191</v>
      </c>
      <c r="F780" s="3" t="s">
        <v>191</v>
      </c>
      <c r="G780" s="1" t="s">
        <v>3689</v>
      </c>
      <c r="H780" s="1" t="s">
        <v>53</v>
      </c>
      <c r="I780" s="1" t="s">
        <v>561</v>
      </c>
      <c r="J780" s="1" t="s">
        <v>66</v>
      </c>
      <c r="K780" s="4" t="n">
        <v>1.11</v>
      </c>
      <c r="L780" s="4" t="n">
        <v>7029.08386354228</v>
      </c>
      <c r="M780" s="5" t="s">
        <v>847</v>
      </c>
      <c r="N780" s="5" t="s">
        <v>68</v>
      </c>
      <c r="O780" s="1" t="n">
        <v>135</v>
      </c>
      <c r="P780" s="6" t="n">
        <f aca="false">IF(O780=0,0,L780/O780)</f>
        <v>52.067287878091</v>
      </c>
      <c r="Q780" s="1" t="n">
        <f aca="false">IF(P780&lt;=45,1,0)</f>
        <v>0</v>
      </c>
      <c r="R780" s="1" t="n">
        <f aca="false">IF(AND(P780&gt;45,P780&lt;90),1,0)</f>
        <v>1</v>
      </c>
      <c r="S780" s="1" t="n">
        <f aca="false">IF(P780&gt;90,1,0)</f>
        <v>0</v>
      </c>
      <c r="T780" s="1" t="s">
        <v>69</v>
      </c>
      <c r="U780" s="4" t="n">
        <v>6332.50798517323</v>
      </c>
      <c r="V780" s="1" t="n">
        <v>10</v>
      </c>
      <c r="W780" s="1" t="n">
        <f aca="false">IF(V780&lt;=6,1,0)</f>
        <v>0</v>
      </c>
      <c r="X780" s="1" t="n">
        <f aca="false">IF(AND(V780&gt;6,V780&lt;=12),1,0)</f>
        <v>1</v>
      </c>
      <c r="Y780" s="1" t="n">
        <f aca="false">IF(V780&gt;12,1,0)</f>
        <v>0</v>
      </c>
      <c r="Z780" s="1" t="n">
        <v>9</v>
      </c>
      <c r="AA780" s="1" t="s">
        <v>70</v>
      </c>
      <c r="AB780" s="1" t="s">
        <v>59</v>
      </c>
      <c r="AC780" s="1" t="s">
        <v>59</v>
      </c>
      <c r="AD780" s="1" t="s">
        <v>59</v>
      </c>
      <c r="AE780" s="1" t="s">
        <v>59</v>
      </c>
      <c r="AF780" s="1" t="s">
        <v>59</v>
      </c>
      <c r="AG780" s="1" t="s">
        <v>59</v>
      </c>
      <c r="AH780" s="1" t="s">
        <v>59</v>
      </c>
      <c r="AI780" s="1" t="s">
        <v>70</v>
      </c>
      <c r="AJ780" s="1" t="s">
        <v>59</v>
      </c>
      <c r="AK780" s="1" t="s">
        <v>59</v>
      </c>
      <c r="AL780" s="1" t="s">
        <v>59</v>
      </c>
      <c r="AM780" s="1" t="n">
        <v>1</v>
      </c>
      <c r="AN780" s="1" t="n">
        <v>2</v>
      </c>
      <c r="AO780" s="1" t="n">
        <v>1</v>
      </c>
      <c r="AP780" s="1" t="n">
        <v>4</v>
      </c>
      <c r="AQ780" s="1" t="n">
        <v>6</v>
      </c>
      <c r="AR780" s="1" t="n">
        <v>108</v>
      </c>
      <c r="AS780" s="1" t="n">
        <v>5</v>
      </c>
      <c r="AT780" s="1" t="n">
        <v>16</v>
      </c>
    </row>
    <row r="781" customFormat="false" ht="12.75" hidden="false" customHeight="true" outlineLevel="0" collapsed="false">
      <c r="A781" s="1" t="s">
        <v>3690</v>
      </c>
      <c r="B781" s="3" t="s">
        <v>47</v>
      </c>
      <c r="C781" s="1" t="s">
        <v>3691</v>
      </c>
      <c r="D781" s="3" t="s">
        <v>3692</v>
      </c>
      <c r="E781" s="3" t="s">
        <v>50</v>
      </c>
      <c r="F781" s="3" t="s">
        <v>51</v>
      </c>
      <c r="G781" s="1" t="s">
        <v>3693</v>
      </c>
      <c r="H781" s="1" t="s">
        <v>53</v>
      </c>
      <c r="I781" s="1" t="s">
        <v>561</v>
      </c>
      <c r="J781" s="1" t="s">
        <v>66</v>
      </c>
      <c r="K781" s="4" t="n">
        <v>0</v>
      </c>
      <c r="L781" s="4" t="n">
        <v>0</v>
      </c>
      <c r="M781" s="5" t="s">
        <v>3694</v>
      </c>
      <c r="N781" s="5" t="s">
        <v>259</v>
      </c>
      <c r="O781" s="1" t="n">
        <v>0</v>
      </c>
      <c r="P781" s="7" t="n">
        <f aca="false">IF(O781=0,0,L781/O781)</f>
        <v>0</v>
      </c>
      <c r="Q781" s="1" t="n">
        <f aca="false">IF(P781&lt;=45,1,0)</f>
        <v>1</v>
      </c>
      <c r="R781" s="1" t="n">
        <f aca="false">IF(AND(P781&gt;45,P781&lt;90),1,0)</f>
        <v>0</v>
      </c>
      <c r="S781" s="1" t="n">
        <f aca="false">IF(P781&gt;90,1,0)</f>
        <v>0</v>
      </c>
      <c r="T781" s="1" t="s">
        <v>58</v>
      </c>
      <c r="U781" s="4" t="n">
        <v>3095.74910754302</v>
      </c>
      <c r="V781" s="1" t="n">
        <v>0</v>
      </c>
      <c r="W781" s="1" t="n">
        <f aca="false">IF(V781&lt;=6,1,0)</f>
        <v>1</v>
      </c>
      <c r="X781" s="1" t="n">
        <f aca="false">IF(AND(V781&gt;6,V781&lt;=12),1,0)</f>
        <v>0</v>
      </c>
      <c r="Y781" s="1" t="n">
        <f aca="false">IF(V781&gt;12,1,0)</f>
        <v>0</v>
      </c>
      <c r="Z781" s="1" t="n">
        <v>4</v>
      </c>
      <c r="AA781" s="1" t="s">
        <v>70</v>
      </c>
      <c r="AB781" s="1" t="s">
        <v>59</v>
      </c>
      <c r="AC781" s="1" t="s">
        <v>59</v>
      </c>
      <c r="AD781" s="1" t="s">
        <v>59</v>
      </c>
      <c r="AE781" s="1" t="s">
        <v>59</v>
      </c>
      <c r="AF781" s="1" t="s">
        <v>59</v>
      </c>
      <c r="AG781" s="1" t="s">
        <v>59</v>
      </c>
      <c r="AH781" s="1" t="s">
        <v>59</v>
      </c>
      <c r="AI781" s="1" t="s">
        <v>59</v>
      </c>
      <c r="AJ781" s="1" t="s">
        <v>59</v>
      </c>
      <c r="AK781" s="1" t="s">
        <v>59</v>
      </c>
      <c r="AL781" s="1" t="s">
        <v>59</v>
      </c>
      <c r="AM781" s="1" t="n">
        <v>2</v>
      </c>
      <c r="AN781" s="1" t="n">
        <v>1</v>
      </c>
      <c r="AO781" s="1" t="n">
        <v>0</v>
      </c>
      <c r="AP781" s="1" t="n">
        <v>1</v>
      </c>
      <c r="AQ781" s="1" t="n">
        <v>0</v>
      </c>
      <c r="AR781" s="1" t="n">
        <v>0</v>
      </c>
      <c r="AS781" s="1" t="n">
        <v>0</v>
      </c>
      <c r="AT781" s="1" t="n">
        <v>0</v>
      </c>
    </row>
    <row r="782" customFormat="false" ht="12.75" hidden="false" customHeight="true" outlineLevel="0" collapsed="false">
      <c r="A782" s="1" t="s">
        <v>3695</v>
      </c>
      <c r="B782" s="3" t="s">
        <v>47</v>
      </c>
      <c r="C782" s="1" t="s">
        <v>3691</v>
      </c>
      <c r="D782" s="3" t="s">
        <v>3692</v>
      </c>
      <c r="E782" s="3" t="s">
        <v>50</v>
      </c>
      <c r="F782" s="3" t="s">
        <v>51</v>
      </c>
      <c r="G782" s="1" t="s">
        <v>3693</v>
      </c>
      <c r="H782" s="1" t="s">
        <v>53</v>
      </c>
      <c r="I782" s="1" t="s">
        <v>561</v>
      </c>
      <c r="J782" s="1" t="s">
        <v>66</v>
      </c>
      <c r="K782" s="4" t="n">
        <v>0</v>
      </c>
      <c r="L782" s="4" t="n">
        <v>0</v>
      </c>
      <c r="M782" s="5" t="s">
        <v>873</v>
      </c>
      <c r="N782" s="5" t="s">
        <v>259</v>
      </c>
      <c r="O782" s="1" t="n">
        <v>0</v>
      </c>
      <c r="P782" s="7" t="n">
        <f aca="false">IF(O782=0,0,L782/O782)</f>
        <v>0</v>
      </c>
      <c r="Q782" s="1" t="n">
        <f aca="false">IF(P782&lt;=45,1,0)</f>
        <v>1</v>
      </c>
      <c r="R782" s="1" t="n">
        <f aca="false">IF(AND(P782&gt;45,P782&lt;90),1,0)</f>
        <v>0</v>
      </c>
      <c r="S782" s="1" t="n">
        <f aca="false">IF(P782&gt;90,1,0)</f>
        <v>0</v>
      </c>
      <c r="T782" s="1" t="s">
        <v>69</v>
      </c>
      <c r="U782" s="4" t="n">
        <v>3305.30566211458</v>
      </c>
      <c r="V782" s="1" t="n">
        <v>0</v>
      </c>
      <c r="W782" s="1" t="n">
        <f aca="false">IF(V782&lt;=6,1,0)</f>
        <v>1</v>
      </c>
      <c r="X782" s="1" t="n">
        <f aca="false">IF(AND(V782&gt;6,V782&lt;=12),1,0)</f>
        <v>0</v>
      </c>
      <c r="Y782" s="1" t="n">
        <f aca="false">IF(V782&gt;12,1,0)</f>
        <v>0</v>
      </c>
      <c r="Z782" s="1" t="n">
        <v>5</v>
      </c>
      <c r="AA782" s="1" t="s">
        <v>59</v>
      </c>
      <c r="AB782" s="1" t="s">
        <v>59</v>
      </c>
      <c r="AC782" s="1" t="s">
        <v>59</v>
      </c>
      <c r="AD782" s="1" t="s">
        <v>59</v>
      </c>
      <c r="AE782" s="1" t="s">
        <v>59</v>
      </c>
      <c r="AF782" s="1" t="s">
        <v>59</v>
      </c>
      <c r="AG782" s="1" t="s">
        <v>59</v>
      </c>
      <c r="AH782" s="1" t="s">
        <v>59</v>
      </c>
      <c r="AI782" s="1" t="s">
        <v>59</v>
      </c>
      <c r="AJ782" s="1" t="s">
        <v>59</v>
      </c>
      <c r="AK782" s="1" t="s">
        <v>59</v>
      </c>
      <c r="AL782" s="1" t="s">
        <v>59</v>
      </c>
      <c r="AM782" s="1" t="n">
        <v>2</v>
      </c>
      <c r="AN782" s="1" t="n">
        <v>1</v>
      </c>
      <c r="AO782" s="1" t="n">
        <v>0</v>
      </c>
      <c r="AP782" s="1" t="n">
        <v>2</v>
      </c>
      <c r="AQ782" s="1" t="n">
        <v>0</v>
      </c>
      <c r="AR782" s="1" t="n">
        <v>0</v>
      </c>
      <c r="AS782" s="1" t="n">
        <v>0</v>
      </c>
      <c r="AT782" s="1" t="n">
        <v>0</v>
      </c>
    </row>
    <row r="783" customFormat="false" ht="12.75" hidden="false" customHeight="true" outlineLevel="0" collapsed="false">
      <c r="A783" s="1" t="s">
        <v>3696</v>
      </c>
      <c r="B783" s="3" t="s">
        <v>61</v>
      </c>
      <c r="C783" s="1" t="s">
        <v>3697</v>
      </c>
      <c r="D783" s="3" t="s">
        <v>373</v>
      </c>
      <c r="E783" s="3" t="s">
        <v>191</v>
      </c>
      <c r="F783" s="3" t="s">
        <v>191</v>
      </c>
      <c r="G783" s="1" t="s">
        <v>3698</v>
      </c>
      <c r="H783" s="1" t="s">
        <v>53</v>
      </c>
      <c r="I783" s="1" t="s">
        <v>65</v>
      </c>
      <c r="J783" s="1" t="s">
        <v>66</v>
      </c>
      <c r="K783" s="4" t="n">
        <v>0.0166666666666667</v>
      </c>
      <c r="L783" s="4" t="n">
        <v>27.6406170316341</v>
      </c>
      <c r="M783" s="5" t="s">
        <v>3694</v>
      </c>
      <c r="N783" s="5" t="s">
        <v>259</v>
      </c>
      <c r="O783" s="1" t="n">
        <v>1</v>
      </c>
      <c r="P783" s="6" t="n">
        <f aca="false">IF(O783=0,0,L783/O783)</f>
        <v>27.6406170316341</v>
      </c>
      <c r="Q783" s="1" t="n">
        <f aca="false">IF(P783&lt;=45,1,0)</f>
        <v>1</v>
      </c>
      <c r="R783" s="1" t="n">
        <f aca="false">IF(AND(P783&gt;45,P783&lt;90),1,0)</f>
        <v>0</v>
      </c>
      <c r="S783" s="1" t="n">
        <f aca="false">IF(P783&gt;90,1,0)</f>
        <v>0</v>
      </c>
      <c r="T783" s="1" t="s">
        <v>69</v>
      </c>
      <c r="U783" s="4" t="n">
        <v>1658.43702189805</v>
      </c>
      <c r="V783" s="1" t="n">
        <v>0</v>
      </c>
      <c r="W783" s="1" t="n">
        <f aca="false">IF(V783&lt;=6,1,0)</f>
        <v>1</v>
      </c>
      <c r="X783" s="1" t="n">
        <f aca="false">IF(AND(V783&gt;6,V783&lt;=12),1,0)</f>
        <v>0</v>
      </c>
      <c r="Y783" s="1" t="n">
        <f aca="false">IF(V783&gt;12,1,0)</f>
        <v>0</v>
      </c>
      <c r="Z783" s="1" t="n">
        <v>1</v>
      </c>
      <c r="AA783" s="1" t="s">
        <v>59</v>
      </c>
      <c r="AB783" s="1" t="s">
        <v>59</v>
      </c>
      <c r="AC783" s="1" t="s">
        <v>59</v>
      </c>
      <c r="AD783" s="1" t="s">
        <v>59</v>
      </c>
      <c r="AE783" s="1" t="s">
        <v>59</v>
      </c>
      <c r="AF783" s="1" t="s">
        <v>59</v>
      </c>
      <c r="AG783" s="1" t="s">
        <v>59</v>
      </c>
      <c r="AH783" s="1" t="s">
        <v>59</v>
      </c>
      <c r="AI783" s="1" t="s">
        <v>59</v>
      </c>
      <c r="AJ783" s="1" t="s">
        <v>59</v>
      </c>
      <c r="AK783" s="1" t="s">
        <v>59</v>
      </c>
      <c r="AL783" s="1" t="s">
        <v>59</v>
      </c>
      <c r="AM783" s="1" t="n">
        <v>1</v>
      </c>
      <c r="AN783" s="1" t="n">
        <v>0</v>
      </c>
      <c r="AO783" s="1" t="n">
        <v>0</v>
      </c>
      <c r="AP783" s="1" t="n">
        <v>0</v>
      </c>
      <c r="AQ783" s="1" t="n">
        <v>1</v>
      </c>
      <c r="AR783" s="1" t="n">
        <v>0</v>
      </c>
      <c r="AS783" s="1" t="n">
        <v>0</v>
      </c>
      <c r="AT783" s="1" t="n">
        <v>0</v>
      </c>
    </row>
    <row r="784" customFormat="false" ht="12.75" hidden="false" customHeight="true" outlineLevel="0" collapsed="false">
      <c r="A784" s="1" t="s">
        <v>3699</v>
      </c>
      <c r="B784" s="3" t="s">
        <v>61</v>
      </c>
      <c r="C784" s="1" t="s">
        <v>3700</v>
      </c>
      <c r="D784" s="3" t="s">
        <v>3701</v>
      </c>
      <c r="E784" s="3" t="s">
        <v>50</v>
      </c>
      <c r="F784" s="3" t="s">
        <v>51</v>
      </c>
      <c r="G784" s="1" t="s">
        <v>3702</v>
      </c>
      <c r="H784" s="1" t="s">
        <v>53</v>
      </c>
      <c r="I784" s="1" t="s">
        <v>65</v>
      </c>
      <c r="J784" s="1" t="s">
        <v>66</v>
      </c>
      <c r="K784" s="4" t="n">
        <v>1.657</v>
      </c>
      <c r="L784" s="4" t="n">
        <v>8463.50233166776</v>
      </c>
      <c r="M784" s="5" t="s">
        <v>1371</v>
      </c>
      <c r="N784" s="5" t="s">
        <v>57</v>
      </c>
      <c r="O784" s="1" t="n">
        <v>91</v>
      </c>
      <c r="P784" s="6" t="n">
        <f aca="false">IF(O784=0,0,L784/O784)</f>
        <v>93.0055201282172</v>
      </c>
      <c r="Q784" s="1" t="n">
        <f aca="false">IF(P784&lt;=45,1,0)</f>
        <v>0</v>
      </c>
      <c r="R784" s="1" t="n">
        <f aca="false">IF(AND(P784&gt;45,P784&lt;90),1,0)</f>
        <v>0</v>
      </c>
      <c r="S784" s="1" t="n">
        <f aca="false">IF(P784&gt;90,1,0)</f>
        <v>1</v>
      </c>
      <c r="T784" s="1" t="s">
        <v>69</v>
      </c>
      <c r="U784" s="4" t="n">
        <v>5107.7262110246</v>
      </c>
      <c r="V784" s="1" t="n">
        <v>4</v>
      </c>
      <c r="W784" s="1" t="n">
        <f aca="false">IF(V784&lt;=6,1,0)</f>
        <v>1</v>
      </c>
      <c r="X784" s="1" t="n">
        <f aca="false">IF(AND(V784&gt;6,V784&lt;=12),1,0)</f>
        <v>0</v>
      </c>
      <c r="Y784" s="1" t="n">
        <f aca="false">IF(V784&gt;12,1,0)</f>
        <v>0</v>
      </c>
      <c r="Z784" s="1" t="n">
        <v>5</v>
      </c>
      <c r="AA784" s="1" t="s">
        <v>59</v>
      </c>
      <c r="AB784" s="1" t="s">
        <v>59</v>
      </c>
      <c r="AC784" s="1" t="s">
        <v>59</v>
      </c>
      <c r="AD784" s="1" t="s">
        <v>59</v>
      </c>
      <c r="AE784" s="1" t="s">
        <v>59</v>
      </c>
      <c r="AF784" s="1" t="s">
        <v>59</v>
      </c>
      <c r="AG784" s="1" t="s">
        <v>59</v>
      </c>
      <c r="AH784" s="1" t="s">
        <v>59</v>
      </c>
      <c r="AI784" s="1" t="s">
        <v>59</v>
      </c>
      <c r="AJ784" s="1" t="s">
        <v>59</v>
      </c>
      <c r="AK784" s="1" t="s">
        <v>59</v>
      </c>
      <c r="AL784" s="1" t="s">
        <v>59</v>
      </c>
      <c r="AM784" s="1" t="n">
        <v>1</v>
      </c>
      <c r="AN784" s="1" t="n">
        <v>1</v>
      </c>
      <c r="AO784" s="1" t="n">
        <v>0</v>
      </c>
      <c r="AP784" s="1" t="n">
        <v>3</v>
      </c>
      <c r="AQ784" s="1" t="n">
        <v>4</v>
      </c>
      <c r="AR784" s="1" t="n">
        <v>58</v>
      </c>
      <c r="AS784" s="1" t="n">
        <v>0</v>
      </c>
      <c r="AT784" s="1" t="n">
        <v>32</v>
      </c>
    </row>
    <row r="785" customFormat="false" ht="12.75" hidden="false" customHeight="true" outlineLevel="0" collapsed="false">
      <c r="A785" s="1" t="s">
        <v>3703</v>
      </c>
      <c r="B785" s="3" t="s">
        <v>47</v>
      </c>
      <c r="C785" s="1" t="s">
        <v>3704</v>
      </c>
      <c r="D785" s="3" t="s">
        <v>3705</v>
      </c>
      <c r="E785" s="3" t="s">
        <v>50</v>
      </c>
      <c r="F785" s="3" t="s">
        <v>51</v>
      </c>
      <c r="G785" s="1" t="s">
        <v>3706</v>
      </c>
      <c r="H785" s="1" t="s">
        <v>53</v>
      </c>
      <c r="I785" s="1" t="s">
        <v>142</v>
      </c>
      <c r="J785" s="1" t="s">
        <v>143</v>
      </c>
      <c r="K785" s="4" t="n">
        <v>0</v>
      </c>
      <c r="L785" s="4" t="n">
        <v>0</v>
      </c>
      <c r="M785" s="5" t="s">
        <v>3707</v>
      </c>
      <c r="N785" s="5" t="s">
        <v>259</v>
      </c>
      <c r="O785" s="1" t="n">
        <v>0</v>
      </c>
      <c r="P785" s="7" t="n">
        <f aca="false">IF(O785=0,0,L785/O785)</f>
        <v>0</v>
      </c>
      <c r="Q785" s="1" t="n">
        <f aca="false">IF(P785&lt;=45,1,0)</f>
        <v>1</v>
      </c>
      <c r="R785" s="1" t="n">
        <f aca="false">IF(AND(P785&gt;45,P785&lt;90),1,0)</f>
        <v>0</v>
      </c>
      <c r="S785" s="1" t="n">
        <f aca="false">IF(P785&gt;90,1,0)</f>
        <v>0</v>
      </c>
      <c r="T785" s="1" t="s">
        <v>69</v>
      </c>
      <c r="U785" s="4" t="n">
        <v>66622.7786323157</v>
      </c>
      <c r="V785" s="1" t="n">
        <v>0</v>
      </c>
      <c r="W785" s="1" t="n">
        <f aca="false">IF(V785&lt;=6,1,0)</f>
        <v>1</v>
      </c>
      <c r="X785" s="1" t="n">
        <f aca="false">IF(AND(V785&gt;6,V785&lt;=12),1,0)</f>
        <v>0</v>
      </c>
      <c r="Y785" s="1" t="n">
        <f aca="false">IF(V785&gt;12,1,0)</f>
        <v>0</v>
      </c>
      <c r="Z785" s="1" t="n">
        <v>0</v>
      </c>
      <c r="AA785" s="1" t="s">
        <v>59</v>
      </c>
      <c r="AB785" s="1" t="s">
        <v>59</v>
      </c>
      <c r="AC785" s="1" t="s">
        <v>59</v>
      </c>
      <c r="AD785" s="1" t="s">
        <v>59</v>
      </c>
      <c r="AE785" s="1" t="s">
        <v>59</v>
      </c>
      <c r="AF785" s="1" t="s">
        <v>59</v>
      </c>
      <c r="AG785" s="1" t="s">
        <v>59</v>
      </c>
      <c r="AH785" s="1" t="s">
        <v>59</v>
      </c>
      <c r="AI785" s="1" t="s">
        <v>59</v>
      </c>
      <c r="AJ785" s="1" t="s">
        <v>59</v>
      </c>
      <c r="AK785" s="1" t="s">
        <v>59</v>
      </c>
      <c r="AL785" s="1" t="s">
        <v>59</v>
      </c>
      <c r="AM785" s="1" t="n">
        <v>0</v>
      </c>
      <c r="AN785" s="1" t="n">
        <v>0</v>
      </c>
      <c r="AO785" s="1" t="n">
        <v>0</v>
      </c>
      <c r="AP785" s="1" t="n">
        <v>0</v>
      </c>
      <c r="AQ785" s="1" t="n">
        <v>0</v>
      </c>
      <c r="AR785" s="1" t="n">
        <v>0</v>
      </c>
      <c r="AS785" s="1" t="n">
        <v>0</v>
      </c>
      <c r="AT785" s="1" t="n">
        <v>0</v>
      </c>
    </row>
    <row r="786" customFormat="false" ht="12.75" hidden="false" customHeight="true" outlineLevel="0" collapsed="false">
      <c r="A786" s="1" t="s">
        <v>3708</v>
      </c>
      <c r="B786" s="3" t="s">
        <v>47</v>
      </c>
      <c r="C786" s="1" t="s">
        <v>3709</v>
      </c>
      <c r="D786" s="3" t="s">
        <v>3710</v>
      </c>
      <c r="E786" s="3" t="s">
        <v>50</v>
      </c>
      <c r="F786" s="3" t="s">
        <v>51</v>
      </c>
      <c r="G786" s="1" t="s">
        <v>3711</v>
      </c>
      <c r="H786" s="1" t="s">
        <v>53</v>
      </c>
      <c r="I786" s="1" t="s">
        <v>142</v>
      </c>
      <c r="J786" s="1" t="s">
        <v>143</v>
      </c>
      <c r="K786" s="4" t="n">
        <v>0</v>
      </c>
      <c r="L786" s="4" t="n">
        <v>0</v>
      </c>
      <c r="M786" s="5" t="s">
        <v>3712</v>
      </c>
      <c r="N786" s="5" t="s">
        <v>68</v>
      </c>
      <c r="O786" s="1" t="n">
        <v>0</v>
      </c>
      <c r="P786" s="7" t="n">
        <f aca="false">IF(O786=0,0,L786/O786)</f>
        <v>0</v>
      </c>
      <c r="Q786" s="1" t="n">
        <f aca="false">IF(P786&lt;=45,1,0)</f>
        <v>1</v>
      </c>
      <c r="R786" s="1" t="n">
        <f aca="false">IF(AND(P786&gt;45,P786&lt;90),1,0)</f>
        <v>0</v>
      </c>
      <c r="S786" s="1" t="n">
        <f aca="false">IF(P786&gt;90,1,0)</f>
        <v>0</v>
      </c>
      <c r="T786" s="1" t="s">
        <v>69</v>
      </c>
      <c r="U786" s="4" t="n">
        <v>230.415278190082</v>
      </c>
      <c r="V786" s="1" t="n">
        <v>0</v>
      </c>
      <c r="W786" s="1" t="n">
        <f aca="false">IF(V786&lt;=6,1,0)</f>
        <v>1</v>
      </c>
      <c r="X786" s="1" t="n">
        <f aca="false">IF(AND(V786&gt;6,V786&lt;=12),1,0)</f>
        <v>0</v>
      </c>
      <c r="Y786" s="1" t="n">
        <f aca="false">IF(V786&gt;12,1,0)</f>
        <v>0</v>
      </c>
      <c r="Z786" s="1" t="n">
        <v>1</v>
      </c>
      <c r="AA786" s="1" t="s">
        <v>59</v>
      </c>
      <c r="AB786" s="1" t="s">
        <v>59</v>
      </c>
      <c r="AC786" s="1" t="s">
        <v>59</v>
      </c>
      <c r="AD786" s="1" t="s">
        <v>59</v>
      </c>
      <c r="AE786" s="1" t="s">
        <v>59</v>
      </c>
      <c r="AF786" s="1" t="s">
        <v>59</v>
      </c>
      <c r="AG786" s="1" t="s">
        <v>59</v>
      </c>
      <c r="AH786" s="1" t="s">
        <v>59</v>
      </c>
      <c r="AI786" s="1" t="s">
        <v>59</v>
      </c>
      <c r="AJ786" s="1" t="s">
        <v>59</v>
      </c>
      <c r="AK786" s="1" t="s">
        <v>70</v>
      </c>
      <c r="AL786" s="1" t="s">
        <v>59</v>
      </c>
      <c r="AM786" s="1" t="n">
        <v>0</v>
      </c>
      <c r="AN786" s="1" t="n">
        <v>0</v>
      </c>
      <c r="AO786" s="1" t="n">
        <v>0</v>
      </c>
      <c r="AP786" s="1" t="n">
        <v>0</v>
      </c>
      <c r="AQ786" s="1" t="n">
        <v>0</v>
      </c>
      <c r="AR786" s="1" t="n">
        <v>0</v>
      </c>
      <c r="AS786" s="1" t="n">
        <v>0</v>
      </c>
      <c r="AT786" s="1" t="n">
        <v>0</v>
      </c>
    </row>
    <row r="787" customFormat="false" ht="12.75" hidden="false" customHeight="true" outlineLevel="0" collapsed="false">
      <c r="A787" s="1" t="s">
        <v>3713</v>
      </c>
      <c r="B787" s="3" t="s">
        <v>47</v>
      </c>
      <c r="C787" s="1" t="s">
        <v>3714</v>
      </c>
      <c r="D787" s="3" t="s">
        <v>3715</v>
      </c>
      <c r="E787" s="3" t="s">
        <v>50</v>
      </c>
      <c r="F787" s="3" t="s">
        <v>51</v>
      </c>
      <c r="G787" s="1" t="s">
        <v>3716</v>
      </c>
      <c r="H787" s="1" t="s">
        <v>88</v>
      </c>
      <c r="I787" s="1" t="s">
        <v>3717</v>
      </c>
      <c r="J787" s="1" t="s">
        <v>420</v>
      </c>
      <c r="K787" s="4" t="n">
        <v>0</v>
      </c>
      <c r="L787" s="4" t="n">
        <v>0</v>
      </c>
      <c r="M787" s="5" t="s">
        <v>3718</v>
      </c>
      <c r="N787" s="5" t="s">
        <v>68</v>
      </c>
      <c r="O787" s="1" t="n">
        <v>0</v>
      </c>
      <c r="P787" s="7" t="n">
        <f aca="false">IF(O787=0,0,L787/O787)</f>
        <v>0</v>
      </c>
      <c r="Q787" s="1" t="n">
        <f aca="false">IF(P787&lt;=45,1,0)</f>
        <v>1</v>
      </c>
      <c r="R787" s="1" t="n">
        <f aca="false">IF(AND(P787&gt;45,P787&lt;90),1,0)</f>
        <v>0</v>
      </c>
      <c r="S787" s="1" t="n">
        <f aca="false">IF(P787&gt;90,1,0)</f>
        <v>0</v>
      </c>
      <c r="T787" s="1" t="s">
        <v>58</v>
      </c>
      <c r="U787" s="4" t="n">
        <v>11080.3890117012</v>
      </c>
      <c r="V787" s="1" t="n">
        <v>0</v>
      </c>
      <c r="W787" s="1" t="n">
        <f aca="false">IF(V787&lt;=6,1,0)</f>
        <v>1</v>
      </c>
      <c r="X787" s="1" t="n">
        <f aca="false">IF(AND(V787&gt;6,V787&lt;=12),1,0)</f>
        <v>0</v>
      </c>
      <c r="Y787" s="1" t="n">
        <f aca="false">IF(V787&gt;12,1,0)</f>
        <v>0</v>
      </c>
      <c r="Z787" s="1" t="n">
        <v>7</v>
      </c>
      <c r="AA787" s="1" t="s">
        <v>59</v>
      </c>
      <c r="AB787" s="1" t="s">
        <v>70</v>
      </c>
      <c r="AC787" s="1" t="s">
        <v>59</v>
      </c>
      <c r="AD787" s="1" t="s">
        <v>59</v>
      </c>
      <c r="AE787" s="1" t="s">
        <v>59</v>
      </c>
      <c r="AF787" s="1" t="s">
        <v>59</v>
      </c>
      <c r="AG787" s="1" t="s">
        <v>59</v>
      </c>
      <c r="AH787" s="1" t="s">
        <v>59</v>
      </c>
      <c r="AI787" s="1" t="s">
        <v>59</v>
      </c>
      <c r="AJ787" s="1" t="s">
        <v>59</v>
      </c>
      <c r="AK787" s="1" t="s">
        <v>59</v>
      </c>
      <c r="AL787" s="1" t="s">
        <v>59</v>
      </c>
      <c r="AM787" s="1" t="n">
        <v>2</v>
      </c>
      <c r="AN787" s="1" t="n">
        <v>1</v>
      </c>
      <c r="AO787" s="1" t="n">
        <v>2</v>
      </c>
      <c r="AP787" s="1" t="n">
        <v>2</v>
      </c>
      <c r="AQ787" s="1" t="n">
        <v>0</v>
      </c>
      <c r="AR787" s="1" t="n">
        <v>0</v>
      </c>
      <c r="AS787" s="1" t="n">
        <v>0</v>
      </c>
      <c r="AT787" s="1" t="n">
        <v>0</v>
      </c>
    </row>
    <row r="788" customFormat="false" ht="12.75" hidden="false" customHeight="true" outlineLevel="0" collapsed="false">
      <c r="A788" s="1" t="s">
        <v>3719</v>
      </c>
      <c r="B788" s="3" t="s">
        <v>47</v>
      </c>
      <c r="C788" s="1" t="s">
        <v>3720</v>
      </c>
      <c r="D788" s="3" t="s">
        <v>3721</v>
      </c>
      <c r="E788" s="3" t="s">
        <v>50</v>
      </c>
      <c r="F788" s="3" t="s">
        <v>51</v>
      </c>
      <c r="G788" s="1" t="s">
        <v>3722</v>
      </c>
      <c r="H788" s="1" t="s">
        <v>105</v>
      </c>
      <c r="I788" s="1" t="s">
        <v>1262</v>
      </c>
      <c r="J788" s="1" t="s">
        <v>107</v>
      </c>
      <c r="K788" s="4" t="n">
        <v>0.0529411764705882</v>
      </c>
      <c r="L788" s="4" t="n">
        <v>583.835230593651</v>
      </c>
      <c r="M788" s="5" t="s">
        <v>3723</v>
      </c>
      <c r="N788" s="5" t="s">
        <v>68</v>
      </c>
      <c r="O788" s="1" t="n">
        <v>10</v>
      </c>
      <c r="P788" s="6" t="n">
        <f aca="false">IF(O788=0,0,L788/O788)</f>
        <v>58.3835230593651</v>
      </c>
      <c r="Q788" s="1" t="n">
        <f aca="false">IF(P788&lt;=45,1,0)</f>
        <v>0</v>
      </c>
      <c r="R788" s="1" t="n">
        <f aca="false">IF(AND(P788&gt;45,P788&lt;90),1,0)</f>
        <v>1</v>
      </c>
      <c r="S788" s="1" t="n">
        <f aca="false">IF(P788&gt;90,1,0)</f>
        <v>0</v>
      </c>
      <c r="T788" s="1" t="s">
        <v>58</v>
      </c>
      <c r="U788" s="4" t="n">
        <v>11027.9988001023</v>
      </c>
      <c r="V788" s="1" t="n">
        <v>0</v>
      </c>
      <c r="W788" s="1" t="n">
        <f aca="false">IF(V788&lt;=6,1,0)</f>
        <v>1</v>
      </c>
      <c r="X788" s="1" t="n">
        <f aca="false">IF(AND(V788&gt;6,V788&lt;=12),1,0)</f>
        <v>0</v>
      </c>
      <c r="Y788" s="1" t="n">
        <f aca="false">IF(V788&gt;12,1,0)</f>
        <v>0</v>
      </c>
      <c r="Z788" s="1" t="n">
        <v>6</v>
      </c>
      <c r="AA788" s="1" t="s">
        <v>59</v>
      </c>
      <c r="AB788" s="1" t="s">
        <v>59</v>
      </c>
      <c r="AC788" s="1" t="s">
        <v>59</v>
      </c>
      <c r="AD788" s="1" t="s">
        <v>59</v>
      </c>
      <c r="AE788" s="1" t="s">
        <v>59</v>
      </c>
      <c r="AF788" s="1" t="s">
        <v>59</v>
      </c>
      <c r="AG788" s="1" t="s">
        <v>59</v>
      </c>
      <c r="AH788" s="1" t="s">
        <v>70</v>
      </c>
      <c r="AI788" s="1" t="s">
        <v>59</v>
      </c>
      <c r="AJ788" s="1" t="s">
        <v>59</v>
      </c>
      <c r="AK788" s="1" t="s">
        <v>70</v>
      </c>
      <c r="AL788" s="1" t="s">
        <v>59</v>
      </c>
      <c r="AM788" s="1" t="n">
        <v>2</v>
      </c>
      <c r="AN788" s="1" t="n">
        <v>1</v>
      </c>
      <c r="AO788" s="1" t="n">
        <v>0</v>
      </c>
      <c r="AP788" s="1" t="n">
        <v>3</v>
      </c>
      <c r="AQ788" s="1" t="n">
        <v>0</v>
      </c>
      <c r="AR788" s="1" t="n">
        <v>0</v>
      </c>
      <c r="AS788" s="1" t="n">
        <v>0</v>
      </c>
      <c r="AT788" s="1" t="n">
        <v>0</v>
      </c>
    </row>
    <row r="789" customFormat="false" ht="12.75" hidden="false" customHeight="true" outlineLevel="0" collapsed="false">
      <c r="A789" s="1" t="s">
        <v>3724</v>
      </c>
      <c r="B789" s="3" t="s">
        <v>47</v>
      </c>
      <c r="C789" s="1" t="s">
        <v>3725</v>
      </c>
      <c r="D789" s="3" t="s">
        <v>3726</v>
      </c>
      <c r="E789" s="3" t="s">
        <v>50</v>
      </c>
      <c r="F789" s="3" t="s">
        <v>51</v>
      </c>
      <c r="G789" s="1" t="s">
        <v>3727</v>
      </c>
      <c r="H789" s="1" t="s">
        <v>105</v>
      </c>
      <c r="I789" s="1" t="s">
        <v>3728</v>
      </c>
      <c r="J789" s="1" t="s">
        <v>107</v>
      </c>
      <c r="K789" s="4" t="n">
        <v>0</v>
      </c>
      <c r="L789" s="4" t="n">
        <v>0</v>
      </c>
      <c r="M789" s="5" t="s">
        <v>3729</v>
      </c>
      <c r="N789" s="5" t="s">
        <v>57</v>
      </c>
      <c r="O789" s="1" t="n">
        <v>0</v>
      </c>
      <c r="P789" s="7" t="n">
        <f aca="false">IF(O789=0,0,L789/O789)</f>
        <v>0</v>
      </c>
      <c r="Q789" s="1" t="n">
        <f aca="false">IF(P789&lt;=45,1,0)</f>
        <v>1</v>
      </c>
      <c r="R789" s="1" t="n">
        <f aca="false">IF(AND(P789&gt;45,P789&lt;90),1,0)</f>
        <v>0</v>
      </c>
      <c r="S789" s="1" t="n">
        <f aca="false">IF(P789&gt;90,1,0)</f>
        <v>0</v>
      </c>
      <c r="T789" s="1" t="s">
        <v>58</v>
      </c>
      <c r="U789" s="4" t="n">
        <v>8392.16607319001</v>
      </c>
      <c r="V789" s="1" t="n">
        <v>0</v>
      </c>
      <c r="W789" s="1" t="n">
        <f aca="false">IF(V789&lt;=6,1,0)</f>
        <v>1</v>
      </c>
      <c r="X789" s="1" t="n">
        <f aca="false">IF(AND(V789&gt;6,V789&lt;=12),1,0)</f>
        <v>0</v>
      </c>
      <c r="Y789" s="1" t="n">
        <f aca="false">IF(V789&gt;12,1,0)</f>
        <v>0</v>
      </c>
      <c r="Z789" s="1" t="n">
        <v>0</v>
      </c>
      <c r="AA789" s="1" t="s">
        <v>59</v>
      </c>
      <c r="AB789" s="1" t="s">
        <v>59</v>
      </c>
      <c r="AC789" s="1" t="s">
        <v>59</v>
      </c>
      <c r="AD789" s="1" t="s">
        <v>59</v>
      </c>
      <c r="AE789" s="1" t="s">
        <v>59</v>
      </c>
      <c r="AF789" s="1" t="s">
        <v>59</v>
      </c>
      <c r="AG789" s="1" t="s">
        <v>59</v>
      </c>
      <c r="AH789" s="1" t="s">
        <v>59</v>
      </c>
      <c r="AI789" s="1" t="s">
        <v>59</v>
      </c>
      <c r="AJ789" s="1" t="s">
        <v>59</v>
      </c>
      <c r="AK789" s="1" t="s">
        <v>59</v>
      </c>
      <c r="AL789" s="1" t="s">
        <v>59</v>
      </c>
      <c r="AM789" s="1" t="n">
        <v>0</v>
      </c>
      <c r="AN789" s="1" t="n">
        <v>0</v>
      </c>
      <c r="AO789" s="1" t="n">
        <v>0</v>
      </c>
      <c r="AP789" s="1" t="n">
        <v>0</v>
      </c>
      <c r="AQ789" s="1" t="n">
        <v>0</v>
      </c>
      <c r="AR789" s="1" t="n">
        <v>0</v>
      </c>
      <c r="AS789" s="1" t="n">
        <v>0</v>
      </c>
      <c r="AT789" s="1" t="n">
        <v>0</v>
      </c>
    </row>
    <row r="790" customFormat="false" ht="12.75" hidden="false" customHeight="true" outlineLevel="0" collapsed="false">
      <c r="A790" s="1" t="s">
        <v>3730</v>
      </c>
      <c r="B790" s="3" t="s">
        <v>47</v>
      </c>
      <c r="C790" s="1" t="s">
        <v>3731</v>
      </c>
      <c r="D790" s="3" t="s">
        <v>3705</v>
      </c>
      <c r="E790" s="3" t="s">
        <v>50</v>
      </c>
      <c r="F790" s="3" t="s">
        <v>51</v>
      </c>
      <c r="G790" s="1" t="s">
        <v>3732</v>
      </c>
      <c r="H790" s="1" t="s">
        <v>53</v>
      </c>
      <c r="I790" s="1" t="s">
        <v>1112</v>
      </c>
      <c r="J790" s="1" t="s">
        <v>143</v>
      </c>
      <c r="K790" s="4" t="n">
        <v>0</v>
      </c>
      <c r="L790" s="4" t="n">
        <v>0</v>
      </c>
      <c r="M790" s="5" t="s">
        <v>3733</v>
      </c>
      <c r="N790" s="5" t="s">
        <v>259</v>
      </c>
      <c r="O790" s="1" t="n">
        <v>0</v>
      </c>
      <c r="P790" s="7" t="n">
        <f aca="false">IF(O790=0,0,L790/O790)</f>
        <v>0</v>
      </c>
      <c r="Q790" s="1" t="n">
        <f aca="false">IF(P790&lt;=45,1,0)</f>
        <v>1</v>
      </c>
      <c r="R790" s="1" t="n">
        <f aca="false">IF(AND(P790&gt;45,P790&lt;90),1,0)</f>
        <v>0</v>
      </c>
      <c r="S790" s="1" t="n">
        <f aca="false">IF(P790&gt;90,1,0)</f>
        <v>0</v>
      </c>
      <c r="T790" s="1" t="s">
        <v>58</v>
      </c>
      <c r="U790" s="4" t="n">
        <v>3324.15874296691</v>
      </c>
      <c r="V790" s="1" t="n">
        <v>0</v>
      </c>
      <c r="W790" s="1" t="n">
        <f aca="false">IF(V790&lt;=6,1,0)</f>
        <v>1</v>
      </c>
      <c r="X790" s="1" t="n">
        <f aca="false">IF(AND(V790&gt;6,V790&lt;=12),1,0)</f>
        <v>0</v>
      </c>
      <c r="Y790" s="1" t="n">
        <f aca="false">IF(V790&gt;12,1,0)</f>
        <v>0</v>
      </c>
      <c r="Z790" s="1" t="n">
        <v>0</v>
      </c>
      <c r="AA790" s="1" t="s">
        <v>59</v>
      </c>
      <c r="AB790" s="1" t="s">
        <v>59</v>
      </c>
      <c r="AC790" s="1" t="s">
        <v>59</v>
      </c>
      <c r="AD790" s="1" t="s">
        <v>59</v>
      </c>
      <c r="AE790" s="1" t="s">
        <v>59</v>
      </c>
      <c r="AF790" s="1" t="s">
        <v>59</v>
      </c>
      <c r="AG790" s="1" t="s">
        <v>59</v>
      </c>
      <c r="AH790" s="1" t="s">
        <v>59</v>
      </c>
      <c r="AI790" s="1" t="s">
        <v>59</v>
      </c>
      <c r="AJ790" s="1" t="s">
        <v>59</v>
      </c>
      <c r="AK790" s="1" t="s">
        <v>59</v>
      </c>
      <c r="AL790" s="1" t="s">
        <v>59</v>
      </c>
      <c r="AM790" s="1" t="n">
        <v>0</v>
      </c>
      <c r="AN790" s="1" t="n">
        <v>0</v>
      </c>
      <c r="AO790" s="1" t="n">
        <v>0</v>
      </c>
      <c r="AP790" s="1" t="n">
        <v>0</v>
      </c>
      <c r="AQ790" s="1" t="n">
        <v>0</v>
      </c>
      <c r="AR790" s="1" t="n">
        <v>0</v>
      </c>
      <c r="AS790" s="1" t="n">
        <v>0</v>
      </c>
      <c r="AT790" s="1" t="n">
        <v>0</v>
      </c>
    </row>
    <row r="791" customFormat="false" ht="12.75" hidden="false" customHeight="true" outlineLevel="0" collapsed="false">
      <c r="A791" s="1" t="s">
        <v>3734</v>
      </c>
      <c r="B791" s="3" t="s">
        <v>61</v>
      </c>
      <c r="C791" s="1" t="s">
        <v>3735</v>
      </c>
      <c r="D791" s="3" t="s">
        <v>2618</v>
      </c>
      <c r="E791" s="3" t="s">
        <v>50</v>
      </c>
      <c r="F791" s="3" t="s">
        <v>51</v>
      </c>
      <c r="G791" s="1" t="s">
        <v>3736</v>
      </c>
      <c r="H791" s="1" t="s">
        <v>53</v>
      </c>
      <c r="I791" s="1" t="s">
        <v>2624</v>
      </c>
      <c r="J791" s="1" t="s">
        <v>66</v>
      </c>
      <c r="K791" s="4" t="n">
        <v>1.78734615384615</v>
      </c>
      <c r="L791" s="4" t="n">
        <v>51286.9937697838</v>
      </c>
      <c r="M791" s="5" t="s">
        <v>2466</v>
      </c>
      <c r="N791" s="5" t="s">
        <v>259</v>
      </c>
      <c r="O791" s="1" t="n">
        <v>793</v>
      </c>
      <c r="P791" s="6" t="n">
        <f aca="false">IF(O791=0,0,L791/O791)</f>
        <v>64.6746453591221</v>
      </c>
      <c r="Q791" s="1" t="n">
        <f aca="false">IF(P791&lt;=45,1,0)</f>
        <v>0</v>
      </c>
      <c r="R791" s="1" t="n">
        <f aca="false">IF(AND(P791&gt;45,P791&lt;90),1,0)</f>
        <v>1</v>
      </c>
      <c r="S791" s="1" t="n">
        <f aca="false">IF(P791&gt;90,1,0)</f>
        <v>0</v>
      </c>
      <c r="T791" s="1" t="s">
        <v>58</v>
      </c>
      <c r="U791" s="4" t="n">
        <v>28694.4941579561</v>
      </c>
      <c r="V791" s="1" t="n">
        <v>7</v>
      </c>
      <c r="W791" s="1" t="n">
        <f aca="false">IF(V791&lt;=6,1,0)</f>
        <v>0</v>
      </c>
      <c r="X791" s="1" t="n">
        <f aca="false">IF(AND(V791&gt;6,V791&lt;=12),1,0)</f>
        <v>1</v>
      </c>
      <c r="Y791" s="1" t="n">
        <f aca="false">IF(V791&gt;12,1,0)</f>
        <v>0</v>
      </c>
      <c r="Z791" s="1" t="n">
        <v>6</v>
      </c>
      <c r="AA791" s="1" t="s">
        <v>59</v>
      </c>
      <c r="AB791" s="1" t="s">
        <v>59</v>
      </c>
      <c r="AC791" s="1" t="s">
        <v>59</v>
      </c>
      <c r="AD791" s="1" t="s">
        <v>59</v>
      </c>
      <c r="AE791" s="1" t="s">
        <v>59</v>
      </c>
      <c r="AF791" s="1" t="s">
        <v>59</v>
      </c>
      <c r="AG791" s="1" t="s">
        <v>59</v>
      </c>
      <c r="AH791" s="1" t="s">
        <v>59</v>
      </c>
      <c r="AI791" s="1" t="s">
        <v>59</v>
      </c>
      <c r="AJ791" s="1" t="s">
        <v>59</v>
      </c>
      <c r="AK791" s="1" t="s">
        <v>59</v>
      </c>
      <c r="AL791" s="1" t="s">
        <v>59</v>
      </c>
      <c r="AM791" s="1" t="n">
        <v>0</v>
      </c>
      <c r="AN791" s="1" t="n">
        <v>2</v>
      </c>
      <c r="AO791" s="1" t="n">
        <v>2</v>
      </c>
      <c r="AP791" s="1" t="n">
        <v>2</v>
      </c>
      <c r="AQ791" s="1" t="n">
        <v>0</v>
      </c>
      <c r="AR791" s="1" t="n">
        <v>423</v>
      </c>
      <c r="AS791" s="1" t="n">
        <v>146</v>
      </c>
      <c r="AT791" s="1" t="n">
        <v>101</v>
      </c>
    </row>
    <row r="792" customFormat="false" ht="12.75" hidden="false" customHeight="true" outlineLevel="0" collapsed="false">
      <c r="A792" s="1" t="s">
        <v>3737</v>
      </c>
      <c r="B792" s="3" t="s">
        <v>47</v>
      </c>
      <c r="C792" s="1" t="s">
        <v>3738</v>
      </c>
      <c r="D792" s="3" t="s">
        <v>3739</v>
      </c>
      <c r="E792" s="3" t="s">
        <v>50</v>
      </c>
      <c r="F792" s="3" t="s">
        <v>51</v>
      </c>
      <c r="G792" s="1" t="s">
        <v>3740</v>
      </c>
      <c r="H792" s="1" t="s">
        <v>105</v>
      </c>
      <c r="I792" s="1" t="s">
        <v>3741</v>
      </c>
      <c r="J792" s="1" t="s">
        <v>107</v>
      </c>
      <c r="K792" s="4" t="n">
        <v>0.096</v>
      </c>
      <c r="L792" s="4" t="n">
        <v>1037.92929883316</v>
      </c>
      <c r="M792" s="5" t="s">
        <v>3742</v>
      </c>
      <c r="N792" s="5" t="s">
        <v>68</v>
      </c>
      <c r="O792" s="1" t="n">
        <v>21</v>
      </c>
      <c r="P792" s="6" t="n">
        <f aca="false">IF(O792=0,0,L792/O792)</f>
        <v>49.425204706341</v>
      </c>
      <c r="Q792" s="1" t="n">
        <f aca="false">IF(P792&lt;=45,1,0)</f>
        <v>0</v>
      </c>
      <c r="R792" s="1" t="n">
        <f aca="false">IF(AND(P792&gt;45,P792&lt;90),1,0)</f>
        <v>1</v>
      </c>
      <c r="S792" s="1" t="n">
        <f aca="false">IF(P792&gt;90,1,0)</f>
        <v>0</v>
      </c>
      <c r="T792" s="1" t="s">
        <v>58</v>
      </c>
      <c r="U792" s="4" t="n">
        <v>10811.7635295121</v>
      </c>
      <c r="V792" s="1" t="n">
        <v>0</v>
      </c>
      <c r="W792" s="1" t="n">
        <f aca="false">IF(V792&lt;=6,1,0)</f>
        <v>1</v>
      </c>
      <c r="X792" s="1" t="n">
        <f aca="false">IF(AND(V792&gt;6,V792&lt;=12),1,0)</f>
        <v>0</v>
      </c>
      <c r="Y792" s="1" t="n">
        <f aca="false">IF(V792&gt;12,1,0)</f>
        <v>0</v>
      </c>
      <c r="Z792" s="1" t="n">
        <v>4</v>
      </c>
      <c r="AA792" s="1" t="s">
        <v>59</v>
      </c>
      <c r="AB792" s="1" t="s">
        <v>59</v>
      </c>
      <c r="AC792" s="1" t="s">
        <v>59</v>
      </c>
      <c r="AD792" s="1" t="s">
        <v>59</v>
      </c>
      <c r="AE792" s="1" t="s">
        <v>59</v>
      </c>
      <c r="AF792" s="1" t="s">
        <v>59</v>
      </c>
      <c r="AG792" s="1" t="s">
        <v>59</v>
      </c>
      <c r="AH792" s="1" t="s">
        <v>59</v>
      </c>
      <c r="AI792" s="1" t="s">
        <v>70</v>
      </c>
      <c r="AJ792" s="1" t="s">
        <v>59</v>
      </c>
      <c r="AK792" s="1" t="s">
        <v>59</v>
      </c>
      <c r="AL792" s="1" t="s">
        <v>59</v>
      </c>
      <c r="AM792" s="1" t="n">
        <v>0</v>
      </c>
      <c r="AN792" s="1" t="n">
        <v>2</v>
      </c>
      <c r="AO792" s="1" t="n">
        <v>0</v>
      </c>
      <c r="AP792" s="1" t="n">
        <v>2</v>
      </c>
      <c r="AQ792" s="1" t="n">
        <v>0</v>
      </c>
      <c r="AR792" s="1" t="n">
        <v>0</v>
      </c>
      <c r="AS792" s="1" t="n">
        <v>0</v>
      </c>
      <c r="AT792" s="1" t="n">
        <v>0</v>
      </c>
    </row>
    <row r="793" customFormat="false" ht="12.75" hidden="false" customHeight="true" outlineLevel="0" collapsed="false">
      <c r="A793" s="1" t="s">
        <v>3743</v>
      </c>
      <c r="B793" s="3" t="s">
        <v>61</v>
      </c>
      <c r="C793" s="1" t="s">
        <v>3744</v>
      </c>
      <c r="D793" s="3" t="s">
        <v>3739</v>
      </c>
      <c r="E793" s="3" t="s">
        <v>50</v>
      </c>
      <c r="F793" s="3" t="s">
        <v>51</v>
      </c>
      <c r="G793" s="1" t="s">
        <v>3740</v>
      </c>
      <c r="H793" s="1" t="s">
        <v>105</v>
      </c>
      <c r="I793" s="1" t="s">
        <v>3741</v>
      </c>
      <c r="J793" s="1" t="s">
        <v>107</v>
      </c>
      <c r="K793" s="4" t="n">
        <v>0.055</v>
      </c>
      <c r="L793" s="4" t="n">
        <v>355.187688545223</v>
      </c>
      <c r="M793" s="5" t="s">
        <v>3745</v>
      </c>
      <c r="N793" s="5" t="s">
        <v>68</v>
      </c>
      <c r="O793" s="1" t="n">
        <v>7</v>
      </c>
      <c r="P793" s="6" t="n">
        <f aca="false">IF(O793=0,0,L793/O793)</f>
        <v>50.7410983636033</v>
      </c>
      <c r="Q793" s="1" t="n">
        <f aca="false">IF(P793&lt;=45,1,0)</f>
        <v>0</v>
      </c>
      <c r="R793" s="1" t="n">
        <f aca="false">IF(AND(P793&gt;45,P793&lt;90),1,0)</f>
        <v>1</v>
      </c>
      <c r="S793" s="1" t="n">
        <f aca="false">IF(P793&gt;90,1,0)</f>
        <v>0</v>
      </c>
      <c r="T793" s="1" t="s">
        <v>69</v>
      </c>
      <c r="U793" s="4" t="n">
        <v>6457.95797354951</v>
      </c>
      <c r="V793" s="1" t="n">
        <v>0</v>
      </c>
      <c r="W793" s="1" t="n">
        <f aca="false">IF(V793&lt;=6,1,0)</f>
        <v>1</v>
      </c>
      <c r="X793" s="1" t="n">
        <f aca="false">IF(AND(V793&gt;6,V793&lt;=12),1,0)</f>
        <v>0</v>
      </c>
      <c r="Y793" s="1" t="n">
        <f aca="false">IF(V793&gt;12,1,0)</f>
        <v>0</v>
      </c>
      <c r="Z793" s="1" t="n">
        <v>3</v>
      </c>
      <c r="AA793" s="1" t="s">
        <v>59</v>
      </c>
      <c r="AB793" s="1" t="s">
        <v>59</v>
      </c>
      <c r="AC793" s="1" t="s">
        <v>59</v>
      </c>
      <c r="AD793" s="1" t="s">
        <v>59</v>
      </c>
      <c r="AE793" s="1" t="s">
        <v>59</v>
      </c>
      <c r="AF793" s="1" t="s">
        <v>59</v>
      </c>
      <c r="AG793" s="1" t="s">
        <v>59</v>
      </c>
      <c r="AH793" s="1" t="s">
        <v>59</v>
      </c>
      <c r="AI793" s="1" t="s">
        <v>70</v>
      </c>
      <c r="AJ793" s="1" t="s">
        <v>59</v>
      </c>
      <c r="AK793" s="1" t="s">
        <v>59</v>
      </c>
      <c r="AL793" s="1" t="s">
        <v>59</v>
      </c>
      <c r="AM793" s="1" t="n">
        <v>0</v>
      </c>
      <c r="AN793" s="1" t="n">
        <v>2</v>
      </c>
      <c r="AO793" s="1" t="n">
        <v>0</v>
      </c>
      <c r="AP793" s="1" t="n">
        <v>1</v>
      </c>
      <c r="AQ793" s="1" t="n">
        <v>0</v>
      </c>
      <c r="AR793" s="1" t="n">
        <v>7</v>
      </c>
      <c r="AS793" s="1" t="n">
        <v>0</v>
      </c>
      <c r="AT793" s="1" t="n">
        <v>0</v>
      </c>
    </row>
    <row r="794" customFormat="false" ht="12.75" hidden="false" customHeight="true" outlineLevel="0" collapsed="false">
      <c r="A794" s="1" t="s">
        <v>3746</v>
      </c>
      <c r="B794" s="3" t="s">
        <v>61</v>
      </c>
      <c r="C794" s="1" t="s">
        <v>3747</v>
      </c>
      <c r="D794" s="3" t="s">
        <v>173</v>
      </c>
      <c r="E794" s="3" t="s">
        <v>50</v>
      </c>
      <c r="F794" s="3" t="s">
        <v>51</v>
      </c>
      <c r="G794" s="1" t="s">
        <v>3748</v>
      </c>
      <c r="H794" s="1" t="s">
        <v>105</v>
      </c>
      <c r="I794" s="1" t="s">
        <v>326</v>
      </c>
      <c r="J794" s="1" t="s">
        <v>176</v>
      </c>
      <c r="K794" s="4" t="n">
        <v>1972</v>
      </c>
      <c r="L794" s="4" t="n">
        <v>5407.36646438448</v>
      </c>
      <c r="M794" s="5" t="s">
        <v>3035</v>
      </c>
      <c r="N794" s="5" t="s">
        <v>259</v>
      </c>
      <c r="O794" s="1" t="n">
        <v>35</v>
      </c>
      <c r="P794" s="6" t="n">
        <f aca="false">IF(O794=0,0,L794/O794)</f>
        <v>154.496184696699</v>
      </c>
      <c r="Q794" s="1" t="n">
        <f aca="false">IF(P794&lt;=45,1,0)</f>
        <v>0</v>
      </c>
      <c r="R794" s="1" t="n">
        <f aca="false">IF(AND(P794&gt;45,P794&lt;90),1,0)</f>
        <v>0</v>
      </c>
      <c r="S794" s="1" t="n">
        <f aca="false">IF(P794&gt;90,1,0)</f>
        <v>1</v>
      </c>
      <c r="T794" s="1" t="s">
        <v>69</v>
      </c>
      <c r="U794" s="4" t="n">
        <v>2742.07224360268</v>
      </c>
      <c r="V794" s="1" t="n">
        <v>0</v>
      </c>
      <c r="W794" s="1" t="n">
        <f aca="false">IF(V794&lt;=6,1,0)</f>
        <v>1</v>
      </c>
      <c r="X794" s="1" t="n">
        <f aca="false">IF(AND(V794&gt;6,V794&lt;=12),1,0)</f>
        <v>0</v>
      </c>
      <c r="Y794" s="1" t="n">
        <f aca="false">IF(V794&gt;12,1,0)</f>
        <v>0</v>
      </c>
      <c r="Z794" s="1" t="n">
        <v>4</v>
      </c>
      <c r="AA794" s="1" t="s">
        <v>59</v>
      </c>
      <c r="AB794" s="1" t="s">
        <v>59</v>
      </c>
      <c r="AC794" s="1" t="s">
        <v>59</v>
      </c>
      <c r="AD794" s="1" t="s">
        <v>59</v>
      </c>
      <c r="AE794" s="1" t="s">
        <v>59</v>
      </c>
      <c r="AF794" s="1" t="s">
        <v>59</v>
      </c>
      <c r="AG794" s="1" t="s">
        <v>59</v>
      </c>
      <c r="AH794" s="1" t="s">
        <v>59</v>
      </c>
      <c r="AI794" s="1" t="s">
        <v>59</v>
      </c>
      <c r="AJ794" s="1" t="s">
        <v>59</v>
      </c>
      <c r="AK794" s="1" t="s">
        <v>59</v>
      </c>
      <c r="AL794" s="1" t="s">
        <v>59</v>
      </c>
      <c r="AM794" s="1" t="n">
        <v>0</v>
      </c>
      <c r="AN794" s="1" t="n">
        <v>1</v>
      </c>
      <c r="AO794" s="1" t="n">
        <v>0</v>
      </c>
      <c r="AP794" s="1" t="n">
        <v>3</v>
      </c>
      <c r="AQ794" s="1" t="n">
        <v>0</v>
      </c>
      <c r="AR794" s="1" t="n">
        <v>0</v>
      </c>
      <c r="AS794" s="1" t="n">
        <v>0</v>
      </c>
      <c r="AT794" s="1" t="n">
        <v>35</v>
      </c>
    </row>
    <row r="795" customFormat="false" ht="12.75" hidden="false" customHeight="true" outlineLevel="0" collapsed="false">
      <c r="A795" s="1" t="s">
        <v>3749</v>
      </c>
      <c r="B795" s="3" t="s">
        <v>47</v>
      </c>
      <c r="C795" s="1" t="s">
        <v>3750</v>
      </c>
      <c r="D795" s="3" t="s">
        <v>3751</v>
      </c>
      <c r="E795" s="3" t="s">
        <v>50</v>
      </c>
      <c r="F795" s="3" t="s">
        <v>51</v>
      </c>
      <c r="G795" s="1" t="s">
        <v>3752</v>
      </c>
      <c r="H795" s="1" t="s">
        <v>53</v>
      </c>
      <c r="I795" s="1" t="s">
        <v>3753</v>
      </c>
      <c r="J795" s="1" t="s">
        <v>66</v>
      </c>
      <c r="K795" s="4" t="n">
        <v>0.01</v>
      </c>
      <c r="L795" s="4" t="n">
        <v>112.15160237815</v>
      </c>
      <c r="M795" s="5" t="s">
        <v>3754</v>
      </c>
      <c r="N795" s="5" t="s">
        <v>259</v>
      </c>
      <c r="O795" s="1" t="n">
        <v>1</v>
      </c>
      <c r="P795" s="6" t="n">
        <f aca="false">IF(O795=0,0,L795/O795)</f>
        <v>112.15160237815</v>
      </c>
      <c r="Q795" s="1" t="n">
        <f aca="false">IF(P795&lt;=45,1,0)</f>
        <v>0</v>
      </c>
      <c r="R795" s="1" t="n">
        <f aca="false">IF(AND(P795&gt;45,P795&lt;90),1,0)</f>
        <v>0</v>
      </c>
      <c r="S795" s="1" t="n">
        <f aca="false">IF(P795&gt;90,1,0)</f>
        <v>1</v>
      </c>
      <c r="T795" s="1" t="s">
        <v>58</v>
      </c>
      <c r="U795" s="4" t="n">
        <v>11215.160237815</v>
      </c>
      <c r="V795" s="1" t="n">
        <v>0</v>
      </c>
      <c r="W795" s="1" t="n">
        <f aca="false">IF(V795&lt;=6,1,0)</f>
        <v>1</v>
      </c>
      <c r="X795" s="1" t="n">
        <f aca="false">IF(AND(V795&gt;6,V795&lt;=12),1,0)</f>
        <v>0</v>
      </c>
      <c r="Y795" s="1" t="n">
        <f aca="false">IF(V795&gt;12,1,0)</f>
        <v>0</v>
      </c>
      <c r="Z795" s="1" t="n">
        <v>7</v>
      </c>
      <c r="AA795" s="1" t="s">
        <v>59</v>
      </c>
      <c r="AB795" s="1" t="s">
        <v>59</v>
      </c>
      <c r="AC795" s="1" t="s">
        <v>59</v>
      </c>
      <c r="AD795" s="1" t="s">
        <v>59</v>
      </c>
      <c r="AE795" s="1" t="s">
        <v>59</v>
      </c>
      <c r="AF795" s="1" t="s">
        <v>59</v>
      </c>
      <c r="AG795" s="1" t="s">
        <v>59</v>
      </c>
      <c r="AH795" s="1" t="s">
        <v>59</v>
      </c>
      <c r="AI795" s="1" t="s">
        <v>59</v>
      </c>
      <c r="AJ795" s="1" t="s">
        <v>59</v>
      </c>
      <c r="AK795" s="1" t="s">
        <v>59</v>
      </c>
      <c r="AL795" s="1" t="s">
        <v>59</v>
      </c>
      <c r="AM795" s="1" t="n">
        <v>2</v>
      </c>
      <c r="AN795" s="1" t="n">
        <v>2</v>
      </c>
      <c r="AO795" s="1" t="n">
        <v>2</v>
      </c>
      <c r="AP795" s="1" t="n">
        <v>8</v>
      </c>
      <c r="AQ795" s="1" t="n">
        <v>0</v>
      </c>
      <c r="AR795" s="1" t="n">
        <v>0</v>
      </c>
      <c r="AS795" s="1" t="n">
        <v>0</v>
      </c>
      <c r="AT795" s="1" t="n">
        <v>0</v>
      </c>
    </row>
    <row r="796" customFormat="false" ht="12.75" hidden="false" customHeight="true" outlineLevel="0" collapsed="false">
      <c r="A796" s="1" t="s">
        <v>3755</v>
      </c>
      <c r="B796" s="3" t="s">
        <v>61</v>
      </c>
      <c r="C796" s="1" t="s">
        <v>3756</v>
      </c>
      <c r="D796" s="3" t="s">
        <v>3757</v>
      </c>
      <c r="E796" s="3" t="s">
        <v>50</v>
      </c>
      <c r="F796" s="3" t="s">
        <v>51</v>
      </c>
      <c r="G796" s="1" t="s">
        <v>3758</v>
      </c>
      <c r="H796" s="1" t="s">
        <v>105</v>
      </c>
      <c r="I796" s="1" t="s">
        <v>326</v>
      </c>
      <c r="J796" s="1" t="s">
        <v>176</v>
      </c>
      <c r="K796" s="4" t="n">
        <v>0.459512195121951</v>
      </c>
      <c r="L796" s="4" t="n">
        <v>10704.8421710441</v>
      </c>
      <c r="M796" s="5" t="s">
        <v>3759</v>
      </c>
      <c r="N796" s="5" t="s">
        <v>100</v>
      </c>
      <c r="O796" s="1" t="n">
        <v>104</v>
      </c>
      <c r="P796" s="6" t="n">
        <f aca="false">IF(O796=0,0,L796/O796)</f>
        <v>102.931174721578</v>
      </c>
      <c r="Q796" s="1" t="n">
        <f aca="false">IF(P796&lt;=45,1,0)</f>
        <v>0</v>
      </c>
      <c r="R796" s="1" t="n">
        <f aca="false">IF(AND(P796&gt;45,P796&lt;90),1,0)</f>
        <v>0</v>
      </c>
      <c r="S796" s="1" t="n">
        <f aca="false">IF(P796&gt;90,1,0)</f>
        <v>1</v>
      </c>
      <c r="T796" s="1" t="s">
        <v>69</v>
      </c>
      <c r="U796" s="4" t="n">
        <v>23296.1002660727</v>
      </c>
      <c r="V796" s="1" t="n">
        <v>0</v>
      </c>
      <c r="W796" s="1" t="n">
        <f aca="false">IF(V796&lt;=6,1,0)</f>
        <v>1</v>
      </c>
      <c r="X796" s="1" t="n">
        <f aca="false">IF(AND(V796&gt;6,V796&lt;=12),1,0)</f>
        <v>0</v>
      </c>
      <c r="Y796" s="1" t="n">
        <f aca="false">IF(V796&gt;12,1,0)</f>
        <v>0</v>
      </c>
      <c r="Z796" s="1" t="n">
        <v>6</v>
      </c>
      <c r="AA796" s="1" t="s">
        <v>59</v>
      </c>
      <c r="AB796" s="1" t="s">
        <v>59</v>
      </c>
      <c r="AC796" s="1" t="s">
        <v>59</v>
      </c>
      <c r="AD796" s="1" t="s">
        <v>59</v>
      </c>
      <c r="AE796" s="1" t="s">
        <v>59</v>
      </c>
      <c r="AF796" s="1" t="s">
        <v>59</v>
      </c>
      <c r="AG796" s="1" t="s">
        <v>59</v>
      </c>
      <c r="AH796" s="1" t="s">
        <v>59</v>
      </c>
      <c r="AI796" s="1" t="s">
        <v>59</v>
      </c>
      <c r="AJ796" s="1" t="s">
        <v>59</v>
      </c>
      <c r="AK796" s="1" t="s">
        <v>59</v>
      </c>
      <c r="AL796" s="1" t="s">
        <v>59</v>
      </c>
      <c r="AM796" s="1" t="n">
        <v>0</v>
      </c>
      <c r="AN796" s="1" t="n">
        <v>4</v>
      </c>
      <c r="AO796" s="1" t="n">
        <v>0</v>
      </c>
      <c r="AP796" s="1" t="n">
        <v>8</v>
      </c>
      <c r="AQ796" s="1" t="n">
        <v>0</v>
      </c>
      <c r="AR796" s="1" t="n">
        <v>84</v>
      </c>
      <c r="AS796" s="1" t="n">
        <v>0</v>
      </c>
      <c r="AT796" s="1" t="n">
        <v>16</v>
      </c>
    </row>
    <row r="797" customFormat="false" ht="12.75" hidden="false" customHeight="true" outlineLevel="0" collapsed="false">
      <c r="A797" s="1" t="s">
        <v>3760</v>
      </c>
      <c r="B797" s="3" t="s">
        <v>47</v>
      </c>
      <c r="C797" s="1" t="s">
        <v>3761</v>
      </c>
      <c r="D797" s="3" t="s">
        <v>3762</v>
      </c>
      <c r="E797" s="3" t="s">
        <v>50</v>
      </c>
      <c r="F797" s="3" t="s">
        <v>51</v>
      </c>
      <c r="G797" s="1" t="s">
        <v>3763</v>
      </c>
      <c r="H797" s="1" t="s">
        <v>53</v>
      </c>
      <c r="I797" s="1" t="s">
        <v>65</v>
      </c>
      <c r="J797" s="1" t="s">
        <v>66</v>
      </c>
      <c r="K797" s="4" t="n">
        <v>0</v>
      </c>
      <c r="L797" s="4" t="n">
        <v>0</v>
      </c>
      <c r="M797" s="5" t="s">
        <v>3634</v>
      </c>
      <c r="N797" s="5" t="s">
        <v>68</v>
      </c>
      <c r="O797" s="1" t="n">
        <v>0</v>
      </c>
      <c r="P797" s="7" t="n">
        <f aca="false">IF(O797=0,0,L797/O797)</f>
        <v>0</v>
      </c>
      <c r="Q797" s="1" t="n">
        <f aca="false">IF(P797&lt;=45,1,0)</f>
        <v>1</v>
      </c>
      <c r="R797" s="1" t="n">
        <f aca="false">IF(AND(P797&gt;45,P797&lt;90),1,0)</f>
        <v>0</v>
      </c>
      <c r="S797" s="1" t="n">
        <f aca="false">IF(P797&gt;90,1,0)</f>
        <v>0</v>
      </c>
      <c r="T797" s="1" t="s">
        <v>58</v>
      </c>
      <c r="U797" s="4" t="n">
        <v>104.933202937434</v>
      </c>
      <c r="V797" s="1" t="n">
        <v>0</v>
      </c>
      <c r="W797" s="1" t="n">
        <f aca="false">IF(V797&lt;=6,1,0)</f>
        <v>1</v>
      </c>
      <c r="X797" s="1" t="n">
        <f aca="false">IF(AND(V797&gt;6,V797&lt;=12),1,0)</f>
        <v>0</v>
      </c>
      <c r="Y797" s="1" t="n">
        <f aca="false">IF(V797&gt;12,1,0)</f>
        <v>0</v>
      </c>
      <c r="Z797" s="1" t="n">
        <v>1</v>
      </c>
      <c r="AA797" s="1" t="s">
        <v>59</v>
      </c>
      <c r="AB797" s="1" t="s">
        <v>59</v>
      </c>
      <c r="AC797" s="1" t="s">
        <v>59</v>
      </c>
      <c r="AD797" s="1" t="s">
        <v>59</v>
      </c>
      <c r="AE797" s="1" t="s">
        <v>59</v>
      </c>
      <c r="AF797" s="1" t="s">
        <v>59</v>
      </c>
      <c r="AG797" s="1" t="s">
        <v>59</v>
      </c>
      <c r="AH797" s="1" t="s">
        <v>59</v>
      </c>
      <c r="AI797" s="1" t="s">
        <v>59</v>
      </c>
      <c r="AJ797" s="1" t="s">
        <v>59</v>
      </c>
      <c r="AK797" s="1" t="s">
        <v>59</v>
      </c>
      <c r="AL797" s="1" t="s">
        <v>59</v>
      </c>
      <c r="AM797" s="1" t="n">
        <v>0</v>
      </c>
      <c r="AN797" s="1" t="n">
        <v>1</v>
      </c>
      <c r="AO797" s="1" t="n">
        <v>0</v>
      </c>
      <c r="AP797" s="1" t="n">
        <v>0</v>
      </c>
      <c r="AQ797" s="1" t="n">
        <v>0</v>
      </c>
      <c r="AR797" s="1" t="n">
        <v>0</v>
      </c>
      <c r="AS797" s="1" t="n">
        <v>0</v>
      </c>
      <c r="AT797" s="1" t="n">
        <v>0</v>
      </c>
    </row>
    <row r="798" customFormat="false" ht="12.75" hidden="false" customHeight="true" outlineLevel="0" collapsed="false">
      <c r="A798" s="1" t="s">
        <v>3764</v>
      </c>
      <c r="B798" s="3" t="s">
        <v>61</v>
      </c>
      <c r="C798" s="1" t="s">
        <v>3765</v>
      </c>
      <c r="D798" s="3" t="s">
        <v>3757</v>
      </c>
      <c r="E798" s="3" t="s">
        <v>50</v>
      </c>
      <c r="F798" s="3" t="s">
        <v>51</v>
      </c>
      <c r="G798" s="1" t="s">
        <v>3766</v>
      </c>
      <c r="H798" s="1" t="s">
        <v>105</v>
      </c>
      <c r="I798" s="1" t="s">
        <v>326</v>
      </c>
      <c r="J798" s="1" t="s">
        <v>176</v>
      </c>
      <c r="K798" s="4" t="n">
        <v>0.431333333333333</v>
      </c>
      <c r="L798" s="4" t="n">
        <v>6887.3818815273</v>
      </c>
      <c r="M798" s="5" t="s">
        <v>3767</v>
      </c>
      <c r="N798" s="5" t="s">
        <v>68</v>
      </c>
      <c r="O798" s="1" t="n">
        <v>54</v>
      </c>
      <c r="P798" s="6" t="n">
        <f aca="false">IF(O798=0,0,L798/O798)</f>
        <v>127.544108917172</v>
      </c>
      <c r="Q798" s="1" t="n">
        <f aca="false">IF(P798&lt;=45,1,0)</f>
        <v>0</v>
      </c>
      <c r="R798" s="1" t="n">
        <f aca="false">IF(AND(P798&gt;45,P798&lt;90),1,0)</f>
        <v>0</v>
      </c>
      <c r="S798" s="1" t="n">
        <f aca="false">IF(P798&gt;90,1,0)</f>
        <v>1</v>
      </c>
      <c r="T798" s="1" t="s">
        <v>69</v>
      </c>
      <c r="U798" s="4" t="n">
        <v>15967.6550576367</v>
      </c>
      <c r="V798" s="1" t="n">
        <v>0</v>
      </c>
      <c r="W798" s="1" t="n">
        <f aca="false">IF(V798&lt;=6,1,0)</f>
        <v>1</v>
      </c>
      <c r="X798" s="1" t="n">
        <f aca="false">IF(AND(V798&gt;6,V798&lt;=12),1,0)</f>
        <v>0</v>
      </c>
      <c r="Y798" s="1" t="n">
        <f aca="false">IF(V798&gt;12,1,0)</f>
        <v>0</v>
      </c>
      <c r="Z798" s="1" t="n">
        <v>12</v>
      </c>
      <c r="AA798" s="1" t="s">
        <v>59</v>
      </c>
      <c r="AB798" s="1" t="s">
        <v>59</v>
      </c>
      <c r="AC798" s="1" t="s">
        <v>59</v>
      </c>
      <c r="AD798" s="1" t="s">
        <v>59</v>
      </c>
      <c r="AE798" s="1" t="s">
        <v>59</v>
      </c>
      <c r="AF798" s="1" t="s">
        <v>59</v>
      </c>
      <c r="AG798" s="1" t="s">
        <v>59</v>
      </c>
      <c r="AH798" s="1" t="s">
        <v>59</v>
      </c>
      <c r="AI798" s="1" t="s">
        <v>59</v>
      </c>
      <c r="AJ798" s="1" t="s">
        <v>59</v>
      </c>
      <c r="AK798" s="1" t="s">
        <v>59</v>
      </c>
      <c r="AL798" s="1" t="s">
        <v>59</v>
      </c>
      <c r="AM798" s="1" t="n">
        <v>0</v>
      </c>
      <c r="AN798" s="1" t="n">
        <v>2</v>
      </c>
      <c r="AO798" s="1" t="n">
        <v>1</v>
      </c>
      <c r="AP798" s="1" t="n">
        <v>9</v>
      </c>
      <c r="AQ798" s="1" t="n">
        <v>0</v>
      </c>
      <c r="AR798" s="1" t="n">
        <v>44</v>
      </c>
      <c r="AS798" s="1" t="n">
        <v>1</v>
      </c>
      <c r="AT798" s="1" t="n">
        <v>9</v>
      </c>
    </row>
    <row r="799" customFormat="false" ht="12.75" hidden="false" customHeight="true" outlineLevel="0" collapsed="false">
      <c r="A799" s="1" t="s">
        <v>3768</v>
      </c>
      <c r="B799" s="3" t="s">
        <v>61</v>
      </c>
      <c r="C799" s="1" t="s">
        <v>3769</v>
      </c>
      <c r="D799" s="3" t="s">
        <v>3770</v>
      </c>
      <c r="E799" s="3" t="s">
        <v>50</v>
      </c>
      <c r="F799" s="3" t="s">
        <v>51</v>
      </c>
      <c r="G799" s="1" t="s">
        <v>3771</v>
      </c>
      <c r="H799" s="1" t="s">
        <v>105</v>
      </c>
      <c r="I799" s="1" t="s">
        <v>326</v>
      </c>
      <c r="J799" s="1" t="s">
        <v>176</v>
      </c>
      <c r="K799" s="4" t="n">
        <v>0.0175</v>
      </c>
      <c r="L799" s="4" t="n">
        <v>37.9849632407696</v>
      </c>
      <c r="M799" s="5" t="s">
        <v>3772</v>
      </c>
      <c r="N799" s="5" t="s">
        <v>68</v>
      </c>
      <c r="O799" s="1" t="n">
        <v>1</v>
      </c>
      <c r="P799" s="6" t="n">
        <f aca="false">IF(O799=0,0,L799/O799)</f>
        <v>37.9849632407696</v>
      </c>
      <c r="Q799" s="1" t="n">
        <f aca="false">IF(P799&lt;=45,1,0)</f>
        <v>1</v>
      </c>
      <c r="R799" s="1" t="n">
        <f aca="false">IF(AND(P799&gt;45,P799&lt;90),1,0)</f>
        <v>0</v>
      </c>
      <c r="S799" s="1" t="n">
        <f aca="false">IF(P799&gt;90,1,0)</f>
        <v>0</v>
      </c>
      <c r="T799" s="1" t="s">
        <v>69</v>
      </c>
      <c r="U799" s="4" t="n">
        <v>2170.56932804398</v>
      </c>
      <c r="V799" s="1" t="n">
        <v>0</v>
      </c>
      <c r="W799" s="1" t="n">
        <f aca="false">IF(V799&lt;=6,1,0)</f>
        <v>1</v>
      </c>
      <c r="X799" s="1" t="n">
        <f aca="false">IF(AND(V799&gt;6,V799&lt;=12),1,0)</f>
        <v>0</v>
      </c>
      <c r="Y799" s="1" t="n">
        <f aca="false">IF(V799&gt;12,1,0)</f>
        <v>0</v>
      </c>
      <c r="Z799" s="1" t="n">
        <v>6</v>
      </c>
      <c r="AA799" s="1" t="s">
        <v>59</v>
      </c>
      <c r="AB799" s="1" t="s">
        <v>59</v>
      </c>
      <c r="AC799" s="1" t="s">
        <v>59</v>
      </c>
      <c r="AD799" s="1" t="s">
        <v>59</v>
      </c>
      <c r="AE799" s="1" t="s">
        <v>59</v>
      </c>
      <c r="AF799" s="1" t="s">
        <v>59</v>
      </c>
      <c r="AG799" s="1" t="s">
        <v>59</v>
      </c>
      <c r="AH799" s="1" t="s">
        <v>59</v>
      </c>
      <c r="AI799" s="1" t="s">
        <v>59</v>
      </c>
      <c r="AJ799" s="1" t="s">
        <v>59</v>
      </c>
      <c r="AK799" s="1" t="s">
        <v>59</v>
      </c>
      <c r="AL799" s="1" t="s">
        <v>59</v>
      </c>
      <c r="AM799" s="1" t="n">
        <v>2</v>
      </c>
      <c r="AN799" s="1" t="n">
        <v>2</v>
      </c>
      <c r="AO799" s="1" t="n">
        <v>1</v>
      </c>
      <c r="AP799" s="1" t="n">
        <v>1</v>
      </c>
      <c r="AQ799" s="1" t="n">
        <v>0</v>
      </c>
      <c r="AR799" s="1" t="n">
        <v>1</v>
      </c>
      <c r="AS799" s="1" t="n">
        <v>0</v>
      </c>
      <c r="AT799" s="1" t="n">
        <v>0</v>
      </c>
    </row>
    <row r="800" customFormat="false" ht="12.75" hidden="false" customHeight="true" outlineLevel="0" collapsed="false">
      <c r="A800" s="1" t="s">
        <v>3773</v>
      </c>
      <c r="B800" s="3" t="s">
        <v>47</v>
      </c>
      <c r="C800" s="1" t="s">
        <v>3774</v>
      </c>
      <c r="D800" s="3" t="s">
        <v>3770</v>
      </c>
      <c r="E800" s="3" t="s">
        <v>50</v>
      </c>
      <c r="F800" s="3" t="s">
        <v>51</v>
      </c>
      <c r="G800" s="1" t="s">
        <v>3775</v>
      </c>
      <c r="H800" s="1" t="s">
        <v>105</v>
      </c>
      <c r="I800" s="1" t="s">
        <v>326</v>
      </c>
      <c r="J800" s="1" t="s">
        <v>176</v>
      </c>
      <c r="K800" s="4" t="n">
        <v>16</v>
      </c>
      <c r="L800" s="4" t="n">
        <v>42.2167199011548</v>
      </c>
      <c r="M800" s="5" t="s">
        <v>316</v>
      </c>
      <c r="N800" s="5" t="s">
        <v>68</v>
      </c>
      <c r="O800" s="1" t="n">
        <v>2</v>
      </c>
      <c r="P800" s="6" t="n">
        <f aca="false">IF(O800=0,0,L800/O800)</f>
        <v>21.1083599505774</v>
      </c>
      <c r="Q800" s="1" t="n">
        <f aca="false">IF(P800&lt;=45,1,0)</f>
        <v>1</v>
      </c>
      <c r="R800" s="1" t="n">
        <f aca="false">IF(AND(P800&gt;45,P800&lt;90),1,0)</f>
        <v>0</v>
      </c>
      <c r="S800" s="1" t="n">
        <f aca="false">IF(P800&gt;90,1,0)</f>
        <v>0</v>
      </c>
      <c r="T800" s="1" t="s">
        <v>58</v>
      </c>
      <c r="U800" s="4" t="n">
        <v>2638.54499382218</v>
      </c>
      <c r="V800" s="1" t="n">
        <v>0</v>
      </c>
      <c r="W800" s="1" t="n">
        <f aca="false">IF(V800&lt;=6,1,0)</f>
        <v>1</v>
      </c>
      <c r="X800" s="1" t="n">
        <f aca="false">IF(AND(V800&gt;6,V800&lt;=12),1,0)</f>
        <v>0</v>
      </c>
      <c r="Y800" s="1" t="n">
        <f aca="false">IF(V800&gt;12,1,0)</f>
        <v>0</v>
      </c>
      <c r="Z800" s="1" t="n">
        <v>3</v>
      </c>
      <c r="AA800" s="1" t="s">
        <v>59</v>
      </c>
      <c r="AB800" s="1" t="s">
        <v>59</v>
      </c>
      <c r="AC800" s="1" t="s">
        <v>59</v>
      </c>
      <c r="AD800" s="1" t="s">
        <v>59</v>
      </c>
      <c r="AE800" s="1" t="s">
        <v>59</v>
      </c>
      <c r="AF800" s="1" t="s">
        <v>59</v>
      </c>
      <c r="AG800" s="1" t="s">
        <v>59</v>
      </c>
      <c r="AH800" s="1" t="s">
        <v>59</v>
      </c>
      <c r="AI800" s="1" t="s">
        <v>59</v>
      </c>
      <c r="AJ800" s="1" t="s">
        <v>59</v>
      </c>
      <c r="AK800" s="1" t="s">
        <v>59</v>
      </c>
      <c r="AL800" s="1" t="s">
        <v>70</v>
      </c>
      <c r="AM800" s="1" t="n">
        <v>1</v>
      </c>
      <c r="AN800" s="1" t="n">
        <v>2</v>
      </c>
      <c r="AO800" s="1" t="n">
        <v>0</v>
      </c>
      <c r="AP800" s="1" t="n">
        <v>0</v>
      </c>
      <c r="AQ800" s="1" t="n">
        <v>0</v>
      </c>
      <c r="AR800" s="1" t="n">
        <v>0</v>
      </c>
      <c r="AS800" s="1" t="n">
        <v>0</v>
      </c>
      <c r="AT800" s="1" t="n">
        <v>0</v>
      </c>
    </row>
    <row r="801" customFormat="false" ht="12.75" hidden="false" customHeight="true" outlineLevel="0" collapsed="false">
      <c r="A801" s="1" t="s">
        <v>3776</v>
      </c>
      <c r="B801" s="3" t="s">
        <v>61</v>
      </c>
      <c r="C801" s="1" t="s">
        <v>3777</v>
      </c>
      <c r="D801" s="3" t="s">
        <v>811</v>
      </c>
      <c r="E801" s="3" t="s">
        <v>50</v>
      </c>
      <c r="F801" s="3" t="s">
        <v>51</v>
      </c>
      <c r="G801" s="1" t="s">
        <v>3778</v>
      </c>
      <c r="H801" s="1" t="s">
        <v>53</v>
      </c>
      <c r="I801" s="1" t="s">
        <v>65</v>
      </c>
      <c r="J801" s="1" t="s">
        <v>66</v>
      </c>
      <c r="K801" s="4" t="n">
        <v>1.14796875</v>
      </c>
      <c r="L801" s="4" t="n">
        <v>56302.5978649184</v>
      </c>
      <c r="M801" s="5" t="s">
        <v>3779</v>
      </c>
      <c r="N801" s="5" t="s">
        <v>151</v>
      </c>
      <c r="O801" s="1" t="n">
        <v>377</v>
      </c>
      <c r="P801" s="6" t="n">
        <f aca="false">IF(O801=0,0,L801/O801)</f>
        <v>149.343760914903</v>
      </c>
      <c r="Q801" s="1" t="n">
        <f aca="false">IF(P801&lt;=45,1,0)</f>
        <v>0</v>
      </c>
      <c r="R801" s="1" t="n">
        <f aca="false">IF(AND(P801&gt;45,P801&lt;90),1,0)</f>
        <v>0</v>
      </c>
      <c r="S801" s="1" t="n">
        <f aca="false">IF(P801&gt;90,1,0)</f>
        <v>1</v>
      </c>
      <c r="T801" s="1" t="s">
        <v>58</v>
      </c>
      <c r="U801" s="4" t="n">
        <v>49045.4098728022</v>
      </c>
      <c r="V801" s="1" t="n">
        <v>13</v>
      </c>
      <c r="W801" s="1" t="n">
        <f aca="false">IF(V801&lt;=6,1,0)</f>
        <v>0</v>
      </c>
      <c r="X801" s="1" t="n">
        <f aca="false">IF(AND(V801&gt;6,V801&lt;=12),1,0)</f>
        <v>0</v>
      </c>
      <c r="Y801" s="1" t="n">
        <f aca="false">IF(V801&gt;12,1,0)</f>
        <v>1</v>
      </c>
      <c r="Z801" s="1" t="n">
        <v>11</v>
      </c>
      <c r="AA801" s="1" t="s">
        <v>59</v>
      </c>
      <c r="AB801" s="1" t="s">
        <v>59</v>
      </c>
      <c r="AC801" s="1" t="s">
        <v>59</v>
      </c>
      <c r="AD801" s="1" t="s">
        <v>59</v>
      </c>
      <c r="AE801" s="1" t="s">
        <v>59</v>
      </c>
      <c r="AF801" s="1" t="s">
        <v>59</v>
      </c>
      <c r="AG801" s="1" t="s">
        <v>59</v>
      </c>
      <c r="AH801" s="1" t="s">
        <v>59</v>
      </c>
      <c r="AI801" s="1" t="s">
        <v>59</v>
      </c>
      <c r="AJ801" s="1" t="s">
        <v>59</v>
      </c>
      <c r="AK801" s="1" t="s">
        <v>59</v>
      </c>
      <c r="AL801" s="1" t="s">
        <v>59</v>
      </c>
      <c r="AM801" s="1" t="n">
        <v>2</v>
      </c>
      <c r="AN801" s="1" t="n">
        <v>2</v>
      </c>
      <c r="AO801" s="1" t="n">
        <v>2</v>
      </c>
      <c r="AP801" s="1" t="n">
        <v>10</v>
      </c>
      <c r="AQ801" s="1" t="n">
        <v>29</v>
      </c>
      <c r="AR801" s="1" t="n">
        <v>10</v>
      </c>
      <c r="AS801" s="1" t="n">
        <v>237</v>
      </c>
      <c r="AT801" s="1" t="n">
        <v>98</v>
      </c>
    </row>
    <row r="802" customFormat="false" ht="12.75" hidden="false" customHeight="true" outlineLevel="0" collapsed="false">
      <c r="A802" s="1" t="s">
        <v>3780</v>
      </c>
      <c r="B802" s="3" t="s">
        <v>47</v>
      </c>
      <c r="C802" s="1" t="s">
        <v>3781</v>
      </c>
      <c r="D802" s="3" t="s">
        <v>3782</v>
      </c>
      <c r="E802" s="3" t="s">
        <v>50</v>
      </c>
      <c r="F802" s="3" t="s">
        <v>51</v>
      </c>
      <c r="G802" s="1" t="s">
        <v>3783</v>
      </c>
      <c r="H802" s="1" t="s">
        <v>105</v>
      </c>
      <c r="I802" s="1" t="s">
        <v>1106</v>
      </c>
      <c r="J802" s="1" t="s">
        <v>288</v>
      </c>
      <c r="K802" s="4" t="n">
        <v>0.0151351351351351</v>
      </c>
      <c r="L802" s="4" t="n">
        <v>346.604024828043</v>
      </c>
      <c r="M802" s="5" t="s">
        <v>3784</v>
      </c>
      <c r="N802" s="5" t="s">
        <v>132</v>
      </c>
      <c r="O802" s="1" t="n">
        <v>10</v>
      </c>
      <c r="P802" s="6" t="n">
        <f aca="false">IF(O802=0,0,L802/O802)</f>
        <v>34.6604024828043</v>
      </c>
      <c r="Q802" s="1" t="n">
        <f aca="false">IF(P802&lt;=45,1,0)</f>
        <v>1</v>
      </c>
      <c r="R802" s="1" t="n">
        <f aca="false">IF(AND(P802&gt;45,P802&lt;90),1,0)</f>
        <v>0</v>
      </c>
      <c r="S802" s="1" t="n">
        <f aca="false">IF(P802&gt;90,1,0)</f>
        <v>0</v>
      </c>
      <c r="T802" s="1" t="s">
        <v>58</v>
      </c>
      <c r="U802" s="4" t="n">
        <v>22900.6230689957</v>
      </c>
      <c r="V802" s="1" t="n">
        <v>4</v>
      </c>
      <c r="W802" s="1" t="n">
        <f aca="false">IF(V802&lt;=6,1,0)</f>
        <v>1</v>
      </c>
      <c r="X802" s="1" t="n">
        <f aca="false">IF(AND(V802&gt;6,V802&lt;=12),1,0)</f>
        <v>0</v>
      </c>
      <c r="Y802" s="1" t="n">
        <f aca="false">IF(V802&gt;12,1,0)</f>
        <v>0</v>
      </c>
      <c r="Z802" s="1" t="n">
        <v>8</v>
      </c>
      <c r="AA802" s="1" t="s">
        <v>59</v>
      </c>
      <c r="AB802" s="1" t="s">
        <v>59</v>
      </c>
      <c r="AC802" s="1" t="s">
        <v>59</v>
      </c>
      <c r="AD802" s="1" t="s">
        <v>59</v>
      </c>
      <c r="AE802" s="1" t="s">
        <v>59</v>
      </c>
      <c r="AF802" s="1" t="s">
        <v>59</v>
      </c>
      <c r="AG802" s="1" t="s">
        <v>59</v>
      </c>
      <c r="AH802" s="1" t="s">
        <v>70</v>
      </c>
      <c r="AI802" s="1" t="s">
        <v>59</v>
      </c>
      <c r="AJ802" s="1" t="s">
        <v>59</v>
      </c>
      <c r="AK802" s="1" t="s">
        <v>59</v>
      </c>
      <c r="AL802" s="1" t="s">
        <v>59</v>
      </c>
      <c r="AM802" s="1" t="n">
        <v>2</v>
      </c>
      <c r="AN802" s="1" t="n">
        <v>2</v>
      </c>
      <c r="AO802" s="1" t="n">
        <v>2</v>
      </c>
      <c r="AP802" s="1" t="n">
        <v>8</v>
      </c>
      <c r="AQ802" s="1" t="n">
        <v>0</v>
      </c>
      <c r="AR802" s="1" t="n">
        <v>0</v>
      </c>
      <c r="AS802" s="1" t="n">
        <v>0</v>
      </c>
      <c r="AT802" s="1" t="n">
        <v>0</v>
      </c>
    </row>
    <row r="803" customFormat="false" ht="12.75" hidden="false" customHeight="true" outlineLevel="0" collapsed="false">
      <c r="A803" s="1" t="s">
        <v>3785</v>
      </c>
      <c r="B803" s="3" t="s">
        <v>61</v>
      </c>
      <c r="C803" s="1" t="s">
        <v>3786</v>
      </c>
      <c r="D803" s="3" t="s">
        <v>3787</v>
      </c>
      <c r="E803" s="3" t="s">
        <v>50</v>
      </c>
      <c r="F803" s="3" t="s">
        <v>51</v>
      </c>
      <c r="G803" s="1" t="s">
        <v>3788</v>
      </c>
      <c r="H803" s="1" t="s">
        <v>53</v>
      </c>
      <c r="I803" s="1" t="s">
        <v>561</v>
      </c>
      <c r="J803" s="1" t="s">
        <v>66</v>
      </c>
      <c r="K803" s="4" t="n">
        <v>0.378076923076923</v>
      </c>
      <c r="L803" s="4" t="n">
        <v>5522.72393723349</v>
      </c>
      <c r="M803" s="5" t="s">
        <v>3789</v>
      </c>
      <c r="N803" s="5" t="s">
        <v>100</v>
      </c>
      <c r="O803" s="1" t="n">
        <v>59</v>
      </c>
      <c r="P803" s="6" t="n">
        <f aca="false">IF(O803=0,0,L803/O803)</f>
        <v>93.6054904615846</v>
      </c>
      <c r="Q803" s="1" t="n">
        <f aca="false">IF(P803&lt;=45,1,0)</f>
        <v>0</v>
      </c>
      <c r="R803" s="1" t="n">
        <f aca="false">IF(AND(P803&gt;45,P803&lt;90),1,0)</f>
        <v>0</v>
      </c>
      <c r="S803" s="1" t="n">
        <f aca="false">IF(P803&gt;90,1,0)</f>
        <v>1</v>
      </c>
      <c r="T803" s="1" t="s">
        <v>69</v>
      </c>
      <c r="U803" s="4" t="n">
        <v>14607.4081757956</v>
      </c>
      <c r="V803" s="1" t="n">
        <v>0</v>
      </c>
      <c r="W803" s="1" t="n">
        <f aca="false">IF(V803&lt;=6,1,0)</f>
        <v>1</v>
      </c>
      <c r="X803" s="1" t="n">
        <f aca="false">IF(AND(V803&gt;6,V803&lt;=12),1,0)</f>
        <v>0</v>
      </c>
      <c r="Y803" s="1" t="n">
        <f aca="false">IF(V803&gt;12,1,0)</f>
        <v>0</v>
      </c>
      <c r="Z803" s="1" t="n">
        <v>10</v>
      </c>
      <c r="AA803" s="1" t="s">
        <v>59</v>
      </c>
      <c r="AB803" s="1" t="s">
        <v>59</v>
      </c>
      <c r="AC803" s="1" t="s">
        <v>59</v>
      </c>
      <c r="AD803" s="1" t="s">
        <v>59</v>
      </c>
      <c r="AE803" s="1" t="s">
        <v>59</v>
      </c>
      <c r="AF803" s="1" t="s">
        <v>59</v>
      </c>
      <c r="AG803" s="1" t="s">
        <v>59</v>
      </c>
      <c r="AH803" s="1" t="s">
        <v>59</v>
      </c>
      <c r="AI803" s="1" t="s">
        <v>59</v>
      </c>
      <c r="AJ803" s="1" t="s">
        <v>59</v>
      </c>
      <c r="AK803" s="1" t="s">
        <v>59</v>
      </c>
      <c r="AL803" s="1" t="s">
        <v>59</v>
      </c>
      <c r="AM803" s="1" t="n">
        <v>4</v>
      </c>
      <c r="AN803" s="1" t="n">
        <v>0</v>
      </c>
      <c r="AO803" s="1" t="n">
        <v>4</v>
      </c>
      <c r="AP803" s="1" t="n">
        <v>8</v>
      </c>
      <c r="AQ803" s="1" t="n">
        <v>8</v>
      </c>
      <c r="AR803" s="1" t="n">
        <v>0</v>
      </c>
      <c r="AS803" s="1" t="n">
        <v>32</v>
      </c>
      <c r="AT803" s="1" t="n">
        <v>16</v>
      </c>
    </row>
    <row r="804" customFormat="false" ht="12.75" hidden="false" customHeight="true" outlineLevel="0" collapsed="false">
      <c r="A804" s="1" t="s">
        <v>3790</v>
      </c>
      <c r="B804" s="3" t="s">
        <v>61</v>
      </c>
      <c r="C804" s="1" t="s">
        <v>3791</v>
      </c>
      <c r="D804" s="3" t="s">
        <v>3792</v>
      </c>
      <c r="E804" s="3" t="s">
        <v>50</v>
      </c>
      <c r="F804" s="3" t="s">
        <v>51</v>
      </c>
      <c r="G804" s="1" t="s">
        <v>3793</v>
      </c>
      <c r="H804" s="1" t="s">
        <v>53</v>
      </c>
      <c r="I804" s="1" t="s">
        <v>3794</v>
      </c>
      <c r="J804" s="1" t="s">
        <v>66</v>
      </c>
      <c r="K804" s="4" t="n">
        <v>1.1969512195122</v>
      </c>
      <c r="L804" s="4" t="n">
        <v>14010.7318265895</v>
      </c>
      <c r="M804" s="5" t="s">
        <v>3795</v>
      </c>
      <c r="N804" s="5" t="s">
        <v>238</v>
      </c>
      <c r="O804" s="1" t="n">
        <v>189</v>
      </c>
      <c r="P804" s="6" t="n">
        <f aca="false">IF(O804=0,0,L804/O804)</f>
        <v>74.1308562253413</v>
      </c>
      <c r="Q804" s="1" t="n">
        <f aca="false">IF(P804&lt;=45,1,0)</f>
        <v>0</v>
      </c>
      <c r="R804" s="1" t="n">
        <f aca="false">IF(AND(P804&gt;45,P804&lt;90),1,0)</f>
        <v>1</v>
      </c>
      <c r="S804" s="1" t="n">
        <f aca="false">IF(P804&gt;90,1,0)</f>
        <v>0</v>
      </c>
      <c r="T804" s="1" t="s">
        <v>58</v>
      </c>
      <c r="U804" s="4" t="n">
        <v>11705.349055327</v>
      </c>
      <c r="V804" s="1" t="n">
        <v>4</v>
      </c>
      <c r="W804" s="1" t="n">
        <f aca="false">IF(V804&lt;=6,1,0)</f>
        <v>1</v>
      </c>
      <c r="X804" s="1" t="n">
        <f aca="false">IF(AND(V804&gt;6,V804&lt;=12),1,0)</f>
        <v>0</v>
      </c>
      <c r="Y804" s="1" t="n">
        <f aca="false">IF(V804&gt;12,1,0)</f>
        <v>0</v>
      </c>
      <c r="Z804" s="1" t="n">
        <v>6</v>
      </c>
      <c r="AA804" s="1" t="s">
        <v>59</v>
      </c>
      <c r="AB804" s="1" t="s">
        <v>59</v>
      </c>
      <c r="AC804" s="1" t="s">
        <v>59</v>
      </c>
      <c r="AD804" s="1" t="s">
        <v>59</v>
      </c>
      <c r="AE804" s="1" t="s">
        <v>59</v>
      </c>
      <c r="AF804" s="1" t="s">
        <v>59</v>
      </c>
      <c r="AG804" s="1" t="s">
        <v>59</v>
      </c>
      <c r="AH804" s="1" t="s">
        <v>59</v>
      </c>
      <c r="AI804" s="1" t="s">
        <v>59</v>
      </c>
      <c r="AJ804" s="1" t="s">
        <v>59</v>
      </c>
      <c r="AK804" s="1" t="s">
        <v>59</v>
      </c>
      <c r="AL804" s="1" t="s">
        <v>59</v>
      </c>
      <c r="AM804" s="1" t="n">
        <v>0</v>
      </c>
      <c r="AN804" s="1" t="n">
        <v>4</v>
      </c>
      <c r="AO804" s="1" t="n">
        <v>2</v>
      </c>
      <c r="AP804" s="1" t="n">
        <v>4</v>
      </c>
      <c r="AQ804" s="1" t="n">
        <v>0</v>
      </c>
      <c r="AR804" s="1" t="n">
        <v>91</v>
      </c>
      <c r="AS804" s="1" t="n">
        <v>50</v>
      </c>
      <c r="AT804" s="1" t="n">
        <v>45</v>
      </c>
    </row>
    <row r="805" customFormat="false" ht="12.75" hidden="false" customHeight="true" outlineLevel="0" collapsed="false">
      <c r="A805" s="1" t="s">
        <v>3796</v>
      </c>
      <c r="B805" s="3" t="s">
        <v>61</v>
      </c>
      <c r="C805" s="1" t="s">
        <v>3797</v>
      </c>
      <c r="D805" s="3" t="s">
        <v>3798</v>
      </c>
      <c r="E805" s="3" t="s">
        <v>50</v>
      </c>
      <c r="F805" s="3" t="s">
        <v>51</v>
      </c>
      <c r="G805" s="1" t="s">
        <v>3799</v>
      </c>
      <c r="H805" s="1" t="s">
        <v>53</v>
      </c>
      <c r="I805" s="1" t="s">
        <v>54</v>
      </c>
      <c r="J805" s="1" t="s">
        <v>55</v>
      </c>
      <c r="K805" s="4" t="n">
        <v>1.0884</v>
      </c>
      <c r="L805" s="4" t="n">
        <v>18770.1356034773</v>
      </c>
      <c r="M805" s="5" t="s">
        <v>3800</v>
      </c>
      <c r="N805" s="5" t="s">
        <v>121</v>
      </c>
      <c r="O805" s="1" t="n">
        <v>78</v>
      </c>
      <c r="P805" s="6" t="n">
        <f aca="false">IF(O805=0,0,L805/O805)</f>
        <v>240.642764147145</v>
      </c>
      <c r="Q805" s="1" t="n">
        <f aca="false">IF(P805&lt;=45,1,0)</f>
        <v>0</v>
      </c>
      <c r="R805" s="1" t="n">
        <f aca="false">IF(AND(P805&gt;45,P805&lt;90),1,0)</f>
        <v>0</v>
      </c>
      <c r="S805" s="1" t="n">
        <f aca="false">IF(P805&gt;90,1,0)</f>
        <v>1</v>
      </c>
      <c r="T805" s="1" t="s">
        <v>58</v>
      </c>
      <c r="U805" s="4" t="n">
        <v>17245.6225684282</v>
      </c>
      <c r="V805" s="1" t="n">
        <v>9</v>
      </c>
      <c r="W805" s="1" t="n">
        <f aca="false">IF(V805&lt;=6,1,0)</f>
        <v>0</v>
      </c>
      <c r="X805" s="1" t="n">
        <f aca="false">IF(AND(V805&gt;6,V805&lt;=12),1,0)</f>
        <v>1</v>
      </c>
      <c r="Y805" s="1" t="n">
        <f aca="false">IF(V805&gt;12,1,0)</f>
        <v>0</v>
      </c>
      <c r="Z805" s="1" t="n">
        <v>8</v>
      </c>
      <c r="AA805" s="1" t="s">
        <v>59</v>
      </c>
      <c r="AB805" s="1" t="s">
        <v>59</v>
      </c>
      <c r="AC805" s="1" t="s">
        <v>59</v>
      </c>
      <c r="AD805" s="1" t="s">
        <v>59</v>
      </c>
      <c r="AE805" s="1" t="s">
        <v>59</v>
      </c>
      <c r="AF805" s="1" t="s">
        <v>59</v>
      </c>
      <c r="AG805" s="1" t="s">
        <v>59</v>
      </c>
      <c r="AH805" s="1" t="s">
        <v>59</v>
      </c>
      <c r="AI805" s="1" t="s">
        <v>59</v>
      </c>
      <c r="AJ805" s="1" t="s">
        <v>59</v>
      </c>
      <c r="AK805" s="1" t="s">
        <v>59</v>
      </c>
      <c r="AL805" s="1" t="s">
        <v>59</v>
      </c>
      <c r="AM805" s="1" t="n">
        <v>2</v>
      </c>
      <c r="AN805" s="1" t="n">
        <v>2</v>
      </c>
      <c r="AO805" s="1" t="n">
        <v>2</v>
      </c>
      <c r="AP805" s="1" t="n">
        <v>10</v>
      </c>
      <c r="AQ805" s="1" t="n">
        <v>7</v>
      </c>
      <c r="AR805" s="1" t="n">
        <v>32</v>
      </c>
      <c r="AS805" s="1" t="n">
        <v>18</v>
      </c>
      <c r="AT805" s="1" t="n">
        <v>15</v>
      </c>
    </row>
    <row r="806" customFormat="false" ht="12.75" hidden="false" customHeight="true" outlineLevel="0" collapsed="false">
      <c r="A806" s="1" t="s">
        <v>3801</v>
      </c>
      <c r="B806" s="3" t="s">
        <v>47</v>
      </c>
      <c r="C806" s="1" t="s">
        <v>3802</v>
      </c>
      <c r="D806" s="3" t="s">
        <v>3803</v>
      </c>
      <c r="E806" s="3" t="s">
        <v>50</v>
      </c>
      <c r="F806" s="3" t="s">
        <v>51</v>
      </c>
      <c r="G806" s="1" t="s">
        <v>3804</v>
      </c>
      <c r="H806" s="1" t="s">
        <v>53</v>
      </c>
      <c r="I806" s="1" t="s">
        <v>65</v>
      </c>
      <c r="J806" s="1" t="s">
        <v>66</v>
      </c>
      <c r="K806" s="4" t="n">
        <v>0.00943952802359882</v>
      </c>
      <c r="L806" s="4" t="n">
        <v>90.91161079443</v>
      </c>
      <c r="M806" s="5" t="s">
        <v>3805</v>
      </c>
      <c r="N806" s="5" t="s">
        <v>100</v>
      </c>
      <c r="O806" s="1" t="n">
        <v>2</v>
      </c>
      <c r="P806" s="6" t="n">
        <f aca="false">IF(O806=0,0,L806/O806)</f>
        <v>45.455805397215</v>
      </c>
      <c r="Q806" s="1" t="n">
        <f aca="false">IF(P806&lt;=45,1,0)</f>
        <v>0</v>
      </c>
      <c r="R806" s="1" t="n">
        <f aca="false">IF(AND(P806&gt;45,P806&lt;90),1,0)</f>
        <v>1</v>
      </c>
      <c r="S806" s="1" t="n">
        <f aca="false">IF(P806&gt;90,1,0)</f>
        <v>0</v>
      </c>
      <c r="T806" s="1" t="s">
        <v>58</v>
      </c>
      <c r="U806" s="4" t="n">
        <v>9630.94876853492</v>
      </c>
      <c r="V806" s="1" t="n">
        <v>0</v>
      </c>
      <c r="W806" s="1" t="n">
        <f aca="false">IF(V806&lt;=6,1,0)</f>
        <v>1</v>
      </c>
      <c r="X806" s="1" t="n">
        <f aca="false">IF(AND(V806&gt;6,V806&lt;=12),1,0)</f>
        <v>0</v>
      </c>
      <c r="Y806" s="1" t="n">
        <f aca="false">IF(V806&gt;12,1,0)</f>
        <v>0</v>
      </c>
      <c r="Z806" s="1" t="n">
        <v>7</v>
      </c>
      <c r="AA806" s="1" t="s">
        <v>59</v>
      </c>
      <c r="AB806" s="1" t="s">
        <v>59</v>
      </c>
      <c r="AC806" s="1" t="s">
        <v>59</v>
      </c>
      <c r="AD806" s="1" t="s">
        <v>59</v>
      </c>
      <c r="AE806" s="1" t="s">
        <v>59</v>
      </c>
      <c r="AF806" s="1" t="s">
        <v>59</v>
      </c>
      <c r="AG806" s="1" t="s">
        <v>59</v>
      </c>
      <c r="AH806" s="1" t="s">
        <v>59</v>
      </c>
      <c r="AI806" s="1" t="s">
        <v>59</v>
      </c>
      <c r="AJ806" s="1" t="s">
        <v>59</v>
      </c>
      <c r="AK806" s="1" t="s">
        <v>59</v>
      </c>
      <c r="AL806" s="1" t="s">
        <v>59</v>
      </c>
      <c r="AM806" s="1" t="n">
        <v>4</v>
      </c>
      <c r="AN806" s="1" t="n">
        <v>2</v>
      </c>
      <c r="AO806" s="1" t="n">
        <v>2</v>
      </c>
      <c r="AP806" s="1" t="n">
        <v>6</v>
      </c>
      <c r="AQ806" s="1" t="n">
        <v>0</v>
      </c>
      <c r="AR806" s="1" t="n">
        <v>0</v>
      </c>
      <c r="AS806" s="1" t="n">
        <v>0</v>
      </c>
      <c r="AT806" s="1" t="n">
        <v>0</v>
      </c>
    </row>
    <row r="807" customFormat="false" ht="12.75" hidden="false" customHeight="true" outlineLevel="0" collapsed="false">
      <c r="A807" s="1" t="s">
        <v>3806</v>
      </c>
      <c r="B807" s="3" t="s">
        <v>47</v>
      </c>
      <c r="C807" s="1" t="s">
        <v>3807</v>
      </c>
      <c r="D807" s="3" t="s">
        <v>3808</v>
      </c>
      <c r="E807" s="3" t="s">
        <v>50</v>
      </c>
      <c r="F807" s="3" t="s">
        <v>51</v>
      </c>
      <c r="G807" s="1" t="s">
        <v>3809</v>
      </c>
      <c r="H807" s="1" t="s">
        <v>53</v>
      </c>
      <c r="I807" s="1" t="s">
        <v>3810</v>
      </c>
      <c r="J807" s="1" t="s">
        <v>66</v>
      </c>
      <c r="K807" s="4" t="n">
        <v>0</v>
      </c>
      <c r="L807" s="4" t="n">
        <v>0</v>
      </c>
      <c r="M807" s="5" t="s">
        <v>2887</v>
      </c>
      <c r="N807" s="5" t="s">
        <v>57</v>
      </c>
      <c r="O807" s="1" t="n">
        <v>0</v>
      </c>
      <c r="P807" s="7" t="n">
        <f aca="false">IF(O807=0,0,L807/O807)</f>
        <v>0</v>
      </c>
      <c r="Q807" s="1" t="n">
        <f aca="false">IF(P807&lt;=45,1,0)</f>
        <v>1</v>
      </c>
      <c r="R807" s="1" t="n">
        <f aca="false">IF(AND(P807&gt;45,P807&lt;90),1,0)</f>
        <v>0</v>
      </c>
      <c r="S807" s="1" t="n">
        <f aca="false">IF(P807&gt;90,1,0)</f>
        <v>0</v>
      </c>
      <c r="T807" s="1" t="s">
        <v>69</v>
      </c>
      <c r="U807" s="4" t="n">
        <v>1742.71257583971</v>
      </c>
      <c r="V807" s="1" t="n">
        <v>0</v>
      </c>
      <c r="W807" s="1" t="n">
        <f aca="false">IF(V807&lt;=6,1,0)</f>
        <v>1</v>
      </c>
      <c r="X807" s="1" t="n">
        <f aca="false">IF(AND(V807&gt;6,V807&lt;=12),1,0)</f>
        <v>0</v>
      </c>
      <c r="Y807" s="1" t="n">
        <f aca="false">IF(V807&gt;12,1,0)</f>
        <v>0</v>
      </c>
      <c r="Z807" s="1" t="n">
        <v>6</v>
      </c>
      <c r="AA807" s="1" t="s">
        <v>59</v>
      </c>
      <c r="AB807" s="1" t="s">
        <v>59</v>
      </c>
      <c r="AC807" s="1" t="s">
        <v>59</v>
      </c>
      <c r="AD807" s="1" t="s">
        <v>59</v>
      </c>
      <c r="AE807" s="1" t="s">
        <v>59</v>
      </c>
      <c r="AF807" s="1" t="s">
        <v>59</v>
      </c>
      <c r="AG807" s="1" t="s">
        <v>59</v>
      </c>
      <c r="AH807" s="1" t="s">
        <v>70</v>
      </c>
      <c r="AI807" s="1" t="s">
        <v>59</v>
      </c>
      <c r="AJ807" s="1" t="s">
        <v>59</v>
      </c>
      <c r="AK807" s="1" t="s">
        <v>70</v>
      </c>
      <c r="AL807" s="1" t="s">
        <v>59</v>
      </c>
      <c r="AM807" s="1" t="n">
        <v>3</v>
      </c>
      <c r="AN807" s="1" t="n">
        <v>2</v>
      </c>
      <c r="AO807" s="1" t="n">
        <v>0</v>
      </c>
      <c r="AP807" s="1" t="n">
        <v>1</v>
      </c>
      <c r="AQ807" s="1" t="n">
        <v>0</v>
      </c>
      <c r="AR807" s="1" t="n">
        <v>0</v>
      </c>
      <c r="AS807" s="1" t="n">
        <v>0</v>
      </c>
      <c r="AT807" s="1" t="n">
        <v>0</v>
      </c>
    </row>
    <row r="808" customFormat="false" ht="12.75" hidden="false" customHeight="true" outlineLevel="0" collapsed="false">
      <c r="A808" s="1" t="s">
        <v>3811</v>
      </c>
      <c r="B808" s="3" t="s">
        <v>47</v>
      </c>
      <c r="C808" s="1" t="s">
        <v>3812</v>
      </c>
      <c r="D808" s="3" t="s">
        <v>3813</v>
      </c>
      <c r="E808" s="3" t="s">
        <v>50</v>
      </c>
      <c r="F808" s="3" t="s">
        <v>51</v>
      </c>
      <c r="G808" s="1" t="s">
        <v>3814</v>
      </c>
      <c r="H808" s="1" t="s">
        <v>53</v>
      </c>
      <c r="I808" s="1" t="s">
        <v>1473</v>
      </c>
      <c r="J808" s="1" t="s">
        <v>66</v>
      </c>
      <c r="K808" s="4" t="n">
        <v>0.0716666666666667</v>
      </c>
      <c r="L808" s="4" t="n">
        <v>471.636425899661</v>
      </c>
      <c r="M808" s="5" t="s">
        <v>370</v>
      </c>
      <c r="N808" s="5" t="s">
        <v>259</v>
      </c>
      <c r="O808" s="1" t="n">
        <v>6</v>
      </c>
      <c r="P808" s="6" t="n">
        <f aca="false">IF(O808=0,0,L808/O808)</f>
        <v>78.6060709832768</v>
      </c>
      <c r="Q808" s="1" t="n">
        <f aca="false">IF(P808&lt;=45,1,0)</f>
        <v>0</v>
      </c>
      <c r="R808" s="1" t="n">
        <f aca="false">IF(AND(P808&gt;45,P808&lt;90),1,0)</f>
        <v>1</v>
      </c>
      <c r="S808" s="1" t="n">
        <f aca="false">IF(P808&gt;90,1,0)</f>
        <v>0</v>
      </c>
      <c r="T808" s="1" t="s">
        <v>58</v>
      </c>
      <c r="U808" s="4" t="n">
        <v>6580.97338464643</v>
      </c>
      <c r="V808" s="1" t="n">
        <v>0</v>
      </c>
      <c r="W808" s="1" t="n">
        <f aca="false">IF(V808&lt;=6,1,0)</f>
        <v>1</v>
      </c>
      <c r="X808" s="1" t="n">
        <f aca="false">IF(AND(V808&gt;6,V808&lt;=12),1,0)</f>
        <v>0</v>
      </c>
      <c r="Y808" s="1" t="n">
        <f aca="false">IF(V808&gt;12,1,0)</f>
        <v>0</v>
      </c>
      <c r="Z808" s="1" t="n">
        <v>8</v>
      </c>
      <c r="AA808" s="1" t="s">
        <v>59</v>
      </c>
      <c r="AB808" s="1" t="s">
        <v>59</v>
      </c>
      <c r="AC808" s="1" t="s">
        <v>59</v>
      </c>
      <c r="AD808" s="1" t="s">
        <v>59</v>
      </c>
      <c r="AE808" s="1" t="s">
        <v>59</v>
      </c>
      <c r="AF808" s="1" t="s">
        <v>59</v>
      </c>
      <c r="AG808" s="1" t="s">
        <v>59</v>
      </c>
      <c r="AH808" s="1" t="s">
        <v>59</v>
      </c>
      <c r="AI808" s="1" t="s">
        <v>59</v>
      </c>
      <c r="AJ808" s="1" t="s">
        <v>59</v>
      </c>
      <c r="AK808" s="1" t="s">
        <v>59</v>
      </c>
      <c r="AL808" s="1" t="s">
        <v>59</v>
      </c>
      <c r="AM808" s="1" t="n">
        <v>1</v>
      </c>
      <c r="AN808" s="1" t="n">
        <v>3</v>
      </c>
      <c r="AO808" s="1" t="n">
        <v>1</v>
      </c>
      <c r="AP808" s="1" t="n">
        <v>3</v>
      </c>
      <c r="AQ808" s="1" t="n">
        <v>0</v>
      </c>
      <c r="AR808" s="1" t="n">
        <v>0</v>
      </c>
      <c r="AS808" s="1" t="n">
        <v>0</v>
      </c>
      <c r="AT808" s="1" t="n">
        <v>0</v>
      </c>
    </row>
    <row r="809" customFormat="false" ht="12.75" hidden="false" customHeight="true" outlineLevel="0" collapsed="false">
      <c r="A809" s="1" t="s">
        <v>3815</v>
      </c>
      <c r="B809" s="3" t="s">
        <v>47</v>
      </c>
      <c r="C809" s="1" t="s">
        <v>3816</v>
      </c>
      <c r="D809" s="3" t="s">
        <v>3817</v>
      </c>
      <c r="E809" s="3" t="s">
        <v>50</v>
      </c>
      <c r="F809" s="3" t="s">
        <v>51</v>
      </c>
      <c r="G809" s="1" t="s">
        <v>3818</v>
      </c>
      <c r="H809" s="1" t="s">
        <v>547</v>
      </c>
      <c r="I809" s="1" t="s">
        <v>795</v>
      </c>
      <c r="J809" s="1" t="s">
        <v>796</v>
      </c>
      <c r="K809" s="4" t="n">
        <v>0.0208695652173913</v>
      </c>
      <c r="L809" s="4" t="n">
        <v>412.956589384242</v>
      </c>
      <c r="M809" s="5" t="s">
        <v>3819</v>
      </c>
      <c r="N809" s="5" t="s">
        <v>100</v>
      </c>
      <c r="O809" s="1" t="n">
        <v>9</v>
      </c>
      <c r="P809" s="6" t="n">
        <f aca="false">IF(O809=0,0,L809/O809)</f>
        <v>45.884065487138</v>
      </c>
      <c r="Q809" s="1" t="n">
        <f aca="false">IF(P809&lt;=45,1,0)</f>
        <v>0</v>
      </c>
      <c r="R809" s="1" t="n">
        <f aca="false">IF(AND(P809&gt;45,P809&lt;90),1,0)</f>
        <v>1</v>
      </c>
      <c r="S809" s="1" t="n">
        <f aca="false">IF(P809&gt;90,1,0)</f>
        <v>0</v>
      </c>
      <c r="T809" s="1" t="s">
        <v>58</v>
      </c>
      <c r="U809" s="4" t="n">
        <v>19787.5032413283</v>
      </c>
      <c r="V809" s="1" t="n">
        <v>0</v>
      </c>
      <c r="W809" s="1" t="n">
        <f aca="false">IF(V809&lt;=6,1,0)</f>
        <v>1</v>
      </c>
      <c r="X809" s="1" t="n">
        <f aca="false">IF(AND(V809&gt;6,V809&lt;=12),1,0)</f>
        <v>0</v>
      </c>
      <c r="Y809" s="1" t="n">
        <f aca="false">IF(V809&gt;12,1,0)</f>
        <v>0</v>
      </c>
      <c r="Z809" s="1" t="n">
        <v>3</v>
      </c>
      <c r="AA809" s="1" t="s">
        <v>59</v>
      </c>
      <c r="AB809" s="1" t="s">
        <v>59</v>
      </c>
      <c r="AC809" s="1" t="s">
        <v>59</v>
      </c>
      <c r="AD809" s="1" t="s">
        <v>59</v>
      </c>
      <c r="AE809" s="1" t="s">
        <v>59</v>
      </c>
      <c r="AF809" s="1" t="s">
        <v>59</v>
      </c>
      <c r="AG809" s="1" t="s">
        <v>59</v>
      </c>
      <c r="AH809" s="1" t="s">
        <v>59</v>
      </c>
      <c r="AI809" s="1" t="s">
        <v>59</v>
      </c>
      <c r="AJ809" s="1" t="s">
        <v>59</v>
      </c>
      <c r="AK809" s="1" t="s">
        <v>59</v>
      </c>
      <c r="AL809" s="1" t="s">
        <v>59</v>
      </c>
      <c r="AM809" s="1" t="n">
        <v>2</v>
      </c>
      <c r="AN809" s="1" t="n">
        <v>2</v>
      </c>
      <c r="AO809" s="1" t="n">
        <v>2</v>
      </c>
      <c r="AP809" s="1" t="n">
        <v>0</v>
      </c>
      <c r="AQ809" s="1" t="n">
        <v>0</v>
      </c>
      <c r="AR809" s="1" t="n">
        <v>0</v>
      </c>
      <c r="AS809" s="1" t="n">
        <v>0</v>
      </c>
      <c r="AT809" s="1" t="n">
        <v>0</v>
      </c>
    </row>
    <row r="810" customFormat="false" ht="12.75" hidden="false" customHeight="true" outlineLevel="0" collapsed="false">
      <c r="A810" s="1" t="s">
        <v>3820</v>
      </c>
      <c r="B810" s="3" t="s">
        <v>61</v>
      </c>
      <c r="C810" s="1" t="s">
        <v>3821</v>
      </c>
      <c r="D810" s="3" t="s">
        <v>1728</v>
      </c>
      <c r="E810" s="3" t="s">
        <v>50</v>
      </c>
      <c r="F810" s="3" t="s">
        <v>51</v>
      </c>
      <c r="G810" s="1" t="s">
        <v>1729</v>
      </c>
      <c r="H810" s="1" t="s">
        <v>53</v>
      </c>
      <c r="I810" s="1" t="s">
        <v>1112</v>
      </c>
      <c r="J810" s="1" t="s">
        <v>143</v>
      </c>
      <c r="K810" s="4" t="n">
        <v>1.2514</v>
      </c>
      <c r="L810" s="4" t="n">
        <v>6603.75041053815</v>
      </c>
      <c r="M810" s="5" t="s">
        <v>361</v>
      </c>
      <c r="N810" s="5" t="s">
        <v>68</v>
      </c>
      <c r="O810" s="1" t="n">
        <v>135</v>
      </c>
      <c r="P810" s="6" t="n">
        <f aca="false">IF(O810=0,0,L810/O810)</f>
        <v>48.91666970769</v>
      </c>
      <c r="Q810" s="1" t="n">
        <f aca="false">IF(P810&lt;=45,1,0)</f>
        <v>0</v>
      </c>
      <c r="R810" s="1" t="n">
        <f aca="false">IF(AND(P810&gt;45,P810&lt;90),1,0)</f>
        <v>1</v>
      </c>
      <c r="S810" s="1" t="n">
        <f aca="false">IF(P810&gt;90,1,0)</f>
        <v>0</v>
      </c>
      <c r="T810" s="1" t="s">
        <v>69</v>
      </c>
      <c r="U810" s="4" t="n">
        <v>5277.08998764436</v>
      </c>
      <c r="V810" s="1" t="n">
        <v>10</v>
      </c>
      <c r="W810" s="1" t="n">
        <f aca="false">IF(V810&lt;=6,1,0)</f>
        <v>0</v>
      </c>
      <c r="X810" s="1" t="n">
        <f aca="false">IF(AND(V810&gt;6,V810&lt;=12),1,0)</f>
        <v>1</v>
      </c>
      <c r="Y810" s="1" t="n">
        <f aca="false">IF(V810&gt;12,1,0)</f>
        <v>0</v>
      </c>
      <c r="Z810" s="1" t="n">
        <v>5</v>
      </c>
      <c r="AA810" s="1" t="s">
        <v>59</v>
      </c>
      <c r="AB810" s="1" t="s">
        <v>59</v>
      </c>
      <c r="AC810" s="1" t="s">
        <v>59</v>
      </c>
      <c r="AD810" s="1" t="s">
        <v>59</v>
      </c>
      <c r="AE810" s="1" t="s">
        <v>59</v>
      </c>
      <c r="AF810" s="1" t="s">
        <v>59</v>
      </c>
      <c r="AG810" s="1" t="s">
        <v>59</v>
      </c>
      <c r="AH810" s="1" t="s">
        <v>59</v>
      </c>
      <c r="AI810" s="1" t="s">
        <v>59</v>
      </c>
      <c r="AJ810" s="1" t="s">
        <v>59</v>
      </c>
      <c r="AK810" s="1" t="s">
        <v>59</v>
      </c>
      <c r="AL810" s="1" t="s">
        <v>59</v>
      </c>
      <c r="AM810" s="1" t="n">
        <v>2</v>
      </c>
      <c r="AN810" s="1" t="n">
        <v>4</v>
      </c>
      <c r="AO810" s="1" t="n">
        <v>2</v>
      </c>
      <c r="AP810" s="1" t="n">
        <v>2</v>
      </c>
      <c r="AQ810" s="1" t="n">
        <v>4</v>
      </c>
      <c r="AR810" s="1" t="n">
        <v>119</v>
      </c>
      <c r="AS810" s="1" t="n">
        <v>10</v>
      </c>
      <c r="AT810" s="1" t="n">
        <v>4</v>
      </c>
    </row>
    <row r="811" customFormat="false" ht="12.75" hidden="false" customHeight="true" outlineLevel="0" collapsed="false">
      <c r="A811" s="1" t="s">
        <v>3822</v>
      </c>
      <c r="B811" s="3" t="s">
        <v>61</v>
      </c>
      <c r="C811" s="1" t="s">
        <v>3823</v>
      </c>
      <c r="D811" s="3" t="s">
        <v>2073</v>
      </c>
      <c r="E811" s="3" t="s">
        <v>50</v>
      </c>
      <c r="F811" s="3" t="s">
        <v>51</v>
      </c>
      <c r="G811" s="1" t="s">
        <v>3824</v>
      </c>
      <c r="H811" s="1" t="s">
        <v>53</v>
      </c>
      <c r="I811" s="1" t="s">
        <v>65</v>
      </c>
      <c r="J811" s="1" t="s">
        <v>66</v>
      </c>
      <c r="K811" s="4" t="n">
        <v>1.2372</v>
      </c>
      <c r="L811" s="4" t="n">
        <v>3159.63943413982</v>
      </c>
      <c r="M811" s="5" t="s">
        <v>3435</v>
      </c>
      <c r="N811" s="5" t="s">
        <v>57</v>
      </c>
      <c r="O811" s="1" t="n">
        <v>26</v>
      </c>
      <c r="P811" s="6" t="n">
        <f aca="false">IF(O811=0,0,L811/O811)</f>
        <v>121.524593620762</v>
      </c>
      <c r="Q811" s="1" t="n">
        <f aca="false">IF(P811&lt;=45,1,0)</f>
        <v>0</v>
      </c>
      <c r="R811" s="1" t="n">
        <f aca="false">IF(AND(P811&gt;45,P811&lt;90),1,0)</f>
        <v>0</v>
      </c>
      <c r="S811" s="1" t="n">
        <f aca="false">IF(P811&gt;90,1,0)</f>
        <v>1</v>
      </c>
      <c r="T811" s="1" t="s">
        <v>58</v>
      </c>
      <c r="U811" s="4" t="n">
        <v>2553.8631055123</v>
      </c>
      <c r="V811" s="1" t="n">
        <v>0</v>
      </c>
      <c r="W811" s="1" t="n">
        <f aca="false">IF(V811&lt;=6,1,0)</f>
        <v>1</v>
      </c>
      <c r="X811" s="1" t="n">
        <f aca="false">IF(AND(V811&gt;6,V811&lt;=12),1,0)</f>
        <v>0</v>
      </c>
      <c r="Y811" s="1" t="n">
        <f aca="false">IF(V811&gt;12,1,0)</f>
        <v>0</v>
      </c>
      <c r="Z811" s="1" t="n">
        <v>3</v>
      </c>
      <c r="AA811" s="1" t="s">
        <v>59</v>
      </c>
      <c r="AB811" s="1" t="s">
        <v>59</v>
      </c>
      <c r="AC811" s="1" t="s">
        <v>59</v>
      </c>
      <c r="AD811" s="1" t="s">
        <v>59</v>
      </c>
      <c r="AE811" s="1" t="s">
        <v>59</v>
      </c>
      <c r="AF811" s="1" t="s">
        <v>59</v>
      </c>
      <c r="AG811" s="1" t="s">
        <v>59</v>
      </c>
      <c r="AH811" s="1" t="s">
        <v>70</v>
      </c>
      <c r="AI811" s="1" t="s">
        <v>70</v>
      </c>
      <c r="AJ811" s="1" t="s">
        <v>59</v>
      </c>
      <c r="AK811" s="1" t="s">
        <v>59</v>
      </c>
      <c r="AL811" s="1" t="s">
        <v>59</v>
      </c>
      <c r="AM811" s="1" t="n">
        <v>0</v>
      </c>
      <c r="AN811" s="1" t="n">
        <v>1</v>
      </c>
      <c r="AO811" s="1" t="n">
        <v>1</v>
      </c>
      <c r="AP811" s="1" t="n">
        <v>1</v>
      </c>
      <c r="AQ811" s="1" t="n">
        <v>0</v>
      </c>
      <c r="AR811" s="1" t="n">
        <v>2</v>
      </c>
      <c r="AS811" s="1" t="n">
        <v>7</v>
      </c>
      <c r="AT811" s="1" t="n">
        <v>10</v>
      </c>
    </row>
    <row r="812" customFormat="false" ht="12.75" hidden="false" customHeight="true" outlineLevel="0" collapsed="false">
      <c r="A812" s="1" t="s">
        <v>3825</v>
      </c>
      <c r="B812" s="3" t="s">
        <v>61</v>
      </c>
      <c r="C812" s="1" t="s">
        <v>3826</v>
      </c>
      <c r="D812" s="3" t="s">
        <v>3827</v>
      </c>
      <c r="E812" s="3" t="s">
        <v>50</v>
      </c>
      <c r="F812" s="3" t="s">
        <v>51</v>
      </c>
      <c r="G812" s="1" t="s">
        <v>3828</v>
      </c>
      <c r="H812" s="1" t="s">
        <v>53</v>
      </c>
      <c r="I812" s="1" t="s">
        <v>65</v>
      </c>
      <c r="J812" s="1" t="s">
        <v>66</v>
      </c>
      <c r="K812" s="4" t="n">
        <v>1156</v>
      </c>
      <c r="L812" s="4" t="n">
        <v>7096.58723049682</v>
      </c>
      <c r="M812" s="5" t="s">
        <v>3829</v>
      </c>
      <c r="N812" s="5" t="s">
        <v>132</v>
      </c>
      <c r="O812" s="1" t="n">
        <v>127</v>
      </c>
      <c r="P812" s="6" t="n">
        <f aca="false">IF(O812=0,0,L812/O812)</f>
        <v>55.8786396102112</v>
      </c>
      <c r="Q812" s="1" t="n">
        <f aca="false">IF(P812&lt;=45,1,0)</f>
        <v>0</v>
      </c>
      <c r="R812" s="1" t="n">
        <f aca="false">IF(AND(P812&gt;45,P812&lt;90),1,0)</f>
        <v>1</v>
      </c>
      <c r="S812" s="1" t="n">
        <f aca="false">IF(P812&gt;90,1,0)</f>
        <v>0</v>
      </c>
      <c r="T812" s="1" t="s">
        <v>58</v>
      </c>
      <c r="U812" s="4" t="n">
        <v>6138.91628935711</v>
      </c>
      <c r="V812" s="1" t="n">
        <v>14</v>
      </c>
      <c r="W812" s="1" t="n">
        <f aca="false">IF(V812&lt;=6,1,0)</f>
        <v>0</v>
      </c>
      <c r="X812" s="1" t="n">
        <f aca="false">IF(AND(V812&gt;6,V812&lt;=12),1,0)</f>
        <v>0</v>
      </c>
      <c r="Y812" s="1" t="n">
        <f aca="false">IF(V812&gt;12,1,0)</f>
        <v>1</v>
      </c>
      <c r="Z812" s="1" t="n">
        <v>9</v>
      </c>
      <c r="AA812" s="1" t="s">
        <v>59</v>
      </c>
      <c r="AB812" s="1" t="s">
        <v>59</v>
      </c>
      <c r="AC812" s="1" t="s">
        <v>59</v>
      </c>
      <c r="AD812" s="1" t="s">
        <v>59</v>
      </c>
      <c r="AE812" s="1" t="s">
        <v>59</v>
      </c>
      <c r="AF812" s="1" t="s">
        <v>59</v>
      </c>
      <c r="AG812" s="1" t="s">
        <v>59</v>
      </c>
      <c r="AH812" s="1" t="s">
        <v>59</v>
      </c>
      <c r="AI812" s="1" t="s">
        <v>70</v>
      </c>
      <c r="AJ812" s="1" t="s">
        <v>59</v>
      </c>
      <c r="AK812" s="1" t="s">
        <v>59</v>
      </c>
      <c r="AL812" s="1" t="s">
        <v>59</v>
      </c>
      <c r="AM812" s="1" t="n">
        <v>4</v>
      </c>
      <c r="AN812" s="1" t="n">
        <v>6</v>
      </c>
      <c r="AO812" s="1" t="n">
        <v>4</v>
      </c>
      <c r="AP812" s="1" t="n">
        <v>2</v>
      </c>
      <c r="AQ812" s="1" t="n">
        <v>38</v>
      </c>
      <c r="AR812" s="1" t="n">
        <v>62</v>
      </c>
      <c r="AS812" s="1" t="n">
        <v>26</v>
      </c>
      <c r="AT812" s="1" t="n">
        <v>0</v>
      </c>
    </row>
    <row r="813" customFormat="false" ht="12.75" hidden="false" customHeight="true" outlineLevel="0" collapsed="false">
      <c r="A813" s="1" t="s">
        <v>3830</v>
      </c>
      <c r="B813" s="3" t="s">
        <v>47</v>
      </c>
      <c r="C813" s="1" t="s">
        <v>3831</v>
      </c>
      <c r="D813" s="3" t="s">
        <v>3832</v>
      </c>
      <c r="E813" s="3" t="s">
        <v>50</v>
      </c>
      <c r="F813" s="3" t="s">
        <v>51</v>
      </c>
      <c r="G813" s="1" t="s">
        <v>3833</v>
      </c>
      <c r="H813" s="1" t="s">
        <v>53</v>
      </c>
      <c r="I813" s="1" t="s">
        <v>65</v>
      </c>
      <c r="J813" s="1" t="s">
        <v>66</v>
      </c>
      <c r="K813" s="4" t="n">
        <v>31</v>
      </c>
      <c r="L813" s="4" t="n">
        <v>325.292929106044</v>
      </c>
      <c r="M813" s="5" t="s">
        <v>3634</v>
      </c>
      <c r="N813" s="5" t="s">
        <v>68</v>
      </c>
      <c r="O813" s="1" t="n">
        <v>8</v>
      </c>
      <c r="P813" s="6" t="n">
        <f aca="false">IF(O813=0,0,L813/O813)</f>
        <v>40.6616161382555</v>
      </c>
      <c r="Q813" s="1" t="n">
        <f aca="false">IF(P813&lt;=45,1,0)</f>
        <v>1</v>
      </c>
      <c r="R813" s="1" t="n">
        <f aca="false">IF(AND(P813&gt;45,P813&lt;90),1,0)</f>
        <v>0</v>
      </c>
      <c r="S813" s="1" t="n">
        <f aca="false">IF(P813&gt;90,1,0)</f>
        <v>0</v>
      </c>
      <c r="T813" s="1" t="s">
        <v>58</v>
      </c>
      <c r="U813" s="4" t="n">
        <v>10493.3202937434</v>
      </c>
      <c r="V813" s="1" t="n">
        <v>5</v>
      </c>
      <c r="W813" s="1" t="n">
        <f aca="false">IF(V813&lt;=6,1,0)</f>
        <v>1</v>
      </c>
      <c r="X813" s="1" t="n">
        <f aca="false">IF(AND(V813&gt;6,V813&lt;=12),1,0)</f>
        <v>0</v>
      </c>
      <c r="Y813" s="1" t="n">
        <f aca="false">IF(V813&gt;12,1,0)</f>
        <v>0</v>
      </c>
      <c r="Z813" s="1" t="n">
        <v>7</v>
      </c>
      <c r="AA813" s="1" t="s">
        <v>59</v>
      </c>
      <c r="AB813" s="1" t="s">
        <v>59</v>
      </c>
      <c r="AC813" s="1" t="s">
        <v>59</v>
      </c>
      <c r="AD813" s="1" t="s">
        <v>59</v>
      </c>
      <c r="AE813" s="1" t="s">
        <v>59</v>
      </c>
      <c r="AF813" s="1" t="s">
        <v>59</v>
      </c>
      <c r="AG813" s="1" t="s">
        <v>59</v>
      </c>
      <c r="AH813" s="1" t="s">
        <v>59</v>
      </c>
      <c r="AI813" s="1" t="s">
        <v>59</v>
      </c>
      <c r="AJ813" s="1" t="s">
        <v>59</v>
      </c>
      <c r="AK813" s="1" t="s">
        <v>59</v>
      </c>
      <c r="AL813" s="1" t="s">
        <v>59</v>
      </c>
      <c r="AM813" s="1" t="n">
        <v>1</v>
      </c>
      <c r="AN813" s="1" t="n">
        <v>2</v>
      </c>
      <c r="AO813" s="1" t="n">
        <v>1</v>
      </c>
      <c r="AP813" s="1" t="n">
        <v>3</v>
      </c>
      <c r="AQ813" s="1" t="n">
        <v>0</v>
      </c>
      <c r="AR813" s="1" t="n">
        <v>0</v>
      </c>
      <c r="AS813" s="1" t="n">
        <v>0</v>
      </c>
      <c r="AT813" s="1" t="n">
        <v>0</v>
      </c>
    </row>
    <row r="814" customFormat="false" ht="12.75" hidden="false" customHeight="true" outlineLevel="0" collapsed="false">
      <c r="A814" s="1" t="s">
        <v>3834</v>
      </c>
      <c r="B814" s="3" t="s">
        <v>47</v>
      </c>
      <c r="C814" s="1" t="s">
        <v>3835</v>
      </c>
      <c r="D814" s="3" t="s">
        <v>3022</v>
      </c>
      <c r="E814" s="3" t="s">
        <v>50</v>
      </c>
      <c r="F814" s="3" t="s">
        <v>51</v>
      </c>
      <c r="G814" s="1" t="s">
        <v>3836</v>
      </c>
      <c r="H814" s="1" t="s">
        <v>53</v>
      </c>
      <c r="I814" s="1" t="s">
        <v>113</v>
      </c>
      <c r="J814" s="1" t="s">
        <v>114</v>
      </c>
      <c r="K814" s="4" t="n">
        <v>462</v>
      </c>
      <c r="L814" s="4" t="n">
        <v>3381.10059393454</v>
      </c>
      <c r="M814" s="5" t="s">
        <v>3837</v>
      </c>
      <c r="N814" s="5" t="s">
        <v>132</v>
      </c>
      <c r="O814" s="1" t="n">
        <v>63</v>
      </c>
      <c r="P814" s="6" t="n">
        <f aca="false">IF(O814=0,0,L814/O814)</f>
        <v>53.6682633957864</v>
      </c>
      <c r="Q814" s="1" t="n">
        <f aca="false">IF(P814&lt;=45,1,0)</f>
        <v>0</v>
      </c>
      <c r="R814" s="1" t="n">
        <f aca="false">IF(AND(P814&gt;45,P814&lt;90),1,0)</f>
        <v>1</v>
      </c>
      <c r="S814" s="1" t="n">
        <f aca="false">IF(P814&gt;90,1,0)</f>
        <v>0</v>
      </c>
      <c r="T814" s="1" t="s">
        <v>58</v>
      </c>
      <c r="U814" s="4" t="n">
        <v>7318.39955397087</v>
      </c>
      <c r="V814" s="1" t="n">
        <v>0</v>
      </c>
      <c r="W814" s="1" t="n">
        <f aca="false">IF(V814&lt;=6,1,0)</f>
        <v>1</v>
      </c>
      <c r="X814" s="1" t="n">
        <f aca="false">IF(AND(V814&gt;6,V814&lt;=12),1,0)</f>
        <v>0</v>
      </c>
      <c r="Y814" s="1" t="n">
        <f aca="false">IF(V814&gt;12,1,0)</f>
        <v>0</v>
      </c>
      <c r="Z814" s="1" t="n">
        <v>12</v>
      </c>
      <c r="AA814" s="1" t="s">
        <v>59</v>
      </c>
      <c r="AB814" s="1" t="s">
        <v>59</v>
      </c>
      <c r="AC814" s="1" t="s">
        <v>59</v>
      </c>
      <c r="AD814" s="1" t="s">
        <v>59</v>
      </c>
      <c r="AE814" s="1" t="s">
        <v>59</v>
      </c>
      <c r="AF814" s="1" t="s">
        <v>59</v>
      </c>
      <c r="AG814" s="1" t="s">
        <v>59</v>
      </c>
      <c r="AH814" s="1" t="s">
        <v>59</v>
      </c>
      <c r="AI814" s="1" t="s">
        <v>59</v>
      </c>
      <c r="AJ814" s="1" t="s">
        <v>59</v>
      </c>
      <c r="AK814" s="1" t="s">
        <v>70</v>
      </c>
      <c r="AL814" s="1" t="s">
        <v>59</v>
      </c>
      <c r="AM814" s="1" t="n">
        <v>4</v>
      </c>
      <c r="AN814" s="1" t="n">
        <v>8</v>
      </c>
      <c r="AO814" s="1" t="n">
        <v>4</v>
      </c>
      <c r="AP814" s="1" t="n">
        <v>8</v>
      </c>
      <c r="AQ814" s="1" t="n">
        <v>0</v>
      </c>
      <c r="AR814" s="1" t="n">
        <v>0</v>
      </c>
      <c r="AS814" s="1" t="n">
        <v>0</v>
      </c>
      <c r="AT814" s="1" t="n">
        <v>0</v>
      </c>
    </row>
    <row r="815" customFormat="false" ht="12.75" hidden="false" customHeight="true" outlineLevel="0" collapsed="false">
      <c r="A815" s="1" t="s">
        <v>3838</v>
      </c>
      <c r="B815" s="3" t="s">
        <v>61</v>
      </c>
      <c r="C815" s="1" t="s">
        <v>3839</v>
      </c>
      <c r="D815" s="3" t="s">
        <v>1615</v>
      </c>
      <c r="E815" s="3" t="s">
        <v>191</v>
      </c>
      <c r="F815" s="3" t="s">
        <v>191</v>
      </c>
      <c r="G815" s="1" t="s">
        <v>3840</v>
      </c>
      <c r="H815" s="1" t="s">
        <v>105</v>
      </c>
      <c r="I815" s="1" t="s">
        <v>1617</v>
      </c>
      <c r="J815" s="1" t="s">
        <v>107</v>
      </c>
      <c r="K815" s="4" t="n">
        <v>0.00967741935483871</v>
      </c>
      <c r="L815" s="4" t="n">
        <v>61.2927145322952</v>
      </c>
      <c r="M815" s="5" t="s">
        <v>3089</v>
      </c>
      <c r="N815" s="5" t="s">
        <v>57</v>
      </c>
      <c r="O815" s="1" t="n">
        <v>2</v>
      </c>
      <c r="P815" s="6" t="n">
        <f aca="false">IF(O815=0,0,L815/O815)</f>
        <v>30.6463572661476</v>
      </c>
      <c r="Q815" s="1" t="n">
        <f aca="false">IF(P815&lt;=45,1,0)</f>
        <v>1</v>
      </c>
      <c r="R815" s="1" t="n">
        <f aca="false">IF(AND(P815&gt;45,P815&lt;90),1,0)</f>
        <v>0</v>
      </c>
      <c r="S815" s="1" t="n">
        <f aca="false">IF(P815&gt;90,1,0)</f>
        <v>0</v>
      </c>
      <c r="T815" s="1" t="s">
        <v>69</v>
      </c>
      <c r="U815" s="4" t="n">
        <v>6333.5805016705</v>
      </c>
      <c r="V815" s="1" t="n">
        <v>0</v>
      </c>
      <c r="W815" s="1" t="n">
        <f aca="false">IF(V815&lt;=6,1,0)</f>
        <v>1</v>
      </c>
      <c r="X815" s="1" t="n">
        <f aca="false">IF(AND(V815&gt;6,V815&lt;=12),1,0)</f>
        <v>0</v>
      </c>
      <c r="Y815" s="1" t="n">
        <f aca="false">IF(V815&gt;12,1,0)</f>
        <v>0</v>
      </c>
      <c r="Z815" s="1" t="n">
        <v>6</v>
      </c>
      <c r="AA815" s="1" t="s">
        <v>59</v>
      </c>
      <c r="AB815" s="1" t="s">
        <v>59</v>
      </c>
      <c r="AC815" s="1" t="s">
        <v>59</v>
      </c>
      <c r="AD815" s="1" t="s">
        <v>59</v>
      </c>
      <c r="AE815" s="1" t="s">
        <v>59</v>
      </c>
      <c r="AF815" s="1" t="s">
        <v>59</v>
      </c>
      <c r="AG815" s="1" t="s">
        <v>59</v>
      </c>
      <c r="AH815" s="1" t="s">
        <v>59</v>
      </c>
      <c r="AI815" s="1" t="s">
        <v>59</v>
      </c>
      <c r="AJ815" s="1" t="s">
        <v>59</v>
      </c>
      <c r="AK815" s="1" t="s">
        <v>59</v>
      </c>
      <c r="AL815" s="1" t="s">
        <v>59</v>
      </c>
      <c r="AM815" s="1" t="n">
        <v>4</v>
      </c>
      <c r="AN815" s="1" t="n">
        <v>2</v>
      </c>
      <c r="AO815" s="1" t="n">
        <v>0</v>
      </c>
      <c r="AP815" s="1" t="n">
        <v>0</v>
      </c>
      <c r="AQ815" s="1" t="n">
        <v>1</v>
      </c>
      <c r="AR815" s="1" t="n">
        <v>1</v>
      </c>
      <c r="AS815" s="1" t="n">
        <v>0</v>
      </c>
      <c r="AT815" s="1" t="n">
        <v>0</v>
      </c>
    </row>
    <row r="816" customFormat="false" ht="12.75" hidden="false" customHeight="true" outlineLevel="0" collapsed="false">
      <c r="A816" s="1" t="s">
        <v>3841</v>
      </c>
      <c r="B816" s="3" t="s">
        <v>61</v>
      </c>
      <c r="C816" s="1" t="s">
        <v>3842</v>
      </c>
      <c r="D816" s="3" t="s">
        <v>3843</v>
      </c>
      <c r="E816" s="3" t="s">
        <v>50</v>
      </c>
      <c r="F816" s="3" t="s">
        <v>86</v>
      </c>
      <c r="G816" s="1" t="s">
        <v>3844</v>
      </c>
      <c r="H816" s="1" t="s">
        <v>53</v>
      </c>
      <c r="I816" s="1" t="s">
        <v>142</v>
      </c>
      <c r="J816" s="1" t="s">
        <v>143</v>
      </c>
      <c r="K816" s="4" t="n">
        <v>1.45371428571429</v>
      </c>
      <c r="L816" s="4" t="n">
        <v>5605.79840294633</v>
      </c>
      <c r="M816" s="5" t="s">
        <v>3845</v>
      </c>
      <c r="N816" s="5" t="s">
        <v>259</v>
      </c>
      <c r="O816" s="1" t="n">
        <v>136</v>
      </c>
      <c r="P816" s="6" t="n">
        <f aca="false">IF(O816=0,0,L816/O816)</f>
        <v>41.2191059040171</v>
      </c>
      <c r="Q816" s="1" t="n">
        <f aca="false">IF(P816&lt;=45,1,0)</f>
        <v>1</v>
      </c>
      <c r="R816" s="1" t="n">
        <f aca="false">IF(AND(P816&gt;45,P816&lt;90),1,0)</f>
        <v>0</v>
      </c>
      <c r="S816" s="1" t="n">
        <f aca="false">IF(P816&gt;90,1,0)</f>
        <v>0</v>
      </c>
      <c r="T816" s="1" t="s">
        <v>58</v>
      </c>
      <c r="U816" s="4" t="n">
        <v>3856.18993913368</v>
      </c>
      <c r="V816" s="1" t="n">
        <v>8</v>
      </c>
      <c r="W816" s="1" t="n">
        <f aca="false">IF(V816&lt;=6,1,0)</f>
        <v>0</v>
      </c>
      <c r="X816" s="1" t="n">
        <f aca="false">IF(AND(V816&gt;6,V816&lt;=12),1,0)</f>
        <v>1</v>
      </c>
      <c r="Y816" s="1" t="n">
        <f aca="false">IF(V816&gt;12,1,0)</f>
        <v>0</v>
      </c>
      <c r="Z816" s="1" t="n">
        <v>6</v>
      </c>
      <c r="AA816" s="1" t="s">
        <v>59</v>
      </c>
      <c r="AB816" s="1" t="s">
        <v>59</v>
      </c>
      <c r="AC816" s="1" t="s">
        <v>59</v>
      </c>
      <c r="AD816" s="1" t="s">
        <v>59</v>
      </c>
      <c r="AE816" s="1" t="s">
        <v>59</v>
      </c>
      <c r="AF816" s="1" t="s">
        <v>59</v>
      </c>
      <c r="AG816" s="1" t="s">
        <v>59</v>
      </c>
      <c r="AH816" s="1" t="s">
        <v>59</v>
      </c>
      <c r="AI816" s="1" t="s">
        <v>59</v>
      </c>
      <c r="AJ816" s="1" t="s">
        <v>59</v>
      </c>
      <c r="AK816" s="1" t="s">
        <v>59</v>
      </c>
      <c r="AL816" s="1" t="s">
        <v>59</v>
      </c>
      <c r="AM816" s="1" t="n">
        <v>2</v>
      </c>
      <c r="AN816" s="1" t="n">
        <v>3</v>
      </c>
      <c r="AO816" s="1" t="n">
        <v>1</v>
      </c>
      <c r="AP816" s="1" t="n">
        <v>0</v>
      </c>
      <c r="AQ816" s="1" t="n">
        <v>70</v>
      </c>
      <c r="AR816" s="1" t="n">
        <v>38</v>
      </c>
      <c r="AS816" s="1" t="n">
        <v>28</v>
      </c>
      <c r="AT816" s="1" t="n">
        <v>0</v>
      </c>
    </row>
    <row r="817" customFormat="false" ht="12.75" hidden="false" customHeight="true" outlineLevel="0" collapsed="false">
      <c r="A817" s="1" t="s">
        <v>3846</v>
      </c>
      <c r="B817" s="3" t="s">
        <v>47</v>
      </c>
      <c r="C817" s="1" t="s">
        <v>3847</v>
      </c>
      <c r="D817" s="3" t="s">
        <v>3848</v>
      </c>
      <c r="E817" s="3" t="s">
        <v>50</v>
      </c>
      <c r="F817" s="3" t="s">
        <v>51</v>
      </c>
      <c r="G817" s="1" t="s">
        <v>3849</v>
      </c>
      <c r="H817" s="1" t="s">
        <v>88</v>
      </c>
      <c r="I817" s="1" t="s">
        <v>3850</v>
      </c>
      <c r="J817" s="1" t="s">
        <v>420</v>
      </c>
      <c r="K817" s="4" t="n">
        <v>0.0419565217391304</v>
      </c>
      <c r="L817" s="4" t="n">
        <v>1321.05801103903</v>
      </c>
      <c r="M817" s="5" t="s">
        <v>1962</v>
      </c>
      <c r="N817" s="5" t="s">
        <v>121</v>
      </c>
      <c r="O817" s="1" t="n">
        <v>18</v>
      </c>
      <c r="P817" s="6" t="n">
        <f aca="false">IF(O817=0,0,L817/O817)</f>
        <v>73.3921117243906</v>
      </c>
      <c r="Q817" s="1" t="n">
        <f aca="false">IF(P817&lt;=45,1,0)</f>
        <v>0</v>
      </c>
      <c r="R817" s="1" t="n">
        <f aca="false">IF(AND(P817&gt;45,P817&lt;90),1,0)</f>
        <v>1</v>
      </c>
      <c r="S817" s="1" t="n">
        <f aca="false">IF(P817&gt;90,1,0)</f>
        <v>0</v>
      </c>
      <c r="T817" s="1" t="s">
        <v>58</v>
      </c>
      <c r="U817" s="4" t="n">
        <v>31486.3567397904</v>
      </c>
      <c r="V817" s="1" t="n">
        <v>1</v>
      </c>
      <c r="W817" s="1" t="n">
        <f aca="false">IF(V817&lt;=6,1,0)</f>
        <v>1</v>
      </c>
      <c r="X817" s="1" t="n">
        <f aca="false">IF(AND(V817&gt;6,V817&lt;=12),1,0)</f>
        <v>0</v>
      </c>
      <c r="Y817" s="1" t="n">
        <f aca="false">IF(V817&gt;12,1,0)</f>
        <v>0</v>
      </c>
      <c r="Z817" s="1" t="n">
        <v>8</v>
      </c>
      <c r="AA817" s="1" t="s">
        <v>59</v>
      </c>
      <c r="AB817" s="1" t="s">
        <v>59</v>
      </c>
      <c r="AC817" s="1" t="s">
        <v>59</v>
      </c>
      <c r="AD817" s="1" t="s">
        <v>59</v>
      </c>
      <c r="AE817" s="1" t="s">
        <v>59</v>
      </c>
      <c r="AF817" s="1" t="s">
        <v>59</v>
      </c>
      <c r="AG817" s="1" t="s">
        <v>59</v>
      </c>
      <c r="AH817" s="1" t="s">
        <v>70</v>
      </c>
      <c r="AI817" s="1" t="s">
        <v>59</v>
      </c>
      <c r="AJ817" s="1" t="s">
        <v>59</v>
      </c>
      <c r="AK817" s="1" t="s">
        <v>59</v>
      </c>
      <c r="AL817" s="1" t="s">
        <v>59</v>
      </c>
      <c r="AM817" s="1" t="n">
        <v>2</v>
      </c>
      <c r="AN817" s="1" t="n">
        <v>2</v>
      </c>
      <c r="AO817" s="1" t="n">
        <v>2</v>
      </c>
      <c r="AP817" s="1" t="n">
        <v>10</v>
      </c>
      <c r="AQ817" s="1" t="n">
        <v>0</v>
      </c>
      <c r="AR817" s="1" t="n">
        <v>0</v>
      </c>
      <c r="AS817" s="1" t="n">
        <v>0</v>
      </c>
      <c r="AT817" s="1" t="n">
        <v>0</v>
      </c>
    </row>
    <row r="818" customFormat="false" ht="12.75" hidden="false" customHeight="true" outlineLevel="0" collapsed="false">
      <c r="A818" s="1" t="s">
        <v>3851</v>
      </c>
      <c r="B818" s="3" t="s">
        <v>61</v>
      </c>
      <c r="C818" s="1" t="s">
        <v>3852</v>
      </c>
      <c r="D818" s="3" t="s">
        <v>3853</v>
      </c>
      <c r="E818" s="3" t="s">
        <v>50</v>
      </c>
      <c r="F818" s="3" t="s">
        <v>51</v>
      </c>
      <c r="G818" s="1" t="s">
        <v>3854</v>
      </c>
      <c r="H818" s="1" t="s">
        <v>88</v>
      </c>
      <c r="I818" s="1" t="s">
        <v>198</v>
      </c>
      <c r="J818" s="1" t="s">
        <v>199</v>
      </c>
      <c r="K818" s="4" t="n">
        <v>1.07962962962963</v>
      </c>
      <c r="L818" s="4" t="n">
        <v>4181.08148677098</v>
      </c>
      <c r="M818" s="5" t="s">
        <v>3855</v>
      </c>
      <c r="N818" s="5" t="s">
        <v>238</v>
      </c>
      <c r="O818" s="1" t="n">
        <v>43</v>
      </c>
      <c r="P818" s="6" t="n">
        <f aca="false">IF(O818=0,0,L818/O818)</f>
        <v>97.2344531807205</v>
      </c>
      <c r="Q818" s="1" t="n">
        <f aca="false">IF(P818&lt;=45,1,0)</f>
        <v>0</v>
      </c>
      <c r="R818" s="1" t="n">
        <f aca="false">IF(AND(P818&gt;45,P818&lt;90),1,0)</f>
        <v>0</v>
      </c>
      <c r="S818" s="1" t="n">
        <f aca="false">IF(P818&gt;90,1,0)</f>
        <v>1</v>
      </c>
      <c r="T818" s="1" t="s">
        <v>58</v>
      </c>
      <c r="U818" s="4" t="n">
        <v>3872.69983337278</v>
      </c>
      <c r="V818" s="1" t="n">
        <v>8</v>
      </c>
      <c r="W818" s="1" t="n">
        <f aca="false">IF(V818&lt;=6,1,0)</f>
        <v>0</v>
      </c>
      <c r="X818" s="1" t="n">
        <f aca="false">IF(AND(V818&gt;6,V818&lt;=12),1,0)</f>
        <v>1</v>
      </c>
      <c r="Y818" s="1" t="n">
        <f aca="false">IF(V818&gt;12,1,0)</f>
        <v>0</v>
      </c>
      <c r="Z818" s="1" t="n">
        <v>7</v>
      </c>
      <c r="AA818" s="1" t="s">
        <v>59</v>
      </c>
      <c r="AB818" s="1" t="s">
        <v>59</v>
      </c>
      <c r="AC818" s="1" t="s">
        <v>59</v>
      </c>
      <c r="AD818" s="1" t="s">
        <v>59</v>
      </c>
      <c r="AE818" s="1" t="s">
        <v>59</v>
      </c>
      <c r="AF818" s="1" t="s">
        <v>59</v>
      </c>
      <c r="AG818" s="1" t="s">
        <v>59</v>
      </c>
      <c r="AH818" s="1" t="s">
        <v>70</v>
      </c>
      <c r="AI818" s="1" t="s">
        <v>59</v>
      </c>
      <c r="AJ818" s="1" t="s">
        <v>59</v>
      </c>
      <c r="AK818" s="1" t="s">
        <v>70</v>
      </c>
      <c r="AL818" s="1" t="s">
        <v>70</v>
      </c>
      <c r="AM818" s="1" t="n">
        <v>2</v>
      </c>
      <c r="AN818" s="1" t="n">
        <v>4</v>
      </c>
      <c r="AO818" s="1" t="n">
        <v>4</v>
      </c>
      <c r="AP818" s="1" t="n">
        <v>4</v>
      </c>
      <c r="AQ818" s="1" t="n">
        <v>6</v>
      </c>
      <c r="AR818" s="1" t="n">
        <v>22</v>
      </c>
      <c r="AS818" s="1" t="n">
        <v>5</v>
      </c>
      <c r="AT818" s="1" t="n">
        <v>5</v>
      </c>
    </row>
    <row r="819" customFormat="false" ht="12.75" hidden="false" customHeight="true" outlineLevel="0" collapsed="false">
      <c r="A819" s="1" t="s">
        <v>3856</v>
      </c>
      <c r="B819" s="3" t="s">
        <v>61</v>
      </c>
      <c r="C819" s="1" t="s">
        <v>3857</v>
      </c>
      <c r="D819" s="3" t="s">
        <v>3858</v>
      </c>
      <c r="E819" s="3" t="s">
        <v>50</v>
      </c>
      <c r="F819" s="3" t="s">
        <v>86</v>
      </c>
      <c r="G819" s="1" t="s">
        <v>3859</v>
      </c>
      <c r="H819" s="1" t="s">
        <v>161</v>
      </c>
      <c r="I819" s="1" t="s">
        <v>447</v>
      </c>
      <c r="J819" s="1" t="s">
        <v>448</v>
      </c>
      <c r="K819" s="4" t="n">
        <v>1.748875</v>
      </c>
      <c r="L819" s="4" t="n">
        <v>14681.2044229763</v>
      </c>
      <c r="M819" s="5" t="s">
        <v>729</v>
      </c>
      <c r="N819" s="5" t="s">
        <v>68</v>
      </c>
      <c r="O819" s="1" t="n">
        <v>300</v>
      </c>
      <c r="P819" s="6" t="n">
        <f aca="false">IF(O819=0,0,L819/O819)</f>
        <v>48.9373480765877</v>
      </c>
      <c r="Q819" s="1" t="n">
        <f aca="false">IF(P819&lt;=45,1,0)</f>
        <v>0</v>
      </c>
      <c r="R819" s="1" t="n">
        <f aca="false">IF(AND(P819&gt;45,P819&lt;90),1,0)</f>
        <v>1</v>
      </c>
      <c r="S819" s="1" t="n">
        <f aca="false">IF(P819&gt;90,1,0)</f>
        <v>0</v>
      </c>
      <c r="T819" s="1" t="s">
        <v>69</v>
      </c>
      <c r="U819" s="4" t="n">
        <v>8394.65623499468</v>
      </c>
      <c r="V819" s="1" t="n">
        <v>7</v>
      </c>
      <c r="W819" s="1" t="n">
        <f aca="false">IF(V819&lt;=6,1,0)</f>
        <v>0</v>
      </c>
      <c r="X819" s="1" t="n">
        <f aca="false">IF(AND(V819&gt;6,V819&lt;=12),1,0)</f>
        <v>1</v>
      </c>
      <c r="Y819" s="1" t="n">
        <f aca="false">IF(V819&gt;12,1,0)</f>
        <v>0</v>
      </c>
      <c r="Z819" s="1" t="n">
        <v>8</v>
      </c>
      <c r="AA819" s="1" t="s">
        <v>59</v>
      </c>
      <c r="AB819" s="1" t="s">
        <v>59</v>
      </c>
      <c r="AC819" s="1" t="s">
        <v>59</v>
      </c>
      <c r="AD819" s="1" t="s">
        <v>70</v>
      </c>
      <c r="AE819" s="1" t="s">
        <v>59</v>
      </c>
      <c r="AF819" s="1" t="s">
        <v>59</v>
      </c>
      <c r="AG819" s="1" t="s">
        <v>59</v>
      </c>
      <c r="AH819" s="1" t="s">
        <v>59</v>
      </c>
      <c r="AI819" s="1" t="s">
        <v>59</v>
      </c>
      <c r="AJ819" s="1" t="s">
        <v>59</v>
      </c>
      <c r="AK819" s="1" t="s">
        <v>59</v>
      </c>
      <c r="AL819" s="1" t="s">
        <v>59</v>
      </c>
      <c r="AM819" s="1" t="n">
        <v>0</v>
      </c>
      <c r="AN819" s="1" t="n">
        <v>3</v>
      </c>
      <c r="AO819" s="1" t="n">
        <v>1</v>
      </c>
      <c r="AP819" s="1" t="n">
        <v>4</v>
      </c>
      <c r="AQ819" s="1" t="n">
        <v>0</v>
      </c>
      <c r="AR819" s="1" t="n">
        <v>220</v>
      </c>
      <c r="AS819" s="1" t="n">
        <v>2</v>
      </c>
      <c r="AT819" s="1" t="n">
        <v>20</v>
      </c>
    </row>
    <row r="820" customFormat="false" ht="12.75" hidden="false" customHeight="true" outlineLevel="0" collapsed="false">
      <c r="A820" s="1" t="s">
        <v>3860</v>
      </c>
      <c r="B820" s="3" t="s">
        <v>47</v>
      </c>
      <c r="C820" s="1" t="s">
        <v>3861</v>
      </c>
      <c r="D820" s="3" t="s">
        <v>3862</v>
      </c>
      <c r="E820" s="3" t="s">
        <v>50</v>
      </c>
      <c r="F820" s="3" t="s">
        <v>51</v>
      </c>
      <c r="G820" s="1" t="s">
        <v>3863</v>
      </c>
      <c r="H820" s="1" t="s">
        <v>53</v>
      </c>
      <c r="I820" s="1" t="s">
        <v>65</v>
      </c>
      <c r="J820" s="1" t="s">
        <v>66</v>
      </c>
      <c r="K820" s="4" t="n">
        <v>0.015625</v>
      </c>
      <c r="L820" s="4" t="n">
        <v>61.3891628935711</v>
      </c>
      <c r="M820" s="5" t="s">
        <v>2128</v>
      </c>
      <c r="N820" s="5" t="s">
        <v>132</v>
      </c>
      <c r="O820" s="1" t="n">
        <v>1</v>
      </c>
      <c r="P820" s="6" t="n">
        <f aca="false">IF(O820=0,0,L820/O820)</f>
        <v>61.3891628935711</v>
      </c>
      <c r="Q820" s="1" t="n">
        <f aca="false">IF(P820&lt;=45,1,0)</f>
        <v>0</v>
      </c>
      <c r="R820" s="1" t="n">
        <f aca="false">IF(AND(P820&gt;45,P820&lt;90),1,0)</f>
        <v>1</v>
      </c>
      <c r="S820" s="1" t="n">
        <f aca="false">IF(P820&gt;90,1,0)</f>
        <v>0</v>
      </c>
      <c r="T820" s="1" t="s">
        <v>58</v>
      </c>
      <c r="U820" s="4" t="n">
        <v>3928.90642518855</v>
      </c>
      <c r="V820" s="1" t="n">
        <v>2</v>
      </c>
      <c r="W820" s="1" t="n">
        <f aca="false">IF(V820&lt;=6,1,0)</f>
        <v>1</v>
      </c>
      <c r="X820" s="1" t="n">
        <f aca="false">IF(AND(V820&gt;6,V820&lt;=12),1,0)</f>
        <v>0</v>
      </c>
      <c r="Y820" s="1" t="n">
        <f aca="false">IF(V820&gt;12,1,0)</f>
        <v>0</v>
      </c>
      <c r="Z820" s="1" t="n">
        <v>4</v>
      </c>
      <c r="AA820" s="1" t="s">
        <v>59</v>
      </c>
      <c r="AB820" s="1" t="s">
        <v>59</v>
      </c>
      <c r="AC820" s="1" t="s">
        <v>59</v>
      </c>
      <c r="AD820" s="1" t="s">
        <v>59</v>
      </c>
      <c r="AE820" s="1" t="s">
        <v>59</v>
      </c>
      <c r="AF820" s="1" t="s">
        <v>59</v>
      </c>
      <c r="AG820" s="1" t="s">
        <v>59</v>
      </c>
      <c r="AH820" s="1" t="s">
        <v>59</v>
      </c>
      <c r="AI820" s="1" t="s">
        <v>59</v>
      </c>
      <c r="AJ820" s="1" t="s">
        <v>59</v>
      </c>
      <c r="AK820" s="1" t="s">
        <v>59</v>
      </c>
      <c r="AL820" s="1" t="s">
        <v>59</v>
      </c>
      <c r="AM820" s="1" t="n">
        <v>4</v>
      </c>
      <c r="AN820" s="1" t="n">
        <v>0</v>
      </c>
      <c r="AO820" s="1" t="n">
        <v>2</v>
      </c>
      <c r="AP820" s="1" t="n">
        <v>2</v>
      </c>
      <c r="AQ820" s="1" t="n">
        <v>0</v>
      </c>
      <c r="AR820" s="1" t="n">
        <v>0</v>
      </c>
      <c r="AS820" s="1" t="n">
        <v>0</v>
      </c>
      <c r="AT820" s="1" t="n">
        <v>0</v>
      </c>
    </row>
    <row r="821" customFormat="false" ht="12.75" hidden="false" customHeight="true" outlineLevel="0" collapsed="false">
      <c r="A821" s="1" t="s">
        <v>3864</v>
      </c>
      <c r="B821" s="3" t="s">
        <v>61</v>
      </c>
      <c r="C821" s="1" t="s">
        <v>3865</v>
      </c>
      <c r="D821" s="3" t="s">
        <v>3866</v>
      </c>
      <c r="E821" s="3" t="s">
        <v>50</v>
      </c>
      <c r="F821" s="3" t="s">
        <v>86</v>
      </c>
      <c r="G821" s="1" t="s">
        <v>3867</v>
      </c>
      <c r="H821" s="1" t="s">
        <v>88</v>
      </c>
      <c r="I821" s="1" t="s">
        <v>3868</v>
      </c>
      <c r="J821" s="1" t="s">
        <v>98</v>
      </c>
      <c r="K821" s="4" t="n">
        <v>0.799150881776616</v>
      </c>
      <c r="L821" s="4" t="n">
        <v>7512.667142113</v>
      </c>
      <c r="M821" s="5" t="s">
        <v>3869</v>
      </c>
      <c r="N821" s="5" t="s">
        <v>57</v>
      </c>
      <c r="O821" s="1" t="n">
        <v>115</v>
      </c>
      <c r="P821" s="6" t="n">
        <f aca="false">IF(O821=0,0,L821/O821)</f>
        <v>65.3275403662</v>
      </c>
      <c r="Q821" s="1" t="n">
        <f aca="false">IF(P821&lt;=45,1,0)</f>
        <v>0</v>
      </c>
      <c r="R821" s="1" t="n">
        <f aca="false">IF(AND(P821&gt;45,P821&lt;90),1,0)</f>
        <v>1</v>
      </c>
      <c r="S821" s="1" t="n">
        <f aca="false">IF(P821&gt;90,1,0)</f>
        <v>0</v>
      </c>
      <c r="T821" s="1" t="s">
        <v>69</v>
      </c>
      <c r="U821" s="4" t="n">
        <v>9400.81192854517</v>
      </c>
      <c r="V821" s="1" t="n">
        <v>6</v>
      </c>
      <c r="W821" s="1" t="n">
        <f aca="false">IF(V821&lt;=6,1,0)</f>
        <v>1</v>
      </c>
      <c r="X821" s="1" t="n">
        <f aca="false">IF(AND(V821&gt;6,V821&lt;=12),1,0)</f>
        <v>0</v>
      </c>
      <c r="Y821" s="1" t="n">
        <f aca="false">IF(V821&gt;12,1,0)</f>
        <v>0</v>
      </c>
      <c r="Z821" s="1" t="n">
        <v>10</v>
      </c>
      <c r="AA821" s="1" t="s">
        <v>59</v>
      </c>
      <c r="AB821" s="1" t="s">
        <v>59</v>
      </c>
      <c r="AC821" s="1" t="s">
        <v>59</v>
      </c>
      <c r="AD821" s="1" t="s">
        <v>59</v>
      </c>
      <c r="AE821" s="1" t="s">
        <v>70</v>
      </c>
      <c r="AF821" s="1" t="s">
        <v>59</v>
      </c>
      <c r="AG821" s="1" t="s">
        <v>59</v>
      </c>
      <c r="AH821" s="1" t="s">
        <v>59</v>
      </c>
      <c r="AI821" s="1" t="s">
        <v>59</v>
      </c>
      <c r="AJ821" s="1" t="s">
        <v>59</v>
      </c>
      <c r="AK821" s="1" t="s">
        <v>59</v>
      </c>
      <c r="AL821" s="1" t="s">
        <v>70</v>
      </c>
      <c r="AM821" s="1" t="n">
        <v>2</v>
      </c>
      <c r="AN821" s="1" t="n">
        <v>2</v>
      </c>
      <c r="AO821" s="1" t="n">
        <v>2</v>
      </c>
      <c r="AP821" s="1" t="n">
        <v>4</v>
      </c>
      <c r="AQ821" s="1" t="n">
        <v>31</v>
      </c>
      <c r="AR821" s="1" t="n">
        <v>27</v>
      </c>
      <c r="AS821" s="1" t="n">
        <v>40</v>
      </c>
      <c r="AT821" s="1" t="n">
        <v>15</v>
      </c>
    </row>
    <row r="822" customFormat="false" ht="12.75" hidden="false" customHeight="true" outlineLevel="0" collapsed="false">
      <c r="A822" s="1" t="s">
        <v>3870</v>
      </c>
      <c r="B822" s="3" t="s">
        <v>61</v>
      </c>
      <c r="C822" s="1" t="s">
        <v>3871</v>
      </c>
      <c r="D822" s="3" t="s">
        <v>3872</v>
      </c>
      <c r="E822" s="3" t="s">
        <v>50</v>
      </c>
      <c r="F822" s="3" t="s">
        <v>86</v>
      </c>
      <c r="G822" s="1" t="s">
        <v>3873</v>
      </c>
      <c r="H822" s="1" t="s">
        <v>53</v>
      </c>
      <c r="I822" s="1" t="s">
        <v>2569</v>
      </c>
      <c r="J822" s="1" t="s">
        <v>114</v>
      </c>
      <c r="K822" s="4" t="n">
        <v>0.00833333333333333</v>
      </c>
      <c r="L822" s="4" t="n">
        <v>27.8011293860683</v>
      </c>
      <c r="M822" s="5" t="s">
        <v>550</v>
      </c>
      <c r="N822" s="5" t="s">
        <v>259</v>
      </c>
      <c r="O822" s="1" t="n">
        <v>1</v>
      </c>
      <c r="P822" s="6" t="n">
        <f aca="false">IF(O822=0,0,L822/O822)</f>
        <v>27.8011293860683</v>
      </c>
      <c r="Q822" s="1" t="n">
        <f aca="false">IF(P822&lt;=45,1,0)</f>
        <v>1</v>
      </c>
      <c r="R822" s="1" t="n">
        <f aca="false">IF(AND(P822&gt;45,P822&lt;90),1,0)</f>
        <v>0</v>
      </c>
      <c r="S822" s="1" t="n">
        <f aca="false">IF(P822&gt;90,1,0)</f>
        <v>0</v>
      </c>
      <c r="T822" s="1" t="s">
        <v>69</v>
      </c>
      <c r="U822" s="4" t="n">
        <v>3336.1355263282</v>
      </c>
      <c r="V822" s="1" t="n">
        <v>0</v>
      </c>
      <c r="W822" s="1" t="n">
        <f aca="false">IF(V822&lt;=6,1,0)</f>
        <v>1</v>
      </c>
      <c r="X822" s="1" t="n">
        <f aca="false">IF(AND(V822&gt;6,V822&lt;=12),1,0)</f>
        <v>0</v>
      </c>
      <c r="Y822" s="1" t="n">
        <f aca="false">IF(V822&gt;12,1,0)</f>
        <v>0</v>
      </c>
      <c r="Z822" s="1" t="n">
        <v>4</v>
      </c>
      <c r="AA822" s="1" t="s">
        <v>59</v>
      </c>
      <c r="AB822" s="1" t="s">
        <v>59</v>
      </c>
      <c r="AC822" s="1" t="s">
        <v>59</v>
      </c>
      <c r="AD822" s="1" t="s">
        <v>59</v>
      </c>
      <c r="AE822" s="1" t="s">
        <v>59</v>
      </c>
      <c r="AF822" s="1" t="s">
        <v>59</v>
      </c>
      <c r="AG822" s="1" t="s">
        <v>59</v>
      </c>
      <c r="AH822" s="1" t="s">
        <v>59</v>
      </c>
      <c r="AI822" s="1" t="s">
        <v>59</v>
      </c>
      <c r="AJ822" s="1" t="s">
        <v>59</v>
      </c>
      <c r="AK822" s="1" t="s">
        <v>59</v>
      </c>
      <c r="AL822" s="1" t="s">
        <v>70</v>
      </c>
      <c r="AM822" s="1" t="n">
        <v>4</v>
      </c>
      <c r="AN822" s="1" t="n">
        <v>2</v>
      </c>
      <c r="AO822" s="1" t="n">
        <v>2</v>
      </c>
      <c r="AP822" s="1" t="n">
        <v>0</v>
      </c>
      <c r="AQ822" s="1" t="n">
        <v>1</v>
      </c>
      <c r="AR822" s="1" t="n">
        <v>0</v>
      </c>
      <c r="AS822" s="1" t="n">
        <v>0</v>
      </c>
      <c r="AT822" s="1" t="n">
        <v>0</v>
      </c>
    </row>
    <row r="823" customFormat="false" ht="12.75" hidden="false" customHeight="true" outlineLevel="0" collapsed="false">
      <c r="A823" s="1" t="s">
        <v>3874</v>
      </c>
      <c r="B823" s="3" t="s">
        <v>61</v>
      </c>
      <c r="C823" s="1" t="s">
        <v>3875</v>
      </c>
      <c r="D823" s="3" t="s">
        <v>308</v>
      </c>
      <c r="E823" s="3" t="s">
        <v>50</v>
      </c>
      <c r="F823" s="3" t="s">
        <v>51</v>
      </c>
      <c r="G823" s="1" t="s">
        <v>3876</v>
      </c>
      <c r="H823" s="1" t="s">
        <v>105</v>
      </c>
      <c r="I823" s="1" t="s">
        <v>169</v>
      </c>
      <c r="J823" s="1" t="s">
        <v>107</v>
      </c>
      <c r="K823" s="4" t="n">
        <v>2.3325</v>
      </c>
      <c r="L823" s="4" t="n">
        <v>3890.01063447981</v>
      </c>
      <c r="M823" s="5" t="s">
        <v>1263</v>
      </c>
      <c r="N823" s="5" t="s">
        <v>57</v>
      </c>
      <c r="O823" s="1" t="n">
        <v>116</v>
      </c>
      <c r="P823" s="6" t="n">
        <f aca="false">IF(O823=0,0,L823/O823)</f>
        <v>33.5345744351708</v>
      </c>
      <c r="Q823" s="1" t="n">
        <f aca="false">IF(P823&lt;=45,1,0)</f>
        <v>1</v>
      </c>
      <c r="R823" s="1" t="n">
        <f aca="false">IF(AND(P823&gt;45,P823&lt;90),1,0)</f>
        <v>0</v>
      </c>
      <c r="S823" s="1" t="n">
        <f aca="false">IF(P823&gt;90,1,0)</f>
        <v>0</v>
      </c>
      <c r="T823" s="1" t="s">
        <v>58</v>
      </c>
      <c r="U823" s="4" t="n">
        <v>1667.74303729038</v>
      </c>
      <c r="V823" s="1" t="n">
        <v>24</v>
      </c>
      <c r="W823" s="1" t="n">
        <f aca="false">IF(V823&lt;=6,1,0)</f>
        <v>0</v>
      </c>
      <c r="X823" s="1" t="n">
        <f aca="false">IF(AND(V823&gt;6,V823&lt;=12),1,0)</f>
        <v>0</v>
      </c>
      <c r="Y823" s="1" t="n">
        <f aca="false">IF(V823&gt;12,1,0)</f>
        <v>1</v>
      </c>
      <c r="Z823" s="1" t="n">
        <v>13</v>
      </c>
      <c r="AA823" s="1" t="s">
        <v>59</v>
      </c>
      <c r="AB823" s="1" t="s">
        <v>59</v>
      </c>
      <c r="AC823" s="1" t="s">
        <v>59</v>
      </c>
      <c r="AD823" s="1" t="s">
        <v>59</v>
      </c>
      <c r="AE823" s="1" t="s">
        <v>59</v>
      </c>
      <c r="AF823" s="1" t="s">
        <v>59</v>
      </c>
      <c r="AG823" s="1" t="s">
        <v>59</v>
      </c>
      <c r="AH823" s="1" t="s">
        <v>59</v>
      </c>
      <c r="AI823" s="1" t="s">
        <v>59</v>
      </c>
      <c r="AJ823" s="1" t="s">
        <v>59</v>
      </c>
      <c r="AK823" s="1" t="s">
        <v>59</v>
      </c>
      <c r="AL823" s="1" t="s">
        <v>59</v>
      </c>
      <c r="AM823" s="1" t="n">
        <v>2</v>
      </c>
      <c r="AN823" s="1" t="n">
        <v>4</v>
      </c>
      <c r="AO823" s="1" t="n">
        <v>2</v>
      </c>
      <c r="AP823" s="1" t="n">
        <v>5</v>
      </c>
      <c r="AQ823" s="1" t="n">
        <v>64</v>
      </c>
      <c r="AR823" s="1" t="n">
        <v>14</v>
      </c>
      <c r="AS823" s="1" t="n">
        <v>4</v>
      </c>
      <c r="AT823" s="1" t="n">
        <v>10</v>
      </c>
    </row>
    <row r="824" customFormat="false" ht="12.75" hidden="false" customHeight="true" outlineLevel="0" collapsed="false">
      <c r="A824" s="1" t="s">
        <v>3877</v>
      </c>
      <c r="B824" s="3" t="s">
        <v>61</v>
      </c>
      <c r="C824" s="1" t="s">
        <v>3878</v>
      </c>
      <c r="D824" s="3" t="s">
        <v>1785</v>
      </c>
      <c r="E824" s="3" t="s">
        <v>50</v>
      </c>
      <c r="F824" s="3" t="s">
        <v>51</v>
      </c>
      <c r="G824" s="1" t="s">
        <v>3879</v>
      </c>
      <c r="H824" s="1" t="s">
        <v>53</v>
      </c>
      <c r="I824" s="1" t="s">
        <v>65</v>
      </c>
      <c r="J824" s="1" t="s">
        <v>66</v>
      </c>
      <c r="K824" s="4" t="n">
        <v>2.8548</v>
      </c>
      <c r="L824" s="4" t="n">
        <v>18250.4874496142</v>
      </c>
      <c r="M824" s="5" t="s">
        <v>3880</v>
      </c>
      <c r="N824" s="5" t="s">
        <v>132</v>
      </c>
      <c r="O824" s="1" t="n">
        <v>149</v>
      </c>
      <c r="P824" s="6" t="n">
        <f aca="false">IF(O824=0,0,L824/O824)</f>
        <v>122.486492950431</v>
      </c>
      <c r="Q824" s="1" t="n">
        <f aca="false">IF(P824&lt;=45,1,0)</f>
        <v>0</v>
      </c>
      <c r="R824" s="1" t="n">
        <f aca="false">IF(AND(P824&gt;45,P824&lt;90),1,0)</f>
        <v>0</v>
      </c>
      <c r="S824" s="1" t="n">
        <f aca="false">IF(P824&gt;90,1,0)</f>
        <v>1</v>
      </c>
      <c r="T824" s="1" t="s">
        <v>58</v>
      </c>
      <c r="U824" s="4" t="n">
        <v>6392.91279585756</v>
      </c>
      <c r="V824" s="1" t="n">
        <v>15</v>
      </c>
      <c r="W824" s="1" t="n">
        <f aca="false">IF(V824&lt;=6,1,0)</f>
        <v>0</v>
      </c>
      <c r="X824" s="1" t="n">
        <f aca="false">IF(AND(V824&gt;6,V824&lt;=12),1,0)</f>
        <v>0</v>
      </c>
      <c r="Y824" s="1" t="n">
        <f aca="false">IF(V824&gt;12,1,0)</f>
        <v>1</v>
      </c>
      <c r="Z824" s="1" t="n">
        <v>10</v>
      </c>
      <c r="AA824" s="1" t="s">
        <v>59</v>
      </c>
      <c r="AB824" s="1" t="s">
        <v>59</v>
      </c>
      <c r="AC824" s="1" t="s">
        <v>59</v>
      </c>
      <c r="AD824" s="1" t="s">
        <v>59</v>
      </c>
      <c r="AE824" s="1" t="s">
        <v>59</v>
      </c>
      <c r="AF824" s="1" t="s">
        <v>59</v>
      </c>
      <c r="AG824" s="1" t="s">
        <v>59</v>
      </c>
      <c r="AH824" s="1" t="s">
        <v>70</v>
      </c>
      <c r="AI824" s="1" t="s">
        <v>59</v>
      </c>
      <c r="AJ824" s="1" t="s">
        <v>59</v>
      </c>
      <c r="AK824" s="1" t="s">
        <v>59</v>
      </c>
      <c r="AL824" s="1" t="s">
        <v>59</v>
      </c>
      <c r="AM824" s="1" t="n">
        <v>4</v>
      </c>
      <c r="AN824" s="1" t="n">
        <v>2</v>
      </c>
      <c r="AO824" s="1" t="n">
        <v>2</v>
      </c>
      <c r="AP824" s="1" t="n">
        <v>8</v>
      </c>
      <c r="AQ824" s="1" t="n">
        <v>59</v>
      </c>
      <c r="AR824" s="1" t="n">
        <v>53</v>
      </c>
      <c r="AS824" s="1" t="n">
        <v>15</v>
      </c>
      <c r="AT824" s="1" t="n">
        <v>15</v>
      </c>
    </row>
    <row r="825" customFormat="false" ht="12.75" hidden="false" customHeight="true" outlineLevel="0" collapsed="false">
      <c r="A825" s="1" t="s">
        <v>3881</v>
      </c>
      <c r="B825" s="3" t="s">
        <v>61</v>
      </c>
      <c r="C825" s="1" t="s">
        <v>3882</v>
      </c>
      <c r="D825" s="3" t="s">
        <v>3883</v>
      </c>
      <c r="E825" s="3" t="s">
        <v>50</v>
      </c>
      <c r="F825" s="3" t="s">
        <v>86</v>
      </c>
      <c r="G825" s="1" t="s">
        <v>3884</v>
      </c>
      <c r="H825" s="1" t="s">
        <v>88</v>
      </c>
      <c r="I825" s="1" t="s">
        <v>419</v>
      </c>
      <c r="J825" s="1" t="s">
        <v>420</v>
      </c>
      <c r="K825" s="4" t="n">
        <v>1294</v>
      </c>
      <c r="L825" s="4" t="n">
        <v>19846.0358599244</v>
      </c>
      <c r="M825" s="5" t="s">
        <v>3885</v>
      </c>
      <c r="N825" s="5" t="s">
        <v>57</v>
      </c>
      <c r="O825" s="1" t="n">
        <v>363</v>
      </c>
      <c r="P825" s="6" t="n">
        <f aca="false">IF(O825=0,0,L825/O825)</f>
        <v>54.6722750962105</v>
      </c>
      <c r="Q825" s="1" t="n">
        <f aca="false">IF(P825&lt;=45,1,0)</f>
        <v>0</v>
      </c>
      <c r="R825" s="1" t="n">
        <f aca="false">IF(AND(P825&gt;45,P825&lt;90),1,0)</f>
        <v>1</v>
      </c>
      <c r="S825" s="1" t="n">
        <f aca="false">IF(P825&gt;90,1,0)</f>
        <v>0</v>
      </c>
      <c r="T825" s="1" t="s">
        <v>58</v>
      </c>
      <c r="U825" s="4" t="n">
        <v>15336.9674342538</v>
      </c>
      <c r="V825" s="1" t="n">
        <v>8</v>
      </c>
      <c r="W825" s="1" t="n">
        <f aca="false">IF(V825&lt;=6,1,0)</f>
        <v>0</v>
      </c>
      <c r="X825" s="1" t="n">
        <f aca="false">IF(AND(V825&gt;6,V825&lt;=12),1,0)</f>
        <v>1</v>
      </c>
      <c r="Y825" s="1" t="n">
        <f aca="false">IF(V825&gt;12,1,0)</f>
        <v>0</v>
      </c>
      <c r="Z825" s="1" t="n">
        <v>8</v>
      </c>
      <c r="AA825" s="1" t="s">
        <v>59</v>
      </c>
      <c r="AB825" s="1" t="s">
        <v>59</v>
      </c>
      <c r="AC825" s="1" t="s">
        <v>59</v>
      </c>
      <c r="AD825" s="1" t="s">
        <v>59</v>
      </c>
      <c r="AE825" s="1" t="s">
        <v>59</v>
      </c>
      <c r="AF825" s="1" t="s">
        <v>59</v>
      </c>
      <c r="AG825" s="1" t="s">
        <v>59</v>
      </c>
      <c r="AH825" s="1" t="s">
        <v>59</v>
      </c>
      <c r="AI825" s="1" t="s">
        <v>59</v>
      </c>
      <c r="AJ825" s="1" t="s">
        <v>59</v>
      </c>
      <c r="AK825" s="1" t="s">
        <v>59</v>
      </c>
      <c r="AL825" s="1" t="s">
        <v>59</v>
      </c>
      <c r="AM825" s="1" t="n">
        <v>1</v>
      </c>
      <c r="AN825" s="1" t="n">
        <v>2</v>
      </c>
      <c r="AO825" s="1" t="n">
        <v>3</v>
      </c>
      <c r="AP825" s="1" t="n">
        <v>2</v>
      </c>
      <c r="AQ825" s="1" t="n">
        <v>27</v>
      </c>
      <c r="AR825" s="1" t="n">
        <v>186</v>
      </c>
      <c r="AS825" s="1" t="n">
        <v>85</v>
      </c>
      <c r="AT825" s="1" t="n">
        <v>11</v>
      </c>
    </row>
    <row r="826" customFormat="false" ht="12.75" hidden="false" customHeight="true" outlineLevel="0" collapsed="false">
      <c r="A826" s="1" t="s">
        <v>3886</v>
      </c>
      <c r="B826" s="3" t="s">
        <v>61</v>
      </c>
      <c r="C826" s="1" t="s">
        <v>721</v>
      </c>
      <c r="D826" s="3" t="s">
        <v>722</v>
      </c>
      <c r="E826" s="3" t="s">
        <v>50</v>
      </c>
      <c r="F826" s="3" t="s">
        <v>51</v>
      </c>
      <c r="G826" s="1" t="s">
        <v>3887</v>
      </c>
      <c r="H826" s="1" t="s">
        <v>53</v>
      </c>
      <c r="I826" s="1" t="s">
        <v>65</v>
      </c>
      <c r="J826" s="1" t="s">
        <v>66</v>
      </c>
      <c r="K826" s="4" t="n">
        <v>0.785384615384615</v>
      </c>
      <c r="L826" s="4" t="n">
        <v>5228.55770100608</v>
      </c>
      <c r="M826" s="5" t="s">
        <v>1168</v>
      </c>
      <c r="N826" s="5" t="s">
        <v>57</v>
      </c>
      <c r="O826" s="1" t="n">
        <v>113</v>
      </c>
      <c r="P826" s="6" t="n">
        <f aca="false">IF(O826=0,0,L826/O826)</f>
        <v>46.2704221327972</v>
      </c>
      <c r="Q826" s="1" t="n">
        <f aca="false">IF(P826&lt;=45,1,0)</f>
        <v>0</v>
      </c>
      <c r="R826" s="1" t="n">
        <f aca="false">IF(AND(P826&gt;45,P826&lt;90),1,0)</f>
        <v>1</v>
      </c>
      <c r="S826" s="1" t="n">
        <f aca="false">IF(P826&gt;90,1,0)</f>
        <v>0</v>
      </c>
      <c r="T826" s="1" t="s">
        <v>69</v>
      </c>
      <c r="U826" s="4" t="n">
        <v>6657.3212647482</v>
      </c>
      <c r="V826" s="1" t="n">
        <v>7</v>
      </c>
      <c r="W826" s="1" t="n">
        <f aca="false">IF(V826&lt;=6,1,0)</f>
        <v>0</v>
      </c>
      <c r="X826" s="1" t="n">
        <f aca="false">IF(AND(V826&gt;6,V826&lt;=12),1,0)</f>
        <v>1</v>
      </c>
      <c r="Y826" s="1" t="n">
        <f aca="false">IF(V826&gt;12,1,0)</f>
        <v>0</v>
      </c>
      <c r="Z826" s="1" t="n">
        <v>8</v>
      </c>
      <c r="AA826" s="1" t="s">
        <v>59</v>
      </c>
      <c r="AB826" s="1" t="s">
        <v>59</v>
      </c>
      <c r="AC826" s="1" t="s">
        <v>59</v>
      </c>
      <c r="AD826" s="1" t="s">
        <v>59</v>
      </c>
      <c r="AE826" s="1" t="s">
        <v>59</v>
      </c>
      <c r="AF826" s="1" t="s">
        <v>59</v>
      </c>
      <c r="AG826" s="1" t="s">
        <v>59</v>
      </c>
      <c r="AH826" s="1" t="s">
        <v>59</v>
      </c>
      <c r="AI826" s="1" t="s">
        <v>59</v>
      </c>
      <c r="AJ826" s="1" t="s">
        <v>59</v>
      </c>
      <c r="AK826" s="1" t="s">
        <v>59</v>
      </c>
      <c r="AL826" s="1" t="s">
        <v>59</v>
      </c>
      <c r="AM826" s="1" t="n">
        <v>1</v>
      </c>
      <c r="AN826" s="1" t="n">
        <v>4</v>
      </c>
      <c r="AO826" s="1" t="n">
        <v>2</v>
      </c>
      <c r="AP826" s="1" t="n">
        <v>1</v>
      </c>
      <c r="AQ826" s="1" t="n">
        <v>11</v>
      </c>
      <c r="AR826" s="1" t="n">
        <v>55</v>
      </c>
      <c r="AS826" s="1" t="n">
        <v>22</v>
      </c>
      <c r="AT826" s="1" t="n">
        <v>4</v>
      </c>
    </row>
    <row r="827" customFormat="false" ht="12.75" hidden="false" customHeight="true" outlineLevel="0" collapsed="false">
      <c r="A827" s="1" t="s">
        <v>3888</v>
      </c>
      <c r="B827" s="3" t="s">
        <v>61</v>
      </c>
      <c r="C827" s="1" t="s">
        <v>3889</v>
      </c>
      <c r="D827" s="3" t="s">
        <v>3890</v>
      </c>
      <c r="E827" s="3" t="s">
        <v>50</v>
      </c>
      <c r="F827" s="3" t="s">
        <v>51</v>
      </c>
      <c r="G827" s="1" t="s">
        <v>3891</v>
      </c>
      <c r="H827" s="1" t="s">
        <v>105</v>
      </c>
      <c r="I827" s="1" t="s">
        <v>3892</v>
      </c>
      <c r="J827" s="1" t="s">
        <v>176</v>
      </c>
      <c r="K827" s="4" t="n">
        <v>1.0984</v>
      </c>
      <c r="L827" s="4" t="n">
        <v>14844.5513260201</v>
      </c>
      <c r="M827" s="5" t="s">
        <v>3893</v>
      </c>
      <c r="N827" s="5" t="s">
        <v>68</v>
      </c>
      <c r="O827" s="1" t="n">
        <v>248</v>
      </c>
      <c r="P827" s="6" t="n">
        <f aca="false">IF(O827=0,0,L827/O827)</f>
        <v>59.8570617984681</v>
      </c>
      <c r="Q827" s="1" t="n">
        <f aca="false">IF(P827&lt;=45,1,0)</f>
        <v>0</v>
      </c>
      <c r="R827" s="1" t="n">
        <f aca="false">IF(AND(P827&gt;45,P827&lt;90),1,0)</f>
        <v>1</v>
      </c>
      <c r="S827" s="1" t="n">
        <f aca="false">IF(P827&gt;90,1,0)</f>
        <v>0</v>
      </c>
      <c r="T827" s="1" t="s">
        <v>58</v>
      </c>
      <c r="U827" s="4" t="n">
        <v>13514.7044118901</v>
      </c>
      <c r="V827" s="1" t="n">
        <v>81</v>
      </c>
      <c r="W827" s="1" t="n">
        <f aca="false">IF(V827&lt;=6,1,0)</f>
        <v>0</v>
      </c>
      <c r="X827" s="1" t="n">
        <f aca="false">IF(AND(V827&gt;6,V827&lt;=12),1,0)</f>
        <v>0</v>
      </c>
      <c r="Y827" s="1" t="n">
        <f aca="false">IF(V827&gt;12,1,0)</f>
        <v>1</v>
      </c>
      <c r="Z827" s="1" t="n">
        <v>8</v>
      </c>
      <c r="AA827" s="1" t="s">
        <v>59</v>
      </c>
      <c r="AB827" s="1" t="s">
        <v>59</v>
      </c>
      <c r="AC827" s="1" t="s">
        <v>59</v>
      </c>
      <c r="AD827" s="1" t="s">
        <v>59</v>
      </c>
      <c r="AE827" s="1" t="s">
        <v>59</v>
      </c>
      <c r="AF827" s="1" t="s">
        <v>59</v>
      </c>
      <c r="AG827" s="1" t="s">
        <v>59</v>
      </c>
      <c r="AH827" s="1" t="s">
        <v>59</v>
      </c>
      <c r="AI827" s="1" t="s">
        <v>59</v>
      </c>
      <c r="AJ827" s="1" t="s">
        <v>59</v>
      </c>
      <c r="AK827" s="1" t="s">
        <v>59</v>
      </c>
      <c r="AL827" s="1" t="s">
        <v>70</v>
      </c>
      <c r="AM827" s="1" t="n">
        <v>2</v>
      </c>
      <c r="AN827" s="1" t="n">
        <v>4</v>
      </c>
      <c r="AO827" s="1" t="n">
        <v>1</v>
      </c>
      <c r="AP827" s="1" t="n">
        <v>1</v>
      </c>
      <c r="AQ827" s="1" t="n">
        <v>109</v>
      </c>
      <c r="AR827" s="1" t="n">
        <v>76</v>
      </c>
      <c r="AS827" s="1" t="n">
        <v>18</v>
      </c>
      <c r="AT827" s="1" t="n">
        <v>6</v>
      </c>
    </row>
    <row r="828" customFormat="false" ht="12.75" hidden="false" customHeight="true" outlineLevel="0" collapsed="false">
      <c r="A828" s="1" t="s">
        <v>3894</v>
      </c>
      <c r="B828" s="3" t="s">
        <v>47</v>
      </c>
      <c r="C828" s="1" t="s">
        <v>3895</v>
      </c>
      <c r="D828" s="3" t="s">
        <v>3896</v>
      </c>
      <c r="E828" s="3" t="s">
        <v>50</v>
      </c>
      <c r="F828" s="3" t="s">
        <v>51</v>
      </c>
      <c r="G828" s="1" t="s">
        <v>3897</v>
      </c>
      <c r="H828" s="1" t="s">
        <v>53</v>
      </c>
      <c r="I828" s="1" t="s">
        <v>3898</v>
      </c>
      <c r="J828" s="1" t="s">
        <v>114</v>
      </c>
      <c r="K828" s="4" t="n">
        <v>0.00851851851851852</v>
      </c>
      <c r="L828" s="4" t="n">
        <v>166.404136930428</v>
      </c>
      <c r="M828" s="5" t="s">
        <v>3899</v>
      </c>
      <c r="N828" s="5" t="s">
        <v>238</v>
      </c>
      <c r="O828" s="1" t="n">
        <v>4</v>
      </c>
      <c r="P828" s="6" t="n">
        <f aca="false">IF(O828=0,0,L828/O828)</f>
        <v>41.601034232607</v>
      </c>
      <c r="Q828" s="1" t="n">
        <f aca="false">IF(P828&lt;=45,1,0)</f>
        <v>1</v>
      </c>
      <c r="R828" s="1" t="n">
        <f aca="false">IF(AND(P828&gt;45,P828&lt;90),1,0)</f>
        <v>0</v>
      </c>
      <c r="S828" s="1" t="n">
        <f aca="false">IF(P828&gt;90,1,0)</f>
        <v>0</v>
      </c>
      <c r="T828" s="1" t="s">
        <v>58</v>
      </c>
      <c r="U828" s="4" t="n">
        <v>19534.3986831372</v>
      </c>
      <c r="V828" s="1" t="n">
        <v>2</v>
      </c>
      <c r="W828" s="1" t="n">
        <f aca="false">IF(V828&lt;=6,1,0)</f>
        <v>1</v>
      </c>
      <c r="X828" s="1" t="n">
        <f aca="false">IF(AND(V828&gt;6,V828&lt;=12),1,0)</f>
        <v>0</v>
      </c>
      <c r="Y828" s="1" t="n">
        <f aca="false">IF(V828&gt;12,1,0)</f>
        <v>0</v>
      </c>
      <c r="Z828" s="1" t="n">
        <v>9</v>
      </c>
      <c r="AA828" s="1" t="s">
        <v>59</v>
      </c>
      <c r="AB828" s="1" t="s">
        <v>59</v>
      </c>
      <c r="AC828" s="1" t="s">
        <v>59</v>
      </c>
      <c r="AD828" s="1" t="s">
        <v>59</v>
      </c>
      <c r="AE828" s="1" t="s">
        <v>59</v>
      </c>
      <c r="AF828" s="1" t="s">
        <v>59</v>
      </c>
      <c r="AG828" s="1" t="s">
        <v>59</v>
      </c>
      <c r="AH828" s="1" t="s">
        <v>59</v>
      </c>
      <c r="AI828" s="1" t="s">
        <v>59</v>
      </c>
      <c r="AJ828" s="1" t="s">
        <v>59</v>
      </c>
      <c r="AK828" s="1" t="s">
        <v>59</v>
      </c>
      <c r="AL828" s="1" t="s">
        <v>59</v>
      </c>
      <c r="AM828" s="1" t="n">
        <v>4</v>
      </c>
      <c r="AN828" s="1" t="n">
        <v>0</v>
      </c>
      <c r="AO828" s="1" t="n">
        <v>2</v>
      </c>
      <c r="AP828" s="1" t="n">
        <v>12</v>
      </c>
      <c r="AQ828" s="1" t="n">
        <v>0</v>
      </c>
      <c r="AR828" s="1" t="n">
        <v>0</v>
      </c>
      <c r="AS828" s="1" t="n">
        <v>0</v>
      </c>
      <c r="AT828" s="1" t="n">
        <v>0</v>
      </c>
    </row>
    <row r="829" customFormat="false" ht="12.75" hidden="false" customHeight="true" outlineLevel="0" collapsed="false">
      <c r="A829" s="1" t="s">
        <v>3900</v>
      </c>
      <c r="B829" s="3" t="s">
        <v>47</v>
      </c>
      <c r="C829" s="1" t="s">
        <v>3901</v>
      </c>
      <c r="D829" s="3" t="s">
        <v>2346</v>
      </c>
      <c r="E829" s="3" t="s">
        <v>50</v>
      </c>
      <c r="F829" s="3" t="s">
        <v>51</v>
      </c>
      <c r="G829" s="1" t="s">
        <v>3902</v>
      </c>
      <c r="H829" s="1" t="s">
        <v>53</v>
      </c>
      <c r="I829" s="1" t="s">
        <v>142</v>
      </c>
      <c r="J829" s="1" t="s">
        <v>143</v>
      </c>
      <c r="K829" s="4" t="n">
        <v>0.522</v>
      </c>
      <c r="L829" s="4" t="n">
        <v>2813.14420654167</v>
      </c>
      <c r="M829" s="5" t="s">
        <v>3903</v>
      </c>
      <c r="N829" s="5" t="s">
        <v>68</v>
      </c>
      <c r="O829" s="1" t="n">
        <v>38</v>
      </c>
      <c r="P829" s="6" t="n">
        <f aca="false">IF(O829=0,0,L829/O829)</f>
        <v>74.030110698465</v>
      </c>
      <c r="Q829" s="1" t="n">
        <f aca="false">IF(P829&lt;=45,1,0)</f>
        <v>0</v>
      </c>
      <c r="R829" s="1" t="n">
        <f aca="false">IF(AND(P829&gt;45,P829&lt;90),1,0)</f>
        <v>1</v>
      </c>
      <c r="S829" s="1" t="n">
        <f aca="false">IF(P829&gt;90,1,0)</f>
        <v>0</v>
      </c>
      <c r="T829" s="1" t="s">
        <v>58</v>
      </c>
      <c r="U829" s="4" t="n">
        <v>5389.16514663155</v>
      </c>
      <c r="V829" s="1" t="n">
        <v>0</v>
      </c>
      <c r="W829" s="1" t="n">
        <f aca="false">IF(V829&lt;=6,1,0)</f>
        <v>1</v>
      </c>
      <c r="X829" s="1" t="n">
        <f aca="false">IF(AND(V829&gt;6,V829&lt;=12),1,0)</f>
        <v>0</v>
      </c>
      <c r="Y829" s="1" t="n">
        <f aca="false">IF(V829&gt;12,1,0)</f>
        <v>0</v>
      </c>
      <c r="Z829" s="1" t="n">
        <v>5</v>
      </c>
      <c r="AA829" s="1" t="s">
        <v>59</v>
      </c>
      <c r="AB829" s="1" t="s">
        <v>59</v>
      </c>
      <c r="AC829" s="1" t="s">
        <v>59</v>
      </c>
      <c r="AD829" s="1" t="s">
        <v>59</v>
      </c>
      <c r="AE829" s="1" t="s">
        <v>59</v>
      </c>
      <c r="AF829" s="1" t="s">
        <v>59</v>
      </c>
      <c r="AG829" s="1" t="s">
        <v>59</v>
      </c>
      <c r="AH829" s="1" t="s">
        <v>59</v>
      </c>
      <c r="AI829" s="1" t="s">
        <v>70</v>
      </c>
      <c r="AJ829" s="1" t="s">
        <v>59</v>
      </c>
      <c r="AK829" s="1" t="s">
        <v>59</v>
      </c>
      <c r="AL829" s="1" t="s">
        <v>70</v>
      </c>
      <c r="AM829" s="1" t="n">
        <v>1</v>
      </c>
      <c r="AN829" s="1" t="n">
        <v>2</v>
      </c>
      <c r="AO829" s="1" t="n">
        <v>1</v>
      </c>
      <c r="AP829" s="1" t="n">
        <v>1</v>
      </c>
      <c r="AQ829" s="1" t="n">
        <v>0</v>
      </c>
      <c r="AR829" s="1" t="n">
        <v>0</v>
      </c>
      <c r="AS829" s="1" t="n">
        <v>0</v>
      </c>
      <c r="AT829" s="1" t="n">
        <v>0</v>
      </c>
    </row>
    <row r="830" customFormat="false" ht="12.75" hidden="false" customHeight="true" outlineLevel="0" collapsed="false">
      <c r="A830" s="1" t="s">
        <v>3904</v>
      </c>
      <c r="B830" s="3" t="s">
        <v>61</v>
      </c>
      <c r="C830" s="1" t="s">
        <v>3905</v>
      </c>
      <c r="D830" s="3" t="s">
        <v>2618</v>
      </c>
      <c r="E830" s="3" t="s">
        <v>50</v>
      </c>
      <c r="F830" s="3" t="s">
        <v>51</v>
      </c>
      <c r="G830" s="1" t="s">
        <v>3906</v>
      </c>
      <c r="H830" s="1" t="s">
        <v>53</v>
      </c>
      <c r="I830" s="1" t="s">
        <v>2624</v>
      </c>
      <c r="J830" s="1" t="s">
        <v>66</v>
      </c>
      <c r="K830" s="4" t="n">
        <v>2.02990697674419</v>
      </c>
      <c r="L830" s="4" t="n">
        <v>63765.1366483795</v>
      </c>
      <c r="M830" s="5" t="s">
        <v>2353</v>
      </c>
      <c r="N830" s="5" t="s">
        <v>238</v>
      </c>
      <c r="O830" s="1" t="n">
        <v>963</v>
      </c>
      <c r="P830" s="6" t="n">
        <f aca="false">IF(O830=0,0,L830/O830)</f>
        <v>66.2150951696568</v>
      </c>
      <c r="Q830" s="1" t="n">
        <f aca="false">IF(P830&lt;=45,1,0)</f>
        <v>0</v>
      </c>
      <c r="R830" s="1" t="n">
        <f aca="false">IF(AND(P830&gt;45,P830&lt;90),1,0)</f>
        <v>1</v>
      </c>
      <c r="S830" s="1" t="n">
        <f aca="false">IF(P830&gt;90,1,0)</f>
        <v>0</v>
      </c>
      <c r="T830" s="1" t="s">
        <v>58</v>
      </c>
      <c r="U830" s="4" t="n">
        <v>31412.8368338601</v>
      </c>
      <c r="V830" s="1" t="n">
        <v>13</v>
      </c>
      <c r="W830" s="1" t="n">
        <f aca="false">IF(V830&lt;=6,1,0)</f>
        <v>0</v>
      </c>
      <c r="X830" s="1" t="n">
        <f aca="false">IF(AND(V830&gt;6,V830&lt;=12),1,0)</f>
        <v>0</v>
      </c>
      <c r="Y830" s="1" t="n">
        <f aca="false">IF(V830&gt;12,1,0)</f>
        <v>1</v>
      </c>
      <c r="Z830" s="1" t="n">
        <v>0</v>
      </c>
      <c r="AA830" s="1" t="s">
        <v>59</v>
      </c>
      <c r="AB830" s="1" t="s">
        <v>59</v>
      </c>
      <c r="AC830" s="1" t="s">
        <v>59</v>
      </c>
      <c r="AD830" s="1" t="s">
        <v>59</v>
      </c>
      <c r="AE830" s="1" t="s">
        <v>59</v>
      </c>
      <c r="AF830" s="1" t="s">
        <v>59</v>
      </c>
      <c r="AG830" s="1" t="s">
        <v>59</v>
      </c>
      <c r="AH830" s="1" t="s">
        <v>59</v>
      </c>
      <c r="AI830" s="1" t="s">
        <v>70</v>
      </c>
      <c r="AJ830" s="1" t="s">
        <v>59</v>
      </c>
      <c r="AK830" s="1" t="s">
        <v>59</v>
      </c>
      <c r="AL830" s="1" t="s">
        <v>59</v>
      </c>
      <c r="AM830" s="1" t="n">
        <v>0</v>
      </c>
      <c r="AN830" s="1" t="n">
        <v>0</v>
      </c>
      <c r="AO830" s="1" t="n">
        <v>0</v>
      </c>
      <c r="AP830" s="1" t="n">
        <v>0</v>
      </c>
      <c r="AQ830" s="1" t="n">
        <v>0</v>
      </c>
      <c r="AR830" s="1" t="n">
        <v>0</v>
      </c>
      <c r="AS830" s="1" t="n">
        <v>0</v>
      </c>
      <c r="AT830" s="1" t="n">
        <v>0</v>
      </c>
    </row>
    <row r="831" customFormat="false" ht="12.75" hidden="false" customHeight="true" outlineLevel="0" collapsed="false">
      <c r="A831" s="1" t="s">
        <v>3907</v>
      </c>
      <c r="B831" s="3" t="s">
        <v>61</v>
      </c>
      <c r="C831" s="1" t="s">
        <v>3908</v>
      </c>
      <c r="D831" s="3" t="s">
        <v>3739</v>
      </c>
      <c r="E831" s="3" t="s">
        <v>50</v>
      </c>
      <c r="F831" s="3" t="s">
        <v>51</v>
      </c>
      <c r="G831" s="1" t="s">
        <v>3909</v>
      </c>
      <c r="H831" s="1" t="s">
        <v>105</v>
      </c>
      <c r="I831" s="1" t="s">
        <v>3741</v>
      </c>
      <c r="J831" s="1" t="s">
        <v>107</v>
      </c>
      <c r="K831" s="4" t="n">
        <v>0.0866666666666667</v>
      </c>
      <c r="L831" s="4" t="n">
        <v>399.439275884892</v>
      </c>
      <c r="M831" s="5" t="s">
        <v>91</v>
      </c>
      <c r="N831" s="5" t="s">
        <v>57</v>
      </c>
      <c r="O831" s="1" t="n">
        <v>8</v>
      </c>
      <c r="P831" s="6" t="n">
        <f aca="false">IF(O831=0,0,L831/O831)</f>
        <v>49.9299094856115</v>
      </c>
      <c r="Q831" s="1" t="n">
        <f aca="false">IF(P831&lt;=45,1,0)</f>
        <v>0</v>
      </c>
      <c r="R831" s="1" t="n">
        <f aca="false">IF(AND(P831&gt;45,P831&lt;90),1,0)</f>
        <v>1</v>
      </c>
      <c r="S831" s="1" t="n">
        <f aca="false">IF(P831&gt;90,1,0)</f>
        <v>0</v>
      </c>
      <c r="T831" s="1" t="s">
        <v>69</v>
      </c>
      <c r="U831" s="4" t="n">
        <v>4608.91472174875</v>
      </c>
      <c r="V831" s="1" t="n">
        <v>0</v>
      </c>
      <c r="W831" s="1" t="n">
        <f aca="false">IF(V831&lt;=6,1,0)</f>
        <v>1</v>
      </c>
      <c r="X831" s="1" t="n">
        <f aca="false">IF(AND(V831&gt;6,V831&lt;=12),1,0)</f>
        <v>0</v>
      </c>
      <c r="Y831" s="1" t="n">
        <f aca="false">IF(V831&gt;12,1,0)</f>
        <v>0</v>
      </c>
      <c r="Z831" s="1" t="n">
        <v>2</v>
      </c>
      <c r="AA831" s="1" t="s">
        <v>59</v>
      </c>
      <c r="AB831" s="1" t="s">
        <v>59</v>
      </c>
      <c r="AC831" s="1" t="s">
        <v>59</v>
      </c>
      <c r="AD831" s="1" t="s">
        <v>59</v>
      </c>
      <c r="AE831" s="1" t="s">
        <v>59</v>
      </c>
      <c r="AF831" s="1" t="s">
        <v>59</v>
      </c>
      <c r="AG831" s="1" t="s">
        <v>59</v>
      </c>
      <c r="AH831" s="1" t="s">
        <v>59</v>
      </c>
      <c r="AI831" s="1" t="s">
        <v>70</v>
      </c>
      <c r="AJ831" s="1" t="s">
        <v>59</v>
      </c>
      <c r="AK831" s="1" t="s">
        <v>59</v>
      </c>
      <c r="AL831" s="1" t="s">
        <v>59</v>
      </c>
      <c r="AM831" s="1" t="n">
        <v>0</v>
      </c>
      <c r="AN831" s="1" t="n">
        <v>2</v>
      </c>
      <c r="AO831" s="1" t="n">
        <v>0</v>
      </c>
      <c r="AP831" s="1" t="n">
        <v>0</v>
      </c>
      <c r="AQ831" s="1" t="n">
        <v>0</v>
      </c>
      <c r="AR831" s="1" t="n">
        <v>6</v>
      </c>
      <c r="AS831" s="1" t="n">
        <v>0</v>
      </c>
      <c r="AT831" s="1" t="n">
        <v>0</v>
      </c>
    </row>
    <row r="832" customFormat="false" ht="12.75" hidden="false" customHeight="true" outlineLevel="0" collapsed="false">
      <c r="A832" s="1" t="s">
        <v>3910</v>
      </c>
      <c r="B832" s="3" t="s">
        <v>61</v>
      </c>
      <c r="C832" s="1" t="s">
        <v>3911</v>
      </c>
      <c r="D832" s="3" t="s">
        <v>3912</v>
      </c>
      <c r="E832" s="3" t="s">
        <v>50</v>
      </c>
      <c r="F832" s="3" t="s">
        <v>51</v>
      </c>
      <c r="G832" s="1" t="s">
        <v>3913</v>
      </c>
      <c r="H832" s="1" t="s">
        <v>53</v>
      </c>
      <c r="I832" s="1" t="s">
        <v>65</v>
      </c>
      <c r="J832" s="1" t="s">
        <v>66</v>
      </c>
      <c r="K832" s="4" t="n">
        <v>1.02688888888889</v>
      </c>
      <c r="L832" s="4" t="n">
        <v>10240.6250341667</v>
      </c>
      <c r="M832" s="5" t="s">
        <v>2994</v>
      </c>
      <c r="N832" s="5" t="s">
        <v>259</v>
      </c>
      <c r="O832" s="1" t="n">
        <v>78</v>
      </c>
      <c r="P832" s="6" t="n">
        <f aca="false">IF(O832=0,0,L832/O832)</f>
        <v>131.290064540599</v>
      </c>
      <c r="Q832" s="1" t="n">
        <f aca="false">IF(P832&lt;=45,1,0)</f>
        <v>0</v>
      </c>
      <c r="R832" s="1" t="n">
        <f aca="false">IF(AND(P832&gt;45,P832&lt;90),1,0)</f>
        <v>0</v>
      </c>
      <c r="S832" s="1" t="n">
        <f aca="false">IF(P832&gt;90,1,0)</f>
        <v>1</v>
      </c>
      <c r="T832" s="1" t="s">
        <v>58</v>
      </c>
      <c r="U832" s="4" t="n">
        <v>9972.47622890072</v>
      </c>
      <c r="V832" s="1" t="n">
        <v>12</v>
      </c>
      <c r="W832" s="1" t="n">
        <f aca="false">IF(V832&lt;=6,1,0)</f>
        <v>0</v>
      </c>
      <c r="X832" s="1" t="n">
        <f aca="false">IF(AND(V832&gt;6,V832&lt;=12),1,0)</f>
        <v>1</v>
      </c>
      <c r="Y832" s="1" t="n">
        <f aca="false">IF(V832&gt;12,1,0)</f>
        <v>0</v>
      </c>
      <c r="Z832" s="1" t="n">
        <v>10</v>
      </c>
      <c r="AA832" s="1" t="s">
        <v>59</v>
      </c>
      <c r="AB832" s="1" t="s">
        <v>59</v>
      </c>
      <c r="AC832" s="1" t="s">
        <v>59</v>
      </c>
      <c r="AD832" s="1" t="s">
        <v>59</v>
      </c>
      <c r="AE832" s="1" t="s">
        <v>59</v>
      </c>
      <c r="AF832" s="1" t="s">
        <v>59</v>
      </c>
      <c r="AG832" s="1" t="s">
        <v>59</v>
      </c>
      <c r="AH832" s="1" t="s">
        <v>59</v>
      </c>
      <c r="AI832" s="1" t="s">
        <v>59</v>
      </c>
      <c r="AJ832" s="1" t="s">
        <v>59</v>
      </c>
      <c r="AK832" s="1" t="s">
        <v>59</v>
      </c>
      <c r="AL832" s="1" t="s">
        <v>59</v>
      </c>
      <c r="AM832" s="1" t="n">
        <v>6</v>
      </c>
      <c r="AN832" s="1" t="n">
        <v>8</v>
      </c>
      <c r="AO832" s="1" t="n">
        <v>4</v>
      </c>
      <c r="AP832" s="1" t="n">
        <v>2</v>
      </c>
      <c r="AQ832" s="1" t="n">
        <v>51</v>
      </c>
      <c r="AR832" s="1" t="n">
        <v>21</v>
      </c>
      <c r="AS832" s="1" t="n">
        <v>0</v>
      </c>
      <c r="AT832" s="1" t="n">
        <v>1</v>
      </c>
    </row>
    <row r="833" customFormat="false" ht="12.75" hidden="false" customHeight="true" outlineLevel="0" collapsed="false">
      <c r="A833" s="1" t="s">
        <v>3914</v>
      </c>
      <c r="B833" s="3" t="s">
        <v>61</v>
      </c>
      <c r="C833" s="1" t="s">
        <v>3915</v>
      </c>
      <c r="D833" s="3" t="s">
        <v>1012</v>
      </c>
      <c r="E833" s="3" t="s">
        <v>50</v>
      </c>
      <c r="F833" s="3" t="s">
        <v>51</v>
      </c>
      <c r="G833" s="1" t="s">
        <v>3916</v>
      </c>
      <c r="H833" s="1" t="s">
        <v>88</v>
      </c>
      <c r="I833" s="1" t="s">
        <v>419</v>
      </c>
      <c r="J833" s="1" t="s">
        <v>420</v>
      </c>
      <c r="K833" s="4" t="n">
        <v>1.02</v>
      </c>
      <c r="L833" s="4" t="n">
        <v>5231.27407975887</v>
      </c>
      <c r="M833" s="5" t="s">
        <v>3917</v>
      </c>
      <c r="N833" s="5" t="s">
        <v>57</v>
      </c>
      <c r="O833" s="1" t="n">
        <v>167</v>
      </c>
      <c r="P833" s="6" t="n">
        <f aca="false">IF(O833=0,0,L833/O833)</f>
        <v>31.3249944895741</v>
      </c>
      <c r="Q833" s="1" t="n">
        <f aca="false">IF(P833&lt;=45,1,0)</f>
        <v>1</v>
      </c>
      <c r="R833" s="1" t="n">
        <f aca="false">IF(AND(P833&gt;45,P833&lt;90),1,0)</f>
        <v>0</v>
      </c>
      <c r="S833" s="1" t="n">
        <f aca="false">IF(P833&gt;90,1,0)</f>
        <v>0</v>
      </c>
      <c r="T833" s="1" t="s">
        <v>69</v>
      </c>
      <c r="U833" s="4" t="n">
        <v>5128.70007819497</v>
      </c>
      <c r="V833" s="1" t="n">
        <v>4</v>
      </c>
      <c r="W833" s="1" t="n">
        <f aca="false">IF(V833&lt;=6,1,0)</f>
        <v>1</v>
      </c>
      <c r="X833" s="1" t="n">
        <f aca="false">IF(AND(V833&gt;6,V833&lt;=12),1,0)</f>
        <v>0</v>
      </c>
      <c r="Y833" s="1" t="n">
        <f aca="false">IF(V833&gt;12,1,0)</f>
        <v>0</v>
      </c>
      <c r="Z833" s="1" t="n">
        <v>10</v>
      </c>
      <c r="AA833" s="1" t="s">
        <v>59</v>
      </c>
      <c r="AB833" s="1" t="s">
        <v>59</v>
      </c>
      <c r="AC833" s="1" t="s">
        <v>59</v>
      </c>
      <c r="AD833" s="1" t="s">
        <v>59</v>
      </c>
      <c r="AE833" s="1" t="s">
        <v>59</v>
      </c>
      <c r="AF833" s="1" t="s">
        <v>59</v>
      </c>
      <c r="AG833" s="1" t="s">
        <v>59</v>
      </c>
      <c r="AH833" s="1" t="s">
        <v>59</v>
      </c>
      <c r="AI833" s="1" t="s">
        <v>59</v>
      </c>
      <c r="AJ833" s="1" t="s">
        <v>59</v>
      </c>
      <c r="AK833" s="1" t="s">
        <v>70</v>
      </c>
      <c r="AL833" s="1" t="s">
        <v>59</v>
      </c>
      <c r="AM833" s="1" t="n">
        <v>2</v>
      </c>
      <c r="AN833" s="1" t="n">
        <v>3</v>
      </c>
      <c r="AO833" s="1" t="n">
        <v>1</v>
      </c>
      <c r="AP833" s="1" t="n">
        <v>4</v>
      </c>
      <c r="AQ833" s="1" t="n">
        <v>104</v>
      </c>
      <c r="AR833" s="1" t="n">
        <v>51</v>
      </c>
      <c r="AS833" s="1" t="n">
        <v>5</v>
      </c>
      <c r="AT833" s="1" t="n">
        <v>7</v>
      </c>
    </row>
    <row r="834" customFormat="false" ht="12.75" hidden="false" customHeight="true" outlineLevel="0" collapsed="false">
      <c r="A834" s="1" t="s">
        <v>3918</v>
      </c>
      <c r="B834" s="3" t="s">
        <v>61</v>
      </c>
      <c r="C834" s="1" t="s">
        <v>3919</v>
      </c>
      <c r="D834" s="3" t="s">
        <v>3920</v>
      </c>
      <c r="E834" s="3" t="s">
        <v>50</v>
      </c>
      <c r="F834" s="3" t="s">
        <v>51</v>
      </c>
      <c r="G834" s="1" t="s">
        <v>3921</v>
      </c>
      <c r="H834" s="1" t="s">
        <v>105</v>
      </c>
      <c r="I834" s="1" t="s">
        <v>169</v>
      </c>
      <c r="J834" s="1" t="s">
        <v>107</v>
      </c>
      <c r="K834" s="4" t="n">
        <v>1.9325</v>
      </c>
      <c r="L834" s="4" t="n">
        <v>5872.56606500768</v>
      </c>
      <c r="M834" s="5" t="s">
        <v>3922</v>
      </c>
      <c r="N834" s="5" t="s">
        <v>151</v>
      </c>
      <c r="O834" s="1" t="n">
        <v>166</v>
      </c>
      <c r="P834" s="6" t="n">
        <f aca="false">IF(O834=0,0,L834/O834)</f>
        <v>35.3769040060704</v>
      </c>
      <c r="Q834" s="1" t="n">
        <f aca="false">IF(P834&lt;=45,1,0)</f>
        <v>1</v>
      </c>
      <c r="R834" s="1" t="n">
        <f aca="false">IF(AND(P834&gt;45,P834&lt;90),1,0)</f>
        <v>0</v>
      </c>
      <c r="S834" s="1" t="n">
        <f aca="false">IF(P834&gt;90,1,0)</f>
        <v>0</v>
      </c>
      <c r="T834" s="1" t="s">
        <v>58</v>
      </c>
      <c r="U834" s="4" t="n">
        <v>3038.84401811523</v>
      </c>
      <c r="V834" s="1" t="n">
        <v>3</v>
      </c>
      <c r="W834" s="1" t="n">
        <f aca="false">IF(V834&lt;=6,1,0)</f>
        <v>1</v>
      </c>
      <c r="X834" s="1" t="n">
        <f aca="false">IF(AND(V834&gt;6,V834&lt;=12),1,0)</f>
        <v>0</v>
      </c>
      <c r="Y834" s="1" t="n">
        <f aca="false">IF(V834&gt;12,1,0)</f>
        <v>0</v>
      </c>
      <c r="Z834" s="1" t="n">
        <v>6</v>
      </c>
      <c r="AA834" s="1" t="s">
        <v>59</v>
      </c>
      <c r="AB834" s="1" t="s">
        <v>59</v>
      </c>
      <c r="AC834" s="1" t="s">
        <v>59</v>
      </c>
      <c r="AD834" s="1" t="s">
        <v>59</v>
      </c>
      <c r="AE834" s="1" t="s">
        <v>59</v>
      </c>
      <c r="AF834" s="1" t="s">
        <v>59</v>
      </c>
      <c r="AG834" s="1" t="s">
        <v>59</v>
      </c>
      <c r="AH834" s="1" t="s">
        <v>59</v>
      </c>
      <c r="AI834" s="1" t="s">
        <v>70</v>
      </c>
      <c r="AJ834" s="1" t="s">
        <v>59</v>
      </c>
      <c r="AK834" s="1" t="s">
        <v>59</v>
      </c>
      <c r="AL834" s="1" t="s">
        <v>59</v>
      </c>
      <c r="AM834" s="1" t="n">
        <v>4</v>
      </c>
      <c r="AN834" s="1" t="n">
        <v>6</v>
      </c>
      <c r="AO834" s="1" t="n">
        <v>0</v>
      </c>
      <c r="AP834" s="1" t="n">
        <v>2</v>
      </c>
      <c r="AQ834" s="1" t="n">
        <v>56</v>
      </c>
      <c r="AR834" s="1" t="n">
        <v>104</v>
      </c>
      <c r="AS834" s="1" t="n">
        <v>0</v>
      </c>
      <c r="AT834" s="1" t="n">
        <v>4</v>
      </c>
    </row>
    <row r="835" customFormat="false" ht="12.75" hidden="false" customHeight="true" outlineLevel="0" collapsed="false">
      <c r="A835" s="1" t="s">
        <v>3923</v>
      </c>
      <c r="B835" s="3" t="s">
        <v>61</v>
      </c>
      <c r="C835" s="1" t="s">
        <v>3924</v>
      </c>
      <c r="D835" s="3" t="s">
        <v>3920</v>
      </c>
      <c r="E835" s="3" t="s">
        <v>50</v>
      </c>
      <c r="F835" s="3" t="s">
        <v>51</v>
      </c>
      <c r="G835" s="1" t="s">
        <v>3925</v>
      </c>
      <c r="H835" s="1" t="s">
        <v>105</v>
      </c>
      <c r="I835" s="1" t="s">
        <v>169</v>
      </c>
      <c r="J835" s="1" t="s">
        <v>107</v>
      </c>
      <c r="K835" s="4" t="n">
        <v>2.52966666666667</v>
      </c>
      <c r="L835" s="4" t="n">
        <v>10263.4551457028</v>
      </c>
      <c r="M835" s="5" t="s">
        <v>3926</v>
      </c>
      <c r="N835" s="5" t="s">
        <v>121</v>
      </c>
      <c r="O835" s="1" t="n">
        <v>207</v>
      </c>
      <c r="P835" s="6" t="n">
        <f aca="false">IF(O835=0,0,L835/O835)</f>
        <v>49.5819089164386</v>
      </c>
      <c r="Q835" s="1" t="n">
        <f aca="false">IF(P835&lt;=45,1,0)</f>
        <v>0</v>
      </c>
      <c r="R835" s="1" t="n">
        <f aca="false">IF(AND(P835&gt;45,P835&lt;90),1,0)</f>
        <v>1</v>
      </c>
      <c r="S835" s="1" t="n">
        <f aca="false">IF(P835&gt;90,1,0)</f>
        <v>0</v>
      </c>
      <c r="T835" s="1" t="s">
        <v>58</v>
      </c>
      <c r="U835" s="4" t="n">
        <v>4057.23618884021</v>
      </c>
      <c r="V835" s="1" t="n">
        <v>9</v>
      </c>
      <c r="W835" s="1" t="n">
        <f aca="false">IF(V835&lt;=6,1,0)</f>
        <v>0</v>
      </c>
      <c r="X835" s="1" t="n">
        <f aca="false">IF(AND(V835&gt;6,V835&lt;=12),1,0)</f>
        <v>1</v>
      </c>
      <c r="Y835" s="1" t="n">
        <f aca="false">IF(V835&gt;12,1,0)</f>
        <v>0</v>
      </c>
      <c r="Z835" s="1" t="n">
        <v>23</v>
      </c>
      <c r="AA835" s="1" t="s">
        <v>59</v>
      </c>
      <c r="AB835" s="1" t="s">
        <v>59</v>
      </c>
      <c r="AC835" s="1" t="s">
        <v>59</v>
      </c>
      <c r="AD835" s="1" t="s">
        <v>59</v>
      </c>
      <c r="AE835" s="1" t="s">
        <v>59</v>
      </c>
      <c r="AF835" s="1" t="s">
        <v>59</v>
      </c>
      <c r="AG835" s="1" t="s">
        <v>59</v>
      </c>
      <c r="AH835" s="1" t="s">
        <v>59</v>
      </c>
      <c r="AI835" s="1" t="s">
        <v>70</v>
      </c>
      <c r="AJ835" s="1" t="s">
        <v>59</v>
      </c>
      <c r="AK835" s="1" t="s">
        <v>59</v>
      </c>
      <c r="AL835" s="1" t="s">
        <v>59</v>
      </c>
      <c r="AM835" s="1" t="n">
        <v>4</v>
      </c>
      <c r="AN835" s="1" t="n">
        <v>6</v>
      </c>
      <c r="AO835" s="1" t="n">
        <v>16</v>
      </c>
      <c r="AP835" s="1" t="n">
        <v>18</v>
      </c>
      <c r="AQ835" s="1" t="n">
        <v>112</v>
      </c>
      <c r="AR835" s="1" t="n">
        <v>45</v>
      </c>
      <c r="AS835" s="1" t="n">
        <v>39</v>
      </c>
      <c r="AT835" s="1" t="n">
        <v>16</v>
      </c>
    </row>
    <row r="836" customFormat="false" ht="12.75" hidden="false" customHeight="true" outlineLevel="0" collapsed="false">
      <c r="A836" s="1" t="s">
        <v>3927</v>
      </c>
      <c r="B836" s="3" t="s">
        <v>47</v>
      </c>
      <c r="C836" s="1" t="s">
        <v>3928</v>
      </c>
      <c r="D836" s="3" t="s">
        <v>1435</v>
      </c>
      <c r="E836" s="3" t="s">
        <v>50</v>
      </c>
      <c r="F836" s="3" t="s">
        <v>51</v>
      </c>
      <c r="G836" s="1" t="s">
        <v>3929</v>
      </c>
      <c r="H836" s="1" t="s">
        <v>53</v>
      </c>
      <c r="I836" s="1" t="s">
        <v>1437</v>
      </c>
      <c r="J836" s="1" t="s">
        <v>66</v>
      </c>
      <c r="K836" s="4" t="n">
        <v>0.165555555555556</v>
      </c>
      <c r="L836" s="4" t="n">
        <v>890.534208524916</v>
      </c>
      <c r="M836" s="5" t="s">
        <v>3930</v>
      </c>
      <c r="N836" s="5" t="s">
        <v>100</v>
      </c>
      <c r="O836" s="1" t="n">
        <v>27</v>
      </c>
      <c r="P836" s="6" t="n">
        <f aca="false">IF(O836=0,0,L836/O836)</f>
        <v>32.9827484638858</v>
      </c>
      <c r="Q836" s="1" t="n">
        <f aca="false">IF(P836&lt;=45,1,0)</f>
        <v>1</v>
      </c>
      <c r="R836" s="1" t="n">
        <f aca="false">IF(AND(P836&gt;45,P836&lt;90),1,0)</f>
        <v>0</v>
      </c>
      <c r="S836" s="1" t="n">
        <f aca="false">IF(P836&gt;90,1,0)</f>
        <v>0</v>
      </c>
      <c r="T836" s="1" t="s">
        <v>58</v>
      </c>
      <c r="U836" s="4" t="n">
        <v>5379.06568907667</v>
      </c>
      <c r="V836" s="1" t="n">
        <v>6</v>
      </c>
      <c r="W836" s="1" t="n">
        <f aca="false">IF(V836&lt;=6,1,0)</f>
        <v>1</v>
      </c>
      <c r="X836" s="1" t="n">
        <f aca="false">IF(AND(V836&gt;6,V836&lt;=12),1,0)</f>
        <v>0</v>
      </c>
      <c r="Y836" s="1" t="n">
        <f aca="false">IF(V836&gt;12,1,0)</f>
        <v>0</v>
      </c>
      <c r="Z836" s="1" t="n">
        <v>17</v>
      </c>
      <c r="AA836" s="1" t="s">
        <v>59</v>
      </c>
      <c r="AB836" s="1" t="s">
        <v>59</v>
      </c>
      <c r="AC836" s="1" t="s">
        <v>59</v>
      </c>
      <c r="AD836" s="1" t="s">
        <v>59</v>
      </c>
      <c r="AE836" s="1" t="s">
        <v>59</v>
      </c>
      <c r="AF836" s="1" t="s">
        <v>59</v>
      </c>
      <c r="AG836" s="1" t="s">
        <v>59</v>
      </c>
      <c r="AH836" s="1" t="s">
        <v>70</v>
      </c>
      <c r="AI836" s="1" t="s">
        <v>59</v>
      </c>
      <c r="AJ836" s="1" t="s">
        <v>59</v>
      </c>
      <c r="AK836" s="1" t="s">
        <v>70</v>
      </c>
      <c r="AL836" s="1" t="s">
        <v>59</v>
      </c>
      <c r="AM836" s="1" t="n">
        <v>16</v>
      </c>
      <c r="AN836" s="1" t="n">
        <v>6</v>
      </c>
      <c r="AO836" s="1" t="n">
        <v>0</v>
      </c>
      <c r="AP836" s="1" t="n">
        <v>6</v>
      </c>
      <c r="AQ836" s="1" t="n">
        <v>0</v>
      </c>
      <c r="AR836" s="1" t="n">
        <v>0</v>
      </c>
      <c r="AS836" s="1" t="n">
        <v>0</v>
      </c>
      <c r="AT836" s="1" t="n">
        <v>0</v>
      </c>
    </row>
    <row r="837" customFormat="false" ht="12.75" hidden="false" customHeight="true" outlineLevel="0" collapsed="false">
      <c r="A837" s="1" t="s">
        <v>3931</v>
      </c>
      <c r="B837" s="3" t="s">
        <v>61</v>
      </c>
      <c r="C837" s="1" t="s">
        <v>3932</v>
      </c>
      <c r="D837" s="3" t="s">
        <v>1435</v>
      </c>
      <c r="E837" s="3" t="s">
        <v>50</v>
      </c>
      <c r="F837" s="3" t="s">
        <v>51</v>
      </c>
      <c r="G837" s="1" t="s">
        <v>3933</v>
      </c>
      <c r="H837" s="1" t="s">
        <v>53</v>
      </c>
      <c r="I837" s="1" t="s">
        <v>1437</v>
      </c>
      <c r="J837" s="1" t="s">
        <v>66</v>
      </c>
      <c r="K837" s="4" t="n">
        <v>0.41</v>
      </c>
      <c r="L837" s="4" t="n">
        <v>695.752159824166</v>
      </c>
      <c r="M837" s="5" t="s">
        <v>3934</v>
      </c>
      <c r="N837" s="5" t="s">
        <v>100</v>
      </c>
      <c r="O837" s="1" t="n">
        <v>17</v>
      </c>
      <c r="P837" s="6" t="n">
        <f aca="false">IF(O837=0,0,L837/O837)</f>
        <v>40.9265976367156</v>
      </c>
      <c r="Q837" s="1" t="n">
        <f aca="false">IF(P837&lt;=45,1,0)</f>
        <v>1</v>
      </c>
      <c r="R837" s="1" t="n">
        <f aca="false">IF(AND(P837&gt;45,P837&lt;90),1,0)</f>
        <v>0</v>
      </c>
      <c r="S837" s="1" t="n">
        <f aca="false">IF(P837&gt;90,1,0)</f>
        <v>0</v>
      </c>
      <c r="T837" s="1" t="s">
        <v>69</v>
      </c>
      <c r="U837" s="4" t="n">
        <v>1696.95648737601</v>
      </c>
      <c r="V837" s="1" t="n">
        <v>6</v>
      </c>
      <c r="W837" s="1" t="n">
        <f aca="false">IF(V837&lt;=6,1,0)</f>
        <v>1</v>
      </c>
      <c r="X837" s="1" t="n">
        <f aca="false">IF(AND(V837&gt;6,V837&lt;=12),1,0)</f>
        <v>0</v>
      </c>
      <c r="Y837" s="1" t="n">
        <f aca="false">IF(V837&gt;12,1,0)</f>
        <v>0</v>
      </c>
      <c r="Z837" s="1" t="n">
        <v>8</v>
      </c>
      <c r="AA837" s="1" t="s">
        <v>59</v>
      </c>
      <c r="AB837" s="1" t="s">
        <v>59</v>
      </c>
      <c r="AC837" s="1" t="s">
        <v>59</v>
      </c>
      <c r="AD837" s="1" t="s">
        <v>59</v>
      </c>
      <c r="AE837" s="1" t="s">
        <v>59</v>
      </c>
      <c r="AF837" s="1" t="s">
        <v>59</v>
      </c>
      <c r="AG837" s="1" t="s">
        <v>59</v>
      </c>
      <c r="AH837" s="1" t="s">
        <v>59</v>
      </c>
      <c r="AI837" s="1" t="s">
        <v>59</v>
      </c>
      <c r="AJ837" s="1" t="s">
        <v>59</v>
      </c>
      <c r="AK837" s="1" t="s">
        <v>70</v>
      </c>
      <c r="AL837" s="1" t="s">
        <v>59</v>
      </c>
      <c r="AM837" s="1" t="n">
        <v>10</v>
      </c>
      <c r="AN837" s="1" t="n">
        <v>4</v>
      </c>
      <c r="AO837" s="1" t="n">
        <v>2</v>
      </c>
      <c r="AP837" s="1" t="n">
        <v>0</v>
      </c>
      <c r="AQ837" s="1" t="n">
        <v>7</v>
      </c>
      <c r="AR837" s="1" t="n">
        <v>7</v>
      </c>
      <c r="AS837" s="1" t="n">
        <v>4</v>
      </c>
      <c r="AT837" s="1" t="n">
        <v>0</v>
      </c>
    </row>
    <row r="838" customFormat="false" ht="12.75" hidden="false" customHeight="true" outlineLevel="0" collapsed="false">
      <c r="A838" s="1" t="s">
        <v>3935</v>
      </c>
      <c r="B838" s="3" t="s">
        <v>61</v>
      </c>
      <c r="C838" s="1" t="s">
        <v>3936</v>
      </c>
      <c r="D838" s="3" t="s">
        <v>3937</v>
      </c>
      <c r="E838" s="3" t="s">
        <v>191</v>
      </c>
      <c r="F838" s="3" t="s">
        <v>191</v>
      </c>
      <c r="G838" s="1" t="s">
        <v>3938</v>
      </c>
      <c r="H838" s="1" t="s">
        <v>53</v>
      </c>
      <c r="I838" s="1" t="s">
        <v>65</v>
      </c>
      <c r="J838" s="1" t="s">
        <v>66</v>
      </c>
      <c r="K838" s="4" t="n">
        <v>1.1791875</v>
      </c>
      <c r="L838" s="4" t="n">
        <v>23012.7073974614</v>
      </c>
      <c r="M838" s="5" t="s">
        <v>3939</v>
      </c>
      <c r="N838" s="5" t="s">
        <v>132</v>
      </c>
      <c r="O838" s="1" t="n">
        <v>219</v>
      </c>
      <c r="P838" s="6" t="n">
        <f aca="false">IF(O838=0,0,L838/O838)</f>
        <v>105.080855696171</v>
      </c>
      <c r="Q838" s="1" t="n">
        <f aca="false">IF(P838&lt;=45,1,0)</f>
        <v>0</v>
      </c>
      <c r="R838" s="1" t="n">
        <f aca="false">IF(AND(P838&gt;45,P838&lt;90),1,0)</f>
        <v>0</v>
      </c>
      <c r="S838" s="1" t="n">
        <f aca="false">IF(P838&gt;90,1,0)</f>
        <v>1</v>
      </c>
      <c r="T838" s="1" t="s">
        <v>58</v>
      </c>
      <c r="U838" s="4" t="n">
        <v>19515.7321439223</v>
      </c>
      <c r="V838" s="1" t="n">
        <v>13</v>
      </c>
      <c r="W838" s="1" t="n">
        <f aca="false">IF(V838&lt;=6,1,0)</f>
        <v>0</v>
      </c>
      <c r="X838" s="1" t="n">
        <f aca="false">IF(AND(V838&gt;6,V838&lt;=12),1,0)</f>
        <v>0</v>
      </c>
      <c r="Y838" s="1" t="n">
        <f aca="false">IF(V838&gt;12,1,0)</f>
        <v>1</v>
      </c>
      <c r="Z838" s="1" t="n">
        <v>6</v>
      </c>
      <c r="AA838" s="1" t="s">
        <v>59</v>
      </c>
      <c r="AB838" s="1" t="s">
        <v>70</v>
      </c>
      <c r="AC838" s="1" t="s">
        <v>59</v>
      </c>
      <c r="AD838" s="1" t="s">
        <v>59</v>
      </c>
      <c r="AE838" s="1" t="s">
        <v>59</v>
      </c>
      <c r="AF838" s="1" t="s">
        <v>59</v>
      </c>
      <c r="AG838" s="1" t="s">
        <v>59</v>
      </c>
      <c r="AH838" s="1" t="s">
        <v>59</v>
      </c>
      <c r="AI838" s="1" t="s">
        <v>59</v>
      </c>
      <c r="AJ838" s="1" t="s">
        <v>59</v>
      </c>
      <c r="AK838" s="1" t="s">
        <v>59</v>
      </c>
      <c r="AL838" s="1" t="s">
        <v>59</v>
      </c>
      <c r="AM838" s="1" t="n">
        <v>2</v>
      </c>
      <c r="AN838" s="1" t="n">
        <v>2</v>
      </c>
      <c r="AO838" s="1" t="n">
        <v>2</v>
      </c>
      <c r="AP838" s="1" t="n">
        <v>6</v>
      </c>
      <c r="AQ838" s="1" t="n">
        <v>16</v>
      </c>
      <c r="AR838" s="1" t="n">
        <v>113</v>
      </c>
      <c r="AS838" s="1" t="n">
        <v>37</v>
      </c>
      <c r="AT838" s="1" t="n">
        <v>29</v>
      </c>
    </row>
    <row r="839" customFormat="false" ht="12.75" hidden="false" customHeight="true" outlineLevel="0" collapsed="false">
      <c r="A839" s="1" t="s">
        <v>3940</v>
      </c>
      <c r="B839" s="3" t="s">
        <v>47</v>
      </c>
      <c r="C839" s="1" t="s">
        <v>3941</v>
      </c>
      <c r="D839" s="3" t="s">
        <v>3942</v>
      </c>
      <c r="E839" s="3" t="s">
        <v>50</v>
      </c>
      <c r="F839" s="3" t="s">
        <v>51</v>
      </c>
      <c r="G839" s="1" t="s">
        <v>3943</v>
      </c>
      <c r="H839" s="1" t="s">
        <v>105</v>
      </c>
      <c r="I839" s="1" t="s">
        <v>326</v>
      </c>
      <c r="J839" s="1" t="s">
        <v>176</v>
      </c>
      <c r="K839" s="4" t="n">
        <v>0.0721428571428572</v>
      </c>
      <c r="L839" s="4" t="n">
        <v>3664.64233055929</v>
      </c>
      <c r="M839" s="5" t="s">
        <v>3944</v>
      </c>
      <c r="N839" s="5" t="s">
        <v>132</v>
      </c>
      <c r="O839" s="1" t="n">
        <v>55</v>
      </c>
      <c r="P839" s="6" t="n">
        <f aca="false">IF(O839=0,0,L839/O839)</f>
        <v>66.6298605556235</v>
      </c>
      <c r="Q839" s="1" t="n">
        <f aca="false">IF(P839&lt;=45,1,0)</f>
        <v>0</v>
      </c>
      <c r="R839" s="1" t="n">
        <f aca="false">IF(AND(P839&gt;45,P839&lt;90),1,0)</f>
        <v>1</v>
      </c>
      <c r="S839" s="1" t="n">
        <f aca="false">IF(P839&gt;90,1,0)</f>
        <v>0</v>
      </c>
      <c r="T839" s="1" t="s">
        <v>58</v>
      </c>
      <c r="U839" s="4" t="n">
        <v>50797.0224037921</v>
      </c>
      <c r="V839" s="1" t="n">
        <v>0</v>
      </c>
      <c r="W839" s="1" t="n">
        <f aca="false">IF(V839&lt;=6,1,0)</f>
        <v>1</v>
      </c>
      <c r="X839" s="1" t="n">
        <f aca="false">IF(AND(V839&gt;6,V839&lt;=12),1,0)</f>
        <v>0</v>
      </c>
      <c r="Y839" s="1" t="n">
        <f aca="false">IF(V839&gt;12,1,0)</f>
        <v>0</v>
      </c>
      <c r="Z839" s="1" t="n">
        <v>6</v>
      </c>
      <c r="AA839" s="1" t="s">
        <v>59</v>
      </c>
      <c r="AB839" s="1" t="s">
        <v>59</v>
      </c>
      <c r="AC839" s="1" t="s">
        <v>59</v>
      </c>
      <c r="AD839" s="1" t="s">
        <v>59</v>
      </c>
      <c r="AE839" s="1" t="s">
        <v>59</v>
      </c>
      <c r="AF839" s="1" t="s">
        <v>59</v>
      </c>
      <c r="AG839" s="1" t="s">
        <v>59</v>
      </c>
      <c r="AH839" s="1" t="s">
        <v>59</v>
      </c>
      <c r="AI839" s="1" t="s">
        <v>59</v>
      </c>
      <c r="AJ839" s="1" t="s">
        <v>59</v>
      </c>
      <c r="AK839" s="1" t="s">
        <v>59</v>
      </c>
      <c r="AL839" s="1" t="s">
        <v>59</v>
      </c>
      <c r="AM839" s="1" t="n">
        <v>2</v>
      </c>
      <c r="AN839" s="1" t="n">
        <v>0</v>
      </c>
      <c r="AO839" s="1" t="n">
        <v>2</v>
      </c>
      <c r="AP839" s="1" t="n">
        <v>8</v>
      </c>
      <c r="AQ839" s="1" t="n">
        <v>0</v>
      </c>
      <c r="AR839" s="1" t="n">
        <v>0</v>
      </c>
      <c r="AS839" s="1" t="n">
        <v>0</v>
      </c>
      <c r="AT839" s="1" t="n">
        <v>0</v>
      </c>
    </row>
    <row r="840" customFormat="false" ht="12.75" hidden="false" customHeight="true" outlineLevel="0" collapsed="false">
      <c r="A840" s="1" t="s">
        <v>3945</v>
      </c>
      <c r="B840" s="3" t="s">
        <v>47</v>
      </c>
      <c r="C840" s="1" t="s">
        <v>3946</v>
      </c>
      <c r="D840" s="3" t="s">
        <v>221</v>
      </c>
      <c r="E840" s="3" t="s">
        <v>50</v>
      </c>
      <c r="F840" s="3" t="s">
        <v>51</v>
      </c>
      <c r="G840" s="1" t="s">
        <v>3947</v>
      </c>
      <c r="H840" s="1" t="s">
        <v>53</v>
      </c>
      <c r="I840" s="1" t="s">
        <v>142</v>
      </c>
      <c r="J840" s="1" t="s">
        <v>143</v>
      </c>
      <c r="K840" s="4" t="n">
        <v>0.598981900452489</v>
      </c>
      <c r="L840" s="4" t="n">
        <v>4019.0529638628</v>
      </c>
      <c r="M840" s="5" t="s">
        <v>3948</v>
      </c>
      <c r="N840" s="5" t="s">
        <v>132</v>
      </c>
      <c r="O840" s="1" t="n">
        <v>60</v>
      </c>
      <c r="P840" s="6" t="n">
        <f aca="false">IF(O840=0,0,L840/O840)</f>
        <v>66.98421606438</v>
      </c>
      <c r="Q840" s="1" t="n">
        <f aca="false">IF(P840&lt;=45,1,0)</f>
        <v>0</v>
      </c>
      <c r="R840" s="1" t="n">
        <f aca="false">IF(AND(P840&gt;45,P840&lt;90),1,0)</f>
        <v>1</v>
      </c>
      <c r="S840" s="1" t="n">
        <f aca="false">IF(P840&gt;90,1,0)</f>
        <v>0</v>
      </c>
      <c r="T840" s="1" t="s">
        <v>58</v>
      </c>
      <c r="U840" s="4" t="n">
        <v>6709.80702559909</v>
      </c>
      <c r="V840" s="1" t="n">
        <v>2</v>
      </c>
      <c r="W840" s="1" t="n">
        <f aca="false">IF(V840&lt;=6,1,0)</f>
        <v>1</v>
      </c>
      <c r="X840" s="1" t="n">
        <f aca="false">IF(AND(V840&gt;6,V840&lt;=12),1,0)</f>
        <v>0</v>
      </c>
      <c r="Y840" s="1" t="n">
        <f aca="false">IF(V840&gt;12,1,0)</f>
        <v>0</v>
      </c>
      <c r="Z840" s="1" t="n">
        <v>6</v>
      </c>
      <c r="AA840" s="1" t="s">
        <v>59</v>
      </c>
      <c r="AB840" s="1" t="s">
        <v>59</v>
      </c>
      <c r="AC840" s="1" t="s">
        <v>59</v>
      </c>
      <c r="AD840" s="1" t="s">
        <v>59</v>
      </c>
      <c r="AE840" s="1" t="s">
        <v>59</v>
      </c>
      <c r="AF840" s="1" t="s">
        <v>59</v>
      </c>
      <c r="AG840" s="1" t="s">
        <v>59</v>
      </c>
      <c r="AH840" s="1" t="s">
        <v>59</v>
      </c>
      <c r="AI840" s="1" t="s">
        <v>59</v>
      </c>
      <c r="AJ840" s="1" t="s">
        <v>59</v>
      </c>
      <c r="AK840" s="1" t="s">
        <v>59</v>
      </c>
      <c r="AL840" s="1" t="s">
        <v>70</v>
      </c>
      <c r="AM840" s="1" t="n">
        <v>4</v>
      </c>
      <c r="AN840" s="1" t="n">
        <v>2</v>
      </c>
      <c r="AO840" s="1" t="n">
        <v>2</v>
      </c>
      <c r="AP840" s="1" t="n">
        <v>4</v>
      </c>
      <c r="AQ840" s="1" t="n">
        <v>0</v>
      </c>
      <c r="AR840" s="1" t="n">
        <v>0</v>
      </c>
      <c r="AS840" s="1" t="n">
        <v>0</v>
      </c>
      <c r="AT840" s="1" t="n">
        <v>0</v>
      </c>
    </row>
    <row r="841" customFormat="false" ht="12.75" hidden="false" customHeight="true" outlineLevel="0" collapsed="false">
      <c r="A841" s="1" t="s">
        <v>3949</v>
      </c>
      <c r="B841" s="3" t="s">
        <v>61</v>
      </c>
      <c r="C841" s="1" t="s">
        <v>3950</v>
      </c>
      <c r="D841" s="3" t="s">
        <v>559</v>
      </c>
      <c r="E841" s="3" t="s">
        <v>191</v>
      </c>
      <c r="F841" s="3" t="s">
        <v>191</v>
      </c>
      <c r="G841" s="1" t="s">
        <v>3951</v>
      </c>
      <c r="H841" s="1" t="s">
        <v>53</v>
      </c>
      <c r="I841" s="1" t="s">
        <v>561</v>
      </c>
      <c r="J841" s="1" t="s">
        <v>66</v>
      </c>
      <c r="K841" s="4" t="n">
        <v>1.199375</v>
      </c>
      <c r="L841" s="4" t="n">
        <v>11101.0945523862</v>
      </c>
      <c r="M841" s="5" t="s">
        <v>2677</v>
      </c>
      <c r="N841" s="5" t="s">
        <v>100</v>
      </c>
      <c r="O841" s="1" t="n">
        <v>159</v>
      </c>
      <c r="P841" s="6" t="n">
        <f aca="false">IF(O841=0,0,L841/O841)</f>
        <v>69.8182047319887</v>
      </c>
      <c r="Q841" s="1" t="n">
        <f aca="false">IF(P841&lt;=45,1,0)</f>
        <v>0</v>
      </c>
      <c r="R841" s="1" t="n">
        <f aca="false">IF(AND(P841&gt;45,P841&lt;90),1,0)</f>
        <v>1</v>
      </c>
      <c r="S841" s="1" t="n">
        <f aca="false">IF(P841&gt;90,1,0)</f>
        <v>0</v>
      </c>
      <c r="T841" s="1" t="s">
        <v>58</v>
      </c>
      <c r="U841" s="4" t="n">
        <v>9255.73282116616</v>
      </c>
      <c r="V841" s="1" t="n">
        <v>14</v>
      </c>
      <c r="W841" s="1" t="n">
        <f aca="false">IF(V841&lt;=6,1,0)</f>
        <v>0</v>
      </c>
      <c r="X841" s="1" t="n">
        <f aca="false">IF(AND(V841&gt;6,V841&lt;=12),1,0)</f>
        <v>0</v>
      </c>
      <c r="Y841" s="1" t="n">
        <f aca="false">IF(V841&gt;12,1,0)</f>
        <v>1</v>
      </c>
      <c r="Z841" s="1" t="n">
        <v>13</v>
      </c>
      <c r="AA841" s="1" t="s">
        <v>59</v>
      </c>
      <c r="AB841" s="1" t="s">
        <v>59</v>
      </c>
      <c r="AC841" s="1" t="s">
        <v>59</v>
      </c>
      <c r="AD841" s="1" t="s">
        <v>59</v>
      </c>
      <c r="AE841" s="1" t="s">
        <v>59</v>
      </c>
      <c r="AF841" s="1" t="s">
        <v>59</v>
      </c>
      <c r="AG841" s="1" t="s">
        <v>59</v>
      </c>
      <c r="AH841" s="1" t="s">
        <v>59</v>
      </c>
      <c r="AI841" s="1" t="s">
        <v>59</v>
      </c>
      <c r="AJ841" s="1" t="s">
        <v>59</v>
      </c>
      <c r="AK841" s="1" t="s">
        <v>70</v>
      </c>
      <c r="AL841" s="1" t="s">
        <v>59</v>
      </c>
      <c r="AM841" s="1" t="n">
        <v>10</v>
      </c>
      <c r="AN841" s="1" t="n">
        <v>6</v>
      </c>
      <c r="AO841" s="1" t="n">
        <v>2</v>
      </c>
      <c r="AP841" s="1" t="n">
        <v>8</v>
      </c>
      <c r="AQ841" s="1" t="n">
        <v>110</v>
      </c>
      <c r="AR841" s="1" t="n">
        <v>35</v>
      </c>
      <c r="AS841" s="1" t="n">
        <v>6</v>
      </c>
      <c r="AT841" s="1" t="n">
        <v>10</v>
      </c>
    </row>
    <row r="842" customFormat="false" ht="12.75" hidden="false" customHeight="true" outlineLevel="0" collapsed="false">
      <c r="A842" s="1" t="s">
        <v>3952</v>
      </c>
      <c r="B842" s="3" t="s">
        <v>47</v>
      </c>
      <c r="C842" s="1" t="s">
        <v>3953</v>
      </c>
      <c r="D842" s="3" t="s">
        <v>3954</v>
      </c>
      <c r="E842" s="3" t="s">
        <v>50</v>
      </c>
      <c r="F842" s="3" t="s">
        <v>86</v>
      </c>
      <c r="G842" s="1" t="s">
        <v>3955</v>
      </c>
      <c r="H842" s="1" t="s">
        <v>53</v>
      </c>
      <c r="I842" s="1" t="s">
        <v>142</v>
      </c>
      <c r="J842" s="1" t="s">
        <v>143</v>
      </c>
      <c r="K842" s="4" t="n">
        <v>255</v>
      </c>
      <c r="L842" s="4" t="n">
        <v>2114.95175466506</v>
      </c>
      <c r="M842" s="5" t="s">
        <v>2039</v>
      </c>
      <c r="N842" s="5" t="s">
        <v>57</v>
      </c>
      <c r="O842" s="1" t="n">
        <v>34</v>
      </c>
      <c r="P842" s="6" t="n">
        <f aca="false">IF(O842=0,0,L842/O842)</f>
        <v>62.2044633725018</v>
      </c>
      <c r="Q842" s="1" t="n">
        <f aca="false">IF(P842&lt;=45,1,0)</f>
        <v>0</v>
      </c>
      <c r="R842" s="1" t="n">
        <f aca="false">IF(AND(P842&gt;45,P842&lt;90),1,0)</f>
        <v>1</v>
      </c>
      <c r="S842" s="1" t="n">
        <f aca="false">IF(P842&gt;90,1,0)</f>
        <v>0</v>
      </c>
      <c r="T842" s="1" t="s">
        <v>58</v>
      </c>
      <c r="U842" s="4" t="n">
        <v>8293.92844966691</v>
      </c>
      <c r="V842" s="1" t="n">
        <v>0</v>
      </c>
      <c r="W842" s="1" t="n">
        <f aca="false">IF(V842&lt;=6,1,0)</f>
        <v>1</v>
      </c>
      <c r="X842" s="1" t="n">
        <f aca="false">IF(AND(V842&gt;6,V842&lt;=12),1,0)</f>
        <v>0</v>
      </c>
      <c r="Y842" s="1" t="n">
        <f aca="false">IF(V842&gt;12,1,0)</f>
        <v>0</v>
      </c>
      <c r="Z842" s="1" t="n">
        <v>8</v>
      </c>
      <c r="AA842" s="1" t="s">
        <v>59</v>
      </c>
      <c r="AB842" s="1" t="s">
        <v>59</v>
      </c>
      <c r="AC842" s="1" t="s">
        <v>59</v>
      </c>
      <c r="AD842" s="1" t="s">
        <v>59</v>
      </c>
      <c r="AE842" s="1" t="s">
        <v>59</v>
      </c>
      <c r="AF842" s="1" t="s">
        <v>59</v>
      </c>
      <c r="AG842" s="1" t="s">
        <v>59</v>
      </c>
      <c r="AH842" s="1" t="s">
        <v>59</v>
      </c>
      <c r="AI842" s="1" t="s">
        <v>59</v>
      </c>
      <c r="AJ842" s="1" t="s">
        <v>59</v>
      </c>
      <c r="AK842" s="1" t="s">
        <v>59</v>
      </c>
      <c r="AL842" s="1" t="s">
        <v>59</v>
      </c>
      <c r="AM842" s="1" t="n">
        <v>1</v>
      </c>
      <c r="AN842" s="1" t="n">
        <v>2</v>
      </c>
      <c r="AO842" s="1" t="n">
        <v>1</v>
      </c>
      <c r="AP842" s="1" t="n">
        <v>4</v>
      </c>
      <c r="AQ842" s="1" t="n">
        <v>0</v>
      </c>
      <c r="AR842" s="1" t="n">
        <v>0</v>
      </c>
      <c r="AS842" s="1" t="n">
        <v>0</v>
      </c>
      <c r="AT842" s="1" t="n">
        <v>0</v>
      </c>
    </row>
    <row r="843" customFormat="false" ht="12.75" hidden="false" customHeight="true" outlineLevel="0" collapsed="false">
      <c r="A843" s="1" t="s">
        <v>3956</v>
      </c>
      <c r="B843" s="3" t="s">
        <v>47</v>
      </c>
      <c r="C843" s="1" t="s">
        <v>3957</v>
      </c>
      <c r="D843" s="3" t="s">
        <v>1606</v>
      </c>
      <c r="E843" s="3" t="s">
        <v>50</v>
      </c>
      <c r="F843" s="3" t="s">
        <v>51</v>
      </c>
      <c r="G843" s="1" t="s">
        <v>3958</v>
      </c>
      <c r="H843" s="1" t="s">
        <v>53</v>
      </c>
      <c r="I843" s="1" t="s">
        <v>65</v>
      </c>
      <c r="J843" s="1" t="s">
        <v>66</v>
      </c>
      <c r="K843" s="4" t="n">
        <v>0.369545454545455</v>
      </c>
      <c r="L843" s="4" t="n">
        <v>4458.60946809796</v>
      </c>
      <c r="M843" s="5" t="s">
        <v>3035</v>
      </c>
      <c r="N843" s="5" t="s">
        <v>259</v>
      </c>
      <c r="O843" s="1" t="n">
        <v>90</v>
      </c>
      <c r="P843" s="6" t="n">
        <f aca="false">IF(O843=0,0,L843/O843)</f>
        <v>49.5401052010885</v>
      </c>
      <c r="Q843" s="1" t="n">
        <f aca="false">IF(P843&lt;=45,1,0)</f>
        <v>0</v>
      </c>
      <c r="R843" s="1" t="n">
        <f aca="false">IF(AND(P843&gt;45,P843&lt;90),1,0)</f>
        <v>1</v>
      </c>
      <c r="S843" s="1" t="n">
        <f aca="false">IF(P843&gt;90,1,0)</f>
        <v>0</v>
      </c>
      <c r="T843" s="1" t="s">
        <v>58</v>
      </c>
      <c r="U843" s="4" t="n">
        <v>12065.1178718518</v>
      </c>
      <c r="V843" s="1" t="n">
        <v>4</v>
      </c>
      <c r="W843" s="1" t="n">
        <f aca="false">IF(V843&lt;=6,1,0)</f>
        <v>1</v>
      </c>
      <c r="X843" s="1" t="n">
        <f aca="false">IF(AND(V843&gt;6,V843&lt;=12),1,0)</f>
        <v>0</v>
      </c>
      <c r="Y843" s="1" t="n">
        <f aca="false">IF(V843&gt;12,1,0)</f>
        <v>0</v>
      </c>
      <c r="Z843" s="1" t="n">
        <v>17</v>
      </c>
      <c r="AA843" s="1" t="s">
        <v>70</v>
      </c>
      <c r="AB843" s="1" t="s">
        <v>59</v>
      </c>
      <c r="AC843" s="1" t="s">
        <v>59</v>
      </c>
      <c r="AD843" s="1" t="s">
        <v>59</v>
      </c>
      <c r="AE843" s="1" t="s">
        <v>59</v>
      </c>
      <c r="AF843" s="1" t="s">
        <v>59</v>
      </c>
      <c r="AG843" s="1" t="s">
        <v>59</v>
      </c>
      <c r="AH843" s="1" t="s">
        <v>59</v>
      </c>
      <c r="AI843" s="1" t="s">
        <v>59</v>
      </c>
      <c r="AJ843" s="1" t="s">
        <v>59</v>
      </c>
      <c r="AK843" s="1" t="s">
        <v>59</v>
      </c>
      <c r="AL843" s="1" t="s">
        <v>70</v>
      </c>
      <c r="AM843" s="1" t="n">
        <v>2</v>
      </c>
      <c r="AN843" s="1" t="n">
        <v>6</v>
      </c>
      <c r="AO843" s="1" t="n">
        <v>2</v>
      </c>
      <c r="AP843" s="1" t="n">
        <v>7</v>
      </c>
      <c r="AQ843" s="1" t="n">
        <v>0</v>
      </c>
      <c r="AR843" s="1" t="n">
        <v>0</v>
      </c>
      <c r="AS843" s="1" t="n">
        <v>0</v>
      </c>
      <c r="AT843" s="1" t="n">
        <v>0</v>
      </c>
    </row>
    <row r="844" customFormat="false" ht="12.75" hidden="false" customHeight="true" outlineLevel="0" collapsed="false">
      <c r="A844" s="1" t="s">
        <v>3959</v>
      </c>
      <c r="B844" s="3" t="s">
        <v>61</v>
      </c>
      <c r="C844" s="1" t="s">
        <v>3960</v>
      </c>
      <c r="D844" s="3" t="s">
        <v>3961</v>
      </c>
      <c r="E844" s="3" t="s">
        <v>50</v>
      </c>
      <c r="F844" s="3" t="s">
        <v>86</v>
      </c>
      <c r="G844" s="1" t="s">
        <v>3962</v>
      </c>
      <c r="H844" s="1" t="s">
        <v>53</v>
      </c>
      <c r="I844" s="1" t="s">
        <v>65</v>
      </c>
      <c r="J844" s="1" t="s">
        <v>66</v>
      </c>
      <c r="K844" s="4" t="n">
        <v>0.691857142857143</v>
      </c>
      <c r="L844" s="4" t="n">
        <v>5065.21256792014</v>
      </c>
      <c r="M844" s="5" t="s">
        <v>247</v>
      </c>
      <c r="N844" s="5" t="s">
        <v>57</v>
      </c>
      <c r="O844" s="1" t="n">
        <v>90</v>
      </c>
      <c r="P844" s="6" t="n">
        <f aca="false">IF(O844=0,0,L844/O844)</f>
        <v>56.2801396435571</v>
      </c>
      <c r="Q844" s="1" t="n">
        <f aca="false">IF(P844&lt;=45,1,0)</f>
        <v>0</v>
      </c>
      <c r="R844" s="1" t="n">
        <f aca="false">IF(AND(P844&gt;45,P844&lt;90),1,0)</f>
        <v>1</v>
      </c>
      <c r="S844" s="1" t="n">
        <f aca="false">IF(P844&gt;90,1,0)</f>
        <v>0</v>
      </c>
      <c r="T844" s="1" t="s">
        <v>69</v>
      </c>
      <c r="U844" s="4" t="n">
        <v>7321.1827329013</v>
      </c>
      <c r="V844" s="1" t="n">
        <v>1</v>
      </c>
      <c r="W844" s="1" t="n">
        <f aca="false">IF(V844&lt;=6,1,0)</f>
        <v>1</v>
      </c>
      <c r="X844" s="1" t="n">
        <f aca="false">IF(AND(V844&gt;6,V844&lt;=12),1,0)</f>
        <v>0</v>
      </c>
      <c r="Y844" s="1" t="n">
        <f aca="false">IF(V844&gt;12,1,0)</f>
        <v>0</v>
      </c>
      <c r="Z844" s="1" t="n">
        <v>8</v>
      </c>
      <c r="AA844" s="1" t="s">
        <v>59</v>
      </c>
      <c r="AB844" s="1" t="s">
        <v>59</v>
      </c>
      <c r="AC844" s="1" t="s">
        <v>59</v>
      </c>
      <c r="AD844" s="1" t="s">
        <v>59</v>
      </c>
      <c r="AE844" s="1" t="s">
        <v>59</v>
      </c>
      <c r="AF844" s="1" t="s">
        <v>59</v>
      </c>
      <c r="AG844" s="1" t="s">
        <v>59</v>
      </c>
      <c r="AH844" s="1" t="s">
        <v>59</v>
      </c>
      <c r="AI844" s="1" t="s">
        <v>59</v>
      </c>
      <c r="AJ844" s="1" t="s">
        <v>59</v>
      </c>
      <c r="AK844" s="1" t="s">
        <v>59</v>
      </c>
      <c r="AL844" s="1" t="s">
        <v>59</v>
      </c>
      <c r="AM844" s="1" t="n">
        <v>0</v>
      </c>
      <c r="AN844" s="1" t="n">
        <v>2</v>
      </c>
      <c r="AO844" s="1" t="n">
        <v>2</v>
      </c>
      <c r="AP844" s="1" t="n">
        <v>6</v>
      </c>
      <c r="AQ844" s="1" t="n">
        <v>0</v>
      </c>
      <c r="AR844" s="1" t="n">
        <v>37</v>
      </c>
      <c r="AS844" s="1" t="n">
        <v>13</v>
      </c>
      <c r="AT844" s="1" t="n">
        <v>13</v>
      </c>
    </row>
    <row r="845" customFormat="false" ht="12.75" hidden="false" customHeight="true" outlineLevel="0" collapsed="false">
      <c r="A845" s="1" t="s">
        <v>3963</v>
      </c>
      <c r="B845" s="3" t="s">
        <v>47</v>
      </c>
      <c r="C845" s="1" t="s">
        <v>3964</v>
      </c>
      <c r="D845" s="3" t="s">
        <v>3965</v>
      </c>
      <c r="E845" s="3" t="s">
        <v>50</v>
      </c>
      <c r="F845" s="3" t="s">
        <v>51</v>
      </c>
      <c r="G845" s="1" t="s">
        <v>3966</v>
      </c>
      <c r="H845" s="1" t="s">
        <v>53</v>
      </c>
      <c r="I845" s="1" t="s">
        <v>3967</v>
      </c>
      <c r="J845" s="1" t="s">
        <v>143</v>
      </c>
      <c r="K845" s="4" t="n">
        <v>0.00892857142857143</v>
      </c>
      <c r="L845" s="4" t="n">
        <v>25.6050817874931</v>
      </c>
      <c r="M845" s="5" t="s">
        <v>3968</v>
      </c>
      <c r="N845" s="5" t="s">
        <v>57</v>
      </c>
      <c r="O845" s="1" t="n">
        <v>2</v>
      </c>
      <c r="P845" s="6" t="n">
        <f aca="false">IF(O845=0,0,L845/O845)</f>
        <v>12.8025408937466</v>
      </c>
      <c r="Q845" s="1" t="n">
        <f aca="false">IF(P845&lt;=45,1,0)</f>
        <v>1</v>
      </c>
      <c r="R845" s="1" t="n">
        <f aca="false">IF(AND(P845&gt;45,P845&lt;90),1,0)</f>
        <v>0</v>
      </c>
      <c r="S845" s="1" t="n">
        <f aca="false">IF(P845&gt;90,1,0)</f>
        <v>0</v>
      </c>
      <c r="T845" s="1" t="s">
        <v>58</v>
      </c>
      <c r="U845" s="4" t="n">
        <v>2867.76916019922</v>
      </c>
      <c r="V845" s="1" t="n">
        <v>1</v>
      </c>
      <c r="W845" s="1" t="n">
        <f aca="false">IF(V845&lt;=6,1,0)</f>
        <v>1</v>
      </c>
      <c r="X845" s="1" t="n">
        <f aca="false">IF(AND(V845&gt;6,V845&lt;=12),1,0)</f>
        <v>0</v>
      </c>
      <c r="Y845" s="1" t="n">
        <f aca="false">IF(V845&gt;12,1,0)</f>
        <v>0</v>
      </c>
      <c r="Z845" s="1" t="n">
        <v>6</v>
      </c>
      <c r="AA845" s="1" t="s">
        <v>59</v>
      </c>
      <c r="AB845" s="1" t="s">
        <v>59</v>
      </c>
      <c r="AC845" s="1" t="s">
        <v>59</v>
      </c>
      <c r="AD845" s="1" t="s">
        <v>59</v>
      </c>
      <c r="AE845" s="1" t="s">
        <v>59</v>
      </c>
      <c r="AF845" s="1" t="s">
        <v>59</v>
      </c>
      <c r="AG845" s="1" t="s">
        <v>59</v>
      </c>
      <c r="AH845" s="1" t="s">
        <v>70</v>
      </c>
      <c r="AI845" s="1" t="s">
        <v>59</v>
      </c>
      <c r="AJ845" s="1" t="s">
        <v>59</v>
      </c>
      <c r="AK845" s="1" t="s">
        <v>59</v>
      </c>
      <c r="AL845" s="1" t="s">
        <v>59</v>
      </c>
      <c r="AM845" s="1" t="n">
        <v>3</v>
      </c>
      <c r="AN845" s="1" t="n">
        <v>1</v>
      </c>
      <c r="AO845" s="1" t="n">
        <v>1</v>
      </c>
      <c r="AP845" s="1" t="n">
        <v>1</v>
      </c>
      <c r="AQ845" s="1" t="n">
        <v>0</v>
      </c>
      <c r="AR845" s="1" t="n">
        <v>0</v>
      </c>
      <c r="AS845" s="1" t="n">
        <v>0</v>
      </c>
      <c r="AT845" s="1" t="n">
        <v>0</v>
      </c>
    </row>
    <row r="846" customFormat="false" ht="12.75" hidden="false" customHeight="true" outlineLevel="0" collapsed="false">
      <c r="A846" s="1" t="s">
        <v>3969</v>
      </c>
      <c r="B846" s="3" t="s">
        <v>47</v>
      </c>
      <c r="C846" s="1" t="s">
        <v>3970</v>
      </c>
      <c r="D846" s="3" t="s">
        <v>3971</v>
      </c>
      <c r="E846" s="3" t="s">
        <v>50</v>
      </c>
      <c r="F846" s="3" t="s">
        <v>51</v>
      </c>
      <c r="G846" s="1" t="s">
        <v>3972</v>
      </c>
      <c r="H846" s="1" t="s">
        <v>53</v>
      </c>
      <c r="I846" s="1" t="s">
        <v>65</v>
      </c>
      <c r="J846" s="1" t="s">
        <v>66</v>
      </c>
      <c r="K846" s="4" t="n">
        <v>0.154</v>
      </c>
      <c r="L846" s="4" t="n">
        <v>2533.67475308888</v>
      </c>
      <c r="M846" s="5" t="s">
        <v>986</v>
      </c>
      <c r="N846" s="5" t="s">
        <v>259</v>
      </c>
      <c r="O846" s="1" t="n">
        <v>58</v>
      </c>
      <c r="P846" s="6" t="n">
        <f aca="false">IF(O846=0,0,L846/O846)</f>
        <v>43.6840474670497</v>
      </c>
      <c r="Q846" s="1" t="n">
        <f aca="false">IF(P846&lt;=45,1,0)</f>
        <v>1</v>
      </c>
      <c r="R846" s="1" t="n">
        <f aca="false">IF(AND(P846&gt;45,P846&lt;90),1,0)</f>
        <v>0</v>
      </c>
      <c r="S846" s="1" t="n">
        <f aca="false">IF(P846&gt;90,1,0)</f>
        <v>0</v>
      </c>
      <c r="T846" s="1" t="s">
        <v>58</v>
      </c>
      <c r="U846" s="4" t="n">
        <v>16452.4334616161</v>
      </c>
      <c r="V846" s="1" t="n">
        <v>24</v>
      </c>
      <c r="W846" s="1" t="n">
        <f aca="false">IF(V846&lt;=6,1,0)</f>
        <v>0</v>
      </c>
      <c r="X846" s="1" t="n">
        <f aca="false">IF(AND(V846&gt;6,V846&lt;=12),1,0)</f>
        <v>0</v>
      </c>
      <c r="Y846" s="1" t="n">
        <f aca="false">IF(V846&gt;12,1,0)</f>
        <v>1</v>
      </c>
      <c r="Z846" s="1" t="n">
        <v>12</v>
      </c>
      <c r="AA846" s="1" t="s">
        <v>59</v>
      </c>
      <c r="AB846" s="1" t="s">
        <v>59</v>
      </c>
      <c r="AC846" s="1" t="s">
        <v>59</v>
      </c>
      <c r="AD846" s="1" t="s">
        <v>59</v>
      </c>
      <c r="AE846" s="1" t="s">
        <v>59</v>
      </c>
      <c r="AF846" s="1" t="s">
        <v>59</v>
      </c>
      <c r="AG846" s="1" t="s">
        <v>59</v>
      </c>
      <c r="AH846" s="1" t="s">
        <v>59</v>
      </c>
      <c r="AI846" s="1" t="s">
        <v>59</v>
      </c>
      <c r="AJ846" s="1" t="s">
        <v>59</v>
      </c>
      <c r="AK846" s="1" t="s">
        <v>59</v>
      </c>
      <c r="AL846" s="1" t="s">
        <v>59</v>
      </c>
      <c r="AM846" s="1" t="n">
        <v>6</v>
      </c>
      <c r="AN846" s="1" t="n">
        <v>6</v>
      </c>
      <c r="AO846" s="1" t="n">
        <v>10</v>
      </c>
      <c r="AP846" s="1" t="n">
        <v>2</v>
      </c>
      <c r="AQ846" s="1" t="n">
        <v>0</v>
      </c>
      <c r="AR846" s="1" t="n">
        <v>0</v>
      </c>
      <c r="AS846" s="1" t="n">
        <v>0</v>
      </c>
      <c r="AT846" s="1" t="n">
        <v>0</v>
      </c>
    </row>
    <row r="847" customFormat="false" ht="12.75" hidden="false" customHeight="true" outlineLevel="0" collapsed="false">
      <c r="A847" s="1" t="s">
        <v>3973</v>
      </c>
      <c r="B847" s="3" t="s">
        <v>61</v>
      </c>
      <c r="C847" s="1" t="s">
        <v>3970</v>
      </c>
      <c r="D847" s="3" t="s">
        <v>3971</v>
      </c>
      <c r="E847" s="3" t="s">
        <v>50</v>
      </c>
      <c r="F847" s="3" t="s">
        <v>51</v>
      </c>
      <c r="G847" s="1" t="s">
        <v>3972</v>
      </c>
      <c r="H847" s="1" t="s">
        <v>53</v>
      </c>
      <c r="I847" s="1" t="s">
        <v>65</v>
      </c>
      <c r="J847" s="1" t="s">
        <v>66</v>
      </c>
      <c r="K847" s="4" t="n">
        <v>431</v>
      </c>
      <c r="L847" s="4" t="n">
        <v>2356.12692162692</v>
      </c>
      <c r="M847" s="5" t="s">
        <v>3974</v>
      </c>
      <c r="N847" s="5" t="s">
        <v>259</v>
      </c>
      <c r="O847" s="1" t="n">
        <v>43</v>
      </c>
      <c r="P847" s="6" t="n">
        <f aca="false">IF(O847=0,0,L847/O847)</f>
        <v>54.7936493401609</v>
      </c>
      <c r="Q847" s="1" t="n">
        <f aca="false">IF(P847&lt;=45,1,0)</f>
        <v>0</v>
      </c>
      <c r="R847" s="1" t="n">
        <f aca="false">IF(AND(P847&gt;45,P847&lt;90),1,0)</f>
        <v>1</v>
      </c>
      <c r="S847" s="1" t="n">
        <f aca="false">IF(P847&gt;90,1,0)</f>
        <v>0</v>
      </c>
      <c r="T847" s="1" t="s">
        <v>69</v>
      </c>
      <c r="U847" s="4" t="n">
        <v>5466.65179031768</v>
      </c>
      <c r="V847" s="1" t="n">
        <v>29</v>
      </c>
      <c r="W847" s="1" t="n">
        <f aca="false">IF(V847&lt;=6,1,0)</f>
        <v>0</v>
      </c>
      <c r="X847" s="1" t="n">
        <f aca="false">IF(AND(V847&gt;6,V847&lt;=12),1,0)</f>
        <v>0</v>
      </c>
      <c r="Y847" s="1" t="n">
        <f aca="false">IF(V847&gt;12,1,0)</f>
        <v>1</v>
      </c>
      <c r="Z847" s="1" t="n">
        <v>18</v>
      </c>
      <c r="AA847" s="1" t="s">
        <v>59</v>
      </c>
      <c r="AB847" s="1" t="s">
        <v>59</v>
      </c>
      <c r="AC847" s="1" t="s">
        <v>59</v>
      </c>
      <c r="AD847" s="1" t="s">
        <v>59</v>
      </c>
      <c r="AE847" s="1" t="s">
        <v>59</v>
      </c>
      <c r="AF847" s="1" t="s">
        <v>59</v>
      </c>
      <c r="AG847" s="1" t="s">
        <v>59</v>
      </c>
      <c r="AH847" s="1" t="s">
        <v>59</v>
      </c>
      <c r="AI847" s="1" t="s">
        <v>59</v>
      </c>
      <c r="AJ847" s="1" t="s">
        <v>59</v>
      </c>
      <c r="AK847" s="1" t="s">
        <v>59</v>
      </c>
      <c r="AL847" s="1" t="s">
        <v>59</v>
      </c>
      <c r="AM847" s="1" t="n">
        <v>6</v>
      </c>
      <c r="AN847" s="1" t="n">
        <v>10</v>
      </c>
      <c r="AO847" s="1" t="n">
        <v>11</v>
      </c>
      <c r="AP847" s="1" t="n">
        <v>3</v>
      </c>
      <c r="AQ847" s="1" t="n">
        <v>22</v>
      </c>
      <c r="AR847" s="1" t="n">
        <v>6</v>
      </c>
      <c r="AS847" s="1" t="n">
        <v>15</v>
      </c>
      <c r="AT847" s="1" t="n">
        <v>1</v>
      </c>
    </row>
    <row r="848" customFormat="false" ht="12.75" hidden="false" customHeight="true" outlineLevel="0" collapsed="false">
      <c r="A848" s="1" t="s">
        <v>3975</v>
      </c>
      <c r="B848" s="3" t="s">
        <v>61</v>
      </c>
      <c r="C848" s="1" t="s">
        <v>3976</v>
      </c>
      <c r="D848" s="3" t="s">
        <v>3971</v>
      </c>
      <c r="E848" s="3" t="s">
        <v>50</v>
      </c>
      <c r="F848" s="3" t="s">
        <v>51</v>
      </c>
      <c r="G848" s="1" t="s">
        <v>3977</v>
      </c>
      <c r="H848" s="1" t="s">
        <v>53</v>
      </c>
      <c r="I848" s="1" t="s">
        <v>65</v>
      </c>
      <c r="J848" s="1" t="s">
        <v>66</v>
      </c>
      <c r="K848" s="4" t="n">
        <v>1.13344444444444</v>
      </c>
      <c r="L848" s="4" t="n">
        <v>10420.7830157324</v>
      </c>
      <c r="M848" s="5" t="s">
        <v>3435</v>
      </c>
      <c r="N848" s="5" t="s">
        <v>57</v>
      </c>
      <c r="O848" s="1" t="n">
        <v>152</v>
      </c>
      <c r="P848" s="6" t="n">
        <f aca="false">IF(O848=0,0,L848/O848)</f>
        <v>68.5577829982395</v>
      </c>
      <c r="Q848" s="1" t="n">
        <f aca="false">IF(P848&lt;=45,1,0)</f>
        <v>0</v>
      </c>
      <c r="R848" s="1" t="n">
        <f aca="false">IF(AND(P848&gt;45,P848&lt;90),1,0)</f>
        <v>1</v>
      </c>
      <c r="S848" s="1" t="n">
        <f aca="false">IF(P848&gt;90,1,0)</f>
        <v>0</v>
      </c>
      <c r="T848" s="1" t="s">
        <v>69</v>
      </c>
      <c r="U848" s="4" t="n">
        <v>9193.90717984428</v>
      </c>
      <c r="V848" s="1" t="n">
        <v>20</v>
      </c>
      <c r="W848" s="1" t="n">
        <f aca="false">IF(V848&lt;=6,1,0)</f>
        <v>0</v>
      </c>
      <c r="X848" s="1" t="n">
        <f aca="false">IF(AND(V848&gt;6,V848&lt;=12),1,0)</f>
        <v>0</v>
      </c>
      <c r="Y848" s="1" t="n">
        <f aca="false">IF(V848&gt;12,1,0)</f>
        <v>1</v>
      </c>
      <c r="Z848" s="1" t="n">
        <v>24</v>
      </c>
      <c r="AA848" s="1" t="s">
        <v>70</v>
      </c>
      <c r="AB848" s="1" t="s">
        <v>59</v>
      </c>
      <c r="AC848" s="1" t="s">
        <v>59</v>
      </c>
      <c r="AD848" s="1" t="s">
        <v>59</v>
      </c>
      <c r="AE848" s="1" t="s">
        <v>59</v>
      </c>
      <c r="AF848" s="1" t="s">
        <v>59</v>
      </c>
      <c r="AG848" s="1" t="s">
        <v>59</v>
      </c>
      <c r="AH848" s="1" t="s">
        <v>59</v>
      </c>
      <c r="AI848" s="1" t="s">
        <v>59</v>
      </c>
      <c r="AJ848" s="1" t="s">
        <v>59</v>
      </c>
      <c r="AK848" s="1" t="s">
        <v>70</v>
      </c>
      <c r="AL848" s="1" t="s">
        <v>70</v>
      </c>
      <c r="AM848" s="1" t="n">
        <v>1</v>
      </c>
      <c r="AN848" s="1" t="n">
        <v>7</v>
      </c>
      <c r="AO848" s="1" t="n">
        <v>6</v>
      </c>
      <c r="AP848" s="1" t="n">
        <v>10</v>
      </c>
      <c r="AQ848" s="1" t="n">
        <v>2</v>
      </c>
      <c r="AR848" s="1" t="n">
        <v>60</v>
      </c>
      <c r="AS848" s="1" t="n">
        <v>6</v>
      </c>
      <c r="AT848" s="1" t="n">
        <v>57</v>
      </c>
    </row>
    <row r="849" customFormat="false" ht="12.75" hidden="false" customHeight="true" outlineLevel="0" collapsed="false">
      <c r="A849" s="1" t="s">
        <v>3978</v>
      </c>
      <c r="B849" s="3" t="s">
        <v>61</v>
      </c>
      <c r="C849" s="1" t="s">
        <v>3979</v>
      </c>
      <c r="D849" s="3" t="s">
        <v>3971</v>
      </c>
      <c r="E849" s="3" t="s">
        <v>50</v>
      </c>
      <c r="F849" s="3" t="s">
        <v>51</v>
      </c>
      <c r="G849" s="1" t="s">
        <v>3980</v>
      </c>
      <c r="H849" s="1" t="s">
        <v>53</v>
      </c>
      <c r="I849" s="1" t="s">
        <v>65</v>
      </c>
      <c r="J849" s="1" t="s">
        <v>66</v>
      </c>
      <c r="K849" s="4" t="n">
        <v>1.4584</v>
      </c>
      <c r="L849" s="4" t="n">
        <v>7651.72915819765</v>
      </c>
      <c r="M849" s="5" t="s">
        <v>3981</v>
      </c>
      <c r="N849" s="5" t="s">
        <v>68</v>
      </c>
      <c r="O849" s="1" t="n">
        <v>122</v>
      </c>
      <c r="P849" s="6" t="n">
        <f aca="false">IF(O849=0,0,L849/O849)</f>
        <v>62.7190914606365</v>
      </c>
      <c r="Q849" s="1" t="n">
        <f aca="false">IF(P849&lt;=45,1,0)</f>
        <v>0</v>
      </c>
      <c r="R849" s="1" t="n">
        <f aca="false">IF(AND(P849&gt;45,P849&lt;90),1,0)</f>
        <v>1</v>
      </c>
      <c r="S849" s="1" t="n">
        <f aca="false">IF(P849&gt;90,1,0)</f>
        <v>0</v>
      </c>
      <c r="T849" s="1" t="s">
        <v>69</v>
      </c>
      <c r="U849" s="4" t="n">
        <v>5246.66014687168</v>
      </c>
      <c r="V849" s="1" t="n">
        <v>29</v>
      </c>
      <c r="W849" s="1" t="n">
        <f aca="false">IF(V849&lt;=6,1,0)</f>
        <v>0</v>
      </c>
      <c r="X849" s="1" t="n">
        <f aca="false">IF(AND(V849&gt;6,V849&lt;=12),1,0)</f>
        <v>0</v>
      </c>
      <c r="Y849" s="1" t="n">
        <f aca="false">IF(V849&gt;12,1,0)</f>
        <v>1</v>
      </c>
      <c r="Z849" s="1" t="n">
        <v>15</v>
      </c>
      <c r="AA849" s="1" t="s">
        <v>70</v>
      </c>
      <c r="AB849" s="1" t="s">
        <v>59</v>
      </c>
      <c r="AC849" s="1" t="s">
        <v>59</v>
      </c>
      <c r="AD849" s="1" t="s">
        <v>59</v>
      </c>
      <c r="AE849" s="1" t="s">
        <v>59</v>
      </c>
      <c r="AF849" s="1" t="s">
        <v>59</v>
      </c>
      <c r="AG849" s="1" t="s">
        <v>59</v>
      </c>
      <c r="AH849" s="1" t="s">
        <v>59</v>
      </c>
      <c r="AI849" s="1" t="s">
        <v>59</v>
      </c>
      <c r="AJ849" s="1" t="s">
        <v>59</v>
      </c>
      <c r="AK849" s="1" t="s">
        <v>59</v>
      </c>
      <c r="AL849" s="1" t="s">
        <v>59</v>
      </c>
      <c r="AM849" s="1" t="n">
        <v>4</v>
      </c>
      <c r="AN849" s="1" t="n">
        <v>4</v>
      </c>
      <c r="AO849" s="1" t="n">
        <v>3</v>
      </c>
      <c r="AP849" s="1" t="n">
        <v>4</v>
      </c>
      <c r="AQ849" s="1" t="n">
        <v>38</v>
      </c>
      <c r="AR849" s="1" t="n">
        <v>12</v>
      </c>
      <c r="AS849" s="1" t="n">
        <v>8</v>
      </c>
      <c r="AT849" s="1" t="n">
        <v>47</v>
      </c>
    </row>
    <row r="850" customFormat="false" ht="12.75" hidden="false" customHeight="true" outlineLevel="0" collapsed="false">
      <c r="A850" s="1" t="s">
        <v>3982</v>
      </c>
      <c r="B850" s="3" t="s">
        <v>47</v>
      </c>
      <c r="C850" s="1" t="s">
        <v>3983</v>
      </c>
      <c r="D850" s="3" t="s">
        <v>3984</v>
      </c>
      <c r="E850" s="3" t="s">
        <v>50</v>
      </c>
      <c r="F850" s="3" t="s">
        <v>51</v>
      </c>
      <c r="G850" s="1" t="s">
        <v>3985</v>
      </c>
      <c r="H850" s="1" t="s">
        <v>53</v>
      </c>
      <c r="I850" s="1" t="s">
        <v>3986</v>
      </c>
      <c r="J850" s="1" t="s">
        <v>66</v>
      </c>
      <c r="K850" s="4" t="n">
        <v>0</v>
      </c>
      <c r="L850" s="4" t="n">
        <v>0</v>
      </c>
      <c r="M850" s="5" t="s">
        <v>3987</v>
      </c>
      <c r="N850" s="5" t="s">
        <v>100</v>
      </c>
      <c r="O850" s="1" t="n">
        <v>0</v>
      </c>
      <c r="P850" s="7" t="n">
        <f aca="false">IF(O850=0,0,L850/O850)</f>
        <v>0</v>
      </c>
      <c r="Q850" s="1" t="n">
        <f aca="false">IF(P850&lt;=45,1,0)</f>
        <v>1</v>
      </c>
      <c r="R850" s="1" t="n">
        <f aca="false">IF(AND(P850&gt;45,P850&lt;90),1,0)</f>
        <v>0</v>
      </c>
      <c r="S850" s="1" t="n">
        <f aca="false">IF(P850&gt;90,1,0)</f>
        <v>0</v>
      </c>
      <c r="T850" s="1" t="s">
        <v>58</v>
      </c>
      <c r="U850" s="4" t="n">
        <v>2285.06329498828</v>
      </c>
      <c r="V850" s="1" t="n">
        <v>0</v>
      </c>
      <c r="W850" s="1" t="n">
        <f aca="false">IF(V850&lt;=6,1,0)</f>
        <v>1</v>
      </c>
      <c r="X850" s="1" t="n">
        <f aca="false">IF(AND(V850&gt;6,V850&lt;=12),1,0)</f>
        <v>0</v>
      </c>
      <c r="Y850" s="1" t="n">
        <f aca="false">IF(V850&gt;12,1,0)</f>
        <v>0</v>
      </c>
      <c r="Z850" s="1" t="n">
        <v>0</v>
      </c>
      <c r="AA850" s="1" t="s">
        <v>59</v>
      </c>
      <c r="AB850" s="1" t="s">
        <v>70</v>
      </c>
      <c r="AC850" s="1" t="s">
        <v>59</v>
      </c>
      <c r="AD850" s="1" t="s">
        <v>59</v>
      </c>
      <c r="AE850" s="1" t="s">
        <v>59</v>
      </c>
      <c r="AF850" s="1" t="s">
        <v>59</v>
      </c>
      <c r="AG850" s="1" t="s">
        <v>59</v>
      </c>
      <c r="AH850" s="1" t="s">
        <v>70</v>
      </c>
      <c r="AI850" s="1" t="s">
        <v>59</v>
      </c>
      <c r="AJ850" s="1" t="s">
        <v>59</v>
      </c>
      <c r="AK850" s="1" t="s">
        <v>59</v>
      </c>
      <c r="AL850" s="1" t="s">
        <v>59</v>
      </c>
      <c r="AM850" s="1" t="n">
        <v>0</v>
      </c>
      <c r="AN850" s="1" t="n">
        <v>0</v>
      </c>
      <c r="AO850" s="1" t="n">
        <v>0</v>
      </c>
      <c r="AP850" s="1" t="n">
        <v>0</v>
      </c>
      <c r="AQ850" s="1" t="n">
        <v>0</v>
      </c>
      <c r="AR850" s="1" t="n">
        <v>0</v>
      </c>
      <c r="AS850" s="1" t="n">
        <v>0</v>
      </c>
      <c r="AT850" s="1" t="n">
        <v>0</v>
      </c>
    </row>
    <row r="851" customFormat="false" ht="12.75" hidden="false" customHeight="true" outlineLevel="0" collapsed="false">
      <c r="A851" s="1" t="s">
        <v>3988</v>
      </c>
      <c r="B851" s="3" t="s">
        <v>47</v>
      </c>
      <c r="C851" s="1" t="s">
        <v>3989</v>
      </c>
      <c r="D851" s="3" t="s">
        <v>3422</v>
      </c>
      <c r="E851" s="3" t="s">
        <v>50</v>
      </c>
      <c r="F851" s="3" t="s">
        <v>51</v>
      </c>
      <c r="G851" s="1" t="s">
        <v>3990</v>
      </c>
      <c r="H851" s="1" t="s">
        <v>53</v>
      </c>
      <c r="I851" s="1" t="s">
        <v>142</v>
      </c>
      <c r="J851" s="1" t="s">
        <v>143</v>
      </c>
      <c r="K851" s="4" t="n">
        <v>0.631</v>
      </c>
      <c r="L851" s="4" t="n">
        <v>17542.5126426091</v>
      </c>
      <c r="M851" s="5" t="s">
        <v>2111</v>
      </c>
      <c r="N851" s="5" t="s">
        <v>259</v>
      </c>
      <c r="O851" s="1" t="n">
        <v>149</v>
      </c>
      <c r="P851" s="6" t="n">
        <f aca="false">IF(O851=0,0,L851/O851)</f>
        <v>117.734984178585</v>
      </c>
      <c r="Q851" s="1" t="n">
        <f aca="false">IF(P851&lt;=45,1,0)</f>
        <v>0</v>
      </c>
      <c r="R851" s="1" t="n">
        <f aca="false">IF(AND(P851&gt;45,P851&lt;90),1,0)</f>
        <v>0</v>
      </c>
      <c r="S851" s="1" t="n">
        <f aca="false">IF(P851&gt;90,1,0)</f>
        <v>1</v>
      </c>
      <c r="T851" s="1" t="s">
        <v>58</v>
      </c>
      <c r="U851" s="4" t="n">
        <v>27801.1293860684</v>
      </c>
      <c r="V851" s="1" t="n">
        <v>11</v>
      </c>
      <c r="W851" s="1" t="n">
        <f aca="false">IF(V851&lt;=6,1,0)</f>
        <v>0</v>
      </c>
      <c r="X851" s="1" t="n">
        <f aca="false">IF(AND(V851&gt;6,V851&lt;=12),1,0)</f>
        <v>1</v>
      </c>
      <c r="Y851" s="1" t="n">
        <f aca="false">IF(V851&gt;12,1,0)</f>
        <v>0</v>
      </c>
      <c r="Z851" s="1" t="n">
        <v>14</v>
      </c>
      <c r="AA851" s="1" t="s">
        <v>59</v>
      </c>
      <c r="AB851" s="1" t="s">
        <v>59</v>
      </c>
      <c r="AC851" s="1" t="s">
        <v>59</v>
      </c>
      <c r="AD851" s="1" t="s">
        <v>59</v>
      </c>
      <c r="AE851" s="1" t="s">
        <v>59</v>
      </c>
      <c r="AF851" s="1" t="s">
        <v>59</v>
      </c>
      <c r="AG851" s="1" t="s">
        <v>59</v>
      </c>
      <c r="AH851" s="1" t="s">
        <v>59</v>
      </c>
      <c r="AI851" s="1" t="s">
        <v>59</v>
      </c>
      <c r="AJ851" s="1" t="s">
        <v>59</v>
      </c>
      <c r="AK851" s="1" t="s">
        <v>59</v>
      </c>
      <c r="AL851" s="1" t="s">
        <v>59</v>
      </c>
      <c r="AM851" s="1" t="n">
        <v>2</v>
      </c>
      <c r="AN851" s="1" t="n">
        <v>6</v>
      </c>
      <c r="AO851" s="1" t="n">
        <v>8</v>
      </c>
      <c r="AP851" s="1" t="n">
        <v>8</v>
      </c>
      <c r="AQ851" s="1" t="n">
        <v>0</v>
      </c>
      <c r="AR851" s="1" t="n">
        <v>0</v>
      </c>
      <c r="AS851" s="1" t="n">
        <v>0</v>
      </c>
      <c r="AT851" s="1" t="n">
        <v>0</v>
      </c>
    </row>
    <row r="852" customFormat="false" ht="12.75" hidden="false" customHeight="true" outlineLevel="0" collapsed="false">
      <c r="A852" s="1" t="s">
        <v>3991</v>
      </c>
      <c r="B852" s="3" t="s">
        <v>61</v>
      </c>
      <c r="C852" s="1" t="s">
        <v>3992</v>
      </c>
      <c r="D852" s="3" t="s">
        <v>3993</v>
      </c>
      <c r="E852" s="3" t="s">
        <v>50</v>
      </c>
      <c r="F852" s="3" t="s">
        <v>51</v>
      </c>
      <c r="G852" s="1" t="s">
        <v>3994</v>
      </c>
      <c r="H852" s="1" t="s">
        <v>53</v>
      </c>
      <c r="I852" s="1" t="s">
        <v>2085</v>
      </c>
      <c r="J852" s="1" t="s">
        <v>66</v>
      </c>
      <c r="K852" s="4" t="n">
        <v>1.07765451664025</v>
      </c>
      <c r="L852" s="4" t="n">
        <v>2781.10342807802</v>
      </c>
      <c r="M852" s="5" t="s">
        <v>2394</v>
      </c>
      <c r="N852" s="5" t="s">
        <v>57</v>
      </c>
      <c r="O852" s="1" t="n">
        <v>48</v>
      </c>
      <c r="P852" s="6" t="n">
        <f aca="false">IF(O852=0,0,L852/O852)</f>
        <v>57.9396547516254</v>
      </c>
      <c r="Q852" s="1" t="n">
        <f aca="false">IF(P852&lt;=45,1,0)</f>
        <v>0</v>
      </c>
      <c r="R852" s="1" t="n">
        <f aca="false">IF(AND(P852&gt;45,P852&lt;90),1,0)</f>
        <v>1</v>
      </c>
      <c r="S852" s="1" t="n">
        <f aca="false">IF(P852&gt;90,1,0)</f>
        <v>0</v>
      </c>
      <c r="T852" s="1" t="s">
        <v>58</v>
      </c>
      <c r="U852" s="4" t="n">
        <v>2580.7003869371</v>
      </c>
      <c r="V852" s="1" t="n">
        <v>5</v>
      </c>
      <c r="W852" s="1" t="n">
        <f aca="false">IF(V852&lt;=6,1,0)</f>
        <v>1</v>
      </c>
      <c r="X852" s="1" t="n">
        <f aca="false">IF(AND(V852&gt;6,V852&lt;=12),1,0)</f>
        <v>0</v>
      </c>
      <c r="Y852" s="1" t="n">
        <f aca="false">IF(V852&gt;12,1,0)</f>
        <v>0</v>
      </c>
      <c r="Z852" s="1" t="n">
        <v>7</v>
      </c>
      <c r="AA852" s="1" t="s">
        <v>59</v>
      </c>
      <c r="AB852" s="1" t="s">
        <v>59</v>
      </c>
      <c r="AC852" s="1" t="s">
        <v>59</v>
      </c>
      <c r="AD852" s="1" t="s">
        <v>59</v>
      </c>
      <c r="AE852" s="1" t="s">
        <v>59</v>
      </c>
      <c r="AF852" s="1" t="s">
        <v>59</v>
      </c>
      <c r="AG852" s="1" t="s">
        <v>59</v>
      </c>
      <c r="AH852" s="1" t="s">
        <v>59</v>
      </c>
      <c r="AI852" s="1" t="s">
        <v>59</v>
      </c>
      <c r="AJ852" s="1" t="s">
        <v>59</v>
      </c>
      <c r="AK852" s="1" t="s">
        <v>59</v>
      </c>
      <c r="AL852" s="1" t="s">
        <v>59</v>
      </c>
      <c r="AM852" s="1" t="n">
        <v>2</v>
      </c>
      <c r="AN852" s="1" t="n">
        <v>2</v>
      </c>
      <c r="AO852" s="1" t="n">
        <v>1</v>
      </c>
      <c r="AP852" s="1" t="n">
        <v>2</v>
      </c>
      <c r="AQ852" s="1" t="n">
        <v>23</v>
      </c>
      <c r="AR852" s="1" t="n">
        <v>17</v>
      </c>
      <c r="AS852" s="1" t="n">
        <v>5</v>
      </c>
      <c r="AT852" s="1" t="n">
        <v>2</v>
      </c>
    </row>
    <row r="853" customFormat="false" ht="12.75" hidden="false" customHeight="true" outlineLevel="0" collapsed="false">
      <c r="A853" s="1" t="s">
        <v>3995</v>
      </c>
      <c r="B853" s="3" t="s">
        <v>61</v>
      </c>
      <c r="C853" s="1" t="s">
        <v>3996</v>
      </c>
      <c r="D853" s="3" t="s">
        <v>3997</v>
      </c>
      <c r="E853" s="3" t="s">
        <v>50</v>
      </c>
      <c r="F853" s="3" t="s">
        <v>51</v>
      </c>
      <c r="G853" s="1" t="s">
        <v>3998</v>
      </c>
      <c r="H853" s="1" t="s">
        <v>53</v>
      </c>
      <c r="I853" s="1" t="s">
        <v>65</v>
      </c>
      <c r="J853" s="1" t="s">
        <v>66</v>
      </c>
      <c r="K853" s="4" t="n">
        <v>1.50314285714286</v>
      </c>
      <c r="L853" s="4" t="n">
        <v>10768.0538985578</v>
      </c>
      <c r="M853" s="5" t="s">
        <v>3999</v>
      </c>
      <c r="N853" s="5" t="s">
        <v>57</v>
      </c>
      <c r="O853" s="1" t="n">
        <v>256</v>
      </c>
      <c r="P853" s="6" t="n">
        <f aca="false">IF(O853=0,0,L853/O853)</f>
        <v>42.0627105412414</v>
      </c>
      <c r="Q853" s="1" t="n">
        <f aca="false">IF(P853&lt;=45,1,0)</f>
        <v>1</v>
      </c>
      <c r="R853" s="1" t="n">
        <f aca="false">IF(AND(P853&gt;45,P853&lt;90),1,0)</f>
        <v>0</v>
      </c>
      <c r="S853" s="1" t="n">
        <f aca="false">IF(P853&gt;90,1,0)</f>
        <v>0</v>
      </c>
      <c r="T853" s="1" t="s">
        <v>58</v>
      </c>
      <c r="U853" s="4" t="n">
        <v>7163.69295665319</v>
      </c>
      <c r="V853" s="1" t="n">
        <v>10</v>
      </c>
      <c r="W853" s="1" t="n">
        <f aca="false">IF(V853&lt;=6,1,0)</f>
        <v>0</v>
      </c>
      <c r="X853" s="1" t="n">
        <f aca="false">IF(AND(V853&gt;6,V853&lt;=12),1,0)</f>
        <v>1</v>
      </c>
      <c r="Y853" s="1" t="n">
        <f aca="false">IF(V853&gt;12,1,0)</f>
        <v>0</v>
      </c>
      <c r="Z853" s="1" t="n">
        <v>7</v>
      </c>
      <c r="AA853" s="1" t="s">
        <v>70</v>
      </c>
      <c r="AB853" s="1" t="s">
        <v>59</v>
      </c>
      <c r="AC853" s="1" t="s">
        <v>59</v>
      </c>
      <c r="AD853" s="1" t="s">
        <v>59</v>
      </c>
      <c r="AE853" s="1" t="s">
        <v>59</v>
      </c>
      <c r="AF853" s="1" t="s">
        <v>59</v>
      </c>
      <c r="AG853" s="1" t="s">
        <v>59</v>
      </c>
      <c r="AH853" s="1" t="s">
        <v>59</v>
      </c>
      <c r="AI853" s="1" t="s">
        <v>59</v>
      </c>
      <c r="AJ853" s="1" t="s">
        <v>59</v>
      </c>
      <c r="AK853" s="1" t="s">
        <v>59</v>
      </c>
      <c r="AL853" s="1" t="s">
        <v>59</v>
      </c>
      <c r="AM853" s="1" t="n">
        <v>1</v>
      </c>
      <c r="AN853" s="1" t="n">
        <v>4</v>
      </c>
      <c r="AO853" s="1" t="n">
        <v>1</v>
      </c>
      <c r="AP853" s="1" t="n">
        <v>1</v>
      </c>
      <c r="AQ853" s="1" t="n">
        <v>28</v>
      </c>
      <c r="AR853" s="1" t="n">
        <v>134</v>
      </c>
      <c r="AS853" s="1" t="n">
        <v>33</v>
      </c>
      <c r="AT853" s="1" t="n">
        <v>9</v>
      </c>
    </row>
    <row r="854" customFormat="false" ht="12.75" hidden="false" customHeight="true" outlineLevel="0" collapsed="false">
      <c r="A854" s="1" t="s">
        <v>4000</v>
      </c>
      <c r="B854" s="3" t="s">
        <v>61</v>
      </c>
      <c r="C854" s="1" t="s">
        <v>4001</v>
      </c>
      <c r="D854" s="3" t="s">
        <v>4002</v>
      </c>
      <c r="E854" s="3" t="s">
        <v>50</v>
      </c>
      <c r="F854" s="3" t="s">
        <v>51</v>
      </c>
      <c r="G854" s="1" t="s">
        <v>4003</v>
      </c>
      <c r="H854" s="1" t="s">
        <v>53</v>
      </c>
      <c r="I854" s="1" t="s">
        <v>65</v>
      </c>
      <c r="J854" s="1" t="s">
        <v>66</v>
      </c>
      <c r="K854" s="4" t="n">
        <v>1.43138888888889</v>
      </c>
      <c r="L854" s="4" t="n">
        <v>26428.1915029387</v>
      </c>
      <c r="M854" s="5" t="s">
        <v>3917</v>
      </c>
      <c r="N854" s="5" t="s">
        <v>57</v>
      </c>
      <c r="O854" s="1" t="n">
        <v>345</v>
      </c>
      <c r="P854" s="6" t="n">
        <f aca="false">IF(O854=0,0,L854/O854)</f>
        <v>76.6034536317064</v>
      </c>
      <c r="Q854" s="1" t="n">
        <f aca="false">IF(P854&lt;=45,1,0)</f>
        <v>0</v>
      </c>
      <c r="R854" s="1" t="n">
        <f aca="false">IF(AND(P854&gt;45,P854&lt;90),1,0)</f>
        <v>1</v>
      </c>
      <c r="S854" s="1" t="n">
        <f aca="false">IF(P854&gt;90,1,0)</f>
        <v>0</v>
      </c>
      <c r="T854" s="1" t="s">
        <v>58</v>
      </c>
      <c r="U854" s="4" t="n">
        <v>18463.3202815019</v>
      </c>
      <c r="V854" s="1" t="n">
        <v>8</v>
      </c>
      <c r="W854" s="1" t="n">
        <f aca="false">IF(V854&lt;=6,1,0)</f>
        <v>0</v>
      </c>
      <c r="X854" s="1" t="n">
        <f aca="false">IF(AND(V854&gt;6,V854&lt;=12),1,0)</f>
        <v>1</v>
      </c>
      <c r="Y854" s="1" t="n">
        <f aca="false">IF(V854&gt;12,1,0)</f>
        <v>0</v>
      </c>
      <c r="Z854" s="1" t="n">
        <v>13</v>
      </c>
      <c r="AA854" s="1" t="s">
        <v>70</v>
      </c>
      <c r="AB854" s="1" t="s">
        <v>59</v>
      </c>
      <c r="AC854" s="1" t="s">
        <v>59</v>
      </c>
      <c r="AD854" s="1" t="s">
        <v>59</v>
      </c>
      <c r="AE854" s="1" t="s">
        <v>59</v>
      </c>
      <c r="AF854" s="1" t="s">
        <v>59</v>
      </c>
      <c r="AG854" s="1" t="s">
        <v>59</v>
      </c>
      <c r="AH854" s="1" t="s">
        <v>59</v>
      </c>
      <c r="AI854" s="1" t="s">
        <v>59</v>
      </c>
      <c r="AJ854" s="1" t="s">
        <v>59</v>
      </c>
      <c r="AK854" s="1" t="s">
        <v>59</v>
      </c>
      <c r="AL854" s="1" t="s">
        <v>59</v>
      </c>
      <c r="AM854" s="1" t="n">
        <v>2</v>
      </c>
      <c r="AN854" s="1" t="n">
        <v>4</v>
      </c>
      <c r="AO854" s="1" t="n">
        <v>6</v>
      </c>
      <c r="AP854" s="1" t="n">
        <v>14</v>
      </c>
      <c r="AQ854" s="1" t="n">
        <v>20</v>
      </c>
      <c r="AR854" s="1" t="n">
        <v>182</v>
      </c>
      <c r="AS854" s="1" t="n">
        <v>71</v>
      </c>
      <c r="AT854" s="1" t="n">
        <v>24</v>
      </c>
    </row>
    <row r="855" customFormat="false" ht="12.75" hidden="false" customHeight="true" outlineLevel="0" collapsed="false">
      <c r="A855" s="1" t="s">
        <v>4004</v>
      </c>
      <c r="B855" s="3" t="s">
        <v>47</v>
      </c>
      <c r="C855" s="1" t="s">
        <v>4005</v>
      </c>
      <c r="D855" s="3" t="s">
        <v>4006</v>
      </c>
      <c r="E855" s="3" t="s">
        <v>50</v>
      </c>
      <c r="F855" s="3" t="s">
        <v>51</v>
      </c>
      <c r="G855" s="1" t="s">
        <v>4007</v>
      </c>
      <c r="H855" s="1" t="s">
        <v>105</v>
      </c>
      <c r="I855" s="1" t="s">
        <v>4008</v>
      </c>
      <c r="J855" s="1" t="s">
        <v>107</v>
      </c>
      <c r="K855" s="4" t="n">
        <v>0.0142857142857143</v>
      </c>
      <c r="L855" s="4" t="n">
        <v>59.7673965452964</v>
      </c>
      <c r="M855" s="5" t="s">
        <v>2348</v>
      </c>
      <c r="N855" s="5" t="s">
        <v>100</v>
      </c>
      <c r="O855" s="1" t="n">
        <v>3</v>
      </c>
      <c r="P855" s="6" t="n">
        <f aca="false">IF(O855=0,0,L855/O855)</f>
        <v>19.9224655150988</v>
      </c>
      <c r="Q855" s="1" t="n">
        <f aca="false">IF(P855&lt;=45,1,0)</f>
        <v>1</v>
      </c>
      <c r="R855" s="1" t="n">
        <f aca="false">IF(AND(P855&gt;45,P855&lt;90),1,0)</f>
        <v>0</v>
      </c>
      <c r="S855" s="1" t="n">
        <f aca="false">IF(P855&gt;90,1,0)</f>
        <v>0</v>
      </c>
      <c r="T855" s="1" t="s">
        <v>58</v>
      </c>
      <c r="U855" s="4" t="n">
        <v>4183.71775817075</v>
      </c>
      <c r="V855" s="1" t="n">
        <v>1</v>
      </c>
      <c r="W855" s="1" t="n">
        <f aca="false">IF(V855&lt;=6,1,0)</f>
        <v>1</v>
      </c>
      <c r="X855" s="1" t="n">
        <f aca="false">IF(AND(V855&gt;6,V855&lt;=12),1,0)</f>
        <v>0</v>
      </c>
      <c r="Y855" s="1" t="n">
        <f aca="false">IF(V855&gt;12,1,0)</f>
        <v>0</v>
      </c>
      <c r="Z855" s="1" t="n">
        <v>5</v>
      </c>
      <c r="AA855" s="1" t="s">
        <v>59</v>
      </c>
      <c r="AB855" s="1" t="s">
        <v>59</v>
      </c>
      <c r="AC855" s="1" t="s">
        <v>59</v>
      </c>
      <c r="AD855" s="1" t="s">
        <v>59</v>
      </c>
      <c r="AE855" s="1" t="s">
        <v>59</v>
      </c>
      <c r="AF855" s="1" t="s">
        <v>59</v>
      </c>
      <c r="AG855" s="1" t="s">
        <v>59</v>
      </c>
      <c r="AH855" s="1" t="s">
        <v>59</v>
      </c>
      <c r="AI855" s="1" t="s">
        <v>70</v>
      </c>
      <c r="AJ855" s="1" t="s">
        <v>59</v>
      </c>
      <c r="AK855" s="1" t="s">
        <v>59</v>
      </c>
      <c r="AL855" s="1" t="s">
        <v>59</v>
      </c>
      <c r="AM855" s="1" t="n">
        <v>4</v>
      </c>
      <c r="AN855" s="1" t="n">
        <v>2</v>
      </c>
      <c r="AO855" s="1" t="n">
        <v>0</v>
      </c>
      <c r="AP855" s="1" t="n">
        <v>4</v>
      </c>
      <c r="AQ855" s="1" t="n">
        <v>0</v>
      </c>
      <c r="AR855" s="1" t="n">
        <v>0</v>
      </c>
      <c r="AS855" s="1" t="n">
        <v>0</v>
      </c>
      <c r="AT855" s="1" t="n">
        <v>0</v>
      </c>
    </row>
    <row r="856" customFormat="false" ht="12.75" hidden="false" customHeight="true" outlineLevel="0" collapsed="false">
      <c r="A856" s="1" t="s">
        <v>4009</v>
      </c>
      <c r="B856" s="3" t="s">
        <v>61</v>
      </c>
      <c r="C856" s="1" t="s">
        <v>4010</v>
      </c>
      <c r="D856" s="3" t="s">
        <v>4011</v>
      </c>
      <c r="E856" s="3" t="s">
        <v>50</v>
      </c>
      <c r="F856" s="3" t="s">
        <v>51</v>
      </c>
      <c r="G856" s="1" t="s">
        <v>4012</v>
      </c>
      <c r="H856" s="1" t="s">
        <v>88</v>
      </c>
      <c r="I856" s="1" t="s">
        <v>430</v>
      </c>
      <c r="J856" s="1" t="s">
        <v>431</v>
      </c>
      <c r="K856" s="4" t="n">
        <v>1.0932</v>
      </c>
      <c r="L856" s="4" t="n">
        <v>13334.1239873349</v>
      </c>
      <c r="M856" s="5" t="s">
        <v>3469</v>
      </c>
      <c r="N856" s="5" t="s">
        <v>132</v>
      </c>
      <c r="O856" s="1" t="n">
        <v>85</v>
      </c>
      <c r="P856" s="6" t="n">
        <f aca="false">IF(O856=0,0,L856/O856)</f>
        <v>156.872046909822</v>
      </c>
      <c r="Q856" s="1" t="n">
        <f aca="false">IF(P856&lt;=45,1,0)</f>
        <v>0</v>
      </c>
      <c r="R856" s="1" t="n">
        <f aca="false">IF(AND(P856&gt;45,P856&lt;90),1,0)</f>
        <v>0</v>
      </c>
      <c r="S856" s="1" t="n">
        <f aca="false">IF(P856&gt;90,1,0)</f>
        <v>1</v>
      </c>
      <c r="T856" s="1" t="s">
        <v>58</v>
      </c>
      <c r="U856" s="4" t="n">
        <v>12197.3325899514</v>
      </c>
      <c r="V856" s="1" t="n">
        <v>11</v>
      </c>
      <c r="W856" s="1" t="n">
        <f aca="false">IF(V856&lt;=6,1,0)</f>
        <v>0</v>
      </c>
      <c r="X856" s="1" t="n">
        <f aca="false">IF(AND(V856&gt;6,V856&lt;=12),1,0)</f>
        <v>1</v>
      </c>
      <c r="Y856" s="1" t="n">
        <f aca="false">IF(V856&gt;12,1,0)</f>
        <v>0</v>
      </c>
      <c r="Z856" s="1" t="n">
        <v>11</v>
      </c>
      <c r="AA856" s="1" t="s">
        <v>59</v>
      </c>
      <c r="AB856" s="1" t="s">
        <v>59</v>
      </c>
      <c r="AC856" s="1" t="s">
        <v>59</v>
      </c>
      <c r="AD856" s="1" t="s">
        <v>59</v>
      </c>
      <c r="AE856" s="1" t="s">
        <v>59</v>
      </c>
      <c r="AF856" s="1" t="s">
        <v>59</v>
      </c>
      <c r="AG856" s="1" t="s">
        <v>59</v>
      </c>
      <c r="AH856" s="1" t="s">
        <v>59</v>
      </c>
      <c r="AI856" s="1" t="s">
        <v>59</v>
      </c>
      <c r="AJ856" s="1" t="s">
        <v>59</v>
      </c>
      <c r="AK856" s="1" t="s">
        <v>59</v>
      </c>
      <c r="AL856" s="1" t="s">
        <v>59</v>
      </c>
      <c r="AM856" s="1" t="n">
        <v>2</v>
      </c>
      <c r="AN856" s="1" t="n">
        <v>2</v>
      </c>
      <c r="AO856" s="1" t="n">
        <v>6</v>
      </c>
      <c r="AP856" s="1" t="n">
        <v>10</v>
      </c>
      <c r="AQ856" s="1" t="n">
        <v>3</v>
      </c>
      <c r="AR856" s="1" t="n">
        <v>34</v>
      </c>
      <c r="AS856" s="1" t="n">
        <v>38</v>
      </c>
      <c r="AT856" s="1" t="n">
        <v>21</v>
      </c>
    </row>
    <row r="857" customFormat="false" ht="12.75" hidden="false" customHeight="true" outlineLevel="0" collapsed="false">
      <c r="A857" s="1" t="s">
        <v>4013</v>
      </c>
      <c r="B857" s="3" t="s">
        <v>61</v>
      </c>
      <c r="C857" s="1" t="s">
        <v>4014</v>
      </c>
      <c r="D857" s="3" t="s">
        <v>4015</v>
      </c>
      <c r="E857" s="3" t="s">
        <v>50</v>
      </c>
      <c r="F857" s="3" t="s">
        <v>51</v>
      </c>
      <c r="G857" s="1" t="s">
        <v>4016</v>
      </c>
      <c r="H857" s="1" t="s">
        <v>53</v>
      </c>
      <c r="I857" s="1" t="s">
        <v>4017</v>
      </c>
      <c r="J857" s="1" t="s">
        <v>66</v>
      </c>
      <c r="K857" s="4" t="n">
        <v>0.07</v>
      </c>
      <c r="L857" s="4" t="n">
        <v>370.209290717464</v>
      </c>
      <c r="M857" s="5" t="s">
        <v>4018</v>
      </c>
      <c r="N857" s="5" t="s">
        <v>68</v>
      </c>
      <c r="O857" s="1" t="n">
        <v>15</v>
      </c>
      <c r="P857" s="6" t="n">
        <f aca="false">IF(O857=0,0,L857/O857)</f>
        <v>24.6806193811643</v>
      </c>
      <c r="Q857" s="1" t="n">
        <f aca="false">IF(P857&lt;=45,1,0)</f>
        <v>1</v>
      </c>
      <c r="R857" s="1" t="n">
        <f aca="false">IF(AND(P857&gt;45,P857&lt;90),1,0)</f>
        <v>0</v>
      </c>
      <c r="S857" s="1" t="n">
        <f aca="false">IF(P857&gt;90,1,0)</f>
        <v>0</v>
      </c>
      <c r="T857" s="1" t="s">
        <v>69</v>
      </c>
      <c r="U857" s="4" t="n">
        <v>5288.70415310663</v>
      </c>
      <c r="V857" s="1" t="n">
        <v>4</v>
      </c>
      <c r="W857" s="1" t="n">
        <f aca="false">IF(V857&lt;=6,1,0)</f>
        <v>1</v>
      </c>
      <c r="X857" s="1" t="n">
        <f aca="false">IF(AND(V857&gt;6,V857&lt;=12),1,0)</f>
        <v>0</v>
      </c>
      <c r="Y857" s="1" t="n">
        <f aca="false">IF(V857&gt;12,1,0)</f>
        <v>0</v>
      </c>
      <c r="Z857" s="1" t="n">
        <v>9</v>
      </c>
      <c r="AA857" s="1" t="s">
        <v>59</v>
      </c>
      <c r="AB857" s="1" t="s">
        <v>59</v>
      </c>
      <c r="AC857" s="1" t="s">
        <v>59</v>
      </c>
      <c r="AD857" s="1" t="s">
        <v>59</v>
      </c>
      <c r="AE857" s="1" t="s">
        <v>59</v>
      </c>
      <c r="AF857" s="1" t="s">
        <v>59</v>
      </c>
      <c r="AG857" s="1" t="s">
        <v>59</v>
      </c>
      <c r="AH857" s="1" t="s">
        <v>59</v>
      </c>
      <c r="AI857" s="1" t="s">
        <v>59</v>
      </c>
      <c r="AJ857" s="1" t="s">
        <v>59</v>
      </c>
      <c r="AK857" s="1" t="s">
        <v>59</v>
      </c>
      <c r="AL857" s="1" t="s">
        <v>59</v>
      </c>
      <c r="AM857" s="1" t="n">
        <v>6</v>
      </c>
      <c r="AN857" s="1" t="n">
        <v>2</v>
      </c>
      <c r="AO857" s="1" t="n">
        <v>0</v>
      </c>
      <c r="AP857" s="1" t="n">
        <v>1</v>
      </c>
      <c r="AQ857" s="1" t="n">
        <v>14</v>
      </c>
      <c r="AR857" s="1" t="n">
        <v>1</v>
      </c>
      <c r="AS857" s="1" t="n">
        <v>0</v>
      </c>
      <c r="AT857" s="1" t="n">
        <v>0</v>
      </c>
    </row>
    <row r="858" customFormat="false" ht="12.75" hidden="false" customHeight="true" outlineLevel="0" collapsed="false">
      <c r="A858" s="1" t="s">
        <v>4019</v>
      </c>
      <c r="B858" s="3" t="s">
        <v>47</v>
      </c>
      <c r="C858" s="1" t="s">
        <v>4020</v>
      </c>
      <c r="D858" s="3" t="s">
        <v>4021</v>
      </c>
      <c r="E858" s="3" t="s">
        <v>50</v>
      </c>
      <c r="F858" s="3" t="s">
        <v>51</v>
      </c>
      <c r="G858" s="1" t="s">
        <v>4022</v>
      </c>
      <c r="H858" s="1" t="s">
        <v>53</v>
      </c>
      <c r="I858" s="1" t="s">
        <v>341</v>
      </c>
      <c r="J858" s="1" t="s">
        <v>143</v>
      </c>
      <c r="K858" s="4" t="n">
        <v>98</v>
      </c>
      <c r="L858" s="4" t="n">
        <v>1067.7267680892</v>
      </c>
      <c r="M858" s="5" t="s">
        <v>4023</v>
      </c>
      <c r="N858" s="5" t="s">
        <v>68</v>
      </c>
      <c r="O858" s="1" t="n">
        <v>22</v>
      </c>
      <c r="P858" s="6" t="n">
        <f aca="false">IF(O858=0,0,L858/O858)</f>
        <v>48.5330349131455</v>
      </c>
      <c r="Q858" s="1" t="n">
        <f aca="false">IF(P858&lt;=45,1,0)</f>
        <v>0</v>
      </c>
      <c r="R858" s="1" t="n">
        <f aca="false">IF(AND(P858&gt;45,P858&lt;90),1,0)</f>
        <v>1</v>
      </c>
      <c r="S858" s="1" t="n">
        <f aca="false">IF(P858&gt;90,1,0)</f>
        <v>0</v>
      </c>
      <c r="T858" s="1" t="s">
        <v>58</v>
      </c>
      <c r="U858" s="4" t="n">
        <v>10895.171102951</v>
      </c>
      <c r="V858" s="1" t="n">
        <v>0</v>
      </c>
      <c r="W858" s="1" t="n">
        <f aca="false">IF(V858&lt;=6,1,0)</f>
        <v>1</v>
      </c>
      <c r="X858" s="1" t="n">
        <f aca="false">IF(AND(V858&gt;6,V858&lt;=12),1,0)</f>
        <v>0</v>
      </c>
      <c r="Y858" s="1" t="n">
        <f aca="false">IF(V858&gt;12,1,0)</f>
        <v>0</v>
      </c>
      <c r="Z858" s="1" t="n">
        <v>3</v>
      </c>
      <c r="AA858" s="1" t="s">
        <v>59</v>
      </c>
      <c r="AB858" s="1" t="s">
        <v>59</v>
      </c>
      <c r="AC858" s="1" t="s">
        <v>59</v>
      </c>
      <c r="AD858" s="1" t="s">
        <v>59</v>
      </c>
      <c r="AE858" s="1" t="s">
        <v>59</v>
      </c>
      <c r="AF858" s="1" t="s">
        <v>59</v>
      </c>
      <c r="AG858" s="1" t="s">
        <v>59</v>
      </c>
      <c r="AH858" s="1" t="s">
        <v>59</v>
      </c>
      <c r="AI858" s="1" t="s">
        <v>59</v>
      </c>
      <c r="AJ858" s="1" t="s">
        <v>59</v>
      </c>
      <c r="AK858" s="1" t="s">
        <v>59</v>
      </c>
      <c r="AL858" s="1" t="s">
        <v>59</v>
      </c>
      <c r="AM858" s="1" t="n">
        <v>0</v>
      </c>
      <c r="AN858" s="1" t="n">
        <v>3</v>
      </c>
      <c r="AO858" s="1" t="n">
        <v>0</v>
      </c>
      <c r="AP858" s="1" t="n">
        <v>0</v>
      </c>
      <c r="AQ858" s="1" t="n">
        <v>0</v>
      </c>
      <c r="AR858" s="1" t="n">
        <v>0</v>
      </c>
      <c r="AS858" s="1" t="n">
        <v>0</v>
      </c>
      <c r="AT858" s="1" t="n">
        <v>0</v>
      </c>
    </row>
    <row r="859" customFormat="false" ht="12.75" hidden="false" customHeight="true" outlineLevel="0" collapsed="false">
      <c r="A859" s="1" t="s">
        <v>4024</v>
      </c>
      <c r="B859" s="3" t="s">
        <v>61</v>
      </c>
      <c r="C859" s="1" t="s">
        <v>4025</v>
      </c>
      <c r="D859" s="3" t="s">
        <v>1681</v>
      </c>
      <c r="E859" s="3" t="s">
        <v>191</v>
      </c>
      <c r="F859" s="3" t="s">
        <v>191</v>
      </c>
      <c r="G859" s="1" t="s">
        <v>4026</v>
      </c>
      <c r="H859" s="1" t="s">
        <v>53</v>
      </c>
      <c r="I859" s="1" t="s">
        <v>1683</v>
      </c>
      <c r="J859" s="1" t="s">
        <v>66</v>
      </c>
      <c r="K859" s="4" t="n">
        <v>0.62047619047619</v>
      </c>
      <c r="L859" s="4" t="n">
        <v>2671.47586625781</v>
      </c>
      <c r="M859" s="5" t="s">
        <v>365</v>
      </c>
      <c r="N859" s="5" t="s">
        <v>57</v>
      </c>
      <c r="O859" s="1" t="n">
        <v>57</v>
      </c>
      <c r="P859" s="6" t="n">
        <f aca="false">IF(O859=0,0,L859/O859)</f>
        <v>46.8679976536458</v>
      </c>
      <c r="Q859" s="1" t="n">
        <f aca="false">IF(P859&lt;=45,1,0)</f>
        <v>0</v>
      </c>
      <c r="R859" s="1" t="n">
        <f aca="false">IF(AND(P859&gt;45,P859&lt;90),1,0)</f>
        <v>1</v>
      </c>
      <c r="S859" s="1" t="n">
        <f aca="false">IF(P859&gt;90,1,0)</f>
        <v>0</v>
      </c>
      <c r="T859" s="1" t="s">
        <v>69</v>
      </c>
      <c r="U859" s="4" t="n">
        <v>4305.52518736869</v>
      </c>
      <c r="V859" s="1" t="n">
        <v>3</v>
      </c>
      <c r="W859" s="1" t="n">
        <f aca="false">IF(V859&lt;=6,1,0)</f>
        <v>1</v>
      </c>
      <c r="X859" s="1" t="n">
        <f aca="false">IF(AND(V859&gt;6,V859&lt;=12),1,0)</f>
        <v>0</v>
      </c>
      <c r="Y859" s="1" t="n">
        <f aca="false">IF(V859&gt;12,1,0)</f>
        <v>0</v>
      </c>
      <c r="Z859" s="1" t="n">
        <v>6</v>
      </c>
      <c r="AA859" s="1" t="s">
        <v>59</v>
      </c>
      <c r="AB859" s="1" t="s">
        <v>59</v>
      </c>
      <c r="AC859" s="1" t="s">
        <v>59</v>
      </c>
      <c r="AD859" s="1" t="s">
        <v>59</v>
      </c>
      <c r="AE859" s="1" t="s">
        <v>59</v>
      </c>
      <c r="AF859" s="1" t="s">
        <v>59</v>
      </c>
      <c r="AG859" s="1" t="s">
        <v>59</v>
      </c>
      <c r="AH859" s="1" t="s">
        <v>70</v>
      </c>
      <c r="AI859" s="1" t="s">
        <v>59</v>
      </c>
      <c r="AJ859" s="1" t="s">
        <v>59</v>
      </c>
      <c r="AK859" s="1" t="s">
        <v>70</v>
      </c>
      <c r="AL859" s="1" t="s">
        <v>70</v>
      </c>
      <c r="AM859" s="1" t="n">
        <v>1</v>
      </c>
      <c r="AN859" s="1" t="n">
        <v>3</v>
      </c>
      <c r="AO859" s="1" t="n">
        <v>2</v>
      </c>
      <c r="AP859" s="1" t="n">
        <v>0</v>
      </c>
      <c r="AQ859" s="1" t="n">
        <v>1</v>
      </c>
      <c r="AR859" s="1" t="n">
        <v>47</v>
      </c>
      <c r="AS859" s="1" t="n">
        <v>9</v>
      </c>
      <c r="AT859" s="1" t="n">
        <v>0</v>
      </c>
    </row>
    <row r="860" customFormat="false" ht="12.75" hidden="false" customHeight="true" outlineLevel="0" collapsed="false">
      <c r="A860" s="1" t="s">
        <v>4027</v>
      </c>
      <c r="B860" s="3" t="s">
        <v>61</v>
      </c>
      <c r="C860" s="1" t="s">
        <v>4028</v>
      </c>
      <c r="D860" s="3" t="s">
        <v>4029</v>
      </c>
      <c r="E860" s="3" t="s">
        <v>50</v>
      </c>
      <c r="F860" s="3" t="s">
        <v>51</v>
      </c>
      <c r="G860" s="1" t="s">
        <v>4030</v>
      </c>
      <c r="H860" s="1" t="s">
        <v>53</v>
      </c>
      <c r="I860" s="1" t="s">
        <v>65</v>
      </c>
      <c r="J860" s="1" t="s">
        <v>66</v>
      </c>
      <c r="K860" s="4" t="n">
        <v>0.2425</v>
      </c>
      <c r="L860" s="4" t="n">
        <v>2731.92767319581</v>
      </c>
      <c r="M860" s="5" t="s">
        <v>4031</v>
      </c>
      <c r="N860" s="5" t="s">
        <v>100</v>
      </c>
      <c r="O860" s="1" t="n">
        <v>51</v>
      </c>
      <c r="P860" s="6" t="n">
        <f aca="false">IF(O860=0,0,L860/O860)</f>
        <v>53.5672092783492</v>
      </c>
      <c r="Q860" s="1" t="n">
        <f aca="false">IF(P860&lt;=45,1,0)</f>
        <v>0</v>
      </c>
      <c r="R860" s="1" t="n">
        <f aca="false">IF(AND(P860&gt;45,P860&lt;90),1,0)</f>
        <v>1</v>
      </c>
      <c r="S860" s="1" t="n">
        <f aca="false">IF(P860&gt;90,1,0)</f>
        <v>0</v>
      </c>
      <c r="T860" s="1" t="s">
        <v>69</v>
      </c>
      <c r="U860" s="4" t="n">
        <v>11265.6811265807</v>
      </c>
      <c r="V860" s="1" t="n">
        <v>13</v>
      </c>
      <c r="W860" s="1" t="n">
        <f aca="false">IF(V860&lt;=6,1,0)</f>
        <v>0</v>
      </c>
      <c r="X860" s="1" t="n">
        <f aca="false">IF(AND(V860&gt;6,V860&lt;=12),1,0)</f>
        <v>0</v>
      </c>
      <c r="Y860" s="1" t="n">
        <f aca="false">IF(V860&gt;12,1,0)</f>
        <v>1</v>
      </c>
      <c r="Z860" s="1" t="n">
        <v>10</v>
      </c>
      <c r="AA860" s="1" t="s">
        <v>70</v>
      </c>
      <c r="AB860" s="1" t="s">
        <v>59</v>
      </c>
      <c r="AC860" s="1" t="s">
        <v>59</v>
      </c>
      <c r="AD860" s="1" t="s">
        <v>59</v>
      </c>
      <c r="AE860" s="1" t="s">
        <v>59</v>
      </c>
      <c r="AF860" s="1" t="s">
        <v>59</v>
      </c>
      <c r="AG860" s="1" t="s">
        <v>59</v>
      </c>
      <c r="AH860" s="1" t="s">
        <v>59</v>
      </c>
      <c r="AI860" s="1" t="s">
        <v>59</v>
      </c>
      <c r="AJ860" s="1" t="s">
        <v>59</v>
      </c>
      <c r="AK860" s="1" t="s">
        <v>59</v>
      </c>
      <c r="AL860" s="1" t="s">
        <v>59</v>
      </c>
      <c r="AM860" s="1" t="n">
        <v>4</v>
      </c>
      <c r="AN860" s="1" t="n">
        <v>10</v>
      </c>
      <c r="AO860" s="1" t="n">
        <v>2</v>
      </c>
      <c r="AP860" s="1" t="n">
        <v>4</v>
      </c>
      <c r="AQ860" s="1" t="n">
        <v>27</v>
      </c>
      <c r="AR860" s="1" t="n">
        <v>19</v>
      </c>
      <c r="AS860" s="1" t="n">
        <v>3</v>
      </c>
      <c r="AT860" s="1" t="n">
        <v>2</v>
      </c>
    </row>
    <row r="861" customFormat="false" ht="12.75" hidden="false" customHeight="true" outlineLevel="0" collapsed="false">
      <c r="A861" s="1" t="s">
        <v>4032</v>
      </c>
      <c r="B861" s="3" t="s">
        <v>61</v>
      </c>
      <c r="C861" s="1" t="s">
        <v>4033</v>
      </c>
      <c r="D861" s="3" t="s">
        <v>4029</v>
      </c>
      <c r="E861" s="3" t="s">
        <v>50</v>
      </c>
      <c r="F861" s="3" t="s">
        <v>51</v>
      </c>
      <c r="G861" s="1" t="s">
        <v>4034</v>
      </c>
      <c r="H861" s="1" t="s">
        <v>53</v>
      </c>
      <c r="I861" s="1" t="s">
        <v>65</v>
      </c>
      <c r="J861" s="1" t="s">
        <v>66</v>
      </c>
      <c r="K861" s="4" t="n">
        <v>1.28</v>
      </c>
      <c r="L861" s="4" t="n">
        <v>2807.88197744914</v>
      </c>
      <c r="M861" s="5" t="s">
        <v>258</v>
      </c>
      <c r="N861" s="5" t="s">
        <v>259</v>
      </c>
      <c r="O861" s="1" t="n">
        <v>50</v>
      </c>
      <c r="P861" s="6" t="n">
        <f aca="false">IF(O861=0,0,L861/O861)</f>
        <v>56.1576395489828</v>
      </c>
      <c r="Q861" s="1" t="n">
        <f aca="false">IF(P861&lt;=45,1,0)</f>
        <v>0</v>
      </c>
      <c r="R861" s="1" t="n">
        <f aca="false">IF(AND(P861&gt;45,P861&lt;90),1,0)</f>
        <v>1</v>
      </c>
      <c r="S861" s="1" t="n">
        <f aca="false">IF(P861&gt;90,1,0)</f>
        <v>0</v>
      </c>
      <c r="T861" s="1" t="s">
        <v>69</v>
      </c>
      <c r="U861" s="4" t="n">
        <v>2193.65779488214</v>
      </c>
      <c r="V861" s="1" t="n">
        <v>5</v>
      </c>
      <c r="W861" s="1" t="n">
        <f aca="false">IF(V861&lt;=6,1,0)</f>
        <v>1</v>
      </c>
      <c r="X861" s="1" t="n">
        <f aca="false">IF(AND(V861&gt;6,V861&lt;=12),1,0)</f>
        <v>0</v>
      </c>
      <c r="Y861" s="1" t="n">
        <f aca="false">IF(V861&gt;12,1,0)</f>
        <v>0</v>
      </c>
      <c r="Z861" s="1" t="n">
        <v>10</v>
      </c>
      <c r="AA861" s="1" t="s">
        <v>70</v>
      </c>
      <c r="AB861" s="1" t="s">
        <v>59</v>
      </c>
      <c r="AC861" s="1" t="s">
        <v>59</v>
      </c>
      <c r="AD861" s="1" t="s">
        <v>59</v>
      </c>
      <c r="AE861" s="1" t="s">
        <v>59</v>
      </c>
      <c r="AF861" s="1" t="s">
        <v>59</v>
      </c>
      <c r="AG861" s="1" t="s">
        <v>59</v>
      </c>
      <c r="AH861" s="1" t="s">
        <v>59</v>
      </c>
      <c r="AI861" s="1" t="s">
        <v>59</v>
      </c>
      <c r="AJ861" s="1" t="s">
        <v>59</v>
      </c>
      <c r="AK861" s="1" t="s">
        <v>59</v>
      </c>
      <c r="AL861" s="1" t="s">
        <v>70</v>
      </c>
      <c r="AM861" s="1" t="n">
        <v>3</v>
      </c>
      <c r="AN861" s="1" t="n">
        <v>3</v>
      </c>
      <c r="AO861" s="1" t="n">
        <v>2</v>
      </c>
      <c r="AP861" s="1" t="n">
        <v>2</v>
      </c>
      <c r="AQ861" s="1" t="n">
        <v>34</v>
      </c>
      <c r="AR861" s="1" t="n">
        <v>1</v>
      </c>
      <c r="AS861" s="1" t="n">
        <v>11</v>
      </c>
      <c r="AT861" s="1" t="n">
        <v>2</v>
      </c>
    </row>
    <row r="862" customFormat="false" ht="12.75" hidden="false" customHeight="true" outlineLevel="0" collapsed="false">
      <c r="A862" s="1" t="s">
        <v>4035</v>
      </c>
      <c r="B862" s="3" t="s">
        <v>47</v>
      </c>
      <c r="C862" s="1" t="s">
        <v>4036</v>
      </c>
      <c r="D862" s="3" t="s">
        <v>4037</v>
      </c>
      <c r="E862" s="3" t="s">
        <v>50</v>
      </c>
      <c r="F862" s="3" t="s">
        <v>51</v>
      </c>
      <c r="G862" s="1" t="s">
        <v>4038</v>
      </c>
      <c r="H862" s="1" t="s">
        <v>88</v>
      </c>
      <c r="I862" s="1" t="s">
        <v>4039</v>
      </c>
      <c r="J862" s="1" t="s">
        <v>431</v>
      </c>
      <c r="K862" s="4" t="n">
        <v>0</v>
      </c>
      <c r="L862" s="4" t="n">
        <v>0</v>
      </c>
      <c r="M862" s="5" t="s">
        <v>4040</v>
      </c>
      <c r="N862" s="5" t="s">
        <v>259</v>
      </c>
      <c r="O862" s="1" t="n">
        <v>0</v>
      </c>
      <c r="P862" s="7" t="n">
        <f aca="false">IF(O862=0,0,L862/O862)</f>
        <v>0</v>
      </c>
      <c r="Q862" s="1" t="n">
        <f aca="false">IF(P862&lt;=45,1,0)</f>
        <v>1</v>
      </c>
      <c r="R862" s="1" t="n">
        <f aca="false">IF(AND(P862&gt;45,P862&lt;90),1,0)</f>
        <v>0</v>
      </c>
      <c r="S862" s="1" t="n">
        <f aca="false">IF(P862&gt;90,1,0)</f>
        <v>0</v>
      </c>
      <c r="T862" s="1" t="s">
        <v>69</v>
      </c>
      <c r="U862" s="4" t="n">
        <v>44.4818070177094</v>
      </c>
      <c r="V862" s="1" t="n">
        <v>0</v>
      </c>
      <c r="W862" s="1" t="n">
        <f aca="false">IF(V862&lt;=6,1,0)</f>
        <v>1</v>
      </c>
      <c r="X862" s="1" t="n">
        <f aca="false">IF(AND(V862&gt;6,V862&lt;=12),1,0)</f>
        <v>0</v>
      </c>
      <c r="Y862" s="1" t="n">
        <f aca="false">IF(V862&gt;12,1,0)</f>
        <v>0</v>
      </c>
      <c r="Z862" s="1" t="n">
        <v>0</v>
      </c>
      <c r="AA862" s="1" t="s">
        <v>59</v>
      </c>
      <c r="AB862" s="1" t="s">
        <v>59</v>
      </c>
      <c r="AC862" s="1" t="s">
        <v>59</v>
      </c>
      <c r="AD862" s="1" t="s">
        <v>59</v>
      </c>
      <c r="AE862" s="1" t="s">
        <v>59</v>
      </c>
      <c r="AF862" s="1" t="s">
        <v>59</v>
      </c>
      <c r="AG862" s="1" t="s">
        <v>59</v>
      </c>
      <c r="AH862" s="1" t="s">
        <v>59</v>
      </c>
      <c r="AI862" s="1" t="s">
        <v>59</v>
      </c>
      <c r="AJ862" s="1" t="s">
        <v>59</v>
      </c>
      <c r="AK862" s="1" t="s">
        <v>59</v>
      </c>
      <c r="AL862" s="1" t="s">
        <v>59</v>
      </c>
      <c r="AM862" s="1" t="n">
        <v>0</v>
      </c>
      <c r="AN862" s="1" t="n">
        <v>0</v>
      </c>
      <c r="AO862" s="1" t="n">
        <v>0</v>
      </c>
      <c r="AP862" s="1" t="n">
        <v>0</v>
      </c>
      <c r="AQ862" s="1" t="n">
        <v>0</v>
      </c>
      <c r="AR862" s="1" t="n">
        <v>0</v>
      </c>
      <c r="AS862" s="1" t="n">
        <v>0</v>
      </c>
      <c r="AT862" s="1" t="n">
        <v>0</v>
      </c>
    </row>
    <row r="863" customFormat="false" ht="12.75" hidden="false" customHeight="true" outlineLevel="0" collapsed="false">
      <c r="A863" s="1" t="s">
        <v>4041</v>
      </c>
      <c r="B863" s="3" t="s">
        <v>61</v>
      </c>
      <c r="C863" s="1" t="s">
        <v>4042</v>
      </c>
      <c r="D863" s="3" t="s">
        <v>3366</v>
      </c>
      <c r="E863" s="3" t="s">
        <v>50</v>
      </c>
      <c r="F863" s="3" t="s">
        <v>51</v>
      </c>
      <c r="G863" s="1" t="s">
        <v>4043</v>
      </c>
      <c r="H863" s="1" t="s">
        <v>88</v>
      </c>
      <c r="I863" s="1" t="s">
        <v>198</v>
      </c>
      <c r="J863" s="1" t="s">
        <v>199</v>
      </c>
      <c r="K863" s="4" t="n">
        <v>1.2148</v>
      </c>
      <c r="L863" s="4" t="n">
        <v>8500.25410958569</v>
      </c>
      <c r="M863" s="5" t="s">
        <v>4044</v>
      </c>
      <c r="N863" s="5" t="s">
        <v>121</v>
      </c>
      <c r="O863" s="1" t="n">
        <v>153</v>
      </c>
      <c r="P863" s="6" t="n">
        <f aca="false">IF(O863=0,0,L863/O863)</f>
        <v>55.5572164025209</v>
      </c>
      <c r="Q863" s="1" t="n">
        <f aca="false">IF(P863&lt;=45,1,0)</f>
        <v>0</v>
      </c>
      <c r="R863" s="1" t="n">
        <f aca="false">IF(AND(P863&gt;45,P863&lt;90),1,0)</f>
        <v>1</v>
      </c>
      <c r="S863" s="1" t="n">
        <f aca="false">IF(P863&gt;90,1,0)</f>
        <v>0</v>
      </c>
      <c r="T863" s="1" t="s">
        <v>58</v>
      </c>
      <c r="U863" s="4" t="n">
        <v>6997.24572735075</v>
      </c>
      <c r="V863" s="1" t="n">
        <v>2</v>
      </c>
      <c r="W863" s="1" t="n">
        <f aca="false">IF(V863&lt;=6,1,0)</f>
        <v>1</v>
      </c>
      <c r="X863" s="1" t="n">
        <f aca="false">IF(AND(V863&gt;6,V863&lt;=12),1,0)</f>
        <v>0</v>
      </c>
      <c r="Y863" s="1" t="n">
        <f aca="false">IF(V863&gt;12,1,0)</f>
        <v>0</v>
      </c>
      <c r="Z863" s="1" t="n">
        <v>9</v>
      </c>
      <c r="AA863" s="1" t="s">
        <v>59</v>
      </c>
      <c r="AB863" s="1" t="s">
        <v>59</v>
      </c>
      <c r="AC863" s="1" t="s">
        <v>70</v>
      </c>
      <c r="AD863" s="1" t="s">
        <v>59</v>
      </c>
      <c r="AE863" s="1" t="s">
        <v>59</v>
      </c>
      <c r="AF863" s="1" t="s">
        <v>59</v>
      </c>
      <c r="AG863" s="1" t="s">
        <v>59</v>
      </c>
      <c r="AH863" s="1" t="s">
        <v>59</v>
      </c>
      <c r="AI863" s="1" t="s">
        <v>59</v>
      </c>
      <c r="AJ863" s="1" t="s">
        <v>59</v>
      </c>
      <c r="AK863" s="1" t="s">
        <v>59</v>
      </c>
      <c r="AL863" s="1" t="s">
        <v>59</v>
      </c>
      <c r="AM863" s="1" t="n">
        <v>2</v>
      </c>
      <c r="AN863" s="1" t="n">
        <v>4</v>
      </c>
      <c r="AO863" s="1" t="n">
        <v>0</v>
      </c>
      <c r="AP863" s="1" t="n">
        <v>10</v>
      </c>
      <c r="AQ863" s="1" t="n">
        <v>13</v>
      </c>
      <c r="AR863" s="1" t="n">
        <v>125</v>
      </c>
      <c r="AS863" s="1" t="n">
        <v>0</v>
      </c>
      <c r="AT863" s="1" t="n">
        <v>11</v>
      </c>
    </row>
    <row r="864" customFormat="false" ht="12.75" hidden="false" customHeight="true" outlineLevel="0" collapsed="false">
      <c r="A864" s="1" t="s">
        <v>4045</v>
      </c>
      <c r="B864" s="3" t="s">
        <v>47</v>
      </c>
      <c r="C864" s="1" t="s">
        <v>4046</v>
      </c>
      <c r="D864" s="3" t="s">
        <v>3803</v>
      </c>
      <c r="E864" s="3" t="s">
        <v>50</v>
      </c>
      <c r="F864" s="3" t="s">
        <v>51</v>
      </c>
      <c r="G864" s="1" t="s">
        <v>4047</v>
      </c>
      <c r="H864" s="1" t="s">
        <v>53</v>
      </c>
      <c r="I864" s="1" t="s">
        <v>65</v>
      </c>
      <c r="J864" s="1" t="s">
        <v>66</v>
      </c>
      <c r="K864" s="4" t="n">
        <v>0</v>
      </c>
      <c r="L864" s="4" t="n">
        <v>0</v>
      </c>
      <c r="M864" s="5" t="s">
        <v>4048</v>
      </c>
      <c r="N864" s="5" t="s">
        <v>259</v>
      </c>
      <c r="O864" s="1" t="n">
        <v>0</v>
      </c>
      <c r="P864" s="7" t="n">
        <f aca="false">IF(O864=0,0,L864/O864)</f>
        <v>0</v>
      </c>
      <c r="Q864" s="1" t="n">
        <f aca="false">IF(P864&lt;=45,1,0)</f>
        <v>1</v>
      </c>
      <c r="R864" s="1" t="n">
        <f aca="false">IF(AND(P864&gt;45,P864&lt;90),1,0)</f>
        <v>0</v>
      </c>
      <c r="S864" s="1" t="n">
        <f aca="false">IF(P864&gt;90,1,0)</f>
        <v>0</v>
      </c>
      <c r="T864" s="1" t="s">
        <v>58</v>
      </c>
      <c r="U864" s="4" t="n">
        <v>46840.1167332342</v>
      </c>
      <c r="V864" s="1" t="n">
        <v>0</v>
      </c>
      <c r="W864" s="1" t="n">
        <f aca="false">IF(V864&lt;=6,1,0)</f>
        <v>1</v>
      </c>
      <c r="X864" s="1" t="n">
        <f aca="false">IF(AND(V864&gt;6,V864&lt;=12),1,0)</f>
        <v>0</v>
      </c>
      <c r="Y864" s="1" t="n">
        <f aca="false">IF(V864&gt;12,1,0)</f>
        <v>0</v>
      </c>
      <c r="Z864" s="1" t="n">
        <v>9</v>
      </c>
      <c r="AA864" s="1" t="s">
        <v>59</v>
      </c>
      <c r="AB864" s="1" t="s">
        <v>59</v>
      </c>
      <c r="AC864" s="1" t="s">
        <v>59</v>
      </c>
      <c r="AD864" s="1" t="s">
        <v>59</v>
      </c>
      <c r="AE864" s="1" t="s">
        <v>59</v>
      </c>
      <c r="AF864" s="1" t="s">
        <v>59</v>
      </c>
      <c r="AG864" s="1" t="s">
        <v>59</v>
      </c>
      <c r="AH864" s="1" t="s">
        <v>70</v>
      </c>
      <c r="AI864" s="1" t="s">
        <v>59</v>
      </c>
      <c r="AJ864" s="1" t="s">
        <v>59</v>
      </c>
      <c r="AK864" s="1" t="s">
        <v>59</v>
      </c>
      <c r="AL864" s="1" t="s">
        <v>59</v>
      </c>
      <c r="AM864" s="1" t="n">
        <v>4</v>
      </c>
      <c r="AN864" s="1" t="n">
        <v>4</v>
      </c>
      <c r="AO864" s="1" t="n">
        <v>4</v>
      </c>
      <c r="AP864" s="1" t="n">
        <v>6</v>
      </c>
      <c r="AQ864" s="1" t="n">
        <v>0</v>
      </c>
      <c r="AR864" s="1" t="n">
        <v>0</v>
      </c>
      <c r="AS864" s="1" t="n">
        <v>0</v>
      </c>
      <c r="AT864" s="1" t="n">
        <v>0</v>
      </c>
    </row>
    <row r="865" customFormat="false" ht="12.75" hidden="false" customHeight="true" outlineLevel="0" collapsed="false">
      <c r="A865" s="1" t="s">
        <v>4049</v>
      </c>
      <c r="B865" s="3" t="s">
        <v>61</v>
      </c>
      <c r="C865" s="1" t="s">
        <v>4050</v>
      </c>
      <c r="D865" s="3" t="s">
        <v>4051</v>
      </c>
      <c r="E865" s="3" t="s">
        <v>50</v>
      </c>
      <c r="F865" s="3" t="s">
        <v>86</v>
      </c>
      <c r="G865" s="1" t="s">
        <v>4052</v>
      </c>
      <c r="H865" s="1" t="s">
        <v>105</v>
      </c>
      <c r="I865" s="1" t="s">
        <v>169</v>
      </c>
      <c r="J865" s="1" t="s">
        <v>107</v>
      </c>
      <c r="K865" s="4" t="n">
        <v>0.249763928234183</v>
      </c>
      <c r="L865" s="4" t="n">
        <v>563.125968365988</v>
      </c>
      <c r="M865" s="5" t="s">
        <v>4053</v>
      </c>
      <c r="N865" s="5" t="s">
        <v>68</v>
      </c>
      <c r="O865" s="1" t="n">
        <v>17</v>
      </c>
      <c r="P865" s="6" t="n">
        <f aca="false">IF(O865=0,0,L865/O865)</f>
        <v>33.1250569627052</v>
      </c>
      <c r="Q865" s="1" t="n">
        <f aca="false">IF(P865&lt;=45,1,0)</f>
        <v>1</v>
      </c>
      <c r="R865" s="1" t="n">
        <f aca="false">IF(AND(P865&gt;45,P865&lt;90),1,0)</f>
        <v>0</v>
      </c>
      <c r="S865" s="1" t="n">
        <f aca="false">IF(P865&gt;90,1,0)</f>
        <v>0</v>
      </c>
      <c r="T865" s="1" t="s">
        <v>69</v>
      </c>
      <c r="U865" s="4" t="n">
        <v>2254.6328941383</v>
      </c>
      <c r="V865" s="1" t="n">
        <v>2</v>
      </c>
      <c r="W865" s="1" t="n">
        <f aca="false">IF(V865&lt;=6,1,0)</f>
        <v>1</v>
      </c>
      <c r="X865" s="1" t="n">
        <f aca="false">IF(AND(V865&gt;6,V865&lt;=12),1,0)</f>
        <v>0</v>
      </c>
      <c r="Y865" s="1" t="n">
        <f aca="false">IF(V865&gt;12,1,0)</f>
        <v>0</v>
      </c>
      <c r="Z865" s="1" t="n">
        <v>11</v>
      </c>
      <c r="AA865" s="1" t="s">
        <v>59</v>
      </c>
      <c r="AB865" s="1" t="s">
        <v>59</v>
      </c>
      <c r="AC865" s="1" t="s">
        <v>59</v>
      </c>
      <c r="AD865" s="1" t="s">
        <v>59</v>
      </c>
      <c r="AE865" s="1" t="s">
        <v>59</v>
      </c>
      <c r="AF865" s="1" t="s">
        <v>59</v>
      </c>
      <c r="AG865" s="1" t="s">
        <v>59</v>
      </c>
      <c r="AH865" s="1" t="s">
        <v>59</v>
      </c>
      <c r="AI865" s="1" t="s">
        <v>59</v>
      </c>
      <c r="AJ865" s="1" t="s">
        <v>59</v>
      </c>
      <c r="AK865" s="1" t="s">
        <v>59</v>
      </c>
      <c r="AL865" s="1" t="s">
        <v>59</v>
      </c>
      <c r="AM865" s="1" t="n">
        <v>3</v>
      </c>
      <c r="AN865" s="1" t="n">
        <v>3</v>
      </c>
      <c r="AO865" s="1" t="n">
        <v>1</v>
      </c>
      <c r="AP865" s="1" t="n">
        <v>4</v>
      </c>
      <c r="AQ865" s="1" t="n">
        <v>9</v>
      </c>
      <c r="AR865" s="1" t="n">
        <v>7</v>
      </c>
      <c r="AS865" s="1" t="n">
        <v>0</v>
      </c>
      <c r="AT865" s="1" t="n">
        <v>1</v>
      </c>
    </row>
    <row r="866" customFormat="false" ht="12.75" hidden="false" customHeight="true" outlineLevel="0" collapsed="false">
      <c r="A866" s="1" t="s">
        <v>4054</v>
      </c>
      <c r="B866" s="3" t="s">
        <v>61</v>
      </c>
      <c r="C866" s="1" t="s">
        <v>4055</v>
      </c>
      <c r="D866" s="3" t="s">
        <v>4051</v>
      </c>
      <c r="E866" s="3" t="s">
        <v>50</v>
      </c>
      <c r="F866" s="3" t="s">
        <v>86</v>
      </c>
      <c r="G866" s="1" t="s">
        <v>4056</v>
      </c>
      <c r="H866" s="1" t="s">
        <v>105</v>
      </c>
      <c r="I866" s="1" t="s">
        <v>169</v>
      </c>
      <c r="J866" s="1" t="s">
        <v>107</v>
      </c>
      <c r="K866" s="4" t="n">
        <v>0.409880564603692</v>
      </c>
      <c r="L866" s="4" t="n">
        <v>792.010673157307</v>
      </c>
      <c r="M866" s="5" t="s">
        <v>705</v>
      </c>
      <c r="N866" s="5" t="s">
        <v>57</v>
      </c>
      <c r="O866" s="1" t="n">
        <v>23</v>
      </c>
      <c r="P866" s="6" t="n">
        <f aca="false">IF(O866=0,0,L866/O866)</f>
        <v>34.4352466590133</v>
      </c>
      <c r="Q866" s="1" t="n">
        <f aca="false">IF(P866&lt;=45,1,0)</f>
        <v>1</v>
      </c>
      <c r="R866" s="1" t="n">
        <f aca="false">IF(AND(P866&gt;45,P866&lt;90),1,0)</f>
        <v>0</v>
      </c>
      <c r="S866" s="1" t="n">
        <f aca="false">IF(P866&gt;90,1,0)</f>
        <v>0</v>
      </c>
      <c r="T866" s="1" t="s">
        <v>69</v>
      </c>
      <c r="U866" s="4" t="n">
        <v>1932.296238352</v>
      </c>
      <c r="V866" s="1" t="n">
        <v>4</v>
      </c>
      <c r="W866" s="1" t="n">
        <f aca="false">IF(V866&lt;=6,1,0)</f>
        <v>1</v>
      </c>
      <c r="X866" s="1" t="n">
        <f aca="false">IF(AND(V866&gt;6,V866&lt;=12),1,0)</f>
        <v>0</v>
      </c>
      <c r="Y866" s="1" t="n">
        <f aca="false">IF(V866&gt;12,1,0)</f>
        <v>0</v>
      </c>
      <c r="Z866" s="1" t="n">
        <v>18</v>
      </c>
      <c r="AA866" s="1" t="s">
        <v>59</v>
      </c>
      <c r="AB866" s="1" t="s">
        <v>59</v>
      </c>
      <c r="AC866" s="1" t="s">
        <v>59</v>
      </c>
      <c r="AD866" s="1" t="s">
        <v>59</v>
      </c>
      <c r="AE866" s="1" t="s">
        <v>59</v>
      </c>
      <c r="AF866" s="1" t="s">
        <v>59</v>
      </c>
      <c r="AG866" s="1" t="s">
        <v>59</v>
      </c>
      <c r="AH866" s="1" t="s">
        <v>59</v>
      </c>
      <c r="AI866" s="1" t="s">
        <v>70</v>
      </c>
      <c r="AJ866" s="1" t="s">
        <v>59</v>
      </c>
      <c r="AK866" s="1" t="s">
        <v>59</v>
      </c>
      <c r="AL866" s="1" t="s">
        <v>70</v>
      </c>
      <c r="AM866" s="1" t="n">
        <v>4</v>
      </c>
      <c r="AN866" s="1" t="n">
        <v>4</v>
      </c>
      <c r="AO866" s="1" t="n">
        <v>5</v>
      </c>
      <c r="AP866" s="1" t="n">
        <v>5</v>
      </c>
      <c r="AQ866" s="1" t="n">
        <v>16</v>
      </c>
      <c r="AR866" s="1" t="n">
        <v>5</v>
      </c>
      <c r="AS866" s="1" t="n">
        <v>0</v>
      </c>
      <c r="AT866" s="1" t="n">
        <v>2</v>
      </c>
    </row>
    <row r="867" customFormat="false" ht="12.75" hidden="false" customHeight="true" outlineLevel="0" collapsed="false">
      <c r="A867" s="1" t="s">
        <v>4057</v>
      </c>
      <c r="B867" s="3" t="s">
        <v>61</v>
      </c>
      <c r="C867" s="1" t="s">
        <v>4058</v>
      </c>
      <c r="D867" s="3" t="s">
        <v>4051</v>
      </c>
      <c r="E867" s="3" t="s">
        <v>50</v>
      </c>
      <c r="F867" s="3" t="s">
        <v>86</v>
      </c>
      <c r="G867" s="1" t="s">
        <v>4059</v>
      </c>
      <c r="H867" s="1" t="s">
        <v>105</v>
      </c>
      <c r="I867" s="1" t="s">
        <v>169</v>
      </c>
      <c r="J867" s="1" t="s">
        <v>107</v>
      </c>
      <c r="K867" s="4" t="n">
        <v>0.352877307274701</v>
      </c>
      <c r="L867" s="4" t="n">
        <v>666.731010165346</v>
      </c>
      <c r="M867" s="5" t="s">
        <v>495</v>
      </c>
      <c r="N867" s="5" t="s">
        <v>57</v>
      </c>
      <c r="O867" s="1" t="n">
        <v>23</v>
      </c>
      <c r="P867" s="6" t="n">
        <f aca="false">IF(O867=0,0,L867/O867)</f>
        <v>28.9883047897977</v>
      </c>
      <c r="Q867" s="1" t="n">
        <f aca="false">IF(P867&lt;=45,1,0)</f>
        <v>1</v>
      </c>
      <c r="R867" s="1" t="n">
        <f aca="false">IF(AND(P867&gt;45,P867&lt;90),1,0)</f>
        <v>0</v>
      </c>
      <c r="S867" s="1" t="n">
        <f aca="false">IF(P867&gt;90,1,0)</f>
        <v>0</v>
      </c>
      <c r="T867" s="1" t="s">
        <v>69</v>
      </c>
      <c r="U867" s="4" t="n">
        <v>1889.41310880703</v>
      </c>
      <c r="V867" s="1" t="n">
        <v>2</v>
      </c>
      <c r="W867" s="1" t="n">
        <f aca="false">IF(V867&lt;=6,1,0)</f>
        <v>1</v>
      </c>
      <c r="X867" s="1" t="n">
        <f aca="false">IF(AND(V867&gt;6,V867&lt;=12),1,0)</f>
        <v>0</v>
      </c>
      <c r="Y867" s="1" t="n">
        <f aca="false">IF(V867&gt;12,1,0)</f>
        <v>0</v>
      </c>
      <c r="Z867" s="1" t="n">
        <v>17</v>
      </c>
      <c r="AA867" s="1" t="s">
        <v>59</v>
      </c>
      <c r="AB867" s="1" t="s">
        <v>59</v>
      </c>
      <c r="AC867" s="1" t="s">
        <v>59</v>
      </c>
      <c r="AD867" s="1" t="s">
        <v>59</v>
      </c>
      <c r="AE867" s="1" t="s">
        <v>59</v>
      </c>
      <c r="AF867" s="1" t="s">
        <v>59</v>
      </c>
      <c r="AG867" s="1" t="s">
        <v>59</v>
      </c>
      <c r="AH867" s="1" t="s">
        <v>59</v>
      </c>
      <c r="AI867" s="1" t="s">
        <v>59</v>
      </c>
      <c r="AJ867" s="1" t="s">
        <v>59</v>
      </c>
      <c r="AK867" s="1" t="s">
        <v>59</v>
      </c>
      <c r="AL867" s="1" t="s">
        <v>70</v>
      </c>
      <c r="AM867" s="1" t="n">
        <v>4</v>
      </c>
      <c r="AN867" s="1" t="n">
        <v>5</v>
      </c>
      <c r="AO867" s="1" t="n">
        <v>1</v>
      </c>
      <c r="AP867" s="1" t="n">
        <v>7</v>
      </c>
      <c r="AQ867" s="1" t="n">
        <v>17</v>
      </c>
      <c r="AR867" s="1" t="n">
        <v>5</v>
      </c>
      <c r="AS867" s="1" t="n">
        <v>0</v>
      </c>
      <c r="AT867" s="1" t="n">
        <v>1</v>
      </c>
    </row>
    <row r="868" customFormat="false" ht="12.75" hidden="false" customHeight="true" outlineLevel="0" collapsed="false">
      <c r="A868" s="1" t="s">
        <v>4060</v>
      </c>
      <c r="B868" s="3" t="s">
        <v>61</v>
      </c>
      <c r="C868" s="1" t="s">
        <v>4061</v>
      </c>
      <c r="D868" s="3" t="s">
        <v>1195</v>
      </c>
      <c r="E868" s="3" t="s">
        <v>50</v>
      </c>
      <c r="F868" s="3" t="s">
        <v>51</v>
      </c>
      <c r="G868" s="1" t="s">
        <v>4062</v>
      </c>
      <c r="H868" s="1" t="s">
        <v>88</v>
      </c>
      <c r="I868" s="1" t="s">
        <v>280</v>
      </c>
      <c r="J868" s="1" t="s">
        <v>281</v>
      </c>
      <c r="K868" s="4" t="n">
        <v>4.19175</v>
      </c>
      <c r="L868" s="4" t="n">
        <v>20586.2418847301</v>
      </c>
      <c r="M868" s="5" t="s">
        <v>4063</v>
      </c>
      <c r="N868" s="5" t="s">
        <v>132</v>
      </c>
      <c r="O868" s="1" t="n">
        <v>407</v>
      </c>
      <c r="P868" s="6" t="n">
        <f aca="false">IF(O868=0,0,L868/O868)</f>
        <v>50.5804468912288</v>
      </c>
      <c r="Q868" s="1" t="n">
        <f aca="false">IF(P868&lt;=45,1,0)</f>
        <v>0</v>
      </c>
      <c r="R868" s="1" t="n">
        <f aca="false">IF(AND(P868&gt;45,P868&lt;90),1,0)</f>
        <v>1</v>
      </c>
      <c r="S868" s="1" t="n">
        <f aca="false">IF(P868&gt;90,1,0)</f>
        <v>0</v>
      </c>
      <c r="T868" s="1" t="s">
        <v>58</v>
      </c>
      <c r="U868" s="4" t="n">
        <v>4911.13303148569</v>
      </c>
      <c r="V868" s="1" t="n">
        <v>20</v>
      </c>
      <c r="W868" s="1" t="n">
        <f aca="false">IF(V868&lt;=6,1,0)</f>
        <v>0</v>
      </c>
      <c r="X868" s="1" t="n">
        <f aca="false">IF(AND(V868&gt;6,V868&lt;=12),1,0)</f>
        <v>0</v>
      </c>
      <c r="Y868" s="1" t="n">
        <f aca="false">IF(V868&gt;12,1,0)</f>
        <v>1</v>
      </c>
      <c r="Z868" s="1" t="n">
        <v>5</v>
      </c>
      <c r="AA868" s="1" t="s">
        <v>59</v>
      </c>
      <c r="AB868" s="1" t="s">
        <v>59</v>
      </c>
      <c r="AC868" s="1" t="s">
        <v>59</v>
      </c>
      <c r="AD868" s="1" t="s">
        <v>59</v>
      </c>
      <c r="AE868" s="1" t="s">
        <v>59</v>
      </c>
      <c r="AF868" s="1" t="s">
        <v>59</v>
      </c>
      <c r="AG868" s="1" t="s">
        <v>59</v>
      </c>
      <c r="AH868" s="1" t="s">
        <v>59</v>
      </c>
      <c r="AI868" s="1" t="s">
        <v>59</v>
      </c>
      <c r="AJ868" s="1" t="s">
        <v>59</v>
      </c>
      <c r="AK868" s="1" t="s">
        <v>59</v>
      </c>
      <c r="AL868" s="1" t="s">
        <v>59</v>
      </c>
      <c r="AM868" s="1" t="n">
        <v>6</v>
      </c>
      <c r="AN868" s="1" t="n">
        <v>2</v>
      </c>
      <c r="AO868" s="1" t="n">
        <v>0</v>
      </c>
      <c r="AP868" s="1" t="n">
        <v>2</v>
      </c>
      <c r="AQ868" s="1" t="n">
        <v>214</v>
      </c>
      <c r="AR868" s="1" t="n">
        <v>150</v>
      </c>
      <c r="AS868" s="1" t="n">
        <v>0</v>
      </c>
      <c r="AT868" s="1" t="n">
        <v>4</v>
      </c>
    </row>
    <row r="869" customFormat="false" ht="12.75" hidden="false" customHeight="true" outlineLevel="0" collapsed="false">
      <c r="A869" s="1" t="s">
        <v>4064</v>
      </c>
      <c r="B869" s="3" t="s">
        <v>47</v>
      </c>
      <c r="C869" s="1" t="s">
        <v>4065</v>
      </c>
      <c r="D869" s="3" t="s">
        <v>4066</v>
      </c>
      <c r="E869" s="3" t="s">
        <v>50</v>
      </c>
      <c r="F869" s="3" t="s">
        <v>51</v>
      </c>
      <c r="G869" s="1" t="s">
        <v>4067</v>
      </c>
      <c r="H869" s="1" t="s">
        <v>53</v>
      </c>
      <c r="I869" s="1" t="s">
        <v>113</v>
      </c>
      <c r="J869" s="1" t="s">
        <v>114</v>
      </c>
      <c r="K869" s="4" t="n">
        <v>0.832947368421052</v>
      </c>
      <c r="L869" s="4" t="n">
        <v>25054.5678433379</v>
      </c>
      <c r="M869" s="5" t="s">
        <v>2529</v>
      </c>
      <c r="N869" s="5" t="s">
        <v>68</v>
      </c>
      <c r="O869" s="1" t="n">
        <v>229</v>
      </c>
      <c r="P869" s="6" t="n">
        <f aca="false">IF(O869=0,0,L869/O869)</f>
        <v>109.408593202349</v>
      </c>
      <c r="Q869" s="1" t="n">
        <f aca="false">IF(P869&lt;=45,1,0)</f>
        <v>0</v>
      </c>
      <c r="R869" s="1" t="n">
        <f aca="false">IF(AND(P869&gt;45,P869&lt;90),1,0)</f>
        <v>0</v>
      </c>
      <c r="S869" s="1" t="n">
        <f aca="false">IF(P869&gt;90,1,0)</f>
        <v>1</v>
      </c>
      <c r="T869" s="1" t="s">
        <v>58</v>
      </c>
      <c r="U869" s="4" t="n">
        <v>30079.4129295728</v>
      </c>
      <c r="V869" s="1" t="n">
        <v>10</v>
      </c>
      <c r="W869" s="1" t="n">
        <f aca="false">IF(V869&lt;=6,1,0)</f>
        <v>0</v>
      </c>
      <c r="X869" s="1" t="n">
        <f aca="false">IF(AND(V869&gt;6,V869&lt;=12),1,0)</f>
        <v>1</v>
      </c>
      <c r="Y869" s="1" t="n">
        <f aca="false">IF(V869&gt;12,1,0)</f>
        <v>0</v>
      </c>
      <c r="Z869" s="1" t="n">
        <v>15</v>
      </c>
      <c r="AA869" s="1" t="s">
        <v>59</v>
      </c>
      <c r="AB869" s="1" t="s">
        <v>59</v>
      </c>
      <c r="AC869" s="1" t="s">
        <v>59</v>
      </c>
      <c r="AD869" s="1" t="s">
        <v>59</v>
      </c>
      <c r="AE869" s="1" t="s">
        <v>59</v>
      </c>
      <c r="AF869" s="1" t="s">
        <v>59</v>
      </c>
      <c r="AG869" s="1" t="s">
        <v>59</v>
      </c>
      <c r="AH869" s="1" t="s">
        <v>70</v>
      </c>
      <c r="AI869" s="1" t="s">
        <v>59</v>
      </c>
      <c r="AJ869" s="1" t="s">
        <v>59</v>
      </c>
      <c r="AK869" s="1" t="s">
        <v>59</v>
      </c>
      <c r="AL869" s="1" t="s">
        <v>70</v>
      </c>
      <c r="AM869" s="1" t="n">
        <v>1</v>
      </c>
      <c r="AN869" s="1" t="n">
        <v>1</v>
      </c>
      <c r="AO869" s="1" t="n">
        <v>3</v>
      </c>
      <c r="AP869" s="1" t="n">
        <v>7</v>
      </c>
      <c r="AQ869" s="1" t="n">
        <v>0</v>
      </c>
      <c r="AR869" s="1" t="n">
        <v>0</v>
      </c>
      <c r="AS869" s="1" t="n">
        <v>0</v>
      </c>
      <c r="AT869" s="1" t="n">
        <v>0</v>
      </c>
    </row>
    <row r="870" customFormat="false" ht="12.75" hidden="false" customHeight="true" outlineLevel="0" collapsed="false">
      <c r="A870" s="1" t="s">
        <v>4068</v>
      </c>
      <c r="B870" s="3" t="s">
        <v>61</v>
      </c>
      <c r="C870" s="1" t="s">
        <v>4069</v>
      </c>
      <c r="D870" s="3" t="s">
        <v>708</v>
      </c>
      <c r="E870" s="3" t="s">
        <v>50</v>
      </c>
      <c r="F870" s="3" t="s">
        <v>51</v>
      </c>
      <c r="G870" s="1" t="s">
        <v>4070</v>
      </c>
      <c r="H870" s="1" t="s">
        <v>53</v>
      </c>
      <c r="I870" s="1" t="s">
        <v>65</v>
      </c>
      <c r="J870" s="1" t="s">
        <v>66</v>
      </c>
      <c r="K870" s="4" t="n">
        <v>2.6682962962963</v>
      </c>
      <c r="L870" s="4" t="n">
        <v>79510.236042915</v>
      </c>
      <c r="M870" s="5" t="s">
        <v>4071</v>
      </c>
      <c r="N870" s="5" t="s">
        <v>259</v>
      </c>
      <c r="O870" s="1" t="n">
        <v>1532</v>
      </c>
      <c r="P870" s="6" t="n">
        <f aca="false">IF(O870=0,0,L870/O870)</f>
        <v>51.8996318817983</v>
      </c>
      <c r="Q870" s="1" t="n">
        <f aca="false">IF(P870&lt;=45,1,0)</f>
        <v>0</v>
      </c>
      <c r="R870" s="1" t="n">
        <f aca="false">IF(AND(P870&gt;45,P870&lt;90),1,0)</f>
        <v>1</v>
      </c>
      <c r="S870" s="1" t="n">
        <f aca="false">IF(P870&gt;90,1,0)</f>
        <v>0</v>
      </c>
      <c r="T870" s="1" t="s">
        <v>58</v>
      </c>
      <c r="U870" s="4" t="n">
        <v>29798.1285486467</v>
      </c>
      <c r="V870" s="1" t="n">
        <v>21</v>
      </c>
      <c r="W870" s="1" t="n">
        <f aca="false">IF(V870&lt;=6,1,0)</f>
        <v>0</v>
      </c>
      <c r="X870" s="1" t="n">
        <f aca="false">IF(AND(V870&gt;6,V870&lt;=12),1,0)</f>
        <v>0</v>
      </c>
      <c r="Y870" s="1" t="n">
        <f aca="false">IF(V870&gt;12,1,0)</f>
        <v>1</v>
      </c>
      <c r="Z870" s="1" t="n">
        <v>10</v>
      </c>
      <c r="AA870" s="1" t="s">
        <v>59</v>
      </c>
      <c r="AB870" s="1" t="s">
        <v>70</v>
      </c>
      <c r="AC870" s="1" t="s">
        <v>59</v>
      </c>
      <c r="AD870" s="1" t="s">
        <v>59</v>
      </c>
      <c r="AE870" s="1" t="s">
        <v>59</v>
      </c>
      <c r="AF870" s="1" t="s">
        <v>59</v>
      </c>
      <c r="AG870" s="1" t="s">
        <v>70</v>
      </c>
      <c r="AH870" s="1" t="s">
        <v>70</v>
      </c>
      <c r="AI870" s="1" t="s">
        <v>59</v>
      </c>
      <c r="AJ870" s="1" t="s">
        <v>59</v>
      </c>
      <c r="AK870" s="1" t="s">
        <v>59</v>
      </c>
      <c r="AL870" s="1" t="s">
        <v>59</v>
      </c>
      <c r="AM870" s="1" t="n">
        <v>0</v>
      </c>
      <c r="AN870" s="1" t="n">
        <v>3</v>
      </c>
      <c r="AO870" s="1" t="n">
        <v>3</v>
      </c>
      <c r="AP870" s="1" t="n">
        <v>2</v>
      </c>
      <c r="AQ870" s="1" t="n">
        <v>0</v>
      </c>
      <c r="AR870" s="1" t="n">
        <v>1151</v>
      </c>
      <c r="AS870" s="1" t="n">
        <v>350</v>
      </c>
      <c r="AT870" s="1" t="n">
        <v>34</v>
      </c>
    </row>
    <row r="871" customFormat="false" ht="12.75" hidden="false" customHeight="true" outlineLevel="0" collapsed="false">
      <c r="A871" s="1" t="s">
        <v>4072</v>
      </c>
      <c r="B871" s="3" t="s">
        <v>61</v>
      </c>
      <c r="C871" s="1" t="s">
        <v>4073</v>
      </c>
      <c r="D871" s="3" t="s">
        <v>4066</v>
      </c>
      <c r="E871" s="3" t="s">
        <v>50</v>
      </c>
      <c r="F871" s="3" t="s">
        <v>51</v>
      </c>
      <c r="G871" s="1" t="s">
        <v>4074</v>
      </c>
      <c r="H871" s="1" t="s">
        <v>53</v>
      </c>
      <c r="I871" s="1" t="s">
        <v>113</v>
      </c>
      <c r="J871" s="1" t="s">
        <v>114</v>
      </c>
      <c r="K871" s="4" t="n">
        <v>1.15285714285714</v>
      </c>
      <c r="L871" s="4" t="n">
        <v>11519.7764483523</v>
      </c>
      <c r="M871" s="5" t="s">
        <v>4075</v>
      </c>
      <c r="N871" s="5" t="s">
        <v>238</v>
      </c>
      <c r="O871" s="1" t="n">
        <v>87</v>
      </c>
      <c r="P871" s="6" t="n">
        <f aca="false">IF(O871=0,0,L871/O871)</f>
        <v>132.411223544279</v>
      </c>
      <c r="Q871" s="1" t="n">
        <f aca="false">IF(P871&lt;=45,1,0)</f>
        <v>0</v>
      </c>
      <c r="R871" s="1" t="n">
        <f aca="false">IF(AND(P871&gt;45,P871&lt;90),1,0)</f>
        <v>0</v>
      </c>
      <c r="S871" s="1" t="n">
        <f aca="false">IF(P871&gt;90,1,0)</f>
        <v>1</v>
      </c>
      <c r="T871" s="1" t="s">
        <v>58</v>
      </c>
      <c r="U871" s="4" t="n">
        <v>9992.3711447913</v>
      </c>
      <c r="V871" s="1" t="n">
        <v>11</v>
      </c>
      <c r="W871" s="1" t="n">
        <f aca="false">IF(V871&lt;=6,1,0)</f>
        <v>0</v>
      </c>
      <c r="X871" s="1" t="n">
        <f aca="false">IF(AND(V871&gt;6,V871&lt;=12),1,0)</f>
        <v>1</v>
      </c>
      <c r="Y871" s="1" t="n">
        <f aca="false">IF(V871&gt;12,1,0)</f>
        <v>0</v>
      </c>
      <c r="Z871" s="1" t="n">
        <v>13</v>
      </c>
      <c r="AA871" s="1" t="s">
        <v>59</v>
      </c>
      <c r="AB871" s="1" t="s">
        <v>59</v>
      </c>
      <c r="AC871" s="1" t="s">
        <v>59</v>
      </c>
      <c r="AD871" s="1" t="s">
        <v>59</v>
      </c>
      <c r="AE871" s="1" t="s">
        <v>59</v>
      </c>
      <c r="AF871" s="1" t="s">
        <v>59</v>
      </c>
      <c r="AG871" s="1" t="s">
        <v>59</v>
      </c>
      <c r="AH871" s="1" t="s">
        <v>70</v>
      </c>
      <c r="AI871" s="1" t="s">
        <v>59</v>
      </c>
      <c r="AJ871" s="1" t="s">
        <v>59</v>
      </c>
      <c r="AK871" s="1" t="s">
        <v>59</v>
      </c>
      <c r="AL871" s="1" t="s">
        <v>70</v>
      </c>
      <c r="AM871" s="1" t="n">
        <v>4</v>
      </c>
      <c r="AN871" s="1" t="n">
        <v>4</v>
      </c>
      <c r="AO871" s="1" t="n">
        <v>4</v>
      </c>
      <c r="AP871" s="1" t="n">
        <v>12</v>
      </c>
      <c r="AQ871" s="1" t="n">
        <v>31</v>
      </c>
      <c r="AR871" s="1" t="n">
        <v>10</v>
      </c>
      <c r="AS871" s="1" t="n">
        <v>9</v>
      </c>
      <c r="AT871" s="1" t="n">
        <v>29</v>
      </c>
    </row>
    <row r="872" customFormat="false" ht="12.75" hidden="false" customHeight="true" outlineLevel="0" collapsed="false">
      <c r="A872" s="1" t="s">
        <v>4076</v>
      </c>
      <c r="B872" s="3" t="s">
        <v>47</v>
      </c>
      <c r="C872" s="1" t="s">
        <v>4077</v>
      </c>
      <c r="D872" s="3" t="s">
        <v>3272</v>
      </c>
      <c r="E872" s="3" t="s">
        <v>50</v>
      </c>
      <c r="F872" s="3" t="s">
        <v>51</v>
      </c>
      <c r="G872" s="1" t="s">
        <v>4078</v>
      </c>
      <c r="H872" s="1" t="s">
        <v>88</v>
      </c>
      <c r="I872" s="1" t="s">
        <v>97</v>
      </c>
      <c r="J872" s="1" t="s">
        <v>98</v>
      </c>
      <c r="K872" s="4" t="n">
        <v>0.295263157894737</v>
      </c>
      <c r="L872" s="4" t="n">
        <v>2963.11138907139</v>
      </c>
      <c r="M872" s="5" t="s">
        <v>3181</v>
      </c>
      <c r="N872" s="5" t="s">
        <v>68</v>
      </c>
      <c r="O872" s="1" t="n">
        <v>44</v>
      </c>
      <c r="P872" s="6" t="n">
        <f aca="false">IF(O872=0,0,L872/O872)</f>
        <v>67.3434406607134</v>
      </c>
      <c r="Q872" s="1" t="n">
        <f aca="false">IF(P872&lt;=45,1,0)</f>
        <v>0</v>
      </c>
      <c r="R872" s="1" t="n">
        <f aca="false">IF(AND(P872&gt;45,P872&lt;90),1,0)</f>
        <v>1</v>
      </c>
      <c r="S872" s="1" t="n">
        <f aca="false">IF(P872&gt;90,1,0)</f>
        <v>0</v>
      </c>
      <c r="T872" s="1" t="s">
        <v>58</v>
      </c>
      <c r="U872" s="4" t="n">
        <v>10035.4931180671</v>
      </c>
      <c r="V872" s="1" t="n">
        <v>5</v>
      </c>
      <c r="W872" s="1" t="n">
        <f aca="false">IF(V872&lt;=6,1,0)</f>
        <v>1</v>
      </c>
      <c r="X872" s="1" t="n">
        <f aca="false">IF(AND(V872&gt;6,V872&lt;=12),1,0)</f>
        <v>0</v>
      </c>
      <c r="Y872" s="1" t="n">
        <f aca="false">IF(V872&gt;12,1,0)</f>
        <v>0</v>
      </c>
      <c r="Z872" s="1" t="n">
        <v>12</v>
      </c>
      <c r="AA872" s="1" t="s">
        <v>59</v>
      </c>
      <c r="AB872" s="1" t="s">
        <v>70</v>
      </c>
      <c r="AC872" s="1" t="s">
        <v>59</v>
      </c>
      <c r="AD872" s="1" t="s">
        <v>59</v>
      </c>
      <c r="AE872" s="1" t="s">
        <v>59</v>
      </c>
      <c r="AF872" s="1" t="s">
        <v>59</v>
      </c>
      <c r="AG872" s="1" t="s">
        <v>70</v>
      </c>
      <c r="AH872" s="1" t="s">
        <v>59</v>
      </c>
      <c r="AI872" s="1" t="s">
        <v>59</v>
      </c>
      <c r="AJ872" s="1" t="s">
        <v>59</v>
      </c>
      <c r="AK872" s="1" t="s">
        <v>59</v>
      </c>
      <c r="AL872" s="1" t="s">
        <v>59</v>
      </c>
      <c r="AM872" s="1" t="n">
        <v>1</v>
      </c>
      <c r="AN872" s="1" t="n">
        <v>5</v>
      </c>
      <c r="AO872" s="1" t="n">
        <v>1</v>
      </c>
      <c r="AP872" s="1" t="n">
        <v>4</v>
      </c>
      <c r="AQ872" s="1" t="n">
        <v>0</v>
      </c>
      <c r="AR872" s="1" t="n">
        <v>0</v>
      </c>
      <c r="AS872" s="1" t="n">
        <v>0</v>
      </c>
      <c r="AT872" s="1" t="n">
        <v>0</v>
      </c>
    </row>
    <row r="873" customFormat="false" ht="12.75" hidden="false" customHeight="true" outlineLevel="0" collapsed="false">
      <c r="A873" s="1" t="s">
        <v>4079</v>
      </c>
      <c r="B873" s="3" t="s">
        <v>61</v>
      </c>
      <c r="C873" s="1" t="s">
        <v>4080</v>
      </c>
      <c r="D873" s="3" t="s">
        <v>4081</v>
      </c>
      <c r="E873" s="3" t="s">
        <v>50</v>
      </c>
      <c r="F873" s="3" t="s">
        <v>51</v>
      </c>
      <c r="G873" s="1" t="s">
        <v>4082</v>
      </c>
      <c r="H873" s="1" t="s">
        <v>53</v>
      </c>
      <c r="I873" s="1" t="s">
        <v>65</v>
      </c>
      <c r="J873" s="1" t="s">
        <v>66</v>
      </c>
      <c r="K873" s="4" t="n">
        <v>1.21118918918919</v>
      </c>
      <c r="L873" s="4" t="n">
        <v>30913.8131912617</v>
      </c>
      <c r="M873" s="5" t="s">
        <v>4083</v>
      </c>
      <c r="N873" s="5" t="s">
        <v>121</v>
      </c>
      <c r="O873" s="1" t="n">
        <v>338</v>
      </c>
      <c r="P873" s="6" t="n">
        <f aca="false">IF(O873=0,0,L873/O873)</f>
        <v>91.4609857729636</v>
      </c>
      <c r="Q873" s="1" t="n">
        <f aca="false">IF(P873&lt;=45,1,0)</f>
        <v>0</v>
      </c>
      <c r="R873" s="1" t="n">
        <f aca="false">IF(AND(P873&gt;45,P873&lt;90),1,0)</f>
        <v>0</v>
      </c>
      <c r="S873" s="1" t="n">
        <f aca="false">IF(P873&gt;90,1,0)</f>
        <v>1</v>
      </c>
      <c r="T873" s="1" t="s">
        <v>58</v>
      </c>
      <c r="U873" s="4" t="n">
        <v>25523.5214012738</v>
      </c>
      <c r="V873" s="1" t="n">
        <v>51</v>
      </c>
      <c r="W873" s="1" t="n">
        <f aca="false">IF(V873&lt;=6,1,0)</f>
        <v>0</v>
      </c>
      <c r="X873" s="1" t="n">
        <f aca="false">IF(AND(V873&gt;6,V873&lt;=12),1,0)</f>
        <v>0</v>
      </c>
      <c r="Y873" s="1" t="n">
        <f aca="false">IF(V873&gt;12,1,0)</f>
        <v>1</v>
      </c>
      <c r="Z873" s="1" t="n">
        <v>18</v>
      </c>
      <c r="AA873" s="1" t="s">
        <v>59</v>
      </c>
      <c r="AB873" s="1" t="s">
        <v>59</v>
      </c>
      <c r="AC873" s="1" t="s">
        <v>59</v>
      </c>
      <c r="AD873" s="1" t="s">
        <v>59</v>
      </c>
      <c r="AE873" s="1" t="s">
        <v>59</v>
      </c>
      <c r="AF873" s="1" t="s">
        <v>59</v>
      </c>
      <c r="AG873" s="1" t="s">
        <v>59</v>
      </c>
      <c r="AH873" s="1" t="s">
        <v>70</v>
      </c>
      <c r="AI873" s="1" t="s">
        <v>59</v>
      </c>
      <c r="AJ873" s="1" t="s">
        <v>59</v>
      </c>
      <c r="AK873" s="1" t="s">
        <v>59</v>
      </c>
      <c r="AL873" s="1" t="s">
        <v>59</v>
      </c>
      <c r="AM873" s="1" t="n">
        <v>4</v>
      </c>
      <c r="AN873" s="1" t="n">
        <v>4</v>
      </c>
      <c r="AO873" s="1" t="n">
        <v>2</v>
      </c>
      <c r="AP873" s="1" t="n">
        <v>22</v>
      </c>
      <c r="AQ873" s="1" t="n">
        <v>102</v>
      </c>
      <c r="AR873" s="1" t="n">
        <v>146</v>
      </c>
      <c r="AS873" s="1" t="n">
        <v>26</v>
      </c>
      <c r="AT873" s="1" t="n">
        <v>51</v>
      </c>
    </row>
    <row r="874" customFormat="false" ht="12.75" hidden="false" customHeight="true" outlineLevel="0" collapsed="false">
      <c r="A874" s="1" t="s">
        <v>4084</v>
      </c>
      <c r="B874" s="3" t="s">
        <v>61</v>
      </c>
      <c r="C874" s="1" t="s">
        <v>4085</v>
      </c>
      <c r="D874" s="3" t="s">
        <v>4086</v>
      </c>
      <c r="E874" s="3" t="s">
        <v>50</v>
      </c>
      <c r="F874" s="3" t="s">
        <v>51</v>
      </c>
      <c r="G874" s="1" t="s">
        <v>4087</v>
      </c>
      <c r="H874" s="1" t="s">
        <v>53</v>
      </c>
      <c r="I874" s="1" t="s">
        <v>65</v>
      </c>
      <c r="J874" s="1" t="s">
        <v>66</v>
      </c>
      <c r="K874" s="4" t="n">
        <v>1.25975</v>
      </c>
      <c r="L874" s="4" t="n">
        <v>20162.7602124783</v>
      </c>
      <c r="M874" s="5" t="s">
        <v>4088</v>
      </c>
      <c r="N874" s="5" t="s">
        <v>121</v>
      </c>
      <c r="O874" s="1" t="n">
        <v>205</v>
      </c>
      <c r="P874" s="6" t="n">
        <f aca="false">IF(O874=0,0,L874/O874)</f>
        <v>98.3549278657478</v>
      </c>
      <c r="Q874" s="1" t="n">
        <f aca="false">IF(P874&lt;=45,1,0)</f>
        <v>0</v>
      </c>
      <c r="R874" s="1" t="n">
        <f aca="false">IF(AND(P874&gt;45,P874&lt;90),1,0)</f>
        <v>0</v>
      </c>
      <c r="S874" s="1" t="n">
        <f aca="false">IF(P874&gt;90,1,0)</f>
        <v>1</v>
      </c>
      <c r="T874" s="1" t="s">
        <v>58</v>
      </c>
      <c r="U874" s="4" t="n">
        <v>16005.3663127432</v>
      </c>
      <c r="V874" s="1" t="n">
        <v>14</v>
      </c>
      <c r="W874" s="1" t="n">
        <f aca="false">IF(V874&lt;=6,1,0)</f>
        <v>0</v>
      </c>
      <c r="X874" s="1" t="n">
        <f aca="false">IF(AND(V874&gt;6,V874&lt;=12),1,0)</f>
        <v>0</v>
      </c>
      <c r="Y874" s="1" t="n">
        <f aca="false">IF(V874&gt;12,1,0)</f>
        <v>1</v>
      </c>
      <c r="Z874" s="1" t="n">
        <v>8</v>
      </c>
      <c r="AA874" s="1" t="s">
        <v>59</v>
      </c>
      <c r="AB874" s="1" t="s">
        <v>59</v>
      </c>
      <c r="AC874" s="1" t="s">
        <v>59</v>
      </c>
      <c r="AD874" s="1" t="s">
        <v>59</v>
      </c>
      <c r="AE874" s="1" t="s">
        <v>59</v>
      </c>
      <c r="AF874" s="1" t="s">
        <v>59</v>
      </c>
      <c r="AG874" s="1" t="s">
        <v>59</v>
      </c>
      <c r="AH874" s="1" t="s">
        <v>59</v>
      </c>
      <c r="AI874" s="1" t="s">
        <v>59</v>
      </c>
      <c r="AJ874" s="1" t="s">
        <v>59</v>
      </c>
      <c r="AK874" s="1" t="s">
        <v>59</v>
      </c>
      <c r="AL874" s="1" t="s">
        <v>59</v>
      </c>
      <c r="AM874" s="1" t="n">
        <v>2</v>
      </c>
      <c r="AN874" s="1" t="n">
        <v>2</v>
      </c>
      <c r="AO874" s="1" t="n">
        <v>6</v>
      </c>
      <c r="AP874" s="1" t="n">
        <v>2</v>
      </c>
      <c r="AQ874" s="1" t="n">
        <v>25</v>
      </c>
      <c r="AR874" s="1" t="n">
        <v>109</v>
      </c>
      <c r="AS874" s="1" t="n">
        <v>41</v>
      </c>
      <c r="AT874" s="1" t="n">
        <v>31</v>
      </c>
    </row>
    <row r="875" customFormat="false" ht="12.75" hidden="false" customHeight="true" outlineLevel="0" collapsed="false">
      <c r="A875" s="1" t="s">
        <v>4089</v>
      </c>
      <c r="B875" s="3" t="s">
        <v>47</v>
      </c>
      <c r="C875" s="1" t="s">
        <v>4090</v>
      </c>
      <c r="D875" s="3" t="s">
        <v>4091</v>
      </c>
      <c r="E875" s="3" t="s">
        <v>191</v>
      </c>
      <c r="F875" s="3" t="s">
        <v>191</v>
      </c>
      <c r="G875" s="1" t="s">
        <v>4092</v>
      </c>
      <c r="H875" s="1" t="s">
        <v>53</v>
      </c>
      <c r="I875" s="1" t="s">
        <v>2615</v>
      </c>
      <c r="J875" s="1" t="s">
        <v>66</v>
      </c>
      <c r="K875" s="4" t="n">
        <v>0.22</v>
      </c>
      <c r="L875" s="4" t="n">
        <v>2701.12316731713</v>
      </c>
      <c r="M875" s="5" t="s">
        <v>2070</v>
      </c>
      <c r="N875" s="5" t="s">
        <v>132</v>
      </c>
      <c r="O875" s="1" t="n">
        <v>52</v>
      </c>
      <c r="P875" s="6" t="n">
        <f aca="false">IF(O875=0,0,L875/O875)</f>
        <v>51.9446762945602</v>
      </c>
      <c r="Q875" s="1" t="n">
        <f aca="false">IF(P875&lt;=45,1,0)</f>
        <v>0</v>
      </c>
      <c r="R875" s="1" t="n">
        <f aca="false">IF(AND(P875&gt;45,P875&lt;90),1,0)</f>
        <v>1</v>
      </c>
      <c r="S875" s="1" t="n">
        <f aca="false">IF(P875&gt;90,1,0)</f>
        <v>0</v>
      </c>
      <c r="T875" s="1" t="s">
        <v>58</v>
      </c>
      <c r="U875" s="4" t="n">
        <v>12277.8325787142</v>
      </c>
      <c r="V875" s="1" t="n">
        <v>5</v>
      </c>
      <c r="W875" s="1" t="n">
        <f aca="false">IF(V875&lt;=6,1,0)</f>
        <v>1</v>
      </c>
      <c r="X875" s="1" t="n">
        <f aca="false">IF(AND(V875&gt;6,V875&lt;=12),1,0)</f>
        <v>0</v>
      </c>
      <c r="Y875" s="1" t="n">
        <f aca="false">IF(V875&gt;12,1,0)</f>
        <v>0</v>
      </c>
      <c r="Z875" s="1" t="n">
        <v>21</v>
      </c>
      <c r="AA875" s="1" t="s">
        <v>70</v>
      </c>
      <c r="AB875" s="1" t="s">
        <v>59</v>
      </c>
      <c r="AC875" s="1" t="s">
        <v>59</v>
      </c>
      <c r="AD875" s="1" t="s">
        <v>59</v>
      </c>
      <c r="AE875" s="1" t="s">
        <v>59</v>
      </c>
      <c r="AF875" s="1" t="s">
        <v>59</v>
      </c>
      <c r="AG875" s="1" t="s">
        <v>59</v>
      </c>
      <c r="AH875" s="1" t="s">
        <v>59</v>
      </c>
      <c r="AI875" s="1" t="s">
        <v>59</v>
      </c>
      <c r="AJ875" s="1" t="s">
        <v>59</v>
      </c>
      <c r="AK875" s="1" t="s">
        <v>59</v>
      </c>
      <c r="AL875" s="1" t="s">
        <v>70</v>
      </c>
      <c r="AM875" s="1" t="n">
        <v>2</v>
      </c>
      <c r="AN875" s="1" t="n">
        <v>4</v>
      </c>
      <c r="AO875" s="1" t="n">
        <v>10</v>
      </c>
      <c r="AP875" s="1" t="n">
        <v>24</v>
      </c>
      <c r="AQ875" s="1" t="n">
        <v>0</v>
      </c>
      <c r="AR875" s="1" t="n">
        <v>0</v>
      </c>
      <c r="AS875" s="1" t="n">
        <v>0</v>
      </c>
      <c r="AT875" s="1" t="n">
        <v>0</v>
      </c>
    </row>
    <row r="876" customFormat="false" ht="12.75" hidden="false" customHeight="true" outlineLevel="0" collapsed="false">
      <c r="A876" s="1" t="s">
        <v>4093</v>
      </c>
      <c r="B876" s="3" t="s">
        <v>47</v>
      </c>
      <c r="C876" s="1" t="s">
        <v>4094</v>
      </c>
      <c r="D876" s="3" t="s">
        <v>4095</v>
      </c>
      <c r="E876" s="3" t="s">
        <v>50</v>
      </c>
      <c r="F876" s="3" t="s">
        <v>51</v>
      </c>
      <c r="G876" s="1" t="s">
        <v>4096</v>
      </c>
      <c r="H876" s="1" t="s">
        <v>53</v>
      </c>
      <c r="I876" s="1" t="s">
        <v>2615</v>
      </c>
      <c r="J876" s="1" t="s">
        <v>66</v>
      </c>
      <c r="K876" s="4" t="n">
        <v>0.00266666666666667</v>
      </c>
      <c r="L876" s="4" t="n">
        <v>20.402341847017</v>
      </c>
      <c r="M876" s="5" t="s">
        <v>4097</v>
      </c>
      <c r="N876" s="5" t="s">
        <v>57</v>
      </c>
      <c r="O876" s="1" t="n">
        <v>1</v>
      </c>
      <c r="P876" s="6" t="n">
        <f aca="false">IF(O876=0,0,L876/O876)</f>
        <v>20.402341847017</v>
      </c>
      <c r="Q876" s="1" t="n">
        <f aca="false">IF(P876&lt;=45,1,0)</f>
        <v>1</v>
      </c>
      <c r="R876" s="1" t="n">
        <f aca="false">IF(AND(P876&gt;45,P876&lt;90),1,0)</f>
        <v>0</v>
      </c>
      <c r="S876" s="1" t="n">
        <f aca="false">IF(P876&gt;90,1,0)</f>
        <v>0</v>
      </c>
      <c r="T876" s="1" t="s">
        <v>58</v>
      </c>
      <c r="U876" s="4" t="n">
        <v>7650.87819263139</v>
      </c>
      <c r="V876" s="1" t="n">
        <v>0</v>
      </c>
      <c r="W876" s="1" t="n">
        <f aca="false">IF(V876&lt;=6,1,0)</f>
        <v>1</v>
      </c>
      <c r="X876" s="1" t="n">
        <f aca="false">IF(AND(V876&gt;6,V876&lt;=12),1,0)</f>
        <v>0</v>
      </c>
      <c r="Y876" s="1" t="n">
        <f aca="false">IF(V876&gt;12,1,0)</f>
        <v>0</v>
      </c>
      <c r="Z876" s="1" t="n">
        <v>7</v>
      </c>
      <c r="AA876" s="1" t="s">
        <v>59</v>
      </c>
      <c r="AB876" s="1" t="s">
        <v>59</v>
      </c>
      <c r="AC876" s="1" t="s">
        <v>59</v>
      </c>
      <c r="AD876" s="1" t="s">
        <v>59</v>
      </c>
      <c r="AE876" s="1" t="s">
        <v>59</v>
      </c>
      <c r="AF876" s="1" t="s">
        <v>59</v>
      </c>
      <c r="AG876" s="1" t="s">
        <v>59</v>
      </c>
      <c r="AH876" s="1" t="s">
        <v>59</v>
      </c>
      <c r="AI876" s="1" t="s">
        <v>70</v>
      </c>
      <c r="AJ876" s="1" t="s">
        <v>59</v>
      </c>
      <c r="AK876" s="1" t="s">
        <v>59</v>
      </c>
      <c r="AL876" s="1" t="s">
        <v>70</v>
      </c>
      <c r="AM876" s="1" t="n">
        <v>2</v>
      </c>
      <c r="AN876" s="1" t="n">
        <v>1</v>
      </c>
      <c r="AO876" s="1" t="n">
        <v>2</v>
      </c>
      <c r="AP876" s="1" t="n">
        <v>2</v>
      </c>
      <c r="AQ876" s="1" t="n">
        <v>0</v>
      </c>
      <c r="AR876" s="1" t="n">
        <v>0</v>
      </c>
      <c r="AS876" s="1" t="n">
        <v>0</v>
      </c>
      <c r="AT876" s="1" t="n">
        <v>0</v>
      </c>
    </row>
    <row r="877" customFormat="false" ht="12.75" hidden="false" customHeight="true" outlineLevel="0" collapsed="false">
      <c r="A877" s="1" t="s">
        <v>4098</v>
      </c>
      <c r="B877" s="3" t="s">
        <v>61</v>
      </c>
      <c r="C877" s="1" t="s">
        <v>4099</v>
      </c>
      <c r="D877" s="3" t="s">
        <v>4100</v>
      </c>
      <c r="E877" s="3" t="s">
        <v>50</v>
      </c>
      <c r="F877" s="3" t="s">
        <v>51</v>
      </c>
      <c r="G877" s="1" t="s">
        <v>4101</v>
      </c>
      <c r="H877" s="1" t="s">
        <v>53</v>
      </c>
      <c r="I877" s="1" t="s">
        <v>65</v>
      </c>
      <c r="J877" s="1" t="s">
        <v>66</v>
      </c>
      <c r="K877" s="4" t="n">
        <v>1.13076923076923</v>
      </c>
      <c r="L877" s="4" t="n">
        <v>10542.3495464037</v>
      </c>
      <c r="M877" s="5" t="s">
        <v>4102</v>
      </c>
      <c r="N877" s="5" t="s">
        <v>238</v>
      </c>
      <c r="O877" s="1" t="n">
        <v>138</v>
      </c>
      <c r="P877" s="6" t="n">
        <f aca="false">IF(O877=0,0,L877/O877)</f>
        <v>76.3938372927804</v>
      </c>
      <c r="Q877" s="1" t="n">
        <f aca="false">IF(P877&lt;=45,1,0)</f>
        <v>0</v>
      </c>
      <c r="R877" s="1" t="n">
        <f aca="false">IF(AND(P877&gt;45,P877&lt;90),1,0)</f>
        <v>1</v>
      </c>
      <c r="S877" s="1" t="n">
        <f aca="false">IF(P877&gt;90,1,0)</f>
        <v>0</v>
      </c>
      <c r="T877" s="1" t="s">
        <v>58</v>
      </c>
      <c r="U877" s="4" t="n">
        <v>9323.16626552706</v>
      </c>
      <c r="V877" s="1" t="n">
        <v>0</v>
      </c>
      <c r="W877" s="1" t="n">
        <f aca="false">IF(V877&lt;=6,1,0)</f>
        <v>1</v>
      </c>
      <c r="X877" s="1" t="n">
        <f aca="false">IF(AND(V877&gt;6,V877&lt;=12),1,0)</f>
        <v>0</v>
      </c>
      <c r="Y877" s="1" t="n">
        <f aca="false">IF(V877&gt;12,1,0)</f>
        <v>0</v>
      </c>
      <c r="Z877" s="1" t="n">
        <v>6</v>
      </c>
      <c r="AA877" s="1" t="s">
        <v>59</v>
      </c>
      <c r="AB877" s="1" t="s">
        <v>59</v>
      </c>
      <c r="AC877" s="1" t="s">
        <v>59</v>
      </c>
      <c r="AD877" s="1" t="s">
        <v>59</v>
      </c>
      <c r="AE877" s="1" t="s">
        <v>59</v>
      </c>
      <c r="AF877" s="1" t="s">
        <v>59</v>
      </c>
      <c r="AG877" s="1" t="s">
        <v>59</v>
      </c>
      <c r="AH877" s="1" t="s">
        <v>59</v>
      </c>
      <c r="AI877" s="1" t="s">
        <v>59</v>
      </c>
      <c r="AJ877" s="1" t="s">
        <v>59</v>
      </c>
      <c r="AK877" s="1" t="s">
        <v>59</v>
      </c>
      <c r="AL877" s="1" t="s">
        <v>59</v>
      </c>
      <c r="AM877" s="1" t="n">
        <v>2</v>
      </c>
      <c r="AN877" s="1" t="n">
        <v>4</v>
      </c>
      <c r="AO877" s="1" t="n">
        <v>2</v>
      </c>
      <c r="AP877" s="1" t="n">
        <v>4</v>
      </c>
      <c r="AQ877" s="1" t="n">
        <v>1</v>
      </c>
      <c r="AR877" s="1" t="n">
        <v>85</v>
      </c>
      <c r="AS877" s="1" t="n">
        <v>33</v>
      </c>
      <c r="AT877" s="1" t="n">
        <v>12</v>
      </c>
    </row>
    <row r="878" customFormat="false" ht="12.75" hidden="false" customHeight="true" outlineLevel="0" collapsed="false">
      <c r="A878" s="1" t="s">
        <v>4103</v>
      </c>
      <c r="B878" s="3" t="s">
        <v>61</v>
      </c>
      <c r="C878" s="1" t="s">
        <v>4104</v>
      </c>
      <c r="D878" s="3" t="s">
        <v>3098</v>
      </c>
      <c r="E878" s="3" t="s">
        <v>50</v>
      </c>
      <c r="F878" s="3" t="s">
        <v>51</v>
      </c>
      <c r="G878" s="1" t="s">
        <v>4105</v>
      </c>
      <c r="H878" s="1" t="s">
        <v>53</v>
      </c>
      <c r="I878" s="1" t="s">
        <v>65</v>
      </c>
      <c r="J878" s="1" t="s">
        <v>66</v>
      </c>
      <c r="K878" s="4" t="n">
        <v>1.3185</v>
      </c>
      <c r="L878" s="4" t="n">
        <v>121221.666166247</v>
      </c>
      <c r="M878" s="5" t="s">
        <v>947</v>
      </c>
      <c r="N878" s="5" t="s">
        <v>57</v>
      </c>
      <c r="O878" s="1" t="n">
        <v>729</v>
      </c>
      <c r="P878" s="6" t="n">
        <f aca="false">IF(O878=0,0,L878/O878)</f>
        <v>166.284864425579</v>
      </c>
      <c r="Q878" s="1" t="n">
        <f aca="false">IF(P878&lt;=45,1,0)</f>
        <v>0</v>
      </c>
      <c r="R878" s="1" t="n">
        <f aca="false">IF(AND(P878&gt;45,P878&lt;90),1,0)</f>
        <v>0</v>
      </c>
      <c r="S878" s="1" t="n">
        <f aca="false">IF(P878&gt;90,1,0)</f>
        <v>1</v>
      </c>
      <c r="T878" s="1" t="s">
        <v>69</v>
      </c>
      <c r="U878" s="4" t="n">
        <v>91939.0717984428</v>
      </c>
      <c r="V878" s="1" t="n">
        <v>5</v>
      </c>
      <c r="W878" s="1" t="n">
        <f aca="false">IF(V878&lt;=6,1,0)</f>
        <v>1</v>
      </c>
      <c r="X878" s="1" t="n">
        <f aca="false">IF(AND(V878&gt;6,V878&lt;=12),1,0)</f>
        <v>0</v>
      </c>
      <c r="Y878" s="1" t="n">
        <f aca="false">IF(V878&gt;12,1,0)</f>
        <v>0</v>
      </c>
      <c r="Z878" s="1" t="n">
        <v>2</v>
      </c>
      <c r="AA878" s="1" t="s">
        <v>59</v>
      </c>
      <c r="AB878" s="1" t="s">
        <v>59</v>
      </c>
      <c r="AC878" s="1" t="s">
        <v>59</v>
      </c>
      <c r="AD878" s="1" t="s">
        <v>59</v>
      </c>
      <c r="AE878" s="1" t="s">
        <v>59</v>
      </c>
      <c r="AF878" s="1" t="s">
        <v>59</v>
      </c>
      <c r="AG878" s="1" t="s">
        <v>70</v>
      </c>
      <c r="AH878" s="1" t="s">
        <v>59</v>
      </c>
      <c r="AI878" s="1" t="s">
        <v>70</v>
      </c>
      <c r="AJ878" s="1" t="s">
        <v>59</v>
      </c>
      <c r="AK878" s="1" t="s">
        <v>59</v>
      </c>
      <c r="AL878" s="1" t="s">
        <v>59</v>
      </c>
      <c r="AM878" s="1" t="n">
        <v>0</v>
      </c>
      <c r="AN878" s="1" t="n">
        <v>0</v>
      </c>
      <c r="AO878" s="1" t="n">
        <v>0</v>
      </c>
      <c r="AP878" s="1" t="n">
        <v>2</v>
      </c>
      <c r="AQ878" s="1" t="n">
        <v>0</v>
      </c>
      <c r="AR878" s="1" t="n">
        <v>0</v>
      </c>
      <c r="AS878" s="1" t="n">
        <v>0</v>
      </c>
      <c r="AT878" s="1" t="n">
        <v>738</v>
      </c>
    </row>
    <row r="879" customFormat="false" ht="12.75" hidden="false" customHeight="true" outlineLevel="0" collapsed="false">
      <c r="A879" s="1" t="s">
        <v>4106</v>
      </c>
      <c r="B879" s="3" t="s">
        <v>47</v>
      </c>
      <c r="C879" s="1" t="s">
        <v>4107</v>
      </c>
      <c r="D879" s="3" t="s">
        <v>475</v>
      </c>
      <c r="E879" s="3" t="s">
        <v>50</v>
      </c>
      <c r="F879" s="3" t="s">
        <v>86</v>
      </c>
      <c r="G879" s="1" t="s">
        <v>4108</v>
      </c>
      <c r="H879" s="1" t="s">
        <v>53</v>
      </c>
      <c r="I879" s="1" t="s">
        <v>113</v>
      </c>
      <c r="J879" s="1" t="s">
        <v>114</v>
      </c>
      <c r="K879" s="4" t="n">
        <v>0.19024</v>
      </c>
      <c r="L879" s="4" t="n">
        <v>5404.69526172886</v>
      </c>
      <c r="M879" s="5" t="s">
        <v>2021</v>
      </c>
      <c r="N879" s="5" t="s">
        <v>100</v>
      </c>
      <c r="O879" s="1" t="n">
        <v>93</v>
      </c>
      <c r="P879" s="6" t="n">
        <f aca="false">IF(O879=0,0,L879/O879)</f>
        <v>58.1150028142888</v>
      </c>
      <c r="Q879" s="1" t="n">
        <f aca="false">IF(P879&lt;=45,1,0)</f>
        <v>0</v>
      </c>
      <c r="R879" s="1" t="n">
        <f aca="false">IF(AND(P879&gt;45,P879&lt;90),1,0)</f>
        <v>1</v>
      </c>
      <c r="S879" s="1" t="n">
        <f aca="false">IF(P879&gt;90,1,0)</f>
        <v>0</v>
      </c>
      <c r="T879" s="1" t="s">
        <v>58</v>
      </c>
      <c r="U879" s="4" t="n">
        <v>28409.8783732594</v>
      </c>
      <c r="V879" s="1" t="n">
        <v>4</v>
      </c>
      <c r="W879" s="1" t="n">
        <f aca="false">IF(V879&lt;=6,1,0)</f>
        <v>1</v>
      </c>
      <c r="X879" s="1" t="n">
        <f aca="false">IF(AND(V879&gt;6,V879&lt;=12),1,0)</f>
        <v>0</v>
      </c>
      <c r="Y879" s="1" t="n">
        <f aca="false">IF(V879&gt;12,1,0)</f>
        <v>0</v>
      </c>
      <c r="Z879" s="1" t="n">
        <v>11</v>
      </c>
      <c r="AA879" s="1" t="s">
        <v>59</v>
      </c>
      <c r="AB879" s="1" t="s">
        <v>59</v>
      </c>
      <c r="AC879" s="1" t="s">
        <v>59</v>
      </c>
      <c r="AD879" s="1" t="s">
        <v>59</v>
      </c>
      <c r="AE879" s="1" t="s">
        <v>59</v>
      </c>
      <c r="AF879" s="1" t="s">
        <v>59</v>
      </c>
      <c r="AG879" s="1" t="s">
        <v>59</v>
      </c>
      <c r="AH879" s="1" t="s">
        <v>59</v>
      </c>
      <c r="AI879" s="1" t="s">
        <v>59</v>
      </c>
      <c r="AJ879" s="1" t="s">
        <v>59</v>
      </c>
      <c r="AK879" s="1" t="s">
        <v>59</v>
      </c>
      <c r="AL879" s="1" t="s">
        <v>59</v>
      </c>
      <c r="AM879" s="1" t="n">
        <v>2</v>
      </c>
      <c r="AN879" s="1" t="n">
        <v>4</v>
      </c>
      <c r="AO879" s="1" t="n">
        <v>0</v>
      </c>
      <c r="AP879" s="1" t="n">
        <v>14</v>
      </c>
      <c r="AQ879" s="1" t="n">
        <v>0</v>
      </c>
      <c r="AR879" s="1" t="n">
        <v>0</v>
      </c>
      <c r="AS879" s="1" t="n">
        <v>0</v>
      </c>
      <c r="AT879" s="1" t="n">
        <v>0</v>
      </c>
    </row>
    <row r="880" customFormat="false" ht="12.75" hidden="false" customHeight="true" outlineLevel="0" collapsed="false">
      <c r="A880" s="1" t="s">
        <v>4109</v>
      </c>
      <c r="B880" s="3" t="s">
        <v>61</v>
      </c>
      <c r="C880" s="1" t="s">
        <v>4110</v>
      </c>
      <c r="D880" s="3" t="s">
        <v>435</v>
      </c>
      <c r="E880" s="3" t="s">
        <v>50</v>
      </c>
      <c r="F880" s="3" t="s">
        <v>86</v>
      </c>
      <c r="G880" s="1" t="s">
        <v>4111</v>
      </c>
      <c r="H880" s="1" t="s">
        <v>88</v>
      </c>
      <c r="I880" s="1" t="s">
        <v>430</v>
      </c>
      <c r="J880" s="1" t="s">
        <v>431</v>
      </c>
      <c r="K880" s="4" t="n">
        <v>0.153282051282051</v>
      </c>
      <c r="L880" s="4" t="n">
        <v>3064.09875834405</v>
      </c>
      <c r="M880" s="5" t="s">
        <v>4112</v>
      </c>
      <c r="N880" s="5" t="s">
        <v>57</v>
      </c>
      <c r="O880" s="1" t="n">
        <v>36</v>
      </c>
      <c r="P880" s="6" t="n">
        <f aca="false">IF(O880=0,0,L880/O880)</f>
        <v>85.1138543984458</v>
      </c>
      <c r="Q880" s="1" t="n">
        <f aca="false">IF(P880&lt;=45,1,0)</f>
        <v>0</v>
      </c>
      <c r="R880" s="1" t="n">
        <f aca="false">IF(AND(P880&gt;45,P880&lt;90),1,0)</f>
        <v>1</v>
      </c>
      <c r="S880" s="1" t="n">
        <f aca="false">IF(P880&gt;90,1,0)</f>
        <v>0</v>
      </c>
      <c r="T880" s="1" t="s">
        <v>69</v>
      </c>
      <c r="U880" s="4" t="n">
        <v>19989.9383699261</v>
      </c>
      <c r="V880" s="1" t="n">
        <v>8</v>
      </c>
      <c r="W880" s="1" t="n">
        <f aca="false">IF(V880&lt;=6,1,0)</f>
        <v>0</v>
      </c>
      <c r="X880" s="1" t="n">
        <f aca="false">IF(AND(V880&gt;6,V880&lt;=12),1,0)</f>
        <v>1</v>
      </c>
      <c r="Y880" s="1" t="n">
        <f aca="false">IF(V880&gt;12,1,0)</f>
        <v>0</v>
      </c>
      <c r="Z880" s="1" t="n">
        <v>7</v>
      </c>
      <c r="AA880" s="1" t="s">
        <v>59</v>
      </c>
      <c r="AB880" s="1" t="s">
        <v>70</v>
      </c>
      <c r="AC880" s="1" t="s">
        <v>59</v>
      </c>
      <c r="AD880" s="1" t="s">
        <v>59</v>
      </c>
      <c r="AE880" s="1" t="s">
        <v>59</v>
      </c>
      <c r="AF880" s="1" t="s">
        <v>59</v>
      </c>
      <c r="AG880" s="1" t="s">
        <v>59</v>
      </c>
      <c r="AH880" s="1" t="s">
        <v>59</v>
      </c>
      <c r="AI880" s="1" t="s">
        <v>59</v>
      </c>
      <c r="AJ880" s="1" t="s">
        <v>59</v>
      </c>
      <c r="AK880" s="1" t="s">
        <v>70</v>
      </c>
      <c r="AL880" s="1" t="s">
        <v>59</v>
      </c>
      <c r="AM880" s="1" t="n">
        <v>1</v>
      </c>
      <c r="AN880" s="1" t="n">
        <v>3</v>
      </c>
      <c r="AO880" s="1" t="n">
        <v>2</v>
      </c>
      <c r="AP880" s="1" t="n">
        <v>1</v>
      </c>
      <c r="AQ880" s="1" t="n">
        <v>13</v>
      </c>
      <c r="AR880" s="1" t="n">
        <v>24</v>
      </c>
      <c r="AS880" s="1" t="n">
        <v>9</v>
      </c>
      <c r="AT880" s="1" t="n">
        <v>1</v>
      </c>
    </row>
    <row r="881" customFormat="false" ht="12.75" hidden="false" customHeight="true" outlineLevel="0" collapsed="false">
      <c r="A881" s="1" t="s">
        <v>4113</v>
      </c>
      <c r="B881" s="3" t="s">
        <v>61</v>
      </c>
      <c r="C881" s="1" t="s">
        <v>4114</v>
      </c>
      <c r="D881" s="3" t="s">
        <v>4115</v>
      </c>
      <c r="E881" s="3" t="s">
        <v>50</v>
      </c>
      <c r="F881" s="3" t="s">
        <v>51</v>
      </c>
      <c r="G881" s="1" t="s">
        <v>4116</v>
      </c>
      <c r="H881" s="1" t="s">
        <v>105</v>
      </c>
      <c r="I881" s="1" t="s">
        <v>1418</v>
      </c>
      <c r="J881" s="1" t="s">
        <v>288</v>
      </c>
      <c r="K881" s="4" t="n">
        <v>0.232142857142857</v>
      </c>
      <c r="L881" s="4" t="n">
        <v>1022.79524017003</v>
      </c>
      <c r="M881" s="5" t="s">
        <v>4117</v>
      </c>
      <c r="N881" s="5" t="s">
        <v>57</v>
      </c>
      <c r="O881" s="1" t="n">
        <v>27</v>
      </c>
      <c r="P881" s="6" t="n">
        <f aca="false">IF(O881=0,0,L881/O881)</f>
        <v>37.8813051914826</v>
      </c>
      <c r="Q881" s="1" t="n">
        <f aca="false">IF(P881&lt;=45,1,0)</f>
        <v>1</v>
      </c>
      <c r="R881" s="1" t="n">
        <f aca="false">IF(AND(P881&gt;45,P881&lt;90),1,0)</f>
        <v>0</v>
      </c>
      <c r="S881" s="1" t="n">
        <f aca="false">IF(P881&gt;90,1,0)</f>
        <v>0</v>
      </c>
      <c r="T881" s="1" t="s">
        <v>69</v>
      </c>
      <c r="U881" s="4" t="n">
        <v>4405.88718842475</v>
      </c>
      <c r="V881" s="1" t="n">
        <v>2</v>
      </c>
      <c r="W881" s="1" t="n">
        <f aca="false">IF(V881&lt;=6,1,0)</f>
        <v>1</v>
      </c>
      <c r="X881" s="1" t="n">
        <f aca="false">IF(AND(V881&gt;6,V881&lt;=12),1,0)</f>
        <v>0</v>
      </c>
      <c r="Y881" s="1" t="n">
        <f aca="false">IF(V881&gt;12,1,0)</f>
        <v>0</v>
      </c>
      <c r="Z881" s="1" t="n">
        <v>5</v>
      </c>
      <c r="AA881" s="1" t="s">
        <v>59</v>
      </c>
      <c r="AB881" s="1" t="s">
        <v>59</v>
      </c>
      <c r="AC881" s="1" t="s">
        <v>59</v>
      </c>
      <c r="AD881" s="1" t="s">
        <v>59</v>
      </c>
      <c r="AE881" s="1" t="s">
        <v>59</v>
      </c>
      <c r="AF881" s="1" t="s">
        <v>59</v>
      </c>
      <c r="AG881" s="1" t="s">
        <v>59</v>
      </c>
      <c r="AH881" s="1" t="s">
        <v>59</v>
      </c>
      <c r="AI881" s="1" t="s">
        <v>59</v>
      </c>
      <c r="AJ881" s="1" t="s">
        <v>59</v>
      </c>
      <c r="AK881" s="1" t="s">
        <v>59</v>
      </c>
      <c r="AL881" s="1" t="s">
        <v>59</v>
      </c>
      <c r="AM881" s="1" t="n">
        <v>2</v>
      </c>
      <c r="AN881" s="1" t="n">
        <v>2</v>
      </c>
      <c r="AO881" s="1" t="n">
        <v>0</v>
      </c>
      <c r="AP881" s="1" t="n">
        <v>1</v>
      </c>
      <c r="AQ881" s="1" t="n">
        <v>12</v>
      </c>
      <c r="AR881" s="1" t="n">
        <v>13</v>
      </c>
      <c r="AS881" s="1" t="n">
        <v>0</v>
      </c>
      <c r="AT881" s="1" t="n">
        <v>0</v>
      </c>
    </row>
    <row r="882" customFormat="false" ht="12.75" hidden="false" customHeight="true" outlineLevel="0" collapsed="false">
      <c r="A882" s="1" t="s">
        <v>4118</v>
      </c>
      <c r="B882" s="3" t="s">
        <v>61</v>
      </c>
      <c r="C882" s="1" t="s">
        <v>4119</v>
      </c>
      <c r="D882" s="3" t="s">
        <v>4120</v>
      </c>
      <c r="E882" s="3" t="s">
        <v>50</v>
      </c>
      <c r="F882" s="3" t="s">
        <v>86</v>
      </c>
      <c r="G882" s="1" t="s">
        <v>4121</v>
      </c>
      <c r="H882" s="1" t="s">
        <v>53</v>
      </c>
      <c r="I882" s="1" t="s">
        <v>142</v>
      </c>
      <c r="J882" s="1" t="s">
        <v>143</v>
      </c>
      <c r="K882" s="4" t="n">
        <v>1.27238095238095</v>
      </c>
      <c r="L882" s="4" t="n">
        <v>8355.39261682479</v>
      </c>
      <c r="M882" s="5" t="s">
        <v>4122</v>
      </c>
      <c r="N882" s="5" t="s">
        <v>57</v>
      </c>
      <c r="O882" s="1" t="n">
        <v>162</v>
      </c>
      <c r="P882" s="6" t="n">
        <f aca="false">IF(O882=0,0,L882/O882)</f>
        <v>51.5764976347209</v>
      </c>
      <c r="Q882" s="1" t="n">
        <f aca="false">IF(P882&lt;=45,1,0)</f>
        <v>0</v>
      </c>
      <c r="R882" s="1" t="n">
        <f aca="false">IF(AND(P882&gt;45,P882&lt;90),1,0)</f>
        <v>1</v>
      </c>
      <c r="S882" s="1" t="n">
        <f aca="false">IF(P882&gt;90,1,0)</f>
        <v>0</v>
      </c>
      <c r="T882" s="1" t="s">
        <v>58</v>
      </c>
      <c r="U882" s="4" t="n">
        <v>6566.73820933087</v>
      </c>
      <c r="V882" s="1" t="n">
        <v>2</v>
      </c>
      <c r="W882" s="1" t="n">
        <f aca="false">IF(V882&lt;=6,1,0)</f>
        <v>1</v>
      </c>
      <c r="X882" s="1" t="n">
        <f aca="false">IF(AND(V882&gt;6,V882&lt;=12),1,0)</f>
        <v>0</v>
      </c>
      <c r="Y882" s="1" t="n">
        <f aca="false">IF(V882&gt;12,1,0)</f>
        <v>0</v>
      </c>
      <c r="Z882" s="1" t="n">
        <v>3</v>
      </c>
      <c r="AA882" s="1" t="s">
        <v>59</v>
      </c>
      <c r="AB882" s="1" t="s">
        <v>59</v>
      </c>
      <c r="AC882" s="1" t="s">
        <v>59</v>
      </c>
      <c r="AD882" s="1" t="s">
        <v>59</v>
      </c>
      <c r="AE882" s="1" t="s">
        <v>59</v>
      </c>
      <c r="AF882" s="1" t="s">
        <v>59</v>
      </c>
      <c r="AG882" s="1" t="s">
        <v>59</v>
      </c>
      <c r="AH882" s="1" t="s">
        <v>59</v>
      </c>
      <c r="AI882" s="1" t="s">
        <v>59</v>
      </c>
      <c r="AJ882" s="1" t="s">
        <v>59</v>
      </c>
      <c r="AK882" s="1" t="s">
        <v>59</v>
      </c>
      <c r="AL882" s="1" t="s">
        <v>59</v>
      </c>
      <c r="AM882" s="1" t="n">
        <v>1</v>
      </c>
      <c r="AN882" s="1" t="n">
        <v>1</v>
      </c>
      <c r="AO882" s="1" t="n">
        <v>0</v>
      </c>
      <c r="AP882" s="1" t="n">
        <v>1</v>
      </c>
      <c r="AQ882" s="1" t="n">
        <v>17</v>
      </c>
      <c r="AR882" s="1" t="n">
        <v>111</v>
      </c>
      <c r="AS882" s="1" t="n">
        <v>0</v>
      </c>
      <c r="AT882" s="1" t="n">
        <v>31</v>
      </c>
    </row>
    <row r="883" customFormat="false" ht="12.75" hidden="false" customHeight="true" outlineLevel="0" collapsed="false">
      <c r="A883" s="1" t="s">
        <v>4123</v>
      </c>
      <c r="B883" s="3" t="s">
        <v>47</v>
      </c>
      <c r="C883" s="1" t="s">
        <v>4124</v>
      </c>
      <c r="D883" s="3" t="s">
        <v>4125</v>
      </c>
      <c r="E883" s="3" t="s">
        <v>50</v>
      </c>
      <c r="F883" s="3" t="s">
        <v>86</v>
      </c>
      <c r="G883" s="1" t="s">
        <v>4126</v>
      </c>
      <c r="H883" s="1" t="s">
        <v>53</v>
      </c>
      <c r="I883" s="1" t="s">
        <v>65</v>
      </c>
      <c r="J883" s="1" t="s">
        <v>66</v>
      </c>
      <c r="K883" s="4" t="n">
        <v>0.063968253968254</v>
      </c>
      <c r="L883" s="4" t="n">
        <v>435.714070239336</v>
      </c>
      <c r="M883" s="5" t="s">
        <v>2493</v>
      </c>
      <c r="N883" s="5" t="s">
        <v>68</v>
      </c>
      <c r="O883" s="1" t="n">
        <v>10</v>
      </c>
      <c r="P883" s="6" t="n">
        <f aca="false">IF(O883=0,0,L883/O883)</f>
        <v>43.5714070239336</v>
      </c>
      <c r="Q883" s="1" t="n">
        <f aca="false">IF(P883&lt;=45,1,0)</f>
        <v>1</v>
      </c>
      <c r="R883" s="1" t="n">
        <f aca="false">IF(AND(P883&gt;45,P883&lt;90),1,0)</f>
        <v>0</v>
      </c>
      <c r="S883" s="1" t="n">
        <f aca="false">IF(P883&gt;90,1,0)</f>
        <v>0</v>
      </c>
      <c r="T883" s="1" t="s">
        <v>58</v>
      </c>
      <c r="U883" s="4" t="n">
        <v>6811.41102359259</v>
      </c>
      <c r="V883" s="1" t="n">
        <v>0</v>
      </c>
      <c r="W883" s="1" t="n">
        <f aca="false">IF(V883&lt;=6,1,0)</f>
        <v>1</v>
      </c>
      <c r="X883" s="1" t="n">
        <f aca="false">IF(AND(V883&gt;6,V883&lt;=12),1,0)</f>
        <v>0</v>
      </c>
      <c r="Y883" s="1" t="n">
        <f aca="false">IF(V883&gt;12,1,0)</f>
        <v>0</v>
      </c>
      <c r="Z883" s="1" t="n">
        <v>13</v>
      </c>
      <c r="AA883" s="1" t="s">
        <v>59</v>
      </c>
      <c r="AB883" s="1" t="s">
        <v>59</v>
      </c>
      <c r="AC883" s="1" t="s">
        <v>59</v>
      </c>
      <c r="AD883" s="1" t="s">
        <v>59</v>
      </c>
      <c r="AE883" s="1" t="s">
        <v>59</v>
      </c>
      <c r="AF883" s="1" t="s">
        <v>59</v>
      </c>
      <c r="AG883" s="1" t="s">
        <v>59</v>
      </c>
      <c r="AH883" s="1" t="s">
        <v>59</v>
      </c>
      <c r="AI883" s="1" t="s">
        <v>59</v>
      </c>
      <c r="AJ883" s="1" t="s">
        <v>59</v>
      </c>
      <c r="AK883" s="1" t="s">
        <v>59</v>
      </c>
      <c r="AL883" s="1" t="s">
        <v>59</v>
      </c>
      <c r="AM883" s="1" t="n">
        <v>4</v>
      </c>
      <c r="AN883" s="1" t="n">
        <v>6</v>
      </c>
      <c r="AO883" s="1" t="n">
        <v>1</v>
      </c>
      <c r="AP883" s="1" t="n">
        <v>2</v>
      </c>
      <c r="AQ883" s="1" t="n">
        <v>0</v>
      </c>
      <c r="AR883" s="1" t="n">
        <v>0</v>
      </c>
      <c r="AS883" s="1" t="n">
        <v>0</v>
      </c>
      <c r="AT883" s="1" t="n">
        <v>0</v>
      </c>
    </row>
    <row r="884" customFormat="false" ht="12.75" hidden="false" customHeight="true" outlineLevel="0" collapsed="false">
      <c r="A884" s="1" t="s">
        <v>4127</v>
      </c>
      <c r="B884" s="3" t="s">
        <v>61</v>
      </c>
      <c r="C884" s="1" t="s">
        <v>4128</v>
      </c>
      <c r="D884" s="3" t="s">
        <v>1023</v>
      </c>
      <c r="E884" s="3" t="s">
        <v>50</v>
      </c>
      <c r="F884" s="3" t="s">
        <v>51</v>
      </c>
      <c r="G884" s="1" t="s">
        <v>4129</v>
      </c>
      <c r="H884" s="1" t="s">
        <v>53</v>
      </c>
      <c r="I884" s="1" t="s">
        <v>65</v>
      </c>
      <c r="J884" s="1" t="s">
        <v>66</v>
      </c>
      <c r="K884" s="4" t="n">
        <v>1248</v>
      </c>
      <c r="L884" s="4" t="n">
        <v>6545.88953708821</v>
      </c>
      <c r="M884" s="5" t="s">
        <v>4130</v>
      </c>
      <c r="N884" s="5" t="s">
        <v>57</v>
      </c>
      <c r="O884" s="1" t="n">
        <v>121</v>
      </c>
      <c r="P884" s="6" t="n">
        <f aca="false">IF(O884=0,0,L884/O884)</f>
        <v>54.0982606370926</v>
      </c>
      <c r="Q884" s="1" t="n">
        <f aca="false">IF(P884&lt;=45,1,0)</f>
        <v>0</v>
      </c>
      <c r="R884" s="1" t="n">
        <f aca="false">IF(AND(P884&gt;45,P884&lt;90),1,0)</f>
        <v>1</v>
      </c>
      <c r="S884" s="1" t="n">
        <f aca="false">IF(P884&gt;90,1,0)</f>
        <v>0</v>
      </c>
      <c r="T884" s="1" t="s">
        <v>69</v>
      </c>
      <c r="U884" s="4" t="n">
        <v>5245.10379574376</v>
      </c>
      <c r="V884" s="1" t="n">
        <v>3</v>
      </c>
      <c r="W884" s="1" t="n">
        <f aca="false">IF(V884&lt;=6,1,0)</f>
        <v>1</v>
      </c>
      <c r="X884" s="1" t="n">
        <f aca="false">IF(AND(V884&gt;6,V884&lt;=12),1,0)</f>
        <v>0</v>
      </c>
      <c r="Y884" s="1" t="n">
        <f aca="false">IF(V884&gt;12,1,0)</f>
        <v>0</v>
      </c>
      <c r="Z884" s="1" t="n">
        <v>9</v>
      </c>
      <c r="AA884" s="1" t="s">
        <v>59</v>
      </c>
      <c r="AB884" s="1" t="s">
        <v>59</v>
      </c>
      <c r="AC884" s="1" t="s">
        <v>59</v>
      </c>
      <c r="AD884" s="1" t="s">
        <v>59</v>
      </c>
      <c r="AE884" s="1" t="s">
        <v>59</v>
      </c>
      <c r="AF884" s="1" t="s">
        <v>59</v>
      </c>
      <c r="AG884" s="1" t="s">
        <v>59</v>
      </c>
      <c r="AH884" s="1" t="s">
        <v>59</v>
      </c>
      <c r="AI884" s="1" t="s">
        <v>59</v>
      </c>
      <c r="AJ884" s="1" t="s">
        <v>59</v>
      </c>
      <c r="AK884" s="1" t="s">
        <v>59</v>
      </c>
      <c r="AL884" s="1" t="s">
        <v>59</v>
      </c>
      <c r="AM884" s="1" t="n">
        <v>2</v>
      </c>
      <c r="AN884" s="1" t="n">
        <v>2</v>
      </c>
      <c r="AO884" s="1" t="n">
        <v>0</v>
      </c>
      <c r="AP884" s="1" t="n">
        <v>5</v>
      </c>
      <c r="AQ884" s="1" t="n">
        <v>53</v>
      </c>
      <c r="AR884" s="1" t="n">
        <v>53</v>
      </c>
      <c r="AS884" s="1" t="n">
        <v>0</v>
      </c>
      <c r="AT884" s="1" t="n">
        <v>1</v>
      </c>
    </row>
    <row r="885" customFormat="false" ht="12.75" hidden="false" customHeight="true" outlineLevel="0" collapsed="false">
      <c r="A885" s="1" t="s">
        <v>4131</v>
      </c>
      <c r="B885" s="3" t="s">
        <v>61</v>
      </c>
      <c r="C885" s="1" t="s">
        <v>4132</v>
      </c>
      <c r="D885" s="3" t="s">
        <v>475</v>
      </c>
      <c r="E885" s="3" t="s">
        <v>50</v>
      </c>
      <c r="F885" s="3" t="s">
        <v>86</v>
      </c>
      <c r="G885" s="1" t="s">
        <v>4133</v>
      </c>
      <c r="H885" s="1" t="s">
        <v>53</v>
      </c>
      <c r="I885" s="1" t="s">
        <v>113</v>
      </c>
      <c r="J885" s="1" t="s">
        <v>114</v>
      </c>
      <c r="K885" s="4" t="n">
        <v>2.4301</v>
      </c>
      <c r="L885" s="4" t="n">
        <v>27428.742393048</v>
      </c>
      <c r="M885" s="5" t="s">
        <v>4134</v>
      </c>
      <c r="N885" s="5" t="s">
        <v>100</v>
      </c>
      <c r="O885" s="1" t="n">
        <v>637</v>
      </c>
      <c r="P885" s="6" t="n">
        <f aca="false">IF(O885=0,0,L885/O885)</f>
        <v>43.0592502245652</v>
      </c>
      <c r="Q885" s="1" t="n">
        <f aca="false">IF(P885&lt;=45,1,0)</f>
        <v>1</v>
      </c>
      <c r="R885" s="1" t="n">
        <f aca="false">IF(AND(P885&gt;45,P885&lt;90),1,0)</f>
        <v>0</v>
      </c>
      <c r="S885" s="1" t="n">
        <f aca="false">IF(P885&gt;90,1,0)</f>
        <v>0</v>
      </c>
      <c r="T885" s="1" t="s">
        <v>58</v>
      </c>
      <c r="U885" s="4" t="n">
        <v>11287.0838208502</v>
      </c>
      <c r="V885" s="1" t="n">
        <v>15</v>
      </c>
      <c r="W885" s="1" t="n">
        <f aca="false">IF(V885&lt;=6,1,0)</f>
        <v>0</v>
      </c>
      <c r="X885" s="1" t="n">
        <f aca="false">IF(AND(V885&gt;6,V885&lt;=12),1,0)</f>
        <v>0</v>
      </c>
      <c r="Y885" s="1" t="n">
        <f aca="false">IF(V885&gt;12,1,0)</f>
        <v>1</v>
      </c>
      <c r="Z885" s="1" t="n">
        <v>5</v>
      </c>
      <c r="AA885" s="1" t="s">
        <v>59</v>
      </c>
      <c r="AB885" s="1" t="s">
        <v>59</v>
      </c>
      <c r="AC885" s="1" t="s">
        <v>59</v>
      </c>
      <c r="AD885" s="1" t="s">
        <v>59</v>
      </c>
      <c r="AE885" s="1" t="s">
        <v>59</v>
      </c>
      <c r="AF885" s="1" t="s">
        <v>59</v>
      </c>
      <c r="AG885" s="1" t="s">
        <v>59</v>
      </c>
      <c r="AH885" s="1" t="s">
        <v>59</v>
      </c>
      <c r="AI885" s="1" t="s">
        <v>59</v>
      </c>
      <c r="AJ885" s="1" t="s">
        <v>59</v>
      </c>
      <c r="AK885" s="1" t="s">
        <v>59</v>
      </c>
      <c r="AL885" s="1" t="s">
        <v>59</v>
      </c>
      <c r="AM885" s="1" t="n">
        <v>2</v>
      </c>
      <c r="AN885" s="1" t="n">
        <v>4</v>
      </c>
      <c r="AO885" s="1" t="n">
        <v>2</v>
      </c>
      <c r="AP885" s="1" t="n">
        <v>2</v>
      </c>
      <c r="AQ885" s="1" t="n">
        <v>12</v>
      </c>
      <c r="AR885" s="1" t="n">
        <v>567</v>
      </c>
      <c r="AS885" s="1" t="n">
        <v>37</v>
      </c>
      <c r="AT885" s="1" t="n">
        <v>9</v>
      </c>
    </row>
    <row r="886" customFormat="false" ht="12.75" hidden="false" customHeight="true" outlineLevel="0" collapsed="false">
      <c r="A886" s="1" t="s">
        <v>4135</v>
      </c>
      <c r="B886" s="3" t="s">
        <v>47</v>
      </c>
      <c r="C886" s="1" t="s">
        <v>4136</v>
      </c>
      <c r="D886" s="3" t="s">
        <v>4137</v>
      </c>
      <c r="E886" s="3" t="s">
        <v>50</v>
      </c>
      <c r="F886" s="3" t="s">
        <v>86</v>
      </c>
      <c r="G886" s="1" t="s">
        <v>4138</v>
      </c>
      <c r="H886" s="1" t="s">
        <v>105</v>
      </c>
      <c r="I886" s="1" t="s">
        <v>2782</v>
      </c>
      <c r="J886" s="1" t="s">
        <v>176</v>
      </c>
      <c r="K886" s="4" t="n">
        <v>88</v>
      </c>
      <c r="L886" s="4" t="n">
        <v>969.556327553611</v>
      </c>
      <c r="M886" s="5" t="s">
        <v>4139</v>
      </c>
      <c r="N886" s="5" t="s">
        <v>259</v>
      </c>
      <c r="O886" s="1" t="n">
        <v>13</v>
      </c>
      <c r="P886" s="6" t="n">
        <f aca="false">IF(O886=0,0,L886/O886)</f>
        <v>74.5812559656624</v>
      </c>
      <c r="Q886" s="1" t="n">
        <f aca="false">IF(P886&lt;=45,1,0)</f>
        <v>0</v>
      </c>
      <c r="R886" s="1" t="n">
        <f aca="false">IF(AND(P886&gt;45,P886&lt;90),1,0)</f>
        <v>1</v>
      </c>
      <c r="S886" s="1" t="n">
        <f aca="false">IF(P886&gt;90,1,0)</f>
        <v>0</v>
      </c>
      <c r="T886" s="1" t="s">
        <v>58</v>
      </c>
      <c r="U886" s="4" t="n">
        <v>11017.6855403819</v>
      </c>
      <c r="V886" s="1" t="n">
        <v>2</v>
      </c>
      <c r="W886" s="1" t="n">
        <f aca="false">IF(V886&lt;=6,1,0)</f>
        <v>1</v>
      </c>
      <c r="X886" s="1" t="n">
        <f aca="false">IF(AND(V886&gt;6,V886&lt;=12),1,0)</f>
        <v>0</v>
      </c>
      <c r="Y886" s="1" t="n">
        <f aca="false">IF(V886&gt;12,1,0)</f>
        <v>0</v>
      </c>
      <c r="Z886" s="1" t="n">
        <v>14</v>
      </c>
      <c r="AA886" s="1" t="s">
        <v>59</v>
      </c>
      <c r="AB886" s="1" t="s">
        <v>70</v>
      </c>
      <c r="AC886" s="1" t="s">
        <v>59</v>
      </c>
      <c r="AD886" s="1" t="s">
        <v>59</v>
      </c>
      <c r="AE886" s="1" t="s">
        <v>70</v>
      </c>
      <c r="AF886" s="1" t="s">
        <v>59</v>
      </c>
      <c r="AG886" s="1" t="s">
        <v>59</v>
      </c>
      <c r="AH886" s="1" t="s">
        <v>59</v>
      </c>
      <c r="AI886" s="1" t="s">
        <v>59</v>
      </c>
      <c r="AJ886" s="1" t="s">
        <v>59</v>
      </c>
      <c r="AK886" s="1" t="s">
        <v>59</v>
      </c>
      <c r="AL886" s="1" t="s">
        <v>59</v>
      </c>
      <c r="AM886" s="1" t="n">
        <v>3</v>
      </c>
      <c r="AN886" s="1" t="n">
        <v>5</v>
      </c>
      <c r="AO886" s="1" t="n">
        <v>2</v>
      </c>
      <c r="AP886" s="1" t="n">
        <v>4</v>
      </c>
      <c r="AQ886" s="1" t="n">
        <v>0</v>
      </c>
      <c r="AR886" s="1" t="n">
        <v>0</v>
      </c>
      <c r="AS886" s="1" t="n">
        <v>0</v>
      </c>
      <c r="AT886" s="1" t="n">
        <v>0</v>
      </c>
    </row>
    <row r="887" customFormat="false" ht="12.75" hidden="false" customHeight="true" outlineLevel="0" collapsed="false">
      <c r="A887" s="1" t="s">
        <v>4140</v>
      </c>
      <c r="B887" s="3" t="s">
        <v>47</v>
      </c>
      <c r="C887" s="1" t="s">
        <v>4141</v>
      </c>
      <c r="D887" s="3" t="s">
        <v>2377</v>
      </c>
      <c r="E887" s="3" t="s">
        <v>50</v>
      </c>
      <c r="F887" s="3" t="s">
        <v>51</v>
      </c>
      <c r="G887" s="1" t="s">
        <v>2377</v>
      </c>
      <c r="H887" s="1" t="s">
        <v>53</v>
      </c>
      <c r="I887" s="1" t="s">
        <v>510</v>
      </c>
      <c r="J887" s="1" t="s">
        <v>66</v>
      </c>
      <c r="K887" s="4" t="n">
        <v>0</v>
      </c>
      <c r="L887" s="4" t="n">
        <v>0</v>
      </c>
      <c r="M887" s="5" t="s">
        <v>4142</v>
      </c>
      <c r="N887" s="5" t="s">
        <v>100</v>
      </c>
      <c r="O887" s="1" t="n">
        <v>0</v>
      </c>
      <c r="P887" s="7" t="n">
        <f aca="false">IF(O887=0,0,L887/O887)</f>
        <v>0</v>
      </c>
      <c r="Q887" s="1" t="n">
        <f aca="false">IF(P887&lt;=45,1,0)</f>
        <v>1</v>
      </c>
      <c r="R887" s="1" t="n">
        <f aca="false">IF(AND(P887&gt;45,P887&lt;90),1,0)</f>
        <v>0</v>
      </c>
      <c r="S887" s="1" t="n">
        <f aca="false">IF(P887&gt;90,1,0)</f>
        <v>0</v>
      </c>
      <c r="T887" s="1" t="s">
        <v>69</v>
      </c>
      <c r="U887" s="4" t="n">
        <v>4514.83352834006</v>
      </c>
      <c r="V887" s="1" t="n">
        <v>0</v>
      </c>
      <c r="W887" s="1" t="n">
        <f aca="false">IF(V887&lt;=6,1,0)</f>
        <v>1</v>
      </c>
      <c r="X887" s="1" t="n">
        <f aca="false">IF(AND(V887&gt;6,V887&lt;=12),1,0)</f>
        <v>0</v>
      </c>
      <c r="Y887" s="1" t="n">
        <f aca="false">IF(V887&gt;12,1,0)</f>
        <v>0</v>
      </c>
      <c r="Z887" s="1" t="n">
        <v>5</v>
      </c>
      <c r="AA887" s="1" t="s">
        <v>59</v>
      </c>
      <c r="AB887" s="1" t="s">
        <v>59</v>
      </c>
      <c r="AC887" s="1" t="s">
        <v>59</v>
      </c>
      <c r="AD887" s="1" t="s">
        <v>59</v>
      </c>
      <c r="AE887" s="1" t="s">
        <v>59</v>
      </c>
      <c r="AF887" s="1" t="s">
        <v>59</v>
      </c>
      <c r="AG887" s="1" t="s">
        <v>59</v>
      </c>
      <c r="AH887" s="1" t="s">
        <v>59</v>
      </c>
      <c r="AI887" s="1" t="s">
        <v>59</v>
      </c>
      <c r="AJ887" s="1" t="s">
        <v>59</v>
      </c>
      <c r="AK887" s="1" t="s">
        <v>59</v>
      </c>
      <c r="AL887" s="1" t="s">
        <v>59</v>
      </c>
      <c r="AM887" s="1" t="n">
        <v>2</v>
      </c>
      <c r="AN887" s="1" t="n">
        <v>4</v>
      </c>
      <c r="AO887" s="1" t="n">
        <v>2</v>
      </c>
      <c r="AP887" s="1" t="n">
        <v>2</v>
      </c>
      <c r="AQ887" s="1" t="n">
        <v>0</v>
      </c>
      <c r="AR887" s="1" t="n">
        <v>0</v>
      </c>
      <c r="AS887" s="1" t="n">
        <v>0</v>
      </c>
      <c r="AT887" s="1" t="n">
        <v>0</v>
      </c>
    </row>
    <row r="888" customFormat="false" ht="12.75" hidden="false" customHeight="true" outlineLevel="0" collapsed="false">
      <c r="A888" s="1" t="s">
        <v>4143</v>
      </c>
      <c r="B888" s="3" t="s">
        <v>47</v>
      </c>
      <c r="C888" s="1" t="s">
        <v>4144</v>
      </c>
      <c r="D888" s="3" t="s">
        <v>4145</v>
      </c>
      <c r="E888" s="3" t="s">
        <v>50</v>
      </c>
      <c r="F888" s="3" t="s">
        <v>86</v>
      </c>
      <c r="G888" s="1" t="s">
        <v>4146</v>
      </c>
      <c r="H888" s="1" t="s">
        <v>105</v>
      </c>
      <c r="I888" s="1" t="s">
        <v>525</v>
      </c>
      <c r="J888" s="1" t="s">
        <v>288</v>
      </c>
      <c r="K888" s="4" t="n">
        <v>0.313333333333333</v>
      </c>
      <c r="L888" s="4" t="n">
        <v>1927.2350838698</v>
      </c>
      <c r="M888" s="5" t="s">
        <v>4147</v>
      </c>
      <c r="N888" s="5" t="s">
        <v>57</v>
      </c>
      <c r="O888" s="1" t="n">
        <v>19</v>
      </c>
      <c r="P888" s="6" t="n">
        <f aca="false">IF(O888=0,0,L888/O888)</f>
        <v>101.433425466832</v>
      </c>
      <c r="Q888" s="1" t="n">
        <f aca="false">IF(P888&lt;=45,1,0)</f>
        <v>0</v>
      </c>
      <c r="R888" s="1" t="n">
        <f aca="false">IF(AND(P888&gt;45,P888&lt;90),1,0)</f>
        <v>0</v>
      </c>
      <c r="S888" s="1" t="n">
        <f aca="false">IF(P888&gt;90,1,0)</f>
        <v>1</v>
      </c>
      <c r="T888" s="1" t="s">
        <v>58</v>
      </c>
      <c r="U888" s="4" t="n">
        <v>6150.75026766956</v>
      </c>
      <c r="V888" s="1" t="n">
        <v>2</v>
      </c>
      <c r="W888" s="1" t="n">
        <f aca="false">IF(V888&lt;=6,1,0)</f>
        <v>1</v>
      </c>
      <c r="X888" s="1" t="n">
        <f aca="false">IF(AND(V888&gt;6,V888&lt;=12),1,0)</f>
        <v>0</v>
      </c>
      <c r="Y888" s="1" t="n">
        <f aca="false">IF(V888&gt;12,1,0)</f>
        <v>0</v>
      </c>
      <c r="Z888" s="1" t="n">
        <v>5</v>
      </c>
      <c r="AA888" s="1" t="s">
        <v>59</v>
      </c>
      <c r="AB888" s="1" t="s">
        <v>59</v>
      </c>
      <c r="AC888" s="1" t="s">
        <v>59</v>
      </c>
      <c r="AD888" s="1" t="s">
        <v>59</v>
      </c>
      <c r="AE888" s="1" t="s">
        <v>70</v>
      </c>
      <c r="AF888" s="1" t="s">
        <v>59</v>
      </c>
      <c r="AG888" s="1" t="s">
        <v>59</v>
      </c>
      <c r="AH888" s="1" t="s">
        <v>59</v>
      </c>
      <c r="AI888" s="1" t="s">
        <v>59</v>
      </c>
      <c r="AJ888" s="1" t="s">
        <v>59</v>
      </c>
      <c r="AK888" s="1" t="s">
        <v>59</v>
      </c>
      <c r="AL888" s="1" t="s">
        <v>59</v>
      </c>
      <c r="AM888" s="1" t="n">
        <v>2</v>
      </c>
      <c r="AN888" s="1" t="n">
        <v>1</v>
      </c>
      <c r="AO888" s="1" t="n">
        <v>0</v>
      </c>
      <c r="AP888" s="1" t="n">
        <v>1</v>
      </c>
      <c r="AQ888" s="1" t="n">
        <v>0</v>
      </c>
      <c r="AR888" s="1" t="n">
        <v>0</v>
      </c>
      <c r="AS888" s="1" t="n">
        <v>0</v>
      </c>
      <c r="AT888" s="1" t="n">
        <v>0</v>
      </c>
    </row>
    <row r="889" customFormat="false" ht="12.75" hidden="false" customHeight="true" outlineLevel="0" collapsed="false">
      <c r="A889" s="1" t="s">
        <v>4148</v>
      </c>
      <c r="B889" s="3" t="s">
        <v>61</v>
      </c>
      <c r="C889" s="1" t="s">
        <v>4149</v>
      </c>
      <c r="D889" s="3" t="s">
        <v>1456</v>
      </c>
      <c r="E889" s="3" t="s">
        <v>50</v>
      </c>
      <c r="F889" s="3" t="s">
        <v>51</v>
      </c>
      <c r="G889" s="1" t="s">
        <v>4150</v>
      </c>
      <c r="H889" s="1" t="s">
        <v>105</v>
      </c>
      <c r="I889" s="1" t="s">
        <v>169</v>
      </c>
      <c r="J889" s="1" t="s">
        <v>107</v>
      </c>
      <c r="K889" s="4" t="n">
        <v>10.6854</v>
      </c>
      <c r="L889" s="4" t="n">
        <v>66525.950107081</v>
      </c>
      <c r="M889" s="5" t="s">
        <v>942</v>
      </c>
      <c r="N889" s="5" t="s">
        <v>132</v>
      </c>
      <c r="O889" s="1" t="n">
        <v>1433</v>
      </c>
      <c r="P889" s="6" t="n">
        <f aca="false">IF(O889=0,0,L889/O889)</f>
        <v>46.4242499002659</v>
      </c>
      <c r="Q889" s="1" t="n">
        <f aca="false">IF(P889&lt;=45,1,0)</f>
        <v>0</v>
      </c>
      <c r="R889" s="1" t="n">
        <f aca="false">IF(AND(P889&gt;45,P889&lt;90),1,0)</f>
        <v>1</v>
      </c>
      <c r="S889" s="1" t="n">
        <f aca="false">IF(P889&gt;90,1,0)</f>
        <v>0</v>
      </c>
      <c r="T889" s="1" t="s">
        <v>58</v>
      </c>
      <c r="U889" s="4" t="n">
        <v>6225.87363197269</v>
      </c>
      <c r="V889" s="1" t="n">
        <v>48</v>
      </c>
      <c r="W889" s="1" t="n">
        <f aca="false">IF(V889&lt;=6,1,0)</f>
        <v>0</v>
      </c>
      <c r="X889" s="1" t="n">
        <f aca="false">IF(AND(V889&gt;6,V889&lt;=12),1,0)</f>
        <v>0</v>
      </c>
      <c r="Y889" s="1" t="n">
        <f aca="false">IF(V889&gt;12,1,0)</f>
        <v>1</v>
      </c>
      <c r="Z889" s="1" t="n">
        <v>5</v>
      </c>
      <c r="AA889" s="1" t="s">
        <v>59</v>
      </c>
      <c r="AB889" s="1" t="s">
        <v>59</v>
      </c>
      <c r="AC889" s="1" t="s">
        <v>59</v>
      </c>
      <c r="AD889" s="1" t="s">
        <v>59</v>
      </c>
      <c r="AE889" s="1" t="s">
        <v>59</v>
      </c>
      <c r="AF889" s="1" t="s">
        <v>59</v>
      </c>
      <c r="AG889" s="1" t="s">
        <v>59</v>
      </c>
      <c r="AH889" s="1" t="s">
        <v>59</v>
      </c>
      <c r="AI889" s="1" t="s">
        <v>59</v>
      </c>
      <c r="AJ889" s="1" t="s">
        <v>59</v>
      </c>
      <c r="AK889" s="1" t="s">
        <v>59</v>
      </c>
      <c r="AL889" s="1" t="s">
        <v>59</v>
      </c>
      <c r="AM889" s="1" t="n">
        <v>4</v>
      </c>
      <c r="AN889" s="1" t="n">
        <v>4</v>
      </c>
      <c r="AO889" s="1" t="n">
        <v>0</v>
      </c>
      <c r="AP889" s="1" t="n">
        <v>2</v>
      </c>
      <c r="AQ889" s="1" t="n">
        <v>778</v>
      </c>
      <c r="AR889" s="1" t="n">
        <v>568</v>
      </c>
      <c r="AS889" s="1" t="n">
        <v>0</v>
      </c>
      <c r="AT889" s="1" t="n">
        <v>72</v>
      </c>
    </row>
    <row r="890" customFormat="false" ht="12.75" hidden="false" customHeight="true" outlineLevel="0" collapsed="false">
      <c r="A890" s="1" t="s">
        <v>4151</v>
      </c>
      <c r="B890" s="3" t="s">
        <v>61</v>
      </c>
      <c r="C890" s="1" t="s">
        <v>4152</v>
      </c>
      <c r="D890" s="3" t="s">
        <v>3125</v>
      </c>
      <c r="E890" s="3" t="s">
        <v>191</v>
      </c>
      <c r="F890" s="3" t="s">
        <v>191</v>
      </c>
      <c r="G890" s="1" t="s">
        <v>4153</v>
      </c>
      <c r="H890" s="1" t="s">
        <v>53</v>
      </c>
      <c r="I890" s="1" t="s">
        <v>3127</v>
      </c>
      <c r="J890" s="1" t="s">
        <v>66</v>
      </c>
      <c r="K890" s="4" t="n">
        <v>1.49129365469749</v>
      </c>
      <c r="L890" s="4" t="n">
        <v>15603.6126096001</v>
      </c>
      <c r="M890" s="5" t="s">
        <v>3511</v>
      </c>
      <c r="N890" s="5" t="s">
        <v>57</v>
      </c>
      <c r="O890" s="1" t="n">
        <v>237</v>
      </c>
      <c r="P890" s="6" t="n">
        <f aca="false">IF(O890=0,0,L890/O890)</f>
        <v>65.838027888608</v>
      </c>
      <c r="Q890" s="1" t="n">
        <f aca="false">IF(P890&lt;=45,1,0)</f>
        <v>0</v>
      </c>
      <c r="R890" s="1" t="n">
        <f aca="false">IF(AND(P890&gt;45,P890&lt;90),1,0)</f>
        <v>1</v>
      </c>
      <c r="S890" s="1" t="n">
        <f aca="false">IF(P890&gt;90,1,0)</f>
        <v>0</v>
      </c>
      <c r="T890" s="1" t="s">
        <v>58</v>
      </c>
      <c r="U890" s="4" t="n">
        <v>10463.1388730513</v>
      </c>
      <c r="V890" s="1" t="n">
        <v>15</v>
      </c>
      <c r="W890" s="1" t="n">
        <f aca="false">IF(V890&lt;=6,1,0)</f>
        <v>0</v>
      </c>
      <c r="X890" s="1" t="n">
        <f aca="false">IF(AND(V890&gt;6,V890&lt;=12),1,0)</f>
        <v>0</v>
      </c>
      <c r="Y890" s="1" t="n">
        <f aca="false">IF(V890&gt;12,1,0)</f>
        <v>1</v>
      </c>
      <c r="Z890" s="1" t="n">
        <v>7</v>
      </c>
      <c r="AA890" s="1" t="s">
        <v>59</v>
      </c>
      <c r="AB890" s="1" t="s">
        <v>59</v>
      </c>
      <c r="AC890" s="1" t="s">
        <v>59</v>
      </c>
      <c r="AD890" s="1" t="s">
        <v>59</v>
      </c>
      <c r="AE890" s="1" t="s">
        <v>59</v>
      </c>
      <c r="AF890" s="1" t="s">
        <v>59</v>
      </c>
      <c r="AG890" s="1" t="s">
        <v>59</v>
      </c>
      <c r="AH890" s="1" t="s">
        <v>59</v>
      </c>
      <c r="AI890" s="1" t="s">
        <v>59</v>
      </c>
      <c r="AJ890" s="1" t="s">
        <v>59</v>
      </c>
      <c r="AK890" s="1" t="s">
        <v>59</v>
      </c>
      <c r="AL890" s="1" t="s">
        <v>59</v>
      </c>
      <c r="AM890" s="1" t="n">
        <v>2</v>
      </c>
      <c r="AN890" s="1" t="n">
        <v>3</v>
      </c>
      <c r="AO890" s="1" t="n">
        <v>1</v>
      </c>
      <c r="AP890" s="1" t="n">
        <v>1</v>
      </c>
      <c r="AQ890" s="1" t="n">
        <v>10</v>
      </c>
      <c r="AR890" s="1" t="n">
        <v>147</v>
      </c>
      <c r="AS890" s="1" t="n">
        <v>4</v>
      </c>
      <c r="AT890" s="1" t="n">
        <v>0</v>
      </c>
    </row>
    <row r="891" customFormat="false" ht="12.75" hidden="false" customHeight="true" outlineLevel="0" collapsed="false">
      <c r="A891" s="1" t="s">
        <v>4154</v>
      </c>
      <c r="B891" s="3" t="s">
        <v>61</v>
      </c>
      <c r="C891" s="1" t="s">
        <v>4155</v>
      </c>
      <c r="D891" s="3" t="s">
        <v>452</v>
      </c>
      <c r="E891" s="3" t="s">
        <v>50</v>
      </c>
      <c r="F891" s="3" t="s">
        <v>51</v>
      </c>
      <c r="G891" s="1" t="s">
        <v>4156</v>
      </c>
      <c r="H891" s="1" t="s">
        <v>105</v>
      </c>
      <c r="I891" s="1" t="s">
        <v>454</v>
      </c>
      <c r="J891" s="1" t="s">
        <v>176</v>
      </c>
      <c r="K891" s="4" t="n">
        <v>2.66374603174603</v>
      </c>
      <c r="L891" s="4" t="n">
        <v>42896.4754491122</v>
      </c>
      <c r="M891" s="5" t="s">
        <v>1034</v>
      </c>
      <c r="N891" s="5" t="s">
        <v>57</v>
      </c>
      <c r="O891" s="1" t="n">
        <v>759</v>
      </c>
      <c r="P891" s="6" t="n">
        <f aca="false">IF(O891=0,0,L891/O891)</f>
        <v>56.5170954533758</v>
      </c>
      <c r="Q891" s="1" t="n">
        <f aca="false">IF(P891&lt;=45,1,0)</f>
        <v>0</v>
      </c>
      <c r="R891" s="1" t="n">
        <f aca="false">IF(AND(P891&gt;45,P891&lt;90),1,0)</f>
        <v>1</v>
      </c>
      <c r="S891" s="1" t="n">
        <f aca="false">IF(P891&gt;90,1,0)</f>
        <v>0</v>
      </c>
      <c r="T891" s="1" t="s">
        <v>69</v>
      </c>
      <c r="U891" s="4" t="n">
        <v>16103.8158059665</v>
      </c>
      <c r="V891" s="1" t="n">
        <v>1</v>
      </c>
      <c r="W891" s="1" t="n">
        <f aca="false">IF(V891&lt;=6,1,0)</f>
        <v>1</v>
      </c>
      <c r="X891" s="1" t="n">
        <f aca="false">IF(AND(V891&gt;6,V891&lt;=12),1,0)</f>
        <v>0</v>
      </c>
      <c r="Y891" s="1" t="n">
        <f aca="false">IF(V891&gt;12,1,0)</f>
        <v>0</v>
      </c>
      <c r="Z891" s="1" t="n">
        <v>9</v>
      </c>
      <c r="AA891" s="1" t="s">
        <v>59</v>
      </c>
      <c r="AB891" s="1" t="s">
        <v>59</v>
      </c>
      <c r="AC891" s="1" t="s">
        <v>59</v>
      </c>
      <c r="AD891" s="1" t="s">
        <v>59</v>
      </c>
      <c r="AE891" s="1" t="s">
        <v>59</v>
      </c>
      <c r="AF891" s="1" t="s">
        <v>59</v>
      </c>
      <c r="AG891" s="1" t="s">
        <v>59</v>
      </c>
      <c r="AH891" s="1" t="s">
        <v>59</v>
      </c>
      <c r="AI891" s="1" t="s">
        <v>59</v>
      </c>
      <c r="AJ891" s="1" t="s">
        <v>59</v>
      </c>
      <c r="AK891" s="1" t="s">
        <v>59</v>
      </c>
      <c r="AL891" s="1" t="s">
        <v>59</v>
      </c>
      <c r="AM891" s="1" t="n">
        <v>0</v>
      </c>
      <c r="AN891" s="1" t="n">
        <v>7</v>
      </c>
      <c r="AO891" s="1" t="n">
        <v>1</v>
      </c>
      <c r="AP891" s="1" t="n">
        <v>1</v>
      </c>
      <c r="AQ891" s="1" t="n">
        <v>0</v>
      </c>
      <c r="AR891" s="1" t="n">
        <v>569</v>
      </c>
      <c r="AS891" s="1" t="n">
        <v>121</v>
      </c>
      <c r="AT891" s="1" t="n">
        <v>76</v>
      </c>
    </row>
    <row r="892" customFormat="false" ht="12.75" hidden="false" customHeight="true" outlineLevel="0" collapsed="false">
      <c r="A892" s="1" t="s">
        <v>4157</v>
      </c>
      <c r="B892" s="3" t="s">
        <v>61</v>
      </c>
      <c r="C892" s="1" t="s">
        <v>4158</v>
      </c>
      <c r="D892" s="3" t="s">
        <v>4159</v>
      </c>
      <c r="E892" s="3" t="s">
        <v>50</v>
      </c>
      <c r="F892" s="3" t="s">
        <v>86</v>
      </c>
      <c r="G892" s="1" t="s">
        <v>4160</v>
      </c>
      <c r="H892" s="1" t="s">
        <v>105</v>
      </c>
      <c r="I892" s="1" t="s">
        <v>326</v>
      </c>
      <c r="J892" s="1" t="s">
        <v>176</v>
      </c>
      <c r="K892" s="4" t="n">
        <v>1.82968421052632</v>
      </c>
      <c r="L892" s="4" t="n">
        <v>17772.4778628133</v>
      </c>
      <c r="M892" s="5" t="s">
        <v>385</v>
      </c>
      <c r="N892" s="5" t="s">
        <v>57</v>
      </c>
      <c r="O892" s="1" t="n">
        <v>309</v>
      </c>
      <c r="P892" s="6" t="n">
        <f aca="false">IF(O892=0,0,L892/O892)</f>
        <v>57.5161095883926</v>
      </c>
      <c r="Q892" s="1" t="n">
        <f aca="false">IF(P892&lt;=45,1,0)</f>
        <v>0</v>
      </c>
      <c r="R892" s="1" t="n">
        <f aca="false">IF(AND(P892&gt;45,P892&lt;90),1,0)</f>
        <v>1</v>
      </c>
      <c r="S892" s="1" t="n">
        <f aca="false">IF(P892&gt;90,1,0)</f>
        <v>0</v>
      </c>
      <c r="T892" s="1" t="s">
        <v>58</v>
      </c>
      <c r="U892" s="4" t="n">
        <v>9713.41270836072</v>
      </c>
      <c r="V892" s="1" t="n">
        <v>15</v>
      </c>
      <c r="W892" s="1" t="n">
        <f aca="false">IF(V892&lt;=6,1,0)</f>
        <v>0</v>
      </c>
      <c r="X892" s="1" t="n">
        <f aca="false">IF(AND(V892&gt;6,V892&lt;=12),1,0)</f>
        <v>0</v>
      </c>
      <c r="Y892" s="1" t="n">
        <f aca="false">IF(V892&gt;12,1,0)</f>
        <v>1</v>
      </c>
      <c r="Z892" s="1" t="n">
        <v>10</v>
      </c>
      <c r="AA892" s="1" t="s">
        <v>70</v>
      </c>
      <c r="AB892" s="1" t="s">
        <v>59</v>
      </c>
      <c r="AC892" s="1" t="s">
        <v>59</v>
      </c>
      <c r="AD892" s="1" t="s">
        <v>59</v>
      </c>
      <c r="AE892" s="1" t="s">
        <v>59</v>
      </c>
      <c r="AF892" s="1" t="s">
        <v>59</v>
      </c>
      <c r="AG892" s="1" t="s">
        <v>59</v>
      </c>
      <c r="AH892" s="1" t="s">
        <v>59</v>
      </c>
      <c r="AI892" s="1" t="s">
        <v>70</v>
      </c>
      <c r="AJ892" s="1" t="s">
        <v>59</v>
      </c>
      <c r="AK892" s="1" t="s">
        <v>59</v>
      </c>
      <c r="AL892" s="1" t="s">
        <v>59</v>
      </c>
      <c r="AM892" s="1" t="n">
        <v>1</v>
      </c>
      <c r="AN892" s="1" t="n">
        <v>3</v>
      </c>
      <c r="AO892" s="1" t="n">
        <v>3</v>
      </c>
      <c r="AP892" s="1" t="n">
        <v>3</v>
      </c>
      <c r="AQ892" s="1" t="n">
        <v>14</v>
      </c>
      <c r="AR892" s="1" t="n">
        <v>179</v>
      </c>
      <c r="AS892" s="1" t="n">
        <v>44</v>
      </c>
      <c r="AT892" s="1" t="n">
        <v>42</v>
      </c>
    </row>
    <row r="893" customFormat="false" ht="12.75" hidden="false" customHeight="true" outlineLevel="0" collapsed="false">
      <c r="A893" s="1" t="s">
        <v>4161</v>
      </c>
      <c r="B893" s="3" t="s">
        <v>61</v>
      </c>
      <c r="C893" s="1" t="s">
        <v>4162</v>
      </c>
      <c r="D893" s="3" t="s">
        <v>4163</v>
      </c>
      <c r="E893" s="3" t="s">
        <v>191</v>
      </c>
      <c r="F893" s="3" t="s">
        <v>191</v>
      </c>
      <c r="G893" s="1" t="s">
        <v>4164</v>
      </c>
      <c r="H893" s="1" t="s">
        <v>88</v>
      </c>
      <c r="I893" s="1" t="s">
        <v>89</v>
      </c>
      <c r="J893" s="1" t="s">
        <v>90</v>
      </c>
      <c r="K893" s="4" t="n">
        <v>1.17142857142857</v>
      </c>
      <c r="L893" s="4" t="n">
        <v>451.228772276684</v>
      </c>
      <c r="M893" s="5" t="s">
        <v>2374</v>
      </c>
      <c r="N893" s="5" t="s">
        <v>259</v>
      </c>
      <c r="O893" s="1" t="n">
        <v>14</v>
      </c>
      <c r="P893" s="6" t="n">
        <f aca="false">IF(O893=0,0,L893/O893)</f>
        <v>32.2306265911917</v>
      </c>
      <c r="Q893" s="1" t="n">
        <f aca="false">IF(P893&lt;=45,1,0)</f>
        <v>1</v>
      </c>
      <c r="R893" s="1" t="n">
        <f aca="false">IF(AND(P893&gt;45,P893&lt;90),1,0)</f>
        <v>0</v>
      </c>
      <c r="S893" s="1" t="n">
        <f aca="false">IF(P893&gt;90,1,0)</f>
        <v>0</v>
      </c>
      <c r="T893" s="1" t="s">
        <v>69</v>
      </c>
      <c r="U893" s="4" t="n">
        <v>385.195293406925</v>
      </c>
      <c r="V893" s="1" t="n">
        <v>0</v>
      </c>
      <c r="W893" s="1" t="n">
        <f aca="false">IF(V893&lt;=6,1,0)</f>
        <v>1</v>
      </c>
      <c r="X893" s="1" t="n">
        <f aca="false">IF(AND(V893&gt;6,V893&lt;=12),1,0)</f>
        <v>0</v>
      </c>
      <c r="Y893" s="1" t="n">
        <f aca="false">IF(V893&gt;12,1,0)</f>
        <v>0</v>
      </c>
      <c r="Z893" s="1" t="n">
        <v>0</v>
      </c>
      <c r="AA893" s="1" t="s">
        <v>59</v>
      </c>
      <c r="AB893" s="1" t="s">
        <v>59</v>
      </c>
      <c r="AC893" s="1" t="s">
        <v>59</v>
      </c>
      <c r="AD893" s="1" t="s">
        <v>59</v>
      </c>
      <c r="AE893" s="1" t="s">
        <v>59</v>
      </c>
      <c r="AF893" s="1" t="s">
        <v>59</v>
      </c>
      <c r="AG893" s="1" t="s">
        <v>59</v>
      </c>
      <c r="AH893" s="1" t="s">
        <v>59</v>
      </c>
      <c r="AI893" s="1" t="s">
        <v>59</v>
      </c>
      <c r="AJ893" s="1" t="s">
        <v>59</v>
      </c>
      <c r="AK893" s="1" t="s">
        <v>59</v>
      </c>
      <c r="AL893" s="1" t="s">
        <v>59</v>
      </c>
      <c r="AM893" s="1" t="n">
        <v>0</v>
      </c>
      <c r="AN893" s="1" t="n">
        <v>0</v>
      </c>
      <c r="AO893" s="1" t="n">
        <v>0</v>
      </c>
      <c r="AP893" s="1" t="n">
        <v>0</v>
      </c>
      <c r="AQ893" s="1" t="n">
        <v>0</v>
      </c>
      <c r="AR893" s="1" t="n">
        <v>0</v>
      </c>
      <c r="AS893" s="1" t="n">
        <v>0</v>
      </c>
      <c r="AT893" s="1" t="n">
        <v>0</v>
      </c>
    </row>
    <row r="894" customFormat="false" ht="12.75" hidden="false" customHeight="true" outlineLevel="0" collapsed="false">
      <c r="A894" s="1" t="s">
        <v>4165</v>
      </c>
      <c r="B894" s="3" t="s">
        <v>61</v>
      </c>
      <c r="C894" s="1" t="s">
        <v>4166</v>
      </c>
      <c r="D894" s="3" t="s">
        <v>4167</v>
      </c>
      <c r="E894" s="3" t="s">
        <v>50</v>
      </c>
      <c r="F894" s="3" t="s">
        <v>86</v>
      </c>
      <c r="G894" s="1" t="s">
        <v>4168</v>
      </c>
      <c r="H894" s="1" t="s">
        <v>53</v>
      </c>
      <c r="I894" s="1" t="s">
        <v>65</v>
      </c>
      <c r="J894" s="1" t="s">
        <v>66</v>
      </c>
      <c r="K894" s="4" t="n">
        <v>1.86792</v>
      </c>
      <c r="L894" s="4" t="n">
        <v>51219.7158527032</v>
      </c>
      <c r="M894" s="5" t="s">
        <v>986</v>
      </c>
      <c r="N894" s="5" t="s">
        <v>259</v>
      </c>
      <c r="O894" s="1" t="n">
        <v>661</v>
      </c>
      <c r="P894" s="6" t="n">
        <f aca="false">IF(O894=0,0,L894/O894)</f>
        <v>77.4882236803377</v>
      </c>
      <c r="Q894" s="1" t="n">
        <f aca="false">IF(P894&lt;=45,1,0)</f>
        <v>0</v>
      </c>
      <c r="R894" s="1" t="n">
        <f aca="false">IF(AND(P894&gt;45,P894&lt;90),1,0)</f>
        <v>1</v>
      </c>
      <c r="S894" s="1" t="n">
        <f aca="false">IF(P894&gt;90,1,0)</f>
        <v>0</v>
      </c>
      <c r="T894" s="1" t="s">
        <v>58</v>
      </c>
      <c r="U894" s="4" t="n">
        <v>27420.7224360268</v>
      </c>
      <c r="V894" s="1" t="n">
        <v>33</v>
      </c>
      <c r="W894" s="1" t="n">
        <f aca="false">IF(V894&lt;=6,1,0)</f>
        <v>0</v>
      </c>
      <c r="X894" s="1" t="n">
        <f aca="false">IF(AND(V894&gt;6,V894&lt;=12),1,0)</f>
        <v>0</v>
      </c>
      <c r="Y894" s="1" t="n">
        <f aca="false">IF(V894&gt;12,1,0)</f>
        <v>1</v>
      </c>
      <c r="Z894" s="1" t="n">
        <v>9</v>
      </c>
      <c r="AA894" s="1" t="s">
        <v>70</v>
      </c>
      <c r="AB894" s="1" t="s">
        <v>59</v>
      </c>
      <c r="AC894" s="1" t="s">
        <v>59</v>
      </c>
      <c r="AD894" s="1" t="s">
        <v>59</v>
      </c>
      <c r="AE894" s="1" t="s">
        <v>59</v>
      </c>
      <c r="AF894" s="1" t="s">
        <v>59</v>
      </c>
      <c r="AG894" s="1" t="s">
        <v>59</v>
      </c>
      <c r="AH894" s="1" t="s">
        <v>59</v>
      </c>
      <c r="AI894" s="1" t="s">
        <v>70</v>
      </c>
      <c r="AJ894" s="1" t="s">
        <v>59</v>
      </c>
      <c r="AK894" s="1" t="s">
        <v>59</v>
      </c>
      <c r="AL894" s="1" t="s">
        <v>59</v>
      </c>
      <c r="AM894" s="1" t="n">
        <v>1</v>
      </c>
      <c r="AN894" s="1" t="n">
        <v>2</v>
      </c>
      <c r="AO894" s="1" t="n">
        <v>2</v>
      </c>
      <c r="AP894" s="1" t="n">
        <v>4</v>
      </c>
      <c r="AQ894" s="1" t="n">
        <v>6</v>
      </c>
      <c r="AR894" s="1" t="n">
        <v>563</v>
      </c>
      <c r="AS894" s="1" t="n">
        <v>38</v>
      </c>
      <c r="AT894" s="1" t="n">
        <v>40</v>
      </c>
    </row>
    <row r="895" customFormat="false" ht="12.75" hidden="false" customHeight="true" outlineLevel="0" collapsed="false">
      <c r="A895" s="1" t="s">
        <v>4169</v>
      </c>
      <c r="B895" s="3" t="s">
        <v>61</v>
      </c>
      <c r="C895" s="1" t="s">
        <v>4170</v>
      </c>
      <c r="D895" s="3" t="s">
        <v>4171</v>
      </c>
      <c r="E895" s="3" t="s">
        <v>50</v>
      </c>
      <c r="F895" s="3" t="s">
        <v>86</v>
      </c>
      <c r="G895" s="1" t="s">
        <v>4172</v>
      </c>
      <c r="H895" s="1" t="s">
        <v>53</v>
      </c>
      <c r="I895" s="1" t="s">
        <v>113</v>
      </c>
      <c r="J895" s="1" t="s">
        <v>114</v>
      </c>
      <c r="K895" s="4" t="n">
        <v>1.8</v>
      </c>
      <c r="L895" s="4" t="n">
        <v>2758.17215395328</v>
      </c>
      <c r="M895" s="5" t="s">
        <v>3089</v>
      </c>
      <c r="N895" s="5" t="s">
        <v>57</v>
      </c>
      <c r="O895" s="1" t="n">
        <v>57</v>
      </c>
      <c r="P895" s="6" t="n">
        <f aca="false">IF(O895=0,0,L895/O895)</f>
        <v>48.3889851570751</v>
      </c>
      <c r="Q895" s="1" t="n">
        <f aca="false">IF(P895&lt;=45,1,0)</f>
        <v>0</v>
      </c>
      <c r="R895" s="1" t="n">
        <f aca="false">IF(AND(P895&gt;45,P895&lt;90),1,0)</f>
        <v>1</v>
      </c>
      <c r="S895" s="1" t="n">
        <f aca="false">IF(P895&gt;90,1,0)</f>
        <v>0</v>
      </c>
      <c r="T895" s="1" t="s">
        <v>69</v>
      </c>
      <c r="U895" s="4" t="n">
        <v>1532.31786330738</v>
      </c>
      <c r="V895" s="1" t="n">
        <v>3</v>
      </c>
      <c r="W895" s="1" t="n">
        <f aca="false">IF(V895&lt;=6,1,0)</f>
        <v>1</v>
      </c>
      <c r="X895" s="1" t="n">
        <f aca="false">IF(AND(V895&gt;6,V895&lt;=12),1,0)</f>
        <v>0</v>
      </c>
      <c r="Y895" s="1" t="n">
        <f aca="false">IF(V895&gt;12,1,0)</f>
        <v>0</v>
      </c>
      <c r="Z895" s="1" t="n">
        <v>6</v>
      </c>
      <c r="AA895" s="1" t="s">
        <v>70</v>
      </c>
      <c r="AB895" s="1" t="s">
        <v>59</v>
      </c>
      <c r="AC895" s="1" t="s">
        <v>59</v>
      </c>
      <c r="AD895" s="1" t="s">
        <v>59</v>
      </c>
      <c r="AE895" s="1" t="s">
        <v>59</v>
      </c>
      <c r="AF895" s="1" t="s">
        <v>59</v>
      </c>
      <c r="AG895" s="1" t="s">
        <v>59</v>
      </c>
      <c r="AH895" s="1" t="s">
        <v>59</v>
      </c>
      <c r="AI895" s="1" t="s">
        <v>59</v>
      </c>
      <c r="AJ895" s="1" t="s">
        <v>59</v>
      </c>
      <c r="AK895" s="1" t="s">
        <v>59</v>
      </c>
      <c r="AL895" s="1" t="s">
        <v>59</v>
      </c>
      <c r="AM895" s="1" t="n">
        <v>2</v>
      </c>
      <c r="AN895" s="1" t="n">
        <v>2</v>
      </c>
      <c r="AO895" s="1" t="n">
        <v>2</v>
      </c>
      <c r="AP895" s="1" t="n">
        <v>0</v>
      </c>
      <c r="AQ895" s="1" t="n">
        <v>30</v>
      </c>
      <c r="AR895" s="1" t="n">
        <v>10</v>
      </c>
      <c r="AS895" s="1" t="n">
        <v>11</v>
      </c>
      <c r="AT895" s="1" t="n">
        <v>0</v>
      </c>
    </row>
    <row r="896" customFormat="false" ht="12.75" hidden="false" customHeight="true" outlineLevel="0" collapsed="false">
      <c r="A896" s="1" t="s">
        <v>4173</v>
      </c>
      <c r="B896" s="3" t="s">
        <v>61</v>
      </c>
      <c r="C896" s="1" t="s">
        <v>4174</v>
      </c>
      <c r="D896" s="3" t="s">
        <v>4175</v>
      </c>
      <c r="E896" s="3" t="s">
        <v>50</v>
      </c>
      <c r="F896" s="3" t="s">
        <v>86</v>
      </c>
      <c r="G896" s="1" t="s">
        <v>4176</v>
      </c>
      <c r="H896" s="1" t="s">
        <v>53</v>
      </c>
      <c r="I896" s="1" t="s">
        <v>142</v>
      </c>
      <c r="J896" s="1" t="s">
        <v>143</v>
      </c>
      <c r="K896" s="4" t="n">
        <v>4787</v>
      </c>
      <c r="L896" s="4" t="n">
        <v>13769.3830304782</v>
      </c>
      <c r="M896" s="5" t="s">
        <v>4177</v>
      </c>
      <c r="N896" s="5" t="s">
        <v>238</v>
      </c>
      <c r="O896" s="1" t="n">
        <v>276</v>
      </c>
      <c r="P896" s="6" t="n">
        <f aca="false">IF(O896=0,0,L896/O896)</f>
        <v>49.889068951008</v>
      </c>
      <c r="Q896" s="1" t="n">
        <f aca="false">IF(P896&lt;=45,1,0)</f>
        <v>0</v>
      </c>
      <c r="R896" s="1" t="n">
        <f aca="false">IF(AND(P896&gt;45,P896&lt;90),1,0)</f>
        <v>1</v>
      </c>
      <c r="S896" s="1" t="n">
        <f aca="false">IF(P896&gt;90,1,0)</f>
        <v>0</v>
      </c>
      <c r="T896" s="1" t="s">
        <v>58</v>
      </c>
      <c r="U896" s="4" t="n">
        <v>2876.41174649638</v>
      </c>
      <c r="V896" s="1" t="n">
        <v>14</v>
      </c>
      <c r="W896" s="1" t="n">
        <f aca="false">IF(V896&lt;=6,1,0)</f>
        <v>0</v>
      </c>
      <c r="X896" s="1" t="n">
        <f aca="false">IF(AND(V896&gt;6,V896&lt;=12),1,0)</f>
        <v>0</v>
      </c>
      <c r="Y896" s="1" t="n">
        <f aca="false">IF(V896&gt;12,1,0)</f>
        <v>1</v>
      </c>
      <c r="Z896" s="1" t="n">
        <v>6</v>
      </c>
      <c r="AA896" s="1" t="s">
        <v>59</v>
      </c>
      <c r="AB896" s="1" t="s">
        <v>59</v>
      </c>
      <c r="AC896" s="1" t="s">
        <v>59</v>
      </c>
      <c r="AD896" s="1" t="s">
        <v>59</v>
      </c>
      <c r="AE896" s="1" t="s">
        <v>59</v>
      </c>
      <c r="AF896" s="1" t="s">
        <v>59</v>
      </c>
      <c r="AG896" s="1" t="s">
        <v>59</v>
      </c>
      <c r="AH896" s="1" t="s">
        <v>59</v>
      </c>
      <c r="AI896" s="1" t="s">
        <v>59</v>
      </c>
      <c r="AJ896" s="1" t="s">
        <v>59</v>
      </c>
      <c r="AK896" s="1" t="s">
        <v>59</v>
      </c>
      <c r="AL896" s="1" t="s">
        <v>70</v>
      </c>
      <c r="AM896" s="1" t="n">
        <v>4</v>
      </c>
      <c r="AN896" s="1" t="n">
        <v>6</v>
      </c>
      <c r="AO896" s="1" t="n">
        <v>2</v>
      </c>
      <c r="AP896" s="1" t="n">
        <v>0</v>
      </c>
      <c r="AQ896" s="1" t="n">
        <v>98</v>
      </c>
      <c r="AR896" s="1" t="n">
        <v>82</v>
      </c>
      <c r="AS896" s="1" t="n">
        <v>56</v>
      </c>
      <c r="AT896" s="1" t="n">
        <v>0</v>
      </c>
    </row>
    <row r="897" customFormat="false" ht="12.75" hidden="false" customHeight="true" outlineLevel="0" collapsed="false">
      <c r="A897" s="1" t="s">
        <v>4178</v>
      </c>
      <c r="B897" s="3" t="s">
        <v>61</v>
      </c>
      <c r="C897" s="1" t="s">
        <v>4179</v>
      </c>
      <c r="D897" s="3" t="s">
        <v>2572</v>
      </c>
      <c r="E897" s="3" t="s">
        <v>50</v>
      </c>
      <c r="F897" s="3" t="s">
        <v>51</v>
      </c>
      <c r="G897" s="1" t="s">
        <v>4180</v>
      </c>
      <c r="H897" s="1" t="s">
        <v>53</v>
      </c>
      <c r="I897" s="1" t="s">
        <v>561</v>
      </c>
      <c r="J897" s="1" t="s">
        <v>66</v>
      </c>
      <c r="K897" s="4" t="n">
        <v>0.01</v>
      </c>
      <c r="L897" s="4" t="n">
        <v>78.6999022030752</v>
      </c>
      <c r="M897" s="5" t="s">
        <v>1570</v>
      </c>
      <c r="N897" s="5" t="s">
        <v>68</v>
      </c>
      <c r="O897" s="1" t="n">
        <v>3</v>
      </c>
      <c r="P897" s="6" t="n">
        <f aca="false">IF(O897=0,0,L897/O897)</f>
        <v>26.2333007343584</v>
      </c>
      <c r="Q897" s="1" t="n">
        <f aca="false">IF(P897&lt;=45,1,0)</f>
        <v>1</v>
      </c>
      <c r="R897" s="1" t="n">
        <f aca="false">IF(AND(P897&gt;45,P897&lt;90),1,0)</f>
        <v>0</v>
      </c>
      <c r="S897" s="1" t="n">
        <f aca="false">IF(P897&gt;90,1,0)</f>
        <v>0</v>
      </c>
      <c r="T897" s="1" t="s">
        <v>69</v>
      </c>
      <c r="U897" s="4" t="n">
        <v>7869.99022030752</v>
      </c>
      <c r="V897" s="1" t="n">
        <v>0</v>
      </c>
      <c r="W897" s="1" t="n">
        <f aca="false">IF(V897&lt;=6,1,0)</f>
        <v>1</v>
      </c>
      <c r="X897" s="1" t="n">
        <f aca="false">IF(AND(V897&gt;6,V897&lt;=12),1,0)</f>
        <v>0</v>
      </c>
      <c r="Y897" s="1" t="n">
        <f aca="false">IF(V897&gt;12,1,0)</f>
        <v>0</v>
      </c>
      <c r="Z897" s="1" t="n">
        <v>8</v>
      </c>
      <c r="AA897" s="1" t="s">
        <v>59</v>
      </c>
      <c r="AB897" s="1" t="s">
        <v>59</v>
      </c>
      <c r="AC897" s="1" t="s">
        <v>59</v>
      </c>
      <c r="AD897" s="1" t="s">
        <v>59</v>
      </c>
      <c r="AE897" s="1" t="s">
        <v>59</v>
      </c>
      <c r="AF897" s="1" t="s">
        <v>59</v>
      </c>
      <c r="AG897" s="1" t="s">
        <v>59</v>
      </c>
      <c r="AH897" s="1" t="s">
        <v>59</v>
      </c>
      <c r="AI897" s="1" t="s">
        <v>59</v>
      </c>
      <c r="AJ897" s="1" t="s">
        <v>59</v>
      </c>
      <c r="AK897" s="1" t="s">
        <v>59</v>
      </c>
      <c r="AL897" s="1" t="s">
        <v>59</v>
      </c>
      <c r="AM897" s="1" t="n">
        <v>2</v>
      </c>
      <c r="AN897" s="1" t="n">
        <v>2</v>
      </c>
      <c r="AO897" s="1" t="n">
        <v>2</v>
      </c>
      <c r="AP897" s="1" t="n">
        <v>2</v>
      </c>
      <c r="AQ897" s="1" t="n">
        <v>2</v>
      </c>
      <c r="AR897" s="1" t="n">
        <v>1</v>
      </c>
      <c r="AS897" s="1" t="n">
        <v>0</v>
      </c>
      <c r="AT897" s="1" t="n">
        <v>0</v>
      </c>
    </row>
    <row r="898" customFormat="false" ht="12.75" hidden="false" customHeight="true" outlineLevel="0" collapsed="false">
      <c r="A898" s="1" t="s">
        <v>4181</v>
      </c>
      <c r="B898" s="3" t="s">
        <v>61</v>
      </c>
      <c r="C898" s="1" t="s">
        <v>4182</v>
      </c>
      <c r="D898" s="3" t="s">
        <v>4183</v>
      </c>
      <c r="E898" s="3" t="s">
        <v>50</v>
      </c>
      <c r="F898" s="3" t="s">
        <v>51</v>
      </c>
      <c r="G898" s="1" t="s">
        <v>4184</v>
      </c>
      <c r="H898" s="1" t="s">
        <v>53</v>
      </c>
      <c r="I898" s="1" t="s">
        <v>65</v>
      </c>
      <c r="J898" s="1" t="s">
        <v>66</v>
      </c>
      <c r="K898" s="4" t="n">
        <v>2.86914285714286</v>
      </c>
      <c r="L898" s="4" t="n">
        <v>10517.4101072036</v>
      </c>
      <c r="M898" s="5" t="s">
        <v>4185</v>
      </c>
      <c r="N898" s="5" t="s">
        <v>68</v>
      </c>
      <c r="O898" s="1" t="n">
        <v>127</v>
      </c>
      <c r="P898" s="6" t="n">
        <f aca="false">IF(O898=0,0,L898/O898)</f>
        <v>82.8142528126268</v>
      </c>
      <c r="Q898" s="1" t="n">
        <f aca="false">IF(P898&lt;=45,1,0)</f>
        <v>0</v>
      </c>
      <c r="R898" s="1" t="n">
        <f aca="false">IF(AND(P898&gt;45,P898&lt;90),1,0)</f>
        <v>1</v>
      </c>
      <c r="S898" s="1" t="n">
        <f aca="false">IF(P898&gt;90,1,0)</f>
        <v>0</v>
      </c>
      <c r="T898" s="1" t="s">
        <v>69</v>
      </c>
      <c r="U898" s="4" t="n">
        <v>3665.69760756948</v>
      </c>
      <c r="V898" s="1" t="n">
        <v>12</v>
      </c>
      <c r="W898" s="1" t="n">
        <f aca="false">IF(V898&lt;=6,1,0)</f>
        <v>0</v>
      </c>
      <c r="X898" s="1" t="n">
        <f aca="false">IF(AND(V898&gt;6,V898&lt;=12),1,0)</f>
        <v>1</v>
      </c>
      <c r="Y898" s="1" t="n">
        <f aca="false">IF(V898&gt;12,1,0)</f>
        <v>0</v>
      </c>
      <c r="Z898" s="1" t="n">
        <v>12</v>
      </c>
      <c r="AA898" s="1" t="s">
        <v>59</v>
      </c>
      <c r="AB898" s="1" t="s">
        <v>59</v>
      </c>
      <c r="AC898" s="1" t="s">
        <v>59</v>
      </c>
      <c r="AD898" s="1" t="s">
        <v>59</v>
      </c>
      <c r="AE898" s="1" t="s">
        <v>59</v>
      </c>
      <c r="AF898" s="1" t="s">
        <v>59</v>
      </c>
      <c r="AG898" s="1" t="s">
        <v>59</v>
      </c>
      <c r="AH898" s="1" t="s">
        <v>70</v>
      </c>
      <c r="AI898" s="1" t="s">
        <v>59</v>
      </c>
      <c r="AJ898" s="1" t="s">
        <v>70</v>
      </c>
      <c r="AK898" s="1" t="s">
        <v>59</v>
      </c>
      <c r="AL898" s="1" t="s">
        <v>70</v>
      </c>
      <c r="AM898" s="1" t="n">
        <v>0</v>
      </c>
      <c r="AN898" s="1" t="n">
        <v>3</v>
      </c>
      <c r="AO898" s="1" t="n">
        <v>3</v>
      </c>
      <c r="AP898" s="1" t="n">
        <v>6</v>
      </c>
      <c r="AQ898" s="1" t="n">
        <v>0</v>
      </c>
      <c r="AR898" s="1" t="n">
        <v>50</v>
      </c>
      <c r="AS898" s="1" t="n">
        <v>26</v>
      </c>
      <c r="AT898" s="1" t="n">
        <v>33</v>
      </c>
    </row>
    <row r="899" customFormat="false" ht="12.75" hidden="false" customHeight="true" outlineLevel="0" collapsed="false">
      <c r="A899" s="1" t="s">
        <v>4186</v>
      </c>
      <c r="B899" s="3" t="s">
        <v>61</v>
      </c>
      <c r="C899" s="1" t="s">
        <v>4187</v>
      </c>
      <c r="D899" s="3" t="s">
        <v>4188</v>
      </c>
      <c r="E899" s="3" t="s">
        <v>50</v>
      </c>
      <c r="F899" s="3" t="s">
        <v>51</v>
      </c>
      <c r="G899" s="1" t="s">
        <v>4189</v>
      </c>
      <c r="H899" s="1" t="s">
        <v>53</v>
      </c>
      <c r="I899" s="1" t="s">
        <v>4190</v>
      </c>
      <c r="J899" s="1" t="s">
        <v>66</v>
      </c>
      <c r="K899" s="4" t="n">
        <v>0.221034482758621</v>
      </c>
      <c r="L899" s="4" t="n">
        <v>3531.16821569241</v>
      </c>
      <c r="M899" s="5" t="s">
        <v>4191</v>
      </c>
      <c r="N899" s="5" t="s">
        <v>259</v>
      </c>
      <c r="O899" s="1" t="n">
        <v>68</v>
      </c>
      <c r="P899" s="6" t="n">
        <f aca="false">IF(O899=0,0,L899/O899)</f>
        <v>51.9289443484178</v>
      </c>
      <c r="Q899" s="1" t="n">
        <f aca="false">IF(P899&lt;=45,1,0)</f>
        <v>0</v>
      </c>
      <c r="R899" s="1" t="n">
        <f aca="false">IF(AND(P899&gt;45,P899&lt;90),1,0)</f>
        <v>1</v>
      </c>
      <c r="S899" s="1" t="n">
        <f aca="false">IF(P899&gt;90,1,0)</f>
        <v>0</v>
      </c>
      <c r="T899" s="1" t="s">
        <v>69</v>
      </c>
      <c r="U899" s="4" t="n">
        <v>15975.6440335538</v>
      </c>
      <c r="V899" s="1" t="n">
        <v>3</v>
      </c>
      <c r="W899" s="1" t="n">
        <f aca="false">IF(V899&lt;=6,1,0)</f>
        <v>1</v>
      </c>
      <c r="X899" s="1" t="n">
        <f aca="false">IF(AND(V899&gt;6,V899&lt;=12),1,0)</f>
        <v>0</v>
      </c>
      <c r="Y899" s="1" t="n">
        <f aca="false">IF(V899&gt;12,1,0)</f>
        <v>0</v>
      </c>
      <c r="Z899" s="1" t="n">
        <v>10</v>
      </c>
      <c r="AA899" s="1" t="s">
        <v>59</v>
      </c>
      <c r="AB899" s="1" t="s">
        <v>59</v>
      </c>
      <c r="AC899" s="1" t="s">
        <v>59</v>
      </c>
      <c r="AD899" s="1" t="s">
        <v>59</v>
      </c>
      <c r="AE899" s="1" t="s">
        <v>59</v>
      </c>
      <c r="AF899" s="1" t="s">
        <v>59</v>
      </c>
      <c r="AG899" s="1" t="s">
        <v>59</v>
      </c>
      <c r="AH899" s="1" t="s">
        <v>70</v>
      </c>
      <c r="AI899" s="1" t="s">
        <v>59</v>
      </c>
      <c r="AJ899" s="1" t="s">
        <v>59</v>
      </c>
      <c r="AK899" s="1" t="s">
        <v>59</v>
      </c>
      <c r="AL899" s="1" t="s">
        <v>59</v>
      </c>
      <c r="AM899" s="1" t="n">
        <v>1</v>
      </c>
      <c r="AN899" s="1" t="n">
        <v>5</v>
      </c>
      <c r="AO899" s="1" t="n">
        <v>1</v>
      </c>
      <c r="AP899" s="1" t="n">
        <v>3</v>
      </c>
      <c r="AQ899" s="1" t="n">
        <v>32</v>
      </c>
      <c r="AR899" s="1" t="n">
        <v>14</v>
      </c>
      <c r="AS899" s="1" t="n">
        <v>9</v>
      </c>
      <c r="AT899" s="1" t="n">
        <v>2</v>
      </c>
    </row>
    <row r="900" customFormat="false" ht="12.75" hidden="false" customHeight="true" outlineLevel="0" collapsed="false">
      <c r="A900" s="1" t="s">
        <v>4192</v>
      </c>
      <c r="B900" s="3" t="s">
        <v>61</v>
      </c>
      <c r="C900" s="1" t="s">
        <v>4193</v>
      </c>
      <c r="D900" s="3" t="s">
        <v>3218</v>
      </c>
      <c r="E900" s="3" t="s">
        <v>50</v>
      </c>
      <c r="F900" s="3" t="s">
        <v>51</v>
      </c>
      <c r="G900" s="1" t="s">
        <v>4194</v>
      </c>
      <c r="H900" s="1" t="s">
        <v>88</v>
      </c>
      <c r="I900" s="1" t="s">
        <v>97</v>
      </c>
      <c r="J900" s="1" t="s">
        <v>98</v>
      </c>
      <c r="K900" s="4" t="n">
        <v>1.3111</v>
      </c>
      <c r="L900" s="4" t="n">
        <v>15039.6495650467</v>
      </c>
      <c r="M900" s="5" t="s">
        <v>4195</v>
      </c>
      <c r="N900" s="5" t="s">
        <v>100</v>
      </c>
      <c r="O900" s="1" t="n">
        <v>128</v>
      </c>
      <c r="P900" s="6" t="n">
        <f aca="false">IF(O900=0,0,L900/O900)</f>
        <v>117.497262226927</v>
      </c>
      <c r="Q900" s="1" t="n">
        <f aca="false">IF(P900&lt;=45,1,0)</f>
        <v>0</v>
      </c>
      <c r="R900" s="1" t="n">
        <f aca="false">IF(AND(P900&gt;45,P900&lt;90),1,0)</f>
        <v>0</v>
      </c>
      <c r="S900" s="1" t="n">
        <f aca="false">IF(P900&gt;90,1,0)</f>
        <v>1</v>
      </c>
      <c r="T900" s="1" t="s">
        <v>58</v>
      </c>
      <c r="U900" s="4" t="n">
        <v>11471.0163717845</v>
      </c>
      <c r="V900" s="1" t="n">
        <v>12</v>
      </c>
      <c r="W900" s="1" t="n">
        <f aca="false">IF(V900&lt;=6,1,0)</f>
        <v>0</v>
      </c>
      <c r="X900" s="1" t="n">
        <f aca="false">IF(AND(V900&gt;6,V900&lt;=12),1,0)</f>
        <v>1</v>
      </c>
      <c r="Y900" s="1" t="n">
        <f aca="false">IF(V900&gt;12,1,0)</f>
        <v>0</v>
      </c>
      <c r="Z900" s="1" t="n">
        <v>9</v>
      </c>
      <c r="AA900" s="1" t="s">
        <v>59</v>
      </c>
      <c r="AB900" s="1" t="s">
        <v>59</v>
      </c>
      <c r="AC900" s="1" t="s">
        <v>59</v>
      </c>
      <c r="AD900" s="1" t="s">
        <v>59</v>
      </c>
      <c r="AE900" s="1" t="s">
        <v>59</v>
      </c>
      <c r="AF900" s="1" t="s">
        <v>59</v>
      </c>
      <c r="AG900" s="1" t="s">
        <v>59</v>
      </c>
      <c r="AH900" s="1" t="s">
        <v>59</v>
      </c>
      <c r="AI900" s="1" t="s">
        <v>70</v>
      </c>
      <c r="AJ900" s="1" t="s">
        <v>59</v>
      </c>
      <c r="AK900" s="1" t="s">
        <v>59</v>
      </c>
      <c r="AL900" s="1" t="s">
        <v>59</v>
      </c>
      <c r="AM900" s="1" t="n">
        <v>0</v>
      </c>
      <c r="AN900" s="1" t="n">
        <v>4</v>
      </c>
      <c r="AO900" s="1" t="n">
        <v>0</v>
      </c>
      <c r="AP900" s="1" t="n">
        <v>12</v>
      </c>
      <c r="AQ900" s="1" t="n">
        <v>0</v>
      </c>
      <c r="AR900" s="1" t="n">
        <v>69</v>
      </c>
      <c r="AS900" s="1" t="n">
        <v>0</v>
      </c>
      <c r="AT900" s="1" t="n">
        <v>47</v>
      </c>
    </row>
    <row r="901" customFormat="false" ht="12.75" hidden="false" customHeight="true" outlineLevel="0" collapsed="false">
      <c r="A901" s="1" t="s">
        <v>4196</v>
      </c>
      <c r="B901" s="3" t="s">
        <v>61</v>
      </c>
      <c r="C901" s="1" t="s">
        <v>4197</v>
      </c>
      <c r="D901" s="3" t="s">
        <v>4198</v>
      </c>
      <c r="E901" s="3" t="s">
        <v>50</v>
      </c>
      <c r="F901" s="3" t="s">
        <v>51</v>
      </c>
      <c r="G901" s="1" t="s">
        <v>4199</v>
      </c>
      <c r="H901" s="1" t="s">
        <v>53</v>
      </c>
      <c r="I901" s="1" t="s">
        <v>65</v>
      </c>
      <c r="J901" s="1" t="s">
        <v>66</v>
      </c>
      <c r="K901" s="4" t="n">
        <v>1.25987841945289</v>
      </c>
      <c r="L901" s="4" t="n">
        <v>8749.41519951434</v>
      </c>
      <c r="M901" s="5" t="s">
        <v>1257</v>
      </c>
      <c r="N901" s="5" t="s">
        <v>68</v>
      </c>
      <c r="O901" s="1" t="n">
        <v>138</v>
      </c>
      <c r="P901" s="6" t="n">
        <f aca="false">IF(O901=0,0,L901/O901)</f>
        <v>63.4015594167706</v>
      </c>
      <c r="Q901" s="1" t="n">
        <f aca="false">IF(P901&lt;=45,1,0)</f>
        <v>0</v>
      </c>
      <c r="R901" s="1" t="n">
        <f aca="false">IF(AND(P901&gt;45,P901&lt;90),1,0)</f>
        <v>1</v>
      </c>
      <c r="S901" s="1" t="n">
        <f aca="false">IF(P901&gt;90,1,0)</f>
        <v>0</v>
      </c>
      <c r="T901" s="1" t="s">
        <v>58</v>
      </c>
      <c r="U901" s="4" t="n">
        <v>6944.65042373997</v>
      </c>
      <c r="V901" s="1" t="n">
        <v>15</v>
      </c>
      <c r="W901" s="1" t="n">
        <f aca="false">IF(V901&lt;=6,1,0)</f>
        <v>0</v>
      </c>
      <c r="X901" s="1" t="n">
        <f aca="false">IF(AND(V901&gt;6,V901&lt;=12),1,0)</f>
        <v>0</v>
      </c>
      <c r="Y901" s="1" t="n">
        <f aca="false">IF(V901&gt;12,1,0)</f>
        <v>1</v>
      </c>
      <c r="Z901" s="1" t="n">
        <v>7</v>
      </c>
      <c r="AA901" s="1" t="s">
        <v>59</v>
      </c>
      <c r="AB901" s="1" t="s">
        <v>59</v>
      </c>
      <c r="AC901" s="1" t="s">
        <v>59</v>
      </c>
      <c r="AD901" s="1" t="s">
        <v>59</v>
      </c>
      <c r="AE901" s="1" t="s">
        <v>59</v>
      </c>
      <c r="AF901" s="1" t="s">
        <v>59</v>
      </c>
      <c r="AG901" s="1" t="s">
        <v>70</v>
      </c>
      <c r="AH901" s="1" t="s">
        <v>59</v>
      </c>
      <c r="AI901" s="1" t="s">
        <v>59</v>
      </c>
      <c r="AJ901" s="1" t="s">
        <v>59</v>
      </c>
      <c r="AK901" s="1" t="s">
        <v>59</v>
      </c>
      <c r="AL901" s="1" t="s">
        <v>59</v>
      </c>
      <c r="AM901" s="1" t="n">
        <v>1</v>
      </c>
      <c r="AN901" s="1" t="n">
        <v>2</v>
      </c>
      <c r="AO901" s="1" t="n">
        <v>1</v>
      </c>
      <c r="AP901" s="1" t="n">
        <v>3</v>
      </c>
      <c r="AQ901" s="1" t="n">
        <v>56</v>
      </c>
      <c r="AR901" s="1" t="n">
        <v>56</v>
      </c>
      <c r="AS901" s="1" t="n">
        <v>3</v>
      </c>
      <c r="AT901" s="1" t="n">
        <v>28</v>
      </c>
    </row>
    <row r="902" customFormat="false" ht="12.75" hidden="false" customHeight="true" outlineLevel="0" collapsed="false">
      <c r="A902" s="1" t="s">
        <v>4200</v>
      </c>
      <c r="B902" s="3" t="s">
        <v>61</v>
      </c>
      <c r="C902" s="1" t="s">
        <v>4201</v>
      </c>
      <c r="D902" s="3" t="s">
        <v>4202</v>
      </c>
      <c r="E902" s="3" t="s">
        <v>50</v>
      </c>
      <c r="F902" s="3" t="s">
        <v>51</v>
      </c>
      <c r="G902" s="1" t="s">
        <v>4203</v>
      </c>
      <c r="H902" s="1" t="s">
        <v>105</v>
      </c>
      <c r="I902" s="1" t="s">
        <v>169</v>
      </c>
      <c r="J902" s="1" t="s">
        <v>107</v>
      </c>
      <c r="K902" s="4" t="n">
        <v>1.20131818181818</v>
      </c>
      <c r="L902" s="4" t="n">
        <v>32715.7063292156</v>
      </c>
      <c r="M902" s="5" t="s">
        <v>4204</v>
      </c>
      <c r="N902" s="5" t="s">
        <v>132</v>
      </c>
      <c r="O902" s="1" t="n">
        <v>454</v>
      </c>
      <c r="P902" s="6" t="n">
        <f aca="false">IF(O902=0,0,L902/O902)</f>
        <v>72.0610271568626</v>
      </c>
      <c r="Q902" s="1" t="n">
        <f aca="false">IF(P902&lt;=45,1,0)</f>
        <v>0</v>
      </c>
      <c r="R902" s="1" t="n">
        <f aca="false">IF(AND(P902&gt;45,P902&lt;90),1,0)</f>
        <v>1</v>
      </c>
      <c r="S902" s="1" t="n">
        <f aca="false">IF(P902&gt;90,1,0)</f>
        <v>0</v>
      </c>
      <c r="T902" s="1" t="s">
        <v>58</v>
      </c>
      <c r="U902" s="4" t="n">
        <v>27233.1733793463</v>
      </c>
      <c r="V902" s="1" t="n">
        <v>40</v>
      </c>
      <c r="W902" s="1" t="n">
        <f aca="false">IF(V902&lt;=6,1,0)</f>
        <v>0</v>
      </c>
      <c r="X902" s="1" t="n">
        <f aca="false">IF(AND(V902&gt;6,V902&lt;=12),1,0)</f>
        <v>0</v>
      </c>
      <c r="Y902" s="1" t="n">
        <f aca="false">IF(V902&gt;12,1,0)</f>
        <v>1</v>
      </c>
      <c r="Z902" s="1" t="n">
        <v>20</v>
      </c>
      <c r="AA902" s="1" t="s">
        <v>59</v>
      </c>
      <c r="AB902" s="1" t="s">
        <v>59</v>
      </c>
      <c r="AC902" s="1" t="s">
        <v>59</v>
      </c>
      <c r="AD902" s="1" t="s">
        <v>59</v>
      </c>
      <c r="AE902" s="1" t="s">
        <v>59</v>
      </c>
      <c r="AF902" s="1" t="s">
        <v>59</v>
      </c>
      <c r="AG902" s="1" t="s">
        <v>59</v>
      </c>
      <c r="AH902" s="1" t="s">
        <v>59</v>
      </c>
      <c r="AI902" s="1" t="s">
        <v>70</v>
      </c>
      <c r="AJ902" s="1" t="s">
        <v>59</v>
      </c>
      <c r="AK902" s="1" t="s">
        <v>59</v>
      </c>
      <c r="AL902" s="1" t="s">
        <v>59</v>
      </c>
      <c r="AM902" s="1" t="n">
        <v>6</v>
      </c>
      <c r="AN902" s="1" t="n">
        <v>6</v>
      </c>
      <c r="AO902" s="1" t="n">
        <v>2</v>
      </c>
      <c r="AP902" s="1" t="n">
        <v>24</v>
      </c>
      <c r="AQ902" s="1" t="n">
        <v>36</v>
      </c>
      <c r="AR902" s="1" t="n">
        <v>327</v>
      </c>
      <c r="AS902" s="1" t="n">
        <v>35</v>
      </c>
      <c r="AT902" s="1" t="n">
        <v>50</v>
      </c>
    </row>
    <row r="903" customFormat="false" ht="12.75" hidden="false" customHeight="true" outlineLevel="0" collapsed="false">
      <c r="A903" s="1" t="s">
        <v>4205</v>
      </c>
      <c r="B903" s="3" t="s">
        <v>61</v>
      </c>
      <c r="C903" s="1" t="s">
        <v>4206</v>
      </c>
      <c r="D903" s="3" t="s">
        <v>4207</v>
      </c>
      <c r="E903" s="3" t="s">
        <v>50</v>
      </c>
      <c r="F903" s="3" t="s">
        <v>51</v>
      </c>
      <c r="G903" s="1" t="s">
        <v>4208</v>
      </c>
      <c r="H903" s="1" t="s">
        <v>53</v>
      </c>
      <c r="I903" s="1" t="s">
        <v>65</v>
      </c>
      <c r="J903" s="1" t="s">
        <v>66</v>
      </c>
      <c r="K903" s="4" t="n">
        <v>1.31</v>
      </c>
      <c r="L903" s="4" t="n">
        <v>4880.77989595096</v>
      </c>
      <c r="M903" s="5" t="s">
        <v>1107</v>
      </c>
      <c r="N903" s="5" t="s">
        <v>68</v>
      </c>
      <c r="O903" s="1" t="n">
        <v>89</v>
      </c>
      <c r="P903" s="6" t="n">
        <f aca="false">IF(O903=0,0,L903/O903)</f>
        <v>54.8402235500108</v>
      </c>
      <c r="Q903" s="1" t="n">
        <f aca="false">IF(P903&lt;=45,1,0)</f>
        <v>0</v>
      </c>
      <c r="R903" s="1" t="n">
        <f aca="false">IF(AND(P903&gt;45,P903&lt;90),1,0)</f>
        <v>1</v>
      </c>
      <c r="S903" s="1" t="n">
        <f aca="false">IF(P903&gt;90,1,0)</f>
        <v>0</v>
      </c>
      <c r="T903" s="1" t="s">
        <v>58</v>
      </c>
      <c r="U903" s="4" t="n">
        <v>3725.78618011523</v>
      </c>
      <c r="V903" s="1" t="n">
        <v>6</v>
      </c>
      <c r="W903" s="1" t="n">
        <f aca="false">IF(V903&lt;=6,1,0)</f>
        <v>1</v>
      </c>
      <c r="X903" s="1" t="n">
        <f aca="false">IF(AND(V903&gt;6,V903&lt;=12),1,0)</f>
        <v>0</v>
      </c>
      <c r="Y903" s="1" t="n">
        <f aca="false">IF(V903&gt;12,1,0)</f>
        <v>0</v>
      </c>
      <c r="Z903" s="1" t="n">
        <v>4</v>
      </c>
      <c r="AA903" s="1" t="s">
        <v>59</v>
      </c>
      <c r="AB903" s="1" t="s">
        <v>59</v>
      </c>
      <c r="AC903" s="1" t="s">
        <v>59</v>
      </c>
      <c r="AD903" s="1" t="s">
        <v>59</v>
      </c>
      <c r="AE903" s="1" t="s">
        <v>59</v>
      </c>
      <c r="AF903" s="1" t="s">
        <v>59</v>
      </c>
      <c r="AG903" s="1" t="s">
        <v>70</v>
      </c>
      <c r="AH903" s="1" t="s">
        <v>59</v>
      </c>
      <c r="AI903" s="1" t="s">
        <v>70</v>
      </c>
      <c r="AJ903" s="1" t="s">
        <v>59</v>
      </c>
      <c r="AK903" s="1" t="s">
        <v>59</v>
      </c>
      <c r="AL903" s="1" t="s">
        <v>59</v>
      </c>
      <c r="AM903" s="1" t="n">
        <v>2</v>
      </c>
      <c r="AN903" s="1" t="n">
        <v>1</v>
      </c>
      <c r="AO903" s="1" t="n">
        <v>1</v>
      </c>
      <c r="AP903" s="1" t="n">
        <v>0</v>
      </c>
      <c r="AQ903" s="1" t="n">
        <v>48</v>
      </c>
      <c r="AR903" s="1" t="n">
        <v>18</v>
      </c>
      <c r="AS903" s="1" t="n">
        <v>7</v>
      </c>
      <c r="AT903" s="1" t="n">
        <v>0</v>
      </c>
    </row>
    <row r="904" customFormat="false" ht="12.75" hidden="false" customHeight="true" outlineLevel="0" collapsed="false">
      <c r="A904" s="1" t="s">
        <v>4209</v>
      </c>
      <c r="B904" s="3" t="s">
        <v>61</v>
      </c>
      <c r="C904" s="1" t="s">
        <v>4210</v>
      </c>
      <c r="D904" s="3" t="s">
        <v>611</v>
      </c>
      <c r="E904" s="3" t="s">
        <v>50</v>
      </c>
      <c r="F904" s="3" t="s">
        <v>51</v>
      </c>
      <c r="G904" s="1" t="s">
        <v>4211</v>
      </c>
      <c r="H904" s="1" t="s">
        <v>53</v>
      </c>
      <c r="I904" s="1" t="s">
        <v>65</v>
      </c>
      <c r="J904" s="1" t="s">
        <v>66</v>
      </c>
      <c r="K904" s="4" t="n">
        <v>1.2218</v>
      </c>
      <c r="L904" s="4" t="n">
        <v>43602.4252310929</v>
      </c>
      <c r="M904" s="5" t="s">
        <v>3419</v>
      </c>
      <c r="N904" s="5" t="s">
        <v>238</v>
      </c>
      <c r="O904" s="1" t="n">
        <v>733</v>
      </c>
      <c r="P904" s="6" t="n">
        <f aca="false">IF(O904=0,0,L904/O904)</f>
        <v>59.4848911747516</v>
      </c>
      <c r="Q904" s="1" t="n">
        <f aca="false">IF(P904&lt;=45,1,0)</f>
        <v>0</v>
      </c>
      <c r="R904" s="1" t="n">
        <f aca="false">IF(AND(P904&gt;45,P904&lt;90),1,0)</f>
        <v>1</v>
      </c>
      <c r="S904" s="1" t="n">
        <f aca="false">IF(P904&gt;90,1,0)</f>
        <v>0</v>
      </c>
      <c r="T904" s="1" t="s">
        <v>58</v>
      </c>
      <c r="U904" s="4" t="n">
        <v>35687.0398028261</v>
      </c>
      <c r="V904" s="1" t="n">
        <v>17</v>
      </c>
      <c r="W904" s="1" t="n">
        <f aca="false">IF(V904&lt;=6,1,0)</f>
        <v>0</v>
      </c>
      <c r="X904" s="1" t="n">
        <f aca="false">IF(AND(V904&gt;6,V904&lt;=12),1,0)</f>
        <v>0</v>
      </c>
      <c r="Y904" s="1" t="n">
        <f aca="false">IF(V904&gt;12,1,0)</f>
        <v>1</v>
      </c>
      <c r="Z904" s="1" t="n">
        <v>9</v>
      </c>
      <c r="AA904" s="1" t="s">
        <v>59</v>
      </c>
      <c r="AB904" s="1" t="s">
        <v>59</v>
      </c>
      <c r="AC904" s="1" t="s">
        <v>59</v>
      </c>
      <c r="AD904" s="1" t="s">
        <v>59</v>
      </c>
      <c r="AE904" s="1" t="s">
        <v>59</v>
      </c>
      <c r="AF904" s="1" t="s">
        <v>59</v>
      </c>
      <c r="AG904" s="1" t="s">
        <v>59</v>
      </c>
      <c r="AH904" s="1" t="s">
        <v>70</v>
      </c>
      <c r="AI904" s="1" t="s">
        <v>59</v>
      </c>
      <c r="AJ904" s="1" t="s">
        <v>59</v>
      </c>
      <c r="AK904" s="1" t="s">
        <v>59</v>
      </c>
      <c r="AL904" s="1" t="s">
        <v>59</v>
      </c>
      <c r="AM904" s="1" t="n">
        <v>2</v>
      </c>
      <c r="AN904" s="1" t="n">
        <v>4</v>
      </c>
      <c r="AO904" s="1" t="n">
        <v>4</v>
      </c>
      <c r="AP904" s="1" t="n">
        <v>8</v>
      </c>
      <c r="AQ904" s="1" t="n">
        <v>11</v>
      </c>
      <c r="AR904" s="1" t="n">
        <v>507</v>
      </c>
      <c r="AS904" s="1" t="n">
        <v>160</v>
      </c>
      <c r="AT904" s="1" t="n">
        <v>58</v>
      </c>
    </row>
    <row r="905" customFormat="false" ht="12.75" hidden="false" customHeight="true" outlineLevel="0" collapsed="false">
      <c r="A905" s="1" t="s">
        <v>4212</v>
      </c>
      <c r="B905" s="3" t="s">
        <v>61</v>
      </c>
      <c r="C905" s="1" t="s">
        <v>4213</v>
      </c>
      <c r="D905" s="3" t="s">
        <v>4214</v>
      </c>
      <c r="E905" s="3" t="s">
        <v>50</v>
      </c>
      <c r="F905" s="3" t="s">
        <v>51</v>
      </c>
      <c r="G905" s="1" t="s">
        <v>4215</v>
      </c>
      <c r="H905" s="1" t="s">
        <v>53</v>
      </c>
      <c r="I905" s="1" t="s">
        <v>65</v>
      </c>
      <c r="J905" s="1" t="s">
        <v>66</v>
      </c>
      <c r="K905" s="4" t="n">
        <v>0.308</v>
      </c>
      <c r="L905" s="4" t="n">
        <v>1730.4160454404</v>
      </c>
      <c r="M905" s="5" t="s">
        <v>3012</v>
      </c>
      <c r="N905" s="5" t="s">
        <v>100</v>
      </c>
      <c r="O905" s="1" t="n">
        <v>37</v>
      </c>
      <c r="P905" s="6" t="n">
        <f aca="false">IF(O905=0,0,L905/O905)</f>
        <v>46.7680012281189</v>
      </c>
      <c r="Q905" s="1" t="n">
        <f aca="false">IF(P905&lt;=45,1,0)</f>
        <v>0</v>
      </c>
      <c r="R905" s="1" t="n">
        <f aca="false">IF(AND(P905&gt;45,P905&lt;90),1,0)</f>
        <v>1</v>
      </c>
      <c r="S905" s="1" t="n">
        <f aca="false">IF(P905&gt;90,1,0)</f>
        <v>0</v>
      </c>
      <c r="T905" s="1" t="s">
        <v>69</v>
      </c>
      <c r="U905" s="4" t="n">
        <v>5618.23391376753</v>
      </c>
      <c r="V905" s="1" t="n">
        <v>0</v>
      </c>
      <c r="W905" s="1" t="n">
        <f aca="false">IF(V905&lt;=6,1,0)</f>
        <v>1</v>
      </c>
      <c r="X905" s="1" t="n">
        <f aca="false">IF(AND(V905&gt;6,V905&lt;=12),1,0)</f>
        <v>0</v>
      </c>
      <c r="Y905" s="1" t="n">
        <f aca="false">IF(V905&gt;12,1,0)</f>
        <v>0</v>
      </c>
      <c r="Z905" s="1" t="n">
        <v>7</v>
      </c>
      <c r="AA905" s="1" t="s">
        <v>59</v>
      </c>
      <c r="AB905" s="1" t="s">
        <v>59</v>
      </c>
      <c r="AC905" s="1" t="s">
        <v>59</v>
      </c>
      <c r="AD905" s="1" t="s">
        <v>59</v>
      </c>
      <c r="AE905" s="1" t="s">
        <v>59</v>
      </c>
      <c r="AF905" s="1" t="s">
        <v>59</v>
      </c>
      <c r="AG905" s="1" t="s">
        <v>59</v>
      </c>
      <c r="AH905" s="1" t="s">
        <v>59</v>
      </c>
      <c r="AI905" s="1" t="s">
        <v>59</v>
      </c>
      <c r="AJ905" s="1" t="s">
        <v>59</v>
      </c>
      <c r="AK905" s="1" t="s">
        <v>59</v>
      </c>
      <c r="AL905" s="1" t="s">
        <v>59</v>
      </c>
      <c r="AM905" s="1" t="n">
        <v>4</v>
      </c>
      <c r="AN905" s="1" t="n">
        <v>6</v>
      </c>
      <c r="AO905" s="1" t="n">
        <v>4</v>
      </c>
      <c r="AP905" s="1" t="n">
        <v>0</v>
      </c>
      <c r="AQ905" s="1" t="n">
        <v>10</v>
      </c>
      <c r="AR905" s="1" t="n">
        <v>17</v>
      </c>
      <c r="AS905" s="1" t="n">
        <v>7</v>
      </c>
      <c r="AT905" s="1" t="n">
        <v>0</v>
      </c>
    </row>
    <row r="906" customFormat="false" ht="12.75" hidden="false" customHeight="true" outlineLevel="0" collapsed="false">
      <c r="A906" s="1" t="s">
        <v>4216</v>
      </c>
      <c r="B906" s="3" t="s">
        <v>47</v>
      </c>
      <c r="C906" s="1" t="s">
        <v>4217</v>
      </c>
      <c r="D906" s="3" t="s">
        <v>4218</v>
      </c>
      <c r="E906" s="3" t="s">
        <v>50</v>
      </c>
      <c r="F906" s="3" t="s">
        <v>51</v>
      </c>
      <c r="G906" s="1" t="s">
        <v>4219</v>
      </c>
      <c r="H906" s="1" t="s">
        <v>88</v>
      </c>
      <c r="I906" s="1" t="s">
        <v>89</v>
      </c>
      <c r="J906" s="1" t="s">
        <v>90</v>
      </c>
      <c r="K906" s="4" t="n">
        <v>0</v>
      </c>
      <c r="L906" s="4" t="n">
        <v>0</v>
      </c>
      <c r="M906" s="5" t="s">
        <v>3168</v>
      </c>
      <c r="N906" s="5" t="s">
        <v>68</v>
      </c>
      <c r="O906" s="1" t="n">
        <v>0</v>
      </c>
      <c r="P906" s="7" t="n">
        <f aca="false">IF(O906=0,0,L906/O906)</f>
        <v>0</v>
      </c>
      <c r="Q906" s="1" t="n">
        <f aca="false">IF(P906&lt;=45,1,0)</f>
        <v>1</v>
      </c>
      <c r="R906" s="1" t="n">
        <f aca="false">IF(AND(P906&gt;45,P906&lt;90),1,0)</f>
        <v>0</v>
      </c>
      <c r="S906" s="1" t="n">
        <f aca="false">IF(P906&gt;90,1,0)</f>
        <v>0</v>
      </c>
      <c r="T906" s="1" t="s">
        <v>69</v>
      </c>
      <c r="U906" s="4" t="n">
        <v>26908.158223123</v>
      </c>
      <c r="V906" s="1" t="n">
        <v>0</v>
      </c>
      <c r="W906" s="1" t="n">
        <f aca="false">IF(V906&lt;=6,1,0)</f>
        <v>1</v>
      </c>
      <c r="X906" s="1" t="n">
        <f aca="false">IF(AND(V906&gt;6,V906&lt;=12),1,0)</f>
        <v>0</v>
      </c>
      <c r="Y906" s="1" t="n">
        <f aca="false">IF(V906&gt;12,1,0)</f>
        <v>0</v>
      </c>
      <c r="Z906" s="1" t="n">
        <v>3</v>
      </c>
      <c r="AA906" s="1" t="s">
        <v>59</v>
      </c>
      <c r="AB906" s="1" t="s">
        <v>59</v>
      </c>
      <c r="AC906" s="1" t="s">
        <v>59</v>
      </c>
      <c r="AD906" s="1" t="s">
        <v>59</v>
      </c>
      <c r="AE906" s="1" t="s">
        <v>59</v>
      </c>
      <c r="AF906" s="1" t="s">
        <v>59</v>
      </c>
      <c r="AG906" s="1" t="s">
        <v>59</v>
      </c>
      <c r="AH906" s="1" t="s">
        <v>59</v>
      </c>
      <c r="AI906" s="1" t="s">
        <v>59</v>
      </c>
      <c r="AJ906" s="1" t="s">
        <v>59</v>
      </c>
      <c r="AK906" s="1" t="s">
        <v>59</v>
      </c>
      <c r="AL906" s="1" t="s">
        <v>59</v>
      </c>
      <c r="AM906" s="1" t="n">
        <v>2</v>
      </c>
      <c r="AN906" s="1" t="n">
        <v>1</v>
      </c>
      <c r="AO906" s="1" t="n">
        <v>0</v>
      </c>
      <c r="AP906" s="1" t="n">
        <v>0</v>
      </c>
      <c r="AQ906" s="1" t="n">
        <v>0</v>
      </c>
      <c r="AR906" s="1" t="n">
        <v>0</v>
      </c>
      <c r="AS906" s="1" t="n">
        <v>0</v>
      </c>
      <c r="AT906" s="1" t="n">
        <v>0</v>
      </c>
    </row>
    <row r="907" customFormat="false" ht="12.75" hidden="false" customHeight="true" outlineLevel="0" collapsed="false">
      <c r="A907" s="1" t="s">
        <v>4220</v>
      </c>
      <c r="B907" s="3" t="s">
        <v>47</v>
      </c>
      <c r="C907" s="1" t="s">
        <v>4221</v>
      </c>
      <c r="D907" s="3" t="s">
        <v>4218</v>
      </c>
      <c r="E907" s="3" t="s">
        <v>50</v>
      </c>
      <c r="F907" s="3" t="s">
        <v>51</v>
      </c>
      <c r="G907" s="1" t="s">
        <v>4222</v>
      </c>
      <c r="H907" s="1" t="s">
        <v>88</v>
      </c>
      <c r="I907" s="1" t="s">
        <v>89</v>
      </c>
      <c r="J907" s="1" t="s">
        <v>90</v>
      </c>
      <c r="K907" s="4" t="n">
        <v>0</v>
      </c>
      <c r="L907" s="4" t="n">
        <v>0</v>
      </c>
      <c r="M907" s="5" t="s">
        <v>2138</v>
      </c>
      <c r="N907" s="5" t="s">
        <v>259</v>
      </c>
      <c r="O907" s="1" t="n">
        <v>0</v>
      </c>
      <c r="P907" s="7" t="n">
        <f aca="false">IF(O907=0,0,L907/O907)</f>
        <v>0</v>
      </c>
      <c r="Q907" s="1" t="n">
        <f aca="false">IF(P907&lt;=45,1,0)</f>
        <v>1</v>
      </c>
      <c r="R907" s="1" t="n">
        <f aca="false">IF(AND(P907&gt;45,P907&lt;90),1,0)</f>
        <v>0</v>
      </c>
      <c r="S907" s="1" t="n">
        <f aca="false">IF(P907&gt;90,1,0)</f>
        <v>0</v>
      </c>
      <c r="T907" s="1" t="s">
        <v>58</v>
      </c>
      <c r="U907" s="4" t="n">
        <v>13264.8005321936</v>
      </c>
      <c r="V907" s="1" t="n">
        <v>0</v>
      </c>
      <c r="W907" s="1" t="n">
        <f aca="false">IF(V907&lt;=6,1,0)</f>
        <v>1</v>
      </c>
      <c r="X907" s="1" t="n">
        <f aca="false">IF(AND(V907&gt;6,V907&lt;=12),1,0)</f>
        <v>0</v>
      </c>
      <c r="Y907" s="1" t="n">
        <f aca="false">IF(V907&gt;12,1,0)</f>
        <v>0</v>
      </c>
      <c r="Z907" s="1" t="n">
        <v>1</v>
      </c>
      <c r="AA907" s="1" t="s">
        <v>59</v>
      </c>
      <c r="AB907" s="1" t="s">
        <v>59</v>
      </c>
      <c r="AC907" s="1" t="s">
        <v>59</v>
      </c>
      <c r="AD907" s="1" t="s">
        <v>59</v>
      </c>
      <c r="AE907" s="1" t="s">
        <v>59</v>
      </c>
      <c r="AF907" s="1" t="s">
        <v>59</v>
      </c>
      <c r="AG907" s="1" t="s">
        <v>59</v>
      </c>
      <c r="AH907" s="1" t="s">
        <v>59</v>
      </c>
      <c r="AI907" s="1" t="s">
        <v>59</v>
      </c>
      <c r="AJ907" s="1" t="s">
        <v>59</v>
      </c>
      <c r="AK907" s="1" t="s">
        <v>59</v>
      </c>
      <c r="AL907" s="1" t="s">
        <v>59</v>
      </c>
      <c r="AM907" s="1" t="n">
        <v>1</v>
      </c>
      <c r="AN907" s="1" t="n">
        <v>0</v>
      </c>
      <c r="AO907" s="1" t="n">
        <v>0</v>
      </c>
      <c r="AP907" s="1" t="n">
        <v>0</v>
      </c>
      <c r="AQ907" s="1" t="n">
        <v>0</v>
      </c>
      <c r="AR907" s="1" t="n">
        <v>0</v>
      </c>
      <c r="AS907" s="1" t="n">
        <v>0</v>
      </c>
      <c r="AT907" s="1" t="n">
        <v>0</v>
      </c>
    </row>
    <row r="908" customFormat="false" ht="12.75" hidden="false" customHeight="true" outlineLevel="0" collapsed="false">
      <c r="A908" s="1" t="s">
        <v>4223</v>
      </c>
      <c r="B908" s="3" t="s">
        <v>61</v>
      </c>
      <c r="C908" s="1" t="s">
        <v>4224</v>
      </c>
      <c r="D908" s="3" t="s">
        <v>3637</v>
      </c>
      <c r="E908" s="3" t="s">
        <v>191</v>
      </c>
      <c r="F908" s="3" t="s">
        <v>191</v>
      </c>
      <c r="G908" s="1" t="s">
        <v>4225</v>
      </c>
      <c r="H908" s="1" t="s">
        <v>105</v>
      </c>
      <c r="I908" s="1" t="s">
        <v>3633</v>
      </c>
      <c r="J908" s="1" t="s">
        <v>107</v>
      </c>
      <c r="K908" s="4" t="n">
        <v>0.4852</v>
      </c>
      <c r="L908" s="4" t="n">
        <v>2528.71538029154</v>
      </c>
      <c r="M908" s="5" t="s">
        <v>4226</v>
      </c>
      <c r="N908" s="5" t="s">
        <v>57</v>
      </c>
      <c r="O908" s="1" t="n">
        <v>60</v>
      </c>
      <c r="P908" s="6" t="n">
        <f aca="false">IF(O908=0,0,L908/O908)</f>
        <v>42.1452563381923</v>
      </c>
      <c r="Q908" s="1" t="n">
        <f aca="false">IF(P908&lt;=45,1,0)</f>
        <v>1</v>
      </c>
      <c r="R908" s="1" t="n">
        <f aca="false">IF(AND(P908&gt;45,P908&lt;90),1,0)</f>
        <v>0</v>
      </c>
      <c r="S908" s="1" t="n">
        <f aca="false">IF(P908&gt;90,1,0)</f>
        <v>0</v>
      </c>
      <c r="T908" s="1" t="s">
        <v>69</v>
      </c>
      <c r="U908" s="4" t="n">
        <v>5211.69699153243</v>
      </c>
      <c r="V908" s="1" t="n">
        <v>5</v>
      </c>
      <c r="W908" s="1" t="n">
        <f aca="false">IF(V908&lt;=6,1,0)</f>
        <v>1</v>
      </c>
      <c r="X908" s="1" t="n">
        <f aca="false">IF(AND(V908&gt;6,V908&lt;=12),1,0)</f>
        <v>0</v>
      </c>
      <c r="Y908" s="1" t="n">
        <f aca="false">IF(V908&gt;12,1,0)</f>
        <v>0</v>
      </c>
      <c r="Z908" s="1" t="n">
        <v>3</v>
      </c>
      <c r="AA908" s="1" t="s">
        <v>59</v>
      </c>
      <c r="AB908" s="1" t="s">
        <v>59</v>
      </c>
      <c r="AC908" s="1" t="s">
        <v>59</v>
      </c>
      <c r="AD908" s="1" t="s">
        <v>59</v>
      </c>
      <c r="AE908" s="1" t="s">
        <v>59</v>
      </c>
      <c r="AF908" s="1" t="s">
        <v>59</v>
      </c>
      <c r="AG908" s="1" t="s">
        <v>59</v>
      </c>
      <c r="AH908" s="1" t="s">
        <v>59</v>
      </c>
      <c r="AI908" s="1" t="s">
        <v>59</v>
      </c>
      <c r="AJ908" s="1" t="s">
        <v>59</v>
      </c>
      <c r="AK908" s="1" t="s">
        <v>59</v>
      </c>
      <c r="AL908" s="1" t="s">
        <v>59</v>
      </c>
      <c r="AM908" s="1" t="n">
        <v>1</v>
      </c>
      <c r="AN908" s="1" t="n">
        <v>1</v>
      </c>
      <c r="AO908" s="1" t="n">
        <v>0</v>
      </c>
      <c r="AP908" s="1" t="n">
        <v>1</v>
      </c>
      <c r="AQ908" s="1" t="n">
        <v>59</v>
      </c>
      <c r="AR908" s="1" t="n">
        <v>1</v>
      </c>
      <c r="AS908" s="1" t="n">
        <v>0</v>
      </c>
      <c r="AT908" s="1" t="n">
        <v>0</v>
      </c>
    </row>
    <row r="909" customFormat="false" ht="12.75" hidden="false" customHeight="true" outlineLevel="0" collapsed="false">
      <c r="A909" s="1" t="s">
        <v>4227</v>
      </c>
      <c r="B909" s="3" t="s">
        <v>47</v>
      </c>
      <c r="C909" s="1" t="s">
        <v>4228</v>
      </c>
      <c r="D909" s="3" t="s">
        <v>4229</v>
      </c>
      <c r="E909" s="3" t="s">
        <v>50</v>
      </c>
      <c r="F909" s="3" t="s">
        <v>51</v>
      </c>
      <c r="G909" s="1" t="s">
        <v>4230</v>
      </c>
      <c r="H909" s="1" t="s">
        <v>547</v>
      </c>
      <c r="I909" s="1" t="s">
        <v>795</v>
      </c>
      <c r="J909" s="1" t="s">
        <v>796</v>
      </c>
      <c r="K909" s="4" t="n">
        <v>0</v>
      </c>
      <c r="L909" s="4" t="n">
        <v>0</v>
      </c>
      <c r="M909" s="5" t="s">
        <v>4231</v>
      </c>
      <c r="N909" s="5" t="s">
        <v>57</v>
      </c>
      <c r="O909" s="1" t="n">
        <v>0</v>
      </c>
      <c r="P909" s="7" t="n">
        <f aca="false">IF(O909=0,0,L909/O909)</f>
        <v>0</v>
      </c>
      <c r="Q909" s="1" t="n">
        <f aca="false">IF(P909&lt;=45,1,0)</f>
        <v>1</v>
      </c>
      <c r="R909" s="1" t="n">
        <f aca="false">IF(AND(P909&gt;45,P909&lt;90),1,0)</f>
        <v>0</v>
      </c>
      <c r="S909" s="1" t="n">
        <f aca="false">IF(P909&gt;90,1,0)</f>
        <v>0</v>
      </c>
      <c r="T909" s="1" t="s">
        <v>69</v>
      </c>
      <c r="U909" s="4" t="n">
        <v>5245.10379574376</v>
      </c>
      <c r="V909" s="1" t="n">
        <v>0</v>
      </c>
      <c r="W909" s="1" t="n">
        <f aca="false">IF(V909&lt;=6,1,0)</f>
        <v>1</v>
      </c>
      <c r="X909" s="1" t="n">
        <f aca="false">IF(AND(V909&gt;6,V909&lt;=12),1,0)</f>
        <v>0</v>
      </c>
      <c r="Y909" s="1" t="n">
        <f aca="false">IF(V909&gt;12,1,0)</f>
        <v>0</v>
      </c>
      <c r="Z909" s="1" t="n">
        <v>0</v>
      </c>
      <c r="AA909" s="1" t="s">
        <v>59</v>
      </c>
      <c r="AB909" s="1" t="s">
        <v>59</v>
      </c>
      <c r="AC909" s="1" t="s">
        <v>59</v>
      </c>
      <c r="AD909" s="1" t="s">
        <v>59</v>
      </c>
      <c r="AE909" s="1" t="s">
        <v>59</v>
      </c>
      <c r="AF909" s="1" t="s">
        <v>59</v>
      </c>
      <c r="AG909" s="1" t="s">
        <v>59</v>
      </c>
      <c r="AH909" s="1" t="s">
        <v>70</v>
      </c>
      <c r="AI909" s="1" t="s">
        <v>59</v>
      </c>
      <c r="AJ909" s="1" t="s">
        <v>59</v>
      </c>
      <c r="AK909" s="1" t="s">
        <v>59</v>
      </c>
      <c r="AL909" s="1" t="s">
        <v>59</v>
      </c>
      <c r="AM909" s="1" t="n">
        <v>0</v>
      </c>
      <c r="AN909" s="1" t="n">
        <v>0</v>
      </c>
      <c r="AO909" s="1" t="n">
        <v>0</v>
      </c>
      <c r="AP909" s="1" t="n">
        <v>0</v>
      </c>
      <c r="AQ909" s="1" t="n">
        <v>0</v>
      </c>
      <c r="AR909" s="1" t="n">
        <v>0</v>
      </c>
      <c r="AS909" s="1" t="n">
        <v>0</v>
      </c>
      <c r="AT909" s="1" t="n">
        <v>0</v>
      </c>
    </row>
    <row r="910" customFormat="false" ht="12.75" hidden="false" customHeight="true" outlineLevel="0" collapsed="false">
      <c r="A910" s="1" t="s">
        <v>4232</v>
      </c>
      <c r="B910" s="3" t="s">
        <v>61</v>
      </c>
      <c r="C910" s="1" t="s">
        <v>4233</v>
      </c>
      <c r="D910" s="3" t="s">
        <v>4234</v>
      </c>
      <c r="E910" s="3" t="s">
        <v>50</v>
      </c>
      <c r="F910" s="3" t="s">
        <v>51</v>
      </c>
      <c r="G910" s="1" t="s">
        <v>4235</v>
      </c>
      <c r="H910" s="1" t="s">
        <v>547</v>
      </c>
      <c r="I910" s="1" t="s">
        <v>2034</v>
      </c>
      <c r="J910" s="1" t="s">
        <v>549</v>
      </c>
      <c r="K910" s="4" t="n">
        <v>1.17186666666667</v>
      </c>
      <c r="L910" s="4" t="n">
        <v>23534.2847960555</v>
      </c>
      <c r="M910" s="5" t="s">
        <v>4236</v>
      </c>
      <c r="N910" s="5" t="s">
        <v>121</v>
      </c>
      <c r="O910" s="1" t="n">
        <v>151</v>
      </c>
      <c r="P910" s="6" t="n">
        <f aca="false">IF(O910=0,0,L910/O910)</f>
        <v>155.856190702354</v>
      </c>
      <c r="Q910" s="1" t="n">
        <f aca="false">IF(P910&lt;=45,1,0)</f>
        <v>0</v>
      </c>
      <c r="R910" s="1" t="n">
        <f aca="false">IF(AND(P910&gt;45,P910&lt;90),1,0)</f>
        <v>0</v>
      </c>
      <c r="S910" s="1" t="n">
        <f aca="false">IF(P910&gt;90,1,0)</f>
        <v>1</v>
      </c>
      <c r="T910" s="1" t="s">
        <v>58</v>
      </c>
      <c r="U910" s="4" t="n">
        <v>20082.7325031763</v>
      </c>
      <c r="V910" s="1" t="n">
        <v>8</v>
      </c>
      <c r="W910" s="1" t="n">
        <f aca="false">IF(V910&lt;=6,1,0)</f>
        <v>0</v>
      </c>
      <c r="X910" s="1" t="n">
        <f aca="false">IF(AND(V910&gt;6,V910&lt;=12),1,0)</f>
        <v>1</v>
      </c>
      <c r="Y910" s="1" t="n">
        <f aca="false">IF(V910&gt;12,1,0)</f>
        <v>0</v>
      </c>
      <c r="Z910" s="1" t="n">
        <v>5</v>
      </c>
      <c r="AA910" s="1" t="s">
        <v>70</v>
      </c>
      <c r="AB910" s="1" t="s">
        <v>59</v>
      </c>
      <c r="AC910" s="1" t="s">
        <v>59</v>
      </c>
      <c r="AD910" s="1" t="s">
        <v>59</v>
      </c>
      <c r="AE910" s="1" t="s">
        <v>59</v>
      </c>
      <c r="AF910" s="1" t="s">
        <v>59</v>
      </c>
      <c r="AG910" s="1" t="s">
        <v>59</v>
      </c>
      <c r="AH910" s="1" t="s">
        <v>59</v>
      </c>
      <c r="AI910" s="1" t="s">
        <v>59</v>
      </c>
      <c r="AJ910" s="1" t="s">
        <v>59</v>
      </c>
      <c r="AK910" s="1" t="s">
        <v>59</v>
      </c>
      <c r="AL910" s="1" t="s">
        <v>59</v>
      </c>
      <c r="AM910" s="1" t="n">
        <v>6</v>
      </c>
      <c r="AN910" s="1" t="n">
        <v>0</v>
      </c>
      <c r="AO910" s="1" t="n">
        <v>0</v>
      </c>
      <c r="AP910" s="1" t="n">
        <v>4</v>
      </c>
      <c r="AQ910" s="1" t="n">
        <v>132</v>
      </c>
      <c r="AR910" s="1" t="n">
        <v>0</v>
      </c>
      <c r="AS910" s="1" t="n">
        <v>0</v>
      </c>
      <c r="AT910" s="1" t="n">
        <v>5</v>
      </c>
    </row>
    <row r="911" customFormat="false" ht="12.75" hidden="false" customHeight="true" outlineLevel="0" collapsed="false">
      <c r="A911" s="1" t="s">
        <v>4237</v>
      </c>
      <c r="B911" s="3" t="s">
        <v>47</v>
      </c>
      <c r="C911" s="1" t="s">
        <v>4238</v>
      </c>
      <c r="D911" s="3" t="s">
        <v>4239</v>
      </c>
      <c r="E911" s="3" t="s">
        <v>50</v>
      </c>
      <c r="F911" s="3" t="s">
        <v>51</v>
      </c>
      <c r="G911" s="1" t="s">
        <v>4240</v>
      </c>
      <c r="H911" s="1" t="s">
        <v>53</v>
      </c>
      <c r="I911" s="1" t="s">
        <v>65</v>
      </c>
      <c r="J911" s="1" t="s">
        <v>66</v>
      </c>
      <c r="K911" s="4" t="n">
        <v>0</v>
      </c>
      <c r="L911" s="4" t="n">
        <v>0</v>
      </c>
      <c r="M911" s="5" t="s">
        <v>3449</v>
      </c>
      <c r="N911" s="5" t="s">
        <v>57</v>
      </c>
      <c r="O911" s="1" t="n">
        <v>0</v>
      </c>
      <c r="P911" s="7" t="n">
        <f aca="false">IF(O911=0,0,L911/O911)</f>
        <v>0</v>
      </c>
      <c r="Q911" s="1" t="n">
        <f aca="false">IF(P911&lt;=45,1,0)</f>
        <v>1</v>
      </c>
      <c r="R911" s="1" t="n">
        <f aca="false">IF(AND(P911&gt;45,P911&lt;90),1,0)</f>
        <v>0</v>
      </c>
      <c r="S911" s="1" t="n">
        <f aca="false">IF(P911&gt;90,1,0)</f>
        <v>0</v>
      </c>
      <c r="T911" s="1" t="s">
        <v>58</v>
      </c>
      <c r="U911" s="4" t="n">
        <v>4086.18096881968</v>
      </c>
      <c r="V911" s="1" t="n">
        <v>0</v>
      </c>
      <c r="W911" s="1" t="n">
        <f aca="false">IF(V911&lt;=6,1,0)</f>
        <v>1</v>
      </c>
      <c r="X911" s="1" t="n">
        <f aca="false">IF(AND(V911&gt;6,V911&lt;=12),1,0)</f>
        <v>0</v>
      </c>
      <c r="Y911" s="1" t="n">
        <f aca="false">IF(V911&gt;12,1,0)</f>
        <v>0</v>
      </c>
      <c r="Z911" s="1" t="n">
        <v>0</v>
      </c>
      <c r="AA911" s="1" t="s">
        <v>59</v>
      </c>
      <c r="AB911" s="1" t="s">
        <v>59</v>
      </c>
      <c r="AC911" s="1" t="s">
        <v>59</v>
      </c>
      <c r="AD911" s="1" t="s">
        <v>59</v>
      </c>
      <c r="AE911" s="1" t="s">
        <v>59</v>
      </c>
      <c r="AF911" s="1" t="s">
        <v>59</v>
      </c>
      <c r="AG911" s="1" t="s">
        <v>59</v>
      </c>
      <c r="AH911" s="1" t="s">
        <v>59</v>
      </c>
      <c r="AI911" s="1" t="s">
        <v>59</v>
      </c>
      <c r="AJ911" s="1" t="s">
        <v>59</v>
      </c>
      <c r="AK911" s="1" t="s">
        <v>59</v>
      </c>
      <c r="AL911" s="1" t="s">
        <v>59</v>
      </c>
      <c r="AM911" s="1" t="n">
        <v>0</v>
      </c>
      <c r="AN911" s="1" t="n">
        <v>0</v>
      </c>
      <c r="AO911" s="1" t="n">
        <v>0</v>
      </c>
      <c r="AP911" s="1" t="n">
        <v>0</v>
      </c>
      <c r="AQ911" s="1" t="n">
        <v>0</v>
      </c>
      <c r="AR911" s="1" t="n">
        <v>0</v>
      </c>
      <c r="AS911" s="1" t="n">
        <v>0</v>
      </c>
      <c r="AT911" s="1" t="n">
        <v>0</v>
      </c>
    </row>
    <row r="912" customFormat="false" ht="12.75" hidden="false" customHeight="true" outlineLevel="0" collapsed="false">
      <c r="A912" s="1" t="s">
        <v>4241</v>
      </c>
      <c r="B912" s="3" t="s">
        <v>47</v>
      </c>
      <c r="C912" s="1" t="s">
        <v>4242</v>
      </c>
      <c r="D912" s="3" t="s">
        <v>4243</v>
      </c>
      <c r="E912" s="3" t="s">
        <v>95</v>
      </c>
      <c r="F912" s="3" t="s">
        <v>95</v>
      </c>
      <c r="G912" s="1" t="s">
        <v>4244</v>
      </c>
      <c r="H912" s="1" t="s">
        <v>53</v>
      </c>
      <c r="I912" s="1" t="s">
        <v>142</v>
      </c>
      <c r="J912" s="1" t="s">
        <v>143</v>
      </c>
      <c r="K912" s="4" t="n">
        <v>0</v>
      </c>
      <c r="L912" s="4" t="n">
        <v>0</v>
      </c>
      <c r="M912" s="5" t="s">
        <v>4245</v>
      </c>
      <c r="N912" s="5" t="s">
        <v>57</v>
      </c>
      <c r="O912" s="1" t="n">
        <v>0</v>
      </c>
      <c r="P912" s="7" t="n">
        <f aca="false">IF(O912=0,0,L912/O912)</f>
        <v>0</v>
      </c>
      <c r="Q912" s="1" t="n">
        <f aca="false">IF(P912&lt;=45,1,0)</f>
        <v>1</v>
      </c>
      <c r="R912" s="1" t="n">
        <f aca="false">IF(AND(P912&gt;45,P912&lt;90),1,0)</f>
        <v>0</v>
      </c>
      <c r="S912" s="1" t="n">
        <f aca="false">IF(P912&gt;90,1,0)</f>
        <v>0</v>
      </c>
      <c r="T912" s="1" t="s">
        <v>58</v>
      </c>
      <c r="U912" s="4" t="n">
        <v>1338.12892621414</v>
      </c>
      <c r="V912" s="1" t="n">
        <v>0</v>
      </c>
      <c r="W912" s="1" t="n">
        <f aca="false">IF(V912&lt;=6,1,0)</f>
        <v>1</v>
      </c>
      <c r="X912" s="1" t="n">
        <f aca="false">IF(AND(V912&gt;6,V912&lt;=12),1,0)</f>
        <v>0</v>
      </c>
      <c r="Y912" s="1" t="n">
        <f aca="false">IF(V912&gt;12,1,0)</f>
        <v>0</v>
      </c>
      <c r="Z912" s="1" t="n">
        <v>3</v>
      </c>
      <c r="AA912" s="1" t="s">
        <v>59</v>
      </c>
      <c r="AB912" s="1" t="s">
        <v>70</v>
      </c>
      <c r="AC912" s="1" t="s">
        <v>59</v>
      </c>
      <c r="AD912" s="1" t="s">
        <v>59</v>
      </c>
      <c r="AE912" s="1" t="s">
        <v>59</v>
      </c>
      <c r="AF912" s="1" t="s">
        <v>59</v>
      </c>
      <c r="AG912" s="1" t="s">
        <v>59</v>
      </c>
      <c r="AH912" s="1" t="s">
        <v>59</v>
      </c>
      <c r="AI912" s="1" t="s">
        <v>59</v>
      </c>
      <c r="AJ912" s="1" t="s">
        <v>59</v>
      </c>
      <c r="AK912" s="1" t="s">
        <v>59</v>
      </c>
      <c r="AL912" s="1" t="s">
        <v>59</v>
      </c>
      <c r="AM912" s="1" t="n">
        <v>1</v>
      </c>
      <c r="AN912" s="1" t="n">
        <v>2</v>
      </c>
      <c r="AO912" s="1" t="n">
        <v>0</v>
      </c>
      <c r="AP912" s="1" t="n">
        <v>0</v>
      </c>
      <c r="AQ912" s="1" t="n">
        <v>0</v>
      </c>
      <c r="AR912" s="1" t="n">
        <v>0</v>
      </c>
      <c r="AS912" s="1" t="n">
        <v>0</v>
      </c>
      <c r="AT912" s="1" t="n">
        <v>0</v>
      </c>
    </row>
    <row r="913" customFormat="false" ht="12.75" hidden="false" customHeight="true" outlineLevel="0" collapsed="false">
      <c r="A913" s="1" t="s">
        <v>4246</v>
      </c>
      <c r="B913" s="3" t="s">
        <v>47</v>
      </c>
      <c r="C913" s="1" t="s">
        <v>4247</v>
      </c>
      <c r="D913" s="3" t="s">
        <v>4248</v>
      </c>
      <c r="E913" s="3" t="s">
        <v>50</v>
      </c>
      <c r="F913" s="3" t="s">
        <v>51</v>
      </c>
      <c r="G913" s="1" t="s">
        <v>4249</v>
      </c>
      <c r="H913" s="1" t="s">
        <v>53</v>
      </c>
      <c r="I913" s="1" t="s">
        <v>113</v>
      </c>
      <c r="J913" s="1" t="s">
        <v>114</v>
      </c>
      <c r="K913" s="4" t="n">
        <v>0.01</v>
      </c>
      <c r="L913" s="4" t="n">
        <v>48.7893303598058</v>
      </c>
      <c r="M913" s="5" t="s">
        <v>3469</v>
      </c>
      <c r="N913" s="5" t="s">
        <v>132</v>
      </c>
      <c r="O913" s="1" t="n">
        <v>2</v>
      </c>
      <c r="P913" s="6" t="n">
        <f aca="false">IF(O913=0,0,L913/O913)</f>
        <v>24.3946651799029</v>
      </c>
      <c r="Q913" s="1" t="n">
        <f aca="false">IF(P913&lt;=45,1,0)</f>
        <v>1</v>
      </c>
      <c r="R913" s="1" t="n">
        <f aca="false">IF(AND(P913&gt;45,P913&lt;90),1,0)</f>
        <v>0</v>
      </c>
      <c r="S913" s="1" t="n">
        <f aca="false">IF(P913&gt;90,1,0)</f>
        <v>0</v>
      </c>
      <c r="T913" s="1" t="s">
        <v>58</v>
      </c>
      <c r="U913" s="4" t="n">
        <v>4878.93303598058</v>
      </c>
      <c r="V913" s="1" t="n">
        <v>0</v>
      </c>
      <c r="W913" s="1" t="n">
        <f aca="false">IF(V913&lt;=6,1,0)</f>
        <v>1</v>
      </c>
      <c r="X913" s="1" t="n">
        <f aca="false">IF(AND(V913&gt;6,V913&lt;=12),1,0)</f>
        <v>0</v>
      </c>
      <c r="Y913" s="1" t="n">
        <f aca="false">IF(V913&gt;12,1,0)</f>
        <v>0</v>
      </c>
      <c r="Z913" s="1" t="n">
        <v>5</v>
      </c>
      <c r="AA913" s="1" t="s">
        <v>59</v>
      </c>
      <c r="AB913" s="1" t="s">
        <v>59</v>
      </c>
      <c r="AC913" s="1" t="s">
        <v>70</v>
      </c>
      <c r="AD913" s="1" t="s">
        <v>59</v>
      </c>
      <c r="AE913" s="1" t="s">
        <v>59</v>
      </c>
      <c r="AF913" s="1" t="s">
        <v>59</v>
      </c>
      <c r="AG913" s="1" t="s">
        <v>59</v>
      </c>
      <c r="AH913" s="1" t="s">
        <v>59</v>
      </c>
      <c r="AI913" s="1" t="s">
        <v>59</v>
      </c>
      <c r="AJ913" s="1" t="s">
        <v>59</v>
      </c>
      <c r="AK913" s="1" t="s">
        <v>59</v>
      </c>
      <c r="AL913" s="1" t="s">
        <v>59</v>
      </c>
      <c r="AM913" s="1" t="n">
        <v>2</v>
      </c>
      <c r="AN913" s="1" t="n">
        <v>2</v>
      </c>
      <c r="AO913" s="1" t="n">
        <v>0</v>
      </c>
      <c r="AP913" s="1" t="n">
        <v>6</v>
      </c>
      <c r="AQ913" s="1" t="n">
        <v>0</v>
      </c>
      <c r="AR913" s="1" t="n">
        <v>0</v>
      </c>
      <c r="AS913" s="1" t="n">
        <v>0</v>
      </c>
      <c r="AT913" s="1" t="n">
        <v>0</v>
      </c>
    </row>
    <row r="914" customFormat="false" ht="12.75" hidden="false" customHeight="true" outlineLevel="0" collapsed="false">
      <c r="A914" s="1" t="s">
        <v>4250</v>
      </c>
      <c r="B914" s="3" t="s">
        <v>61</v>
      </c>
      <c r="C914" s="1" t="s">
        <v>4251</v>
      </c>
      <c r="D914" s="3" t="s">
        <v>1693</v>
      </c>
      <c r="E914" s="3" t="s">
        <v>50</v>
      </c>
      <c r="F914" s="3" t="s">
        <v>51</v>
      </c>
      <c r="G914" s="1" t="s">
        <v>4252</v>
      </c>
      <c r="H914" s="1" t="s">
        <v>161</v>
      </c>
      <c r="I914" s="1" t="s">
        <v>447</v>
      </c>
      <c r="J914" s="1" t="s">
        <v>448</v>
      </c>
      <c r="K914" s="4" t="n">
        <v>1.42357142857143</v>
      </c>
      <c r="L914" s="4" t="n">
        <v>10517.2403453752</v>
      </c>
      <c r="M914" s="5" t="s">
        <v>1432</v>
      </c>
      <c r="N914" s="5" t="s">
        <v>68</v>
      </c>
      <c r="O914" s="1" t="n">
        <v>160</v>
      </c>
      <c r="P914" s="6" t="n">
        <f aca="false">IF(O914=0,0,L914/O914)</f>
        <v>65.732752158595</v>
      </c>
      <c r="Q914" s="1" t="n">
        <f aca="false">IF(P914&lt;=45,1,0)</f>
        <v>0</v>
      </c>
      <c r="R914" s="1" t="n">
        <f aca="false">IF(AND(P914&gt;45,P914&lt;90),1,0)</f>
        <v>1</v>
      </c>
      <c r="S914" s="1" t="n">
        <f aca="false">IF(P914&gt;90,1,0)</f>
        <v>0</v>
      </c>
      <c r="T914" s="1" t="s">
        <v>58</v>
      </c>
      <c r="U914" s="4" t="n">
        <v>7387.9259827021</v>
      </c>
      <c r="V914" s="1" t="n">
        <v>10</v>
      </c>
      <c r="W914" s="1" t="n">
        <f aca="false">IF(V914&lt;=6,1,0)</f>
        <v>0</v>
      </c>
      <c r="X914" s="1" t="n">
        <f aca="false">IF(AND(V914&gt;6,V914&lt;=12),1,0)</f>
        <v>1</v>
      </c>
      <c r="Y914" s="1" t="n">
        <f aca="false">IF(V914&gt;12,1,0)</f>
        <v>0</v>
      </c>
      <c r="Z914" s="1" t="n">
        <v>10</v>
      </c>
      <c r="AA914" s="1" t="s">
        <v>59</v>
      </c>
      <c r="AB914" s="1" t="s">
        <v>59</v>
      </c>
      <c r="AC914" s="1" t="s">
        <v>59</v>
      </c>
      <c r="AD914" s="1" t="s">
        <v>59</v>
      </c>
      <c r="AE914" s="1" t="s">
        <v>59</v>
      </c>
      <c r="AF914" s="1" t="s">
        <v>59</v>
      </c>
      <c r="AG914" s="1" t="s">
        <v>59</v>
      </c>
      <c r="AH914" s="1" t="s">
        <v>59</v>
      </c>
      <c r="AI914" s="1" t="s">
        <v>70</v>
      </c>
      <c r="AJ914" s="1" t="s">
        <v>59</v>
      </c>
      <c r="AK914" s="1" t="s">
        <v>59</v>
      </c>
      <c r="AL914" s="1" t="s">
        <v>59</v>
      </c>
      <c r="AM914" s="1" t="n">
        <v>2</v>
      </c>
      <c r="AN914" s="1" t="n">
        <v>2</v>
      </c>
      <c r="AO914" s="1" t="n">
        <v>1</v>
      </c>
      <c r="AP914" s="1" t="n">
        <v>5</v>
      </c>
      <c r="AQ914" s="1" t="n">
        <v>81</v>
      </c>
      <c r="AR914" s="1" t="n">
        <v>10</v>
      </c>
      <c r="AS914" s="1" t="n">
        <v>9</v>
      </c>
      <c r="AT914" s="1" t="n">
        <v>10</v>
      </c>
    </row>
    <row r="915" customFormat="false" ht="12.75" hidden="false" customHeight="true" outlineLevel="0" collapsed="false">
      <c r="A915" s="1" t="s">
        <v>4253</v>
      </c>
      <c r="B915" s="3" t="s">
        <v>61</v>
      </c>
      <c r="C915" s="1" t="s">
        <v>4254</v>
      </c>
      <c r="D915" s="3" t="s">
        <v>1306</v>
      </c>
      <c r="E915" s="3" t="s">
        <v>50</v>
      </c>
      <c r="F915" s="3" t="s">
        <v>51</v>
      </c>
      <c r="G915" s="1" t="s">
        <v>4255</v>
      </c>
      <c r="H915" s="1" t="s">
        <v>53</v>
      </c>
      <c r="I915" s="1" t="s">
        <v>65</v>
      </c>
      <c r="J915" s="1" t="s">
        <v>66</v>
      </c>
      <c r="K915" s="4" t="n">
        <v>1427</v>
      </c>
      <c r="L915" s="4" t="n">
        <v>13207.9307358041</v>
      </c>
      <c r="M915" s="5" t="s">
        <v>2730</v>
      </c>
      <c r="N915" s="5" t="s">
        <v>100</v>
      </c>
      <c r="O915" s="1" t="n">
        <v>194</v>
      </c>
      <c r="P915" s="6" t="n">
        <f aca="false">IF(O915=0,0,L915/O915)</f>
        <v>68.0821171948665</v>
      </c>
      <c r="Q915" s="1" t="n">
        <f aca="false">IF(P915&lt;=45,1,0)</f>
        <v>0</v>
      </c>
      <c r="R915" s="1" t="n">
        <f aca="false">IF(AND(P915&gt;45,P915&lt;90),1,0)</f>
        <v>1</v>
      </c>
      <c r="S915" s="1" t="n">
        <f aca="false">IF(P915&gt;90,1,0)</f>
        <v>0</v>
      </c>
      <c r="T915" s="1" t="s">
        <v>58</v>
      </c>
      <c r="U915" s="4" t="n">
        <v>9255.73282116616</v>
      </c>
      <c r="V915" s="1" t="n">
        <v>17</v>
      </c>
      <c r="W915" s="1" t="n">
        <f aca="false">IF(V915&lt;=6,1,0)</f>
        <v>0</v>
      </c>
      <c r="X915" s="1" t="n">
        <f aca="false">IF(AND(V915&gt;6,V915&lt;=12),1,0)</f>
        <v>0</v>
      </c>
      <c r="Y915" s="1" t="n">
        <f aca="false">IF(V915&gt;12,1,0)</f>
        <v>1</v>
      </c>
      <c r="Z915" s="1" t="n">
        <v>12</v>
      </c>
      <c r="AA915" s="1" t="s">
        <v>59</v>
      </c>
      <c r="AB915" s="1" t="s">
        <v>59</v>
      </c>
      <c r="AC915" s="1" t="s">
        <v>59</v>
      </c>
      <c r="AD915" s="1" t="s">
        <v>59</v>
      </c>
      <c r="AE915" s="1" t="s">
        <v>59</v>
      </c>
      <c r="AF915" s="1" t="s">
        <v>59</v>
      </c>
      <c r="AG915" s="1" t="s">
        <v>59</v>
      </c>
      <c r="AH915" s="1" t="s">
        <v>70</v>
      </c>
      <c r="AI915" s="1" t="s">
        <v>59</v>
      </c>
      <c r="AJ915" s="1" t="s">
        <v>59</v>
      </c>
      <c r="AK915" s="1" t="s">
        <v>59</v>
      </c>
      <c r="AL915" s="1" t="s">
        <v>59</v>
      </c>
      <c r="AM915" s="1" t="n">
        <v>4</v>
      </c>
      <c r="AN915" s="1" t="n">
        <v>10</v>
      </c>
      <c r="AO915" s="1" t="n">
        <v>4</v>
      </c>
      <c r="AP915" s="1" t="n">
        <v>6</v>
      </c>
      <c r="AQ915" s="1" t="n">
        <v>76</v>
      </c>
      <c r="AR915" s="1" t="n">
        <v>77</v>
      </c>
      <c r="AS915" s="1" t="n">
        <v>12</v>
      </c>
      <c r="AT915" s="1" t="n">
        <v>28</v>
      </c>
    </row>
    <row r="916" customFormat="false" ht="12.75" hidden="false" customHeight="true" outlineLevel="0" collapsed="false">
      <c r="A916" s="1" t="s">
        <v>4256</v>
      </c>
      <c r="B916" s="3" t="s">
        <v>61</v>
      </c>
      <c r="C916" s="1" t="s">
        <v>3152</v>
      </c>
      <c r="D916" s="3" t="s">
        <v>945</v>
      </c>
      <c r="E916" s="3" t="s">
        <v>191</v>
      </c>
      <c r="F916" s="3" t="s">
        <v>191</v>
      </c>
      <c r="G916" s="1" t="s">
        <v>4257</v>
      </c>
      <c r="H916" s="1" t="s">
        <v>53</v>
      </c>
      <c r="I916" s="1" t="s">
        <v>65</v>
      </c>
      <c r="J916" s="1" t="s">
        <v>66</v>
      </c>
      <c r="K916" s="4" t="n">
        <v>1.86233333333333</v>
      </c>
      <c r="L916" s="4" t="n">
        <v>5722.22367786895</v>
      </c>
      <c r="M916" s="5" t="s">
        <v>620</v>
      </c>
      <c r="N916" s="5" t="s">
        <v>57</v>
      </c>
      <c r="O916" s="1" t="n">
        <v>68</v>
      </c>
      <c r="P916" s="6" t="n">
        <f aca="false">IF(O916=0,0,L916/O916)</f>
        <v>84.1503482039552</v>
      </c>
      <c r="Q916" s="1" t="n">
        <f aca="false">IF(P916&lt;=45,1,0)</f>
        <v>0</v>
      </c>
      <c r="R916" s="1" t="n">
        <f aca="false">IF(AND(P916&gt;45,P916&lt;90),1,0)</f>
        <v>1</v>
      </c>
      <c r="S916" s="1" t="n">
        <f aca="false">IF(P916&gt;90,1,0)</f>
        <v>0</v>
      </c>
      <c r="T916" s="1" t="s">
        <v>69</v>
      </c>
      <c r="U916" s="4" t="n">
        <v>3072.60981449917</v>
      </c>
      <c r="V916" s="1" t="n">
        <v>14</v>
      </c>
      <c r="W916" s="1" t="n">
        <f aca="false">IF(V916&lt;=6,1,0)</f>
        <v>0</v>
      </c>
      <c r="X916" s="1" t="n">
        <f aca="false">IF(AND(V916&gt;6,V916&lt;=12),1,0)</f>
        <v>0</v>
      </c>
      <c r="Y916" s="1" t="n">
        <f aca="false">IF(V916&gt;12,1,0)</f>
        <v>1</v>
      </c>
      <c r="Z916" s="1" t="n">
        <v>5</v>
      </c>
      <c r="AA916" s="1" t="s">
        <v>59</v>
      </c>
      <c r="AB916" s="1" t="s">
        <v>59</v>
      </c>
      <c r="AC916" s="1" t="s">
        <v>59</v>
      </c>
      <c r="AD916" s="1" t="s">
        <v>59</v>
      </c>
      <c r="AE916" s="1" t="s">
        <v>59</v>
      </c>
      <c r="AF916" s="1" t="s">
        <v>59</v>
      </c>
      <c r="AG916" s="1" t="s">
        <v>59</v>
      </c>
      <c r="AH916" s="1" t="s">
        <v>59</v>
      </c>
      <c r="AI916" s="1" t="s">
        <v>59</v>
      </c>
      <c r="AJ916" s="1" t="s">
        <v>59</v>
      </c>
      <c r="AK916" s="1" t="s">
        <v>59</v>
      </c>
      <c r="AL916" s="1" t="s">
        <v>59</v>
      </c>
      <c r="AM916" s="1" t="n">
        <v>1</v>
      </c>
      <c r="AN916" s="1" t="n">
        <v>0</v>
      </c>
      <c r="AO916" s="1" t="n">
        <v>2</v>
      </c>
      <c r="AP916" s="1" t="n">
        <v>2</v>
      </c>
      <c r="AQ916" s="1" t="n">
        <v>0</v>
      </c>
      <c r="AR916" s="1" t="n">
        <v>0</v>
      </c>
      <c r="AS916" s="1" t="n">
        <v>59</v>
      </c>
      <c r="AT916" s="1" t="n">
        <v>9</v>
      </c>
    </row>
    <row r="917" customFormat="false" ht="12.75" hidden="false" customHeight="true" outlineLevel="0" collapsed="false">
      <c r="A917" s="1" t="s">
        <v>4258</v>
      </c>
      <c r="B917" s="3" t="s">
        <v>47</v>
      </c>
      <c r="C917" s="1" t="s">
        <v>4259</v>
      </c>
      <c r="D917" s="3" t="s">
        <v>4260</v>
      </c>
      <c r="E917" s="3" t="s">
        <v>50</v>
      </c>
      <c r="F917" s="3" t="s">
        <v>51</v>
      </c>
      <c r="G917" s="1" t="s">
        <v>4261</v>
      </c>
      <c r="H917" s="1" t="s">
        <v>53</v>
      </c>
      <c r="I917" s="1" t="s">
        <v>807</v>
      </c>
      <c r="J917" s="1" t="s">
        <v>66</v>
      </c>
      <c r="K917" s="4" t="n">
        <v>0.0265625</v>
      </c>
      <c r="L917" s="4" t="n">
        <v>469.89048953778</v>
      </c>
      <c r="M917" s="5" t="s">
        <v>672</v>
      </c>
      <c r="N917" s="5" t="s">
        <v>259</v>
      </c>
      <c r="O917" s="1" t="n">
        <v>7</v>
      </c>
      <c r="P917" s="6" t="n">
        <f aca="false">IF(O917=0,0,L917/O917)</f>
        <v>67.1272127911114</v>
      </c>
      <c r="Q917" s="1" t="n">
        <f aca="false">IF(P917&lt;=45,1,0)</f>
        <v>0</v>
      </c>
      <c r="R917" s="1" t="n">
        <f aca="false">IF(AND(P917&gt;45,P917&lt;90),1,0)</f>
        <v>1</v>
      </c>
      <c r="S917" s="1" t="n">
        <f aca="false">IF(P917&gt;90,1,0)</f>
        <v>0</v>
      </c>
      <c r="T917" s="1" t="s">
        <v>58</v>
      </c>
      <c r="U917" s="4" t="n">
        <v>17689.9949002458</v>
      </c>
      <c r="V917" s="1" t="n">
        <v>1</v>
      </c>
      <c r="W917" s="1" t="n">
        <f aca="false">IF(V917&lt;=6,1,0)</f>
        <v>1</v>
      </c>
      <c r="X917" s="1" t="n">
        <f aca="false">IF(AND(V917&gt;6,V917&lt;=12),1,0)</f>
        <v>0</v>
      </c>
      <c r="Y917" s="1" t="n">
        <f aca="false">IF(V917&gt;12,1,0)</f>
        <v>0</v>
      </c>
      <c r="Z917" s="1" t="n">
        <v>10</v>
      </c>
      <c r="AA917" s="1" t="s">
        <v>59</v>
      </c>
      <c r="AB917" s="1" t="s">
        <v>70</v>
      </c>
      <c r="AC917" s="1" t="s">
        <v>70</v>
      </c>
      <c r="AD917" s="1" t="s">
        <v>59</v>
      </c>
      <c r="AE917" s="1" t="s">
        <v>59</v>
      </c>
      <c r="AF917" s="1" t="s">
        <v>59</v>
      </c>
      <c r="AG917" s="1" t="s">
        <v>59</v>
      </c>
      <c r="AH917" s="1" t="s">
        <v>59</v>
      </c>
      <c r="AI917" s="1" t="s">
        <v>70</v>
      </c>
      <c r="AJ917" s="1" t="s">
        <v>59</v>
      </c>
      <c r="AK917" s="1" t="s">
        <v>59</v>
      </c>
      <c r="AL917" s="1" t="s">
        <v>59</v>
      </c>
      <c r="AM917" s="1" t="n">
        <v>4</v>
      </c>
      <c r="AN917" s="1" t="n">
        <v>6</v>
      </c>
      <c r="AO917" s="1" t="n">
        <v>6</v>
      </c>
      <c r="AP917" s="1" t="n">
        <v>3</v>
      </c>
      <c r="AQ917" s="1" t="n">
        <v>0</v>
      </c>
      <c r="AR917" s="1" t="n">
        <v>0</v>
      </c>
      <c r="AS917" s="1" t="n">
        <v>0</v>
      </c>
      <c r="AT917" s="1" t="n">
        <v>0</v>
      </c>
    </row>
    <row r="918" customFormat="false" ht="12.75" hidden="false" customHeight="true" outlineLevel="0" collapsed="false">
      <c r="A918" s="1" t="s">
        <v>4262</v>
      </c>
      <c r="B918" s="3" t="s">
        <v>47</v>
      </c>
      <c r="C918" s="1" t="s">
        <v>4263</v>
      </c>
      <c r="D918" s="3" t="s">
        <v>3502</v>
      </c>
      <c r="E918" s="3" t="s">
        <v>50</v>
      </c>
      <c r="F918" s="3" t="s">
        <v>51</v>
      </c>
      <c r="G918" s="1" t="s">
        <v>4264</v>
      </c>
      <c r="H918" s="1" t="s">
        <v>53</v>
      </c>
      <c r="I918" s="1" t="s">
        <v>65</v>
      </c>
      <c r="J918" s="1" t="s">
        <v>66</v>
      </c>
      <c r="K918" s="4" t="n">
        <v>0</v>
      </c>
      <c r="L918" s="4" t="n">
        <v>0</v>
      </c>
      <c r="M918" s="5" t="s">
        <v>626</v>
      </c>
      <c r="N918" s="5" t="s">
        <v>68</v>
      </c>
      <c r="O918" s="1" t="n">
        <v>0</v>
      </c>
      <c r="P918" s="7" t="n">
        <f aca="false">IF(O918=0,0,L918/O918)</f>
        <v>0</v>
      </c>
      <c r="Q918" s="1" t="n">
        <f aca="false">IF(P918&lt;=45,1,0)</f>
        <v>1</v>
      </c>
      <c r="R918" s="1" t="n">
        <f aca="false">IF(AND(P918&gt;45,P918&lt;90),1,0)</f>
        <v>0</v>
      </c>
      <c r="S918" s="1" t="n">
        <f aca="false">IF(P918&gt;90,1,0)</f>
        <v>0</v>
      </c>
      <c r="T918" s="1" t="s">
        <v>58</v>
      </c>
      <c r="U918" s="4" t="n">
        <v>37995.0479110394</v>
      </c>
      <c r="V918" s="1" t="n">
        <v>0</v>
      </c>
      <c r="W918" s="1" t="n">
        <f aca="false">IF(V918&lt;=6,1,0)</f>
        <v>1</v>
      </c>
      <c r="X918" s="1" t="n">
        <f aca="false">IF(AND(V918&gt;6,V918&lt;=12),1,0)</f>
        <v>0</v>
      </c>
      <c r="Y918" s="1" t="n">
        <f aca="false">IF(V918&gt;12,1,0)</f>
        <v>0</v>
      </c>
      <c r="Z918" s="1" t="n">
        <v>0</v>
      </c>
      <c r="AA918" s="1" t="s">
        <v>59</v>
      </c>
      <c r="AB918" s="1" t="s">
        <v>59</v>
      </c>
      <c r="AC918" s="1" t="s">
        <v>59</v>
      </c>
      <c r="AD918" s="1" t="s">
        <v>59</v>
      </c>
      <c r="AE918" s="1" t="s">
        <v>59</v>
      </c>
      <c r="AF918" s="1" t="s">
        <v>59</v>
      </c>
      <c r="AG918" s="1" t="s">
        <v>59</v>
      </c>
      <c r="AH918" s="1" t="s">
        <v>59</v>
      </c>
      <c r="AI918" s="1" t="s">
        <v>59</v>
      </c>
      <c r="AJ918" s="1" t="s">
        <v>59</v>
      </c>
      <c r="AK918" s="1" t="s">
        <v>59</v>
      </c>
      <c r="AL918" s="1" t="s">
        <v>59</v>
      </c>
      <c r="AM918" s="1" t="n">
        <v>0</v>
      </c>
      <c r="AN918" s="1" t="n">
        <v>0</v>
      </c>
      <c r="AO918" s="1" t="n">
        <v>0</v>
      </c>
      <c r="AP918" s="1" t="n">
        <v>0</v>
      </c>
      <c r="AQ918" s="1" t="n">
        <v>0</v>
      </c>
      <c r="AR918" s="1" t="n">
        <v>0</v>
      </c>
      <c r="AS918" s="1" t="n">
        <v>0</v>
      </c>
      <c r="AT918" s="1" t="n">
        <v>0</v>
      </c>
    </row>
    <row r="919" customFormat="false" ht="12.75" hidden="false" customHeight="true" outlineLevel="0" collapsed="false">
      <c r="A919" s="1" t="s">
        <v>4265</v>
      </c>
      <c r="B919" s="3" t="s">
        <v>47</v>
      </c>
      <c r="C919" s="1" t="s">
        <v>4266</v>
      </c>
      <c r="D919" s="3" t="s">
        <v>4267</v>
      </c>
      <c r="E919" s="3" t="s">
        <v>50</v>
      </c>
      <c r="F919" s="3" t="s">
        <v>51</v>
      </c>
      <c r="G919" s="1" t="s">
        <v>4268</v>
      </c>
      <c r="H919" s="1" t="s">
        <v>88</v>
      </c>
      <c r="I919" s="1" t="s">
        <v>4269</v>
      </c>
      <c r="J919" s="1" t="s">
        <v>98</v>
      </c>
      <c r="K919" s="4" t="n">
        <v>0.1</v>
      </c>
      <c r="L919" s="4" t="n">
        <v>194.417342761471</v>
      </c>
      <c r="M919" s="5" t="s">
        <v>1082</v>
      </c>
      <c r="N919" s="5" t="s">
        <v>68</v>
      </c>
      <c r="O919" s="1" t="n">
        <v>4</v>
      </c>
      <c r="P919" s="6" t="n">
        <f aca="false">IF(O919=0,0,L919/O919)</f>
        <v>48.6043356903677</v>
      </c>
      <c r="Q919" s="1" t="n">
        <f aca="false">IF(P919&lt;=45,1,0)</f>
        <v>0</v>
      </c>
      <c r="R919" s="1" t="n">
        <f aca="false">IF(AND(P919&gt;45,P919&lt;90),1,0)</f>
        <v>1</v>
      </c>
      <c r="S919" s="1" t="n">
        <f aca="false">IF(P919&gt;90,1,0)</f>
        <v>0</v>
      </c>
      <c r="T919" s="1" t="s">
        <v>58</v>
      </c>
      <c r="U919" s="4" t="n">
        <v>1944.17342761471</v>
      </c>
      <c r="V919" s="1" t="n">
        <v>3</v>
      </c>
      <c r="W919" s="1" t="n">
        <f aca="false">IF(V919&lt;=6,1,0)</f>
        <v>1</v>
      </c>
      <c r="X919" s="1" t="n">
        <f aca="false">IF(AND(V919&gt;6,V919&lt;=12),1,0)</f>
        <v>0</v>
      </c>
      <c r="Y919" s="1" t="n">
        <f aca="false">IF(V919&gt;12,1,0)</f>
        <v>0</v>
      </c>
      <c r="Z919" s="1" t="n">
        <v>6</v>
      </c>
      <c r="AA919" s="1" t="s">
        <v>59</v>
      </c>
      <c r="AB919" s="1" t="s">
        <v>59</v>
      </c>
      <c r="AC919" s="1" t="s">
        <v>59</v>
      </c>
      <c r="AD919" s="1" t="s">
        <v>59</v>
      </c>
      <c r="AE919" s="1" t="s">
        <v>59</v>
      </c>
      <c r="AF919" s="1" t="s">
        <v>59</v>
      </c>
      <c r="AG919" s="1" t="s">
        <v>59</v>
      </c>
      <c r="AH919" s="1" t="s">
        <v>70</v>
      </c>
      <c r="AI919" s="1" t="s">
        <v>59</v>
      </c>
      <c r="AJ919" s="1" t="s">
        <v>59</v>
      </c>
      <c r="AK919" s="1" t="s">
        <v>59</v>
      </c>
      <c r="AL919" s="1" t="s">
        <v>70</v>
      </c>
      <c r="AM919" s="1" t="n">
        <v>3</v>
      </c>
      <c r="AN919" s="1" t="n">
        <v>2</v>
      </c>
      <c r="AO919" s="1" t="n">
        <v>0</v>
      </c>
      <c r="AP919" s="1" t="n">
        <v>1</v>
      </c>
      <c r="AQ919" s="1" t="n">
        <v>0</v>
      </c>
      <c r="AR919" s="1" t="n">
        <v>0</v>
      </c>
      <c r="AS919" s="1" t="n">
        <v>0</v>
      </c>
      <c r="AT919" s="1" t="n">
        <v>0</v>
      </c>
    </row>
    <row r="920" customFormat="false" ht="12.75" hidden="false" customHeight="true" outlineLevel="0" collapsed="false">
      <c r="A920" s="1" t="s">
        <v>4270</v>
      </c>
      <c r="B920" s="3" t="s">
        <v>61</v>
      </c>
      <c r="C920" s="1" t="s">
        <v>4271</v>
      </c>
      <c r="D920" s="3" t="s">
        <v>4272</v>
      </c>
      <c r="E920" s="3" t="s">
        <v>50</v>
      </c>
      <c r="F920" s="3" t="s">
        <v>51</v>
      </c>
      <c r="G920" s="1" t="s">
        <v>4273</v>
      </c>
      <c r="H920" s="1" t="s">
        <v>53</v>
      </c>
      <c r="I920" s="1" t="s">
        <v>561</v>
      </c>
      <c r="J920" s="1" t="s">
        <v>66</v>
      </c>
      <c r="K920" s="4" t="n">
        <v>1.03425</v>
      </c>
      <c r="L920" s="4" t="n">
        <v>21149.678091836</v>
      </c>
      <c r="M920" s="5" t="s">
        <v>1485</v>
      </c>
      <c r="N920" s="5" t="s">
        <v>57</v>
      </c>
      <c r="O920" s="1" t="n">
        <v>71</v>
      </c>
      <c r="P920" s="6" t="n">
        <f aca="false">IF(O920=0,0,L920/O920)</f>
        <v>297.882790025859</v>
      </c>
      <c r="Q920" s="1" t="n">
        <f aca="false">IF(P920&lt;=45,1,0)</f>
        <v>0</v>
      </c>
      <c r="R920" s="1" t="n">
        <f aca="false">IF(AND(P920&gt;45,P920&lt;90),1,0)</f>
        <v>0</v>
      </c>
      <c r="S920" s="1" t="n">
        <f aca="false">IF(P920&gt;90,1,0)</f>
        <v>1</v>
      </c>
      <c r="T920" s="1" t="s">
        <v>58</v>
      </c>
      <c r="U920" s="4" t="n">
        <v>20449.2899123384</v>
      </c>
      <c r="V920" s="1" t="n">
        <v>12</v>
      </c>
      <c r="W920" s="1" t="n">
        <f aca="false">IF(V920&lt;=6,1,0)</f>
        <v>0</v>
      </c>
      <c r="X920" s="1" t="n">
        <f aca="false">IF(AND(V920&gt;6,V920&lt;=12),1,0)</f>
        <v>1</v>
      </c>
      <c r="Y920" s="1" t="n">
        <f aca="false">IF(V920&gt;12,1,0)</f>
        <v>0</v>
      </c>
      <c r="Z920" s="1" t="n">
        <v>3</v>
      </c>
      <c r="AA920" s="1" t="s">
        <v>59</v>
      </c>
      <c r="AB920" s="1" t="s">
        <v>59</v>
      </c>
      <c r="AC920" s="1" t="s">
        <v>59</v>
      </c>
      <c r="AD920" s="1" t="s">
        <v>59</v>
      </c>
      <c r="AE920" s="1" t="s">
        <v>59</v>
      </c>
      <c r="AF920" s="1" t="s">
        <v>59</v>
      </c>
      <c r="AG920" s="1" t="s">
        <v>59</v>
      </c>
      <c r="AH920" s="1" t="s">
        <v>59</v>
      </c>
      <c r="AI920" s="1" t="s">
        <v>59</v>
      </c>
      <c r="AJ920" s="1" t="s">
        <v>59</v>
      </c>
      <c r="AK920" s="1" t="s">
        <v>59</v>
      </c>
      <c r="AL920" s="1" t="s">
        <v>59</v>
      </c>
      <c r="AM920" s="1" t="n">
        <v>2</v>
      </c>
      <c r="AN920" s="1" t="n">
        <v>1</v>
      </c>
      <c r="AO920" s="1" t="n">
        <v>0</v>
      </c>
      <c r="AP920" s="1" t="n">
        <v>0</v>
      </c>
      <c r="AQ920" s="1" t="n">
        <v>18</v>
      </c>
      <c r="AR920" s="1" t="n">
        <v>56</v>
      </c>
      <c r="AS920" s="1" t="n">
        <v>0</v>
      </c>
      <c r="AT920" s="1" t="n">
        <v>0</v>
      </c>
    </row>
    <row r="921" customFormat="false" ht="12.75" hidden="false" customHeight="true" outlineLevel="0" collapsed="false">
      <c r="A921" s="1" t="s">
        <v>4274</v>
      </c>
      <c r="B921" s="3" t="s">
        <v>47</v>
      </c>
      <c r="C921" s="1" t="s">
        <v>4275</v>
      </c>
      <c r="D921" s="3" t="s">
        <v>2356</v>
      </c>
      <c r="E921" s="3" t="s">
        <v>50</v>
      </c>
      <c r="F921" s="3" t="s">
        <v>51</v>
      </c>
      <c r="G921" s="1" t="s">
        <v>4276</v>
      </c>
      <c r="H921" s="1" t="s">
        <v>88</v>
      </c>
      <c r="I921" s="1" t="s">
        <v>280</v>
      </c>
      <c r="J921" s="1" t="s">
        <v>281</v>
      </c>
      <c r="K921" s="4" t="n">
        <v>0</v>
      </c>
      <c r="L921" s="4" t="n">
        <v>0</v>
      </c>
      <c r="M921" s="5" t="s">
        <v>316</v>
      </c>
      <c r="N921" s="5" t="s">
        <v>68</v>
      </c>
      <c r="O921" s="1" t="n">
        <v>0</v>
      </c>
      <c r="P921" s="7" t="n">
        <f aca="false">IF(O921=0,0,L921/O921)</f>
        <v>0</v>
      </c>
      <c r="Q921" s="1" t="n">
        <f aca="false">IF(P921&lt;=45,1,0)</f>
        <v>1</v>
      </c>
      <c r="R921" s="1" t="n">
        <f aca="false">IF(AND(P921&gt;45,P921&lt;90),1,0)</f>
        <v>0</v>
      </c>
      <c r="S921" s="1" t="n">
        <f aca="false">IF(P921&gt;90,1,0)</f>
        <v>0</v>
      </c>
      <c r="T921" s="1" t="s">
        <v>69</v>
      </c>
      <c r="U921" s="4" t="n">
        <v>1055.41799752887</v>
      </c>
      <c r="V921" s="1" t="n">
        <v>0</v>
      </c>
      <c r="W921" s="1" t="n">
        <f aca="false">IF(V921&lt;=6,1,0)</f>
        <v>1</v>
      </c>
      <c r="X921" s="1" t="n">
        <f aca="false">IF(AND(V921&gt;6,V921&lt;=12),1,0)</f>
        <v>0</v>
      </c>
      <c r="Y921" s="1" t="n">
        <f aca="false">IF(V921&gt;12,1,0)</f>
        <v>0</v>
      </c>
      <c r="Z921" s="1" t="n">
        <v>1</v>
      </c>
      <c r="AA921" s="1" t="s">
        <v>59</v>
      </c>
      <c r="AB921" s="1" t="s">
        <v>59</v>
      </c>
      <c r="AC921" s="1" t="s">
        <v>59</v>
      </c>
      <c r="AD921" s="1" t="s">
        <v>59</v>
      </c>
      <c r="AE921" s="1" t="s">
        <v>59</v>
      </c>
      <c r="AF921" s="1" t="s">
        <v>59</v>
      </c>
      <c r="AG921" s="1" t="s">
        <v>59</v>
      </c>
      <c r="AH921" s="1" t="s">
        <v>59</v>
      </c>
      <c r="AI921" s="1" t="s">
        <v>59</v>
      </c>
      <c r="AJ921" s="1" t="s">
        <v>59</v>
      </c>
      <c r="AK921" s="1" t="s">
        <v>59</v>
      </c>
      <c r="AL921" s="1" t="s">
        <v>59</v>
      </c>
      <c r="AM921" s="1" t="n">
        <v>2</v>
      </c>
      <c r="AN921" s="1" t="n">
        <v>0</v>
      </c>
      <c r="AO921" s="1" t="n">
        <v>0</v>
      </c>
      <c r="AP921" s="1" t="n">
        <v>0</v>
      </c>
      <c r="AQ921" s="1" t="n">
        <v>0</v>
      </c>
      <c r="AR921" s="1" t="n">
        <v>0</v>
      </c>
      <c r="AS921" s="1" t="n">
        <v>0</v>
      </c>
      <c r="AT921" s="1" t="n">
        <v>0</v>
      </c>
    </row>
    <row r="922" customFormat="false" ht="12.75" hidden="false" customHeight="true" outlineLevel="0" collapsed="false">
      <c r="A922" s="1" t="s">
        <v>4277</v>
      </c>
      <c r="B922" s="3" t="s">
        <v>47</v>
      </c>
      <c r="C922" s="1" t="s">
        <v>4278</v>
      </c>
      <c r="D922" s="3" t="s">
        <v>4279</v>
      </c>
      <c r="E922" s="3" t="s">
        <v>50</v>
      </c>
      <c r="F922" s="3" t="s">
        <v>51</v>
      </c>
      <c r="G922" s="1" t="s">
        <v>4280</v>
      </c>
      <c r="H922" s="1" t="s">
        <v>53</v>
      </c>
      <c r="I922" s="1" t="s">
        <v>65</v>
      </c>
      <c r="J922" s="1" t="s">
        <v>66</v>
      </c>
      <c r="K922" s="4" t="n">
        <v>0.15975</v>
      </c>
      <c r="L922" s="4" t="n">
        <v>2119.4825139857</v>
      </c>
      <c r="M922" s="5" t="s">
        <v>4281</v>
      </c>
      <c r="N922" s="5" t="s">
        <v>259</v>
      </c>
      <c r="O922" s="1" t="n">
        <v>24</v>
      </c>
      <c r="P922" s="6" t="n">
        <f aca="false">IF(O922=0,0,L922/O922)</f>
        <v>88.3117714160708</v>
      </c>
      <c r="Q922" s="1" t="n">
        <f aca="false">IF(P922&lt;=45,1,0)</f>
        <v>0</v>
      </c>
      <c r="R922" s="1" t="n">
        <f aca="false">IF(AND(P922&gt;45,P922&lt;90),1,0)</f>
        <v>1</v>
      </c>
      <c r="S922" s="1" t="n">
        <f aca="false">IF(P922&gt;90,1,0)</f>
        <v>0</v>
      </c>
      <c r="T922" s="1" t="s">
        <v>58</v>
      </c>
      <c r="U922" s="4" t="n">
        <v>13267.4961751844</v>
      </c>
      <c r="V922" s="1" t="n">
        <v>2</v>
      </c>
      <c r="W922" s="1" t="n">
        <f aca="false">IF(V922&lt;=6,1,0)</f>
        <v>1</v>
      </c>
      <c r="X922" s="1" t="n">
        <f aca="false">IF(AND(V922&gt;6,V922&lt;=12),1,0)</f>
        <v>0</v>
      </c>
      <c r="Y922" s="1" t="n">
        <f aca="false">IF(V922&gt;12,1,0)</f>
        <v>0</v>
      </c>
      <c r="Z922" s="1" t="n">
        <v>10</v>
      </c>
      <c r="AA922" s="1" t="s">
        <v>59</v>
      </c>
      <c r="AB922" s="1" t="s">
        <v>59</v>
      </c>
      <c r="AC922" s="1" t="s">
        <v>59</v>
      </c>
      <c r="AD922" s="1" t="s">
        <v>59</v>
      </c>
      <c r="AE922" s="1" t="s">
        <v>59</v>
      </c>
      <c r="AF922" s="1" t="s">
        <v>59</v>
      </c>
      <c r="AG922" s="1" t="s">
        <v>59</v>
      </c>
      <c r="AH922" s="1" t="s">
        <v>59</v>
      </c>
      <c r="AI922" s="1" t="s">
        <v>59</v>
      </c>
      <c r="AJ922" s="1" t="s">
        <v>59</v>
      </c>
      <c r="AK922" s="1" t="s">
        <v>59</v>
      </c>
      <c r="AL922" s="1" t="s">
        <v>59</v>
      </c>
      <c r="AM922" s="1" t="n">
        <v>3</v>
      </c>
      <c r="AN922" s="1" t="n">
        <v>2</v>
      </c>
      <c r="AO922" s="1" t="n">
        <v>2</v>
      </c>
      <c r="AP922" s="1" t="n">
        <v>3</v>
      </c>
      <c r="AQ922" s="1" t="n">
        <v>0</v>
      </c>
      <c r="AR922" s="1" t="n">
        <v>0</v>
      </c>
      <c r="AS922" s="1" t="n">
        <v>0</v>
      </c>
      <c r="AT922" s="1" t="n">
        <v>0</v>
      </c>
    </row>
    <row r="923" customFormat="false" ht="12.75" hidden="false" customHeight="true" outlineLevel="0" collapsed="false">
      <c r="A923" s="1" t="s">
        <v>4282</v>
      </c>
      <c r="B923" s="3" t="s">
        <v>47</v>
      </c>
      <c r="C923" s="1" t="s">
        <v>4283</v>
      </c>
      <c r="D923" s="3" t="s">
        <v>4284</v>
      </c>
      <c r="E923" s="3" t="s">
        <v>191</v>
      </c>
      <c r="F923" s="3" t="s">
        <v>191</v>
      </c>
      <c r="G923" s="1" t="s">
        <v>4285</v>
      </c>
      <c r="H923" s="1" t="s">
        <v>88</v>
      </c>
      <c r="I923" s="1" t="s">
        <v>280</v>
      </c>
      <c r="J923" s="1" t="s">
        <v>281</v>
      </c>
      <c r="K923" s="4" t="n">
        <v>0.30625</v>
      </c>
      <c r="L923" s="4" t="n">
        <v>3213.54933152508</v>
      </c>
      <c r="M923" s="5" t="s">
        <v>4286</v>
      </c>
      <c r="N923" s="5" t="s">
        <v>132</v>
      </c>
      <c r="O923" s="1" t="n">
        <v>58</v>
      </c>
      <c r="P923" s="6" t="n">
        <f aca="false">IF(O923=0,0,L923/O923)</f>
        <v>55.406022957329</v>
      </c>
      <c r="Q923" s="1" t="n">
        <f aca="false">IF(P923&lt;=45,1,0)</f>
        <v>0</v>
      </c>
      <c r="R923" s="1" t="n">
        <f aca="false">IF(AND(P923&gt;45,P923&lt;90),1,0)</f>
        <v>1</v>
      </c>
      <c r="S923" s="1" t="n">
        <f aca="false">IF(P923&gt;90,1,0)</f>
        <v>0</v>
      </c>
      <c r="T923" s="1" t="s">
        <v>58</v>
      </c>
      <c r="U923" s="4" t="n">
        <v>10493.2223070207</v>
      </c>
      <c r="V923" s="1" t="n">
        <v>12</v>
      </c>
      <c r="W923" s="1" t="n">
        <f aca="false">IF(V923&lt;=6,1,0)</f>
        <v>0</v>
      </c>
      <c r="X923" s="1" t="n">
        <f aca="false">IF(AND(V923&gt;6,V923&lt;=12),1,0)</f>
        <v>1</v>
      </c>
      <c r="Y923" s="1" t="n">
        <f aca="false">IF(V923&gt;12,1,0)</f>
        <v>0</v>
      </c>
      <c r="Z923" s="1" t="n">
        <v>27</v>
      </c>
      <c r="AA923" s="1" t="s">
        <v>59</v>
      </c>
      <c r="AB923" s="1" t="s">
        <v>59</v>
      </c>
      <c r="AC923" s="1" t="s">
        <v>59</v>
      </c>
      <c r="AD923" s="1" t="s">
        <v>59</v>
      </c>
      <c r="AE923" s="1" t="s">
        <v>59</v>
      </c>
      <c r="AF923" s="1" t="s">
        <v>59</v>
      </c>
      <c r="AG923" s="1" t="s">
        <v>59</v>
      </c>
      <c r="AH923" s="1" t="s">
        <v>59</v>
      </c>
      <c r="AI923" s="1" t="s">
        <v>59</v>
      </c>
      <c r="AJ923" s="1" t="s">
        <v>59</v>
      </c>
      <c r="AK923" s="1" t="s">
        <v>59</v>
      </c>
      <c r="AL923" s="1" t="s">
        <v>59</v>
      </c>
      <c r="AM923" s="1" t="n">
        <v>2</v>
      </c>
      <c r="AN923" s="1" t="n">
        <v>6</v>
      </c>
      <c r="AO923" s="1" t="n">
        <v>12</v>
      </c>
      <c r="AP923" s="1" t="n">
        <v>34</v>
      </c>
      <c r="AQ923" s="1" t="n">
        <v>0</v>
      </c>
      <c r="AR923" s="1" t="n">
        <v>0</v>
      </c>
      <c r="AS923" s="1" t="n">
        <v>0</v>
      </c>
      <c r="AT923" s="1" t="n">
        <v>0</v>
      </c>
    </row>
    <row r="924" customFormat="false" ht="12.75" hidden="false" customHeight="true" outlineLevel="0" collapsed="false">
      <c r="A924" s="1" t="s">
        <v>4287</v>
      </c>
      <c r="B924" s="3" t="s">
        <v>47</v>
      </c>
      <c r="C924" s="1" t="s">
        <v>4288</v>
      </c>
      <c r="D924" s="3" t="s">
        <v>4289</v>
      </c>
      <c r="E924" s="3" t="s">
        <v>50</v>
      </c>
      <c r="F924" s="3" t="s">
        <v>51</v>
      </c>
      <c r="G924" s="1" t="s">
        <v>4290</v>
      </c>
      <c r="H924" s="1" t="s">
        <v>88</v>
      </c>
      <c r="I924" s="1" t="s">
        <v>4291</v>
      </c>
      <c r="J924" s="1" t="s">
        <v>98</v>
      </c>
      <c r="K924" s="4" t="n">
        <v>0.366907630522088</v>
      </c>
      <c r="L924" s="4" t="n">
        <v>19735.5204829866</v>
      </c>
      <c r="M924" s="5" t="s">
        <v>3198</v>
      </c>
      <c r="N924" s="5" t="s">
        <v>68</v>
      </c>
      <c r="O924" s="1" t="n">
        <v>157</v>
      </c>
      <c r="P924" s="6" t="n">
        <f aca="false">IF(O924=0,0,L924/O924)</f>
        <v>125.703952120934</v>
      </c>
      <c r="Q924" s="1" t="n">
        <f aca="false">IF(P924&lt;=45,1,0)</f>
        <v>0</v>
      </c>
      <c r="R924" s="1" t="n">
        <f aca="false">IF(AND(P924&gt;45,P924&lt;90),1,0)</f>
        <v>0</v>
      </c>
      <c r="S924" s="1" t="n">
        <f aca="false">IF(P924&gt;90,1,0)</f>
        <v>1</v>
      </c>
      <c r="T924" s="1" t="s">
        <v>58</v>
      </c>
      <c r="U924" s="4" t="n">
        <v>53788.7981640069</v>
      </c>
      <c r="V924" s="1" t="n">
        <v>3</v>
      </c>
      <c r="W924" s="1" t="n">
        <f aca="false">IF(V924&lt;=6,1,0)</f>
        <v>1</v>
      </c>
      <c r="X924" s="1" t="n">
        <f aca="false">IF(AND(V924&gt;6,V924&lt;=12),1,0)</f>
        <v>0</v>
      </c>
      <c r="Y924" s="1" t="n">
        <f aca="false">IF(V924&gt;12,1,0)</f>
        <v>0</v>
      </c>
      <c r="Z924" s="1" t="n">
        <v>8</v>
      </c>
      <c r="AA924" s="1" t="s">
        <v>59</v>
      </c>
      <c r="AB924" s="1" t="s">
        <v>59</v>
      </c>
      <c r="AC924" s="1" t="s">
        <v>59</v>
      </c>
      <c r="AD924" s="1" t="s">
        <v>59</v>
      </c>
      <c r="AE924" s="1" t="s">
        <v>59</v>
      </c>
      <c r="AF924" s="1" t="s">
        <v>59</v>
      </c>
      <c r="AG924" s="1" t="s">
        <v>59</v>
      </c>
      <c r="AH924" s="1" t="s">
        <v>59</v>
      </c>
      <c r="AI924" s="1" t="s">
        <v>59</v>
      </c>
      <c r="AJ924" s="1" t="s">
        <v>59</v>
      </c>
      <c r="AK924" s="1" t="s">
        <v>59</v>
      </c>
      <c r="AL924" s="1" t="s">
        <v>59</v>
      </c>
      <c r="AM924" s="1" t="n">
        <v>2</v>
      </c>
      <c r="AN924" s="1" t="n">
        <v>1</v>
      </c>
      <c r="AO924" s="1" t="n">
        <v>1</v>
      </c>
      <c r="AP924" s="1" t="n">
        <v>4</v>
      </c>
      <c r="AQ924" s="1" t="n">
        <v>0</v>
      </c>
      <c r="AR924" s="1" t="n">
        <v>0</v>
      </c>
      <c r="AS924" s="1" t="n">
        <v>0</v>
      </c>
      <c r="AT924" s="1" t="n">
        <v>0</v>
      </c>
    </row>
    <row r="925" customFormat="false" ht="12.75" hidden="false" customHeight="true" outlineLevel="0" collapsed="false">
      <c r="A925" s="1" t="s">
        <v>4292</v>
      </c>
      <c r="B925" s="3" t="s">
        <v>61</v>
      </c>
      <c r="C925" s="1" t="s">
        <v>4293</v>
      </c>
      <c r="D925" s="3" t="s">
        <v>63</v>
      </c>
      <c r="E925" s="3" t="s">
        <v>50</v>
      </c>
      <c r="F925" s="3" t="s">
        <v>51</v>
      </c>
      <c r="G925" s="1" t="s">
        <v>4294</v>
      </c>
      <c r="H925" s="1" t="s">
        <v>53</v>
      </c>
      <c r="I925" s="1" t="s">
        <v>65</v>
      </c>
      <c r="J925" s="1" t="s">
        <v>66</v>
      </c>
      <c r="K925" s="4" t="n">
        <v>1.09714285714286</v>
      </c>
      <c r="L925" s="4" t="n">
        <v>8652.04310521395</v>
      </c>
      <c r="M925" s="5" t="s">
        <v>3330</v>
      </c>
      <c r="N925" s="5" t="s">
        <v>100</v>
      </c>
      <c r="O925" s="1" t="n">
        <v>93</v>
      </c>
      <c r="P925" s="6" t="n">
        <f aca="false">IF(O925=0,0,L925/O925)</f>
        <v>93.0327215614403</v>
      </c>
      <c r="Q925" s="1" t="n">
        <f aca="false">IF(P925&lt;=45,1,0)</f>
        <v>0</v>
      </c>
      <c r="R925" s="1" t="n">
        <f aca="false">IF(AND(P925&gt;45,P925&lt;90),1,0)</f>
        <v>0</v>
      </c>
      <c r="S925" s="1" t="n">
        <f aca="false">IF(P925&gt;90,1,0)</f>
        <v>1</v>
      </c>
      <c r="T925" s="1" t="s">
        <v>58</v>
      </c>
      <c r="U925" s="4" t="n">
        <v>7885.97678860647</v>
      </c>
      <c r="V925" s="1" t="n">
        <v>17</v>
      </c>
      <c r="W925" s="1" t="n">
        <f aca="false">IF(V925&lt;=6,1,0)</f>
        <v>0</v>
      </c>
      <c r="X925" s="1" t="n">
        <f aca="false">IF(AND(V925&gt;6,V925&lt;=12),1,0)</f>
        <v>0</v>
      </c>
      <c r="Y925" s="1" t="n">
        <f aca="false">IF(V925&gt;12,1,0)</f>
        <v>1</v>
      </c>
      <c r="Z925" s="1" t="n">
        <v>11</v>
      </c>
      <c r="AA925" s="1" t="s">
        <v>70</v>
      </c>
      <c r="AB925" s="1" t="s">
        <v>59</v>
      </c>
      <c r="AC925" s="1" t="s">
        <v>59</v>
      </c>
      <c r="AD925" s="1" t="s">
        <v>59</v>
      </c>
      <c r="AE925" s="1" t="s">
        <v>59</v>
      </c>
      <c r="AF925" s="1" t="s">
        <v>59</v>
      </c>
      <c r="AG925" s="1" t="s">
        <v>59</v>
      </c>
      <c r="AH925" s="1" t="s">
        <v>70</v>
      </c>
      <c r="AI925" s="1" t="s">
        <v>59</v>
      </c>
      <c r="AJ925" s="1" t="s">
        <v>59</v>
      </c>
      <c r="AK925" s="1" t="s">
        <v>59</v>
      </c>
      <c r="AL925" s="1" t="s">
        <v>59</v>
      </c>
      <c r="AM925" s="1" t="n">
        <v>2</v>
      </c>
      <c r="AN925" s="1" t="n">
        <v>6</v>
      </c>
      <c r="AO925" s="1" t="n">
        <v>6</v>
      </c>
      <c r="AP925" s="1" t="n">
        <v>8</v>
      </c>
      <c r="AQ925" s="1" t="n">
        <v>8</v>
      </c>
      <c r="AR925" s="1" t="n">
        <v>60</v>
      </c>
      <c r="AS925" s="1" t="n">
        <v>13</v>
      </c>
      <c r="AT925" s="1" t="n">
        <v>20</v>
      </c>
    </row>
    <row r="926" customFormat="false" ht="12.75" hidden="false" customHeight="true" outlineLevel="0" collapsed="false">
      <c r="A926" s="1" t="s">
        <v>4295</v>
      </c>
      <c r="B926" s="3" t="s">
        <v>61</v>
      </c>
      <c r="C926" s="1" t="s">
        <v>4296</v>
      </c>
      <c r="D926" s="3" t="s">
        <v>4297</v>
      </c>
      <c r="E926" s="3" t="s">
        <v>50</v>
      </c>
      <c r="F926" s="3" t="s">
        <v>86</v>
      </c>
      <c r="G926" s="1" t="s">
        <v>4298</v>
      </c>
      <c r="H926" s="1" t="s">
        <v>88</v>
      </c>
      <c r="I926" s="1" t="s">
        <v>97</v>
      </c>
      <c r="J926" s="1" t="s">
        <v>98</v>
      </c>
      <c r="K926" s="4" t="n">
        <v>1.15128571428571</v>
      </c>
      <c r="L926" s="4" t="n">
        <v>10195.0103354644</v>
      </c>
      <c r="M926" s="5" t="s">
        <v>4299</v>
      </c>
      <c r="N926" s="5" t="s">
        <v>132</v>
      </c>
      <c r="O926" s="1" t="n">
        <v>170</v>
      </c>
      <c r="P926" s="6" t="n">
        <f aca="false">IF(O926=0,0,L926/O926)</f>
        <v>59.9706490321435</v>
      </c>
      <c r="Q926" s="1" t="n">
        <f aca="false">IF(P926&lt;=45,1,0)</f>
        <v>0</v>
      </c>
      <c r="R926" s="1" t="n">
        <f aca="false">IF(AND(P926&gt;45,P926&lt;90),1,0)</f>
        <v>1</v>
      </c>
      <c r="S926" s="1" t="n">
        <f aca="false">IF(P926&gt;90,1,0)</f>
        <v>0</v>
      </c>
      <c r="T926" s="1" t="s">
        <v>58</v>
      </c>
      <c r="U926" s="4" t="n">
        <v>8855.32601417678</v>
      </c>
      <c r="V926" s="1" t="n">
        <v>10</v>
      </c>
      <c r="W926" s="1" t="n">
        <f aca="false">IF(V926&lt;=6,1,0)</f>
        <v>0</v>
      </c>
      <c r="X926" s="1" t="n">
        <f aca="false">IF(AND(V926&gt;6,V926&lt;=12),1,0)</f>
        <v>1</v>
      </c>
      <c r="Y926" s="1" t="n">
        <f aca="false">IF(V926&gt;12,1,0)</f>
        <v>0</v>
      </c>
      <c r="Z926" s="1" t="n">
        <v>9</v>
      </c>
      <c r="AA926" s="1" t="s">
        <v>59</v>
      </c>
      <c r="AB926" s="1" t="s">
        <v>59</v>
      </c>
      <c r="AC926" s="1" t="s">
        <v>59</v>
      </c>
      <c r="AD926" s="1" t="s">
        <v>59</v>
      </c>
      <c r="AE926" s="1" t="s">
        <v>59</v>
      </c>
      <c r="AF926" s="1" t="s">
        <v>59</v>
      </c>
      <c r="AG926" s="1" t="s">
        <v>59</v>
      </c>
      <c r="AH926" s="1" t="s">
        <v>59</v>
      </c>
      <c r="AI926" s="1" t="s">
        <v>59</v>
      </c>
      <c r="AJ926" s="1" t="s">
        <v>59</v>
      </c>
      <c r="AK926" s="1" t="s">
        <v>59</v>
      </c>
      <c r="AL926" s="1" t="s">
        <v>59</v>
      </c>
      <c r="AM926" s="1" t="n">
        <v>2</v>
      </c>
      <c r="AN926" s="1" t="n">
        <v>6</v>
      </c>
      <c r="AO926" s="1" t="n">
        <v>4</v>
      </c>
      <c r="AP926" s="1" t="n">
        <v>6</v>
      </c>
      <c r="AQ926" s="1" t="n">
        <v>17</v>
      </c>
      <c r="AR926" s="1" t="n">
        <v>74</v>
      </c>
      <c r="AS926" s="1" t="n">
        <v>46</v>
      </c>
      <c r="AT926" s="1" t="n">
        <v>10</v>
      </c>
    </row>
    <row r="927" customFormat="false" ht="12.75" hidden="false" customHeight="true" outlineLevel="0" collapsed="false">
      <c r="A927" s="1" t="s">
        <v>4300</v>
      </c>
      <c r="B927" s="3" t="s">
        <v>47</v>
      </c>
      <c r="C927" s="1" t="s">
        <v>4301</v>
      </c>
      <c r="D927" s="3" t="s">
        <v>4302</v>
      </c>
      <c r="E927" s="3" t="s">
        <v>50</v>
      </c>
      <c r="F927" s="3" t="s">
        <v>51</v>
      </c>
      <c r="G927" s="1" t="s">
        <v>4303</v>
      </c>
      <c r="H927" s="1" t="s">
        <v>53</v>
      </c>
      <c r="I927" s="1" t="s">
        <v>807</v>
      </c>
      <c r="J927" s="1" t="s">
        <v>66</v>
      </c>
      <c r="K927" s="4" t="n">
        <v>0.0172</v>
      </c>
      <c r="L927" s="4" t="n">
        <v>473.760478236424</v>
      </c>
      <c r="M927" s="5" t="s">
        <v>1025</v>
      </c>
      <c r="N927" s="5" t="s">
        <v>259</v>
      </c>
      <c r="O927" s="1" t="n">
        <v>7</v>
      </c>
      <c r="P927" s="6" t="n">
        <f aca="false">IF(O927=0,0,L927/O927)</f>
        <v>67.6800683194891</v>
      </c>
      <c r="Q927" s="1" t="n">
        <f aca="false">IF(P927&lt;=45,1,0)</f>
        <v>0</v>
      </c>
      <c r="R927" s="1" t="n">
        <f aca="false">IF(AND(P927&gt;45,P927&lt;90),1,0)</f>
        <v>1</v>
      </c>
      <c r="S927" s="1" t="n">
        <f aca="false">IF(P927&gt;90,1,0)</f>
        <v>0</v>
      </c>
      <c r="T927" s="1" t="s">
        <v>58</v>
      </c>
      <c r="U927" s="4" t="n">
        <v>27544.2138509549</v>
      </c>
      <c r="V927" s="1" t="n">
        <v>2</v>
      </c>
      <c r="W927" s="1" t="n">
        <f aca="false">IF(V927&lt;=6,1,0)</f>
        <v>1</v>
      </c>
      <c r="X927" s="1" t="n">
        <f aca="false">IF(AND(V927&gt;6,V927&lt;=12),1,0)</f>
        <v>0</v>
      </c>
      <c r="Y927" s="1" t="n">
        <f aca="false">IF(V927&gt;12,1,0)</f>
        <v>0</v>
      </c>
      <c r="Z927" s="1" t="n">
        <v>10</v>
      </c>
      <c r="AA927" s="1" t="s">
        <v>59</v>
      </c>
      <c r="AB927" s="1" t="s">
        <v>59</v>
      </c>
      <c r="AC927" s="1" t="s">
        <v>59</v>
      </c>
      <c r="AD927" s="1" t="s">
        <v>59</v>
      </c>
      <c r="AE927" s="1" t="s">
        <v>59</v>
      </c>
      <c r="AF927" s="1" t="s">
        <v>59</v>
      </c>
      <c r="AG927" s="1" t="s">
        <v>59</v>
      </c>
      <c r="AH927" s="1" t="s">
        <v>59</v>
      </c>
      <c r="AI927" s="1" t="s">
        <v>59</v>
      </c>
      <c r="AJ927" s="1" t="s">
        <v>59</v>
      </c>
      <c r="AK927" s="1" t="s">
        <v>59</v>
      </c>
      <c r="AL927" s="1" t="s">
        <v>59</v>
      </c>
      <c r="AM927" s="1" t="n">
        <v>2</v>
      </c>
      <c r="AN927" s="1" t="n">
        <v>1</v>
      </c>
      <c r="AO927" s="1" t="n">
        <v>3</v>
      </c>
      <c r="AP927" s="1" t="n">
        <v>4</v>
      </c>
      <c r="AQ927" s="1" t="n">
        <v>0</v>
      </c>
      <c r="AR927" s="1" t="n">
        <v>0</v>
      </c>
      <c r="AS927" s="1" t="n">
        <v>0</v>
      </c>
      <c r="AT927" s="1" t="n">
        <v>0</v>
      </c>
    </row>
    <row r="928" customFormat="false" ht="12.75" hidden="false" customHeight="true" outlineLevel="0" collapsed="false">
      <c r="A928" s="1" t="s">
        <v>4304</v>
      </c>
      <c r="B928" s="3" t="s">
        <v>61</v>
      </c>
      <c r="C928" s="1" t="s">
        <v>4305</v>
      </c>
      <c r="D928" s="3" t="s">
        <v>339</v>
      </c>
      <c r="E928" s="3" t="s">
        <v>50</v>
      </c>
      <c r="F928" s="3" t="s">
        <v>51</v>
      </c>
      <c r="G928" s="1" t="s">
        <v>4306</v>
      </c>
      <c r="H928" s="1" t="s">
        <v>53</v>
      </c>
      <c r="I928" s="1" t="s">
        <v>341</v>
      </c>
      <c r="J928" s="1" t="s">
        <v>143</v>
      </c>
      <c r="K928" s="4" t="n">
        <v>1.09538461538462</v>
      </c>
      <c r="L928" s="4" t="n">
        <v>17483.6335920891</v>
      </c>
      <c r="M928" s="5" t="s">
        <v>1337</v>
      </c>
      <c r="N928" s="5" t="s">
        <v>132</v>
      </c>
      <c r="O928" s="1" t="n">
        <v>254</v>
      </c>
      <c r="P928" s="6" t="n">
        <f aca="false">IF(O928=0,0,L928/O928)</f>
        <v>68.833203118461</v>
      </c>
      <c r="Q928" s="1" t="n">
        <f aca="false">IF(P928&lt;=45,1,0)</f>
        <v>0</v>
      </c>
      <c r="R928" s="1" t="n">
        <f aca="false">IF(AND(P928&gt;45,P928&lt;90),1,0)</f>
        <v>1</v>
      </c>
      <c r="S928" s="1" t="n">
        <f aca="false">IF(P928&gt;90,1,0)</f>
        <v>0</v>
      </c>
      <c r="T928" s="1" t="s">
        <v>58</v>
      </c>
      <c r="U928" s="4" t="n">
        <v>15961.1823523285</v>
      </c>
      <c r="V928" s="1" t="n">
        <v>85</v>
      </c>
      <c r="W928" s="1" t="n">
        <f aca="false">IF(V928&lt;=6,1,0)</f>
        <v>0</v>
      </c>
      <c r="X928" s="1" t="n">
        <f aca="false">IF(AND(V928&gt;6,V928&lt;=12),1,0)</f>
        <v>0</v>
      </c>
      <c r="Y928" s="1" t="n">
        <f aca="false">IF(V928&gt;12,1,0)</f>
        <v>1</v>
      </c>
      <c r="Z928" s="1" t="n">
        <v>4</v>
      </c>
      <c r="AA928" s="1" t="s">
        <v>59</v>
      </c>
      <c r="AB928" s="1" t="s">
        <v>59</v>
      </c>
      <c r="AC928" s="1" t="s">
        <v>59</v>
      </c>
      <c r="AD928" s="1" t="s">
        <v>59</v>
      </c>
      <c r="AE928" s="1" t="s">
        <v>59</v>
      </c>
      <c r="AF928" s="1" t="s">
        <v>59</v>
      </c>
      <c r="AG928" s="1" t="s">
        <v>59</v>
      </c>
      <c r="AH928" s="1" t="s">
        <v>70</v>
      </c>
      <c r="AI928" s="1" t="s">
        <v>59</v>
      </c>
      <c r="AJ928" s="1" t="s">
        <v>59</v>
      </c>
      <c r="AK928" s="1" t="s">
        <v>59</v>
      </c>
      <c r="AL928" s="1" t="s">
        <v>59</v>
      </c>
      <c r="AM928" s="1" t="n">
        <v>0</v>
      </c>
      <c r="AN928" s="1" t="n">
        <v>6</v>
      </c>
      <c r="AO928" s="1" t="n">
        <v>0</v>
      </c>
      <c r="AP928" s="1" t="n">
        <v>2</v>
      </c>
      <c r="AQ928" s="1" t="n">
        <v>0</v>
      </c>
      <c r="AR928" s="1" t="n">
        <v>175</v>
      </c>
      <c r="AS928" s="1" t="n">
        <v>0</v>
      </c>
      <c r="AT928" s="1" t="n">
        <v>3</v>
      </c>
    </row>
    <row r="929" customFormat="false" ht="12.75" hidden="false" customHeight="true" outlineLevel="0" collapsed="false">
      <c r="A929" s="1" t="s">
        <v>4307</v>
      </c>
      <c r="B929" s="3" t="s">
        <v>61</v>
      </c>
      <c r="C929" s="1" t="s">
        <v>4308</v>
      </c>
      <c r="D929" s="3" t="s">
        <v>435</v>
      </c>
      <c r="E929" s="3" t="s">
        <v>50</v>
      </c>
      <c r="F929" s="3" t="s">
        <v>86</v>
      </c>
      <c r="G929" s="1" t="s">
        <v>4309</v>
      </c>
      <c r="H929" s="1" t="s">
        <v>88</v>
      </c>
      <c r="I929" s="1" t="s">
        <v>430</v>
      </c>
      <c r="J929" s="1" t="s">
        <v>431</v>
      </c>
      <c r="K929" s="4" t="n">
        <v>1.24076923076923</v>
      </c>
      <c r="L929" s="4" t="n">
        <v>11567.8978356117</v>
      </c>
      <c r="M929" s="5" t="s">
        <v>4310</v>
      </c>
      <c r="N929" s="5" t="s">
        <v>238</v>
      </c>
      <c r="O929" s="1" t="n">
        <v>62</v>
      </c>
      <c r="P929" s="6" t="n">
        <f aca="false">IF(O929=0,0,L929/O929)</f>
        <v>186.578997348576</v>
      </c>
      <c r="Q929" s="1" t="n">
        <f aca="false">IF(P929&lt;=45,1,0)</f>
        <v>0</v>
      </c>
      <c r="R929" s="1" t="n">
        <f aca="false">IF(AND(P929&gt;45,P929&lt;90),1,0)</f>
        <v>0</v>
      </c>
      <c r="S929" s="1" t="n">
        <f aca="false">IF(P929&gt;90,1,0)</f>
        <v>1</v>
      </c>
      <c r="T929" s="1" t="s">
        <v>58</v>
      </c>
      <c r="U929" s="4" t="n">
        <v>9323.16626552706</v>
      </c>
      <c r="V929" s="1" t="n">
        <v>6</v>
      </c>
      <c r="W929" s="1" t="n">
        <f aca="false">IF(V929&lt;=6,1,0)</f>
        <v>1</v>
      </c>
      <c r="X929" s="1" t="n">
        <f aca="false">IF(AND(V929&gt;6,V929&lt;=12),1,0)</f>
        <v>0</v>
      </c>
      <c r="Y929" s="1" t="n">
        <f aca="false">IF(V929&gt;12,1,0)</f>
        <v>0</v>
      </c>
      <c r="Z929" s="1" t="n">
        <v>9</v>
      </c>
      <c r="AA929" s="1" t="s">
        <v>59</v>
      </c>
      <c r="AB929" s="1" t="s">
        <v>59</v>
      </c>
      <c r="AC929" s="1" t="s">
        <v>59</v>
      </c>
      <c r="AD929" s="1" t="s">
        <v>59</v>
      </c>
      <c r="AE929" s="1" t="s">
        <v>59</v>
      </c>
      <c r="AF929" s="1" t="s">
        <v>59</v>
      </c>
      <c r="AG929" s="1" t="s">
        <v>59</v>
      </c>
      <c r="AH929" s="1" t="s">
        <v>59</v>
      </c>
      <c r="AI929" s="1" t="s">
        <v>59</v>
      </c>
      <c r="AJ929" s="1" t="s">
        <v>59</v>
      </c>
      <c r="AK929" s="1" t="s">
        <v>59</v>
      </c>
      <c r="AL929" s="1" t="s">
        <v>59</v>
      </c>
      <c r="AM929" s="1" t="n">
        <v>2</v>
      </c>
      <c r="AN929" s="1" t="n">
        <v>2</v>
      </c>
      <c r="AO929" s="1" t="n">
        <v>6</v>
      </c>
      <c r="AP929" s="1" t="n">
        <v>6</v>
      </c>
      <c r="AQ929" s="1" t="n">
        <v>12</v>
      </c>
      <c r="AR929" s="1" t="n">
        <v>18</v>
      </c>
      <c r="AS929" s="1" t="n">
        <v>27</v>
      </c>
      <c r="AT929" s="1" t="n">
        <v>6</v>
      </c>
    </row>
    <row r="930" customFormat="false" ht="12.75" hidden="false" customHeight="true" outlineLevel="0" collapsed="false">
      <c r="A930" s="1" t="s">
        <v>4311</v>
      </c>
      <c r="B930" s="3" t="s">
        <v>47</v>
      </c>
      <c r="C930" s="1" t="s">
        <v>4312</v>
      </c>
      <c r="D930" s="3" t="s">
        <v>4313</v>
      </c>
      <c r="E930" s="3" t="s">
        <v>50</v>
      </c>
      <c r="F930" s="3" t="s">
        <v>51</v>
      </c>
      <c r="G930" s="1" t="s">
        <v>4314</v>
      </c>
      <c r="H930" s="1" t="s">
        <v>53</v>
      </c>
      <c r="I930" s="1" t="s">
        <v>1206</v>
      </c>
      <c r="J930" s="1" t="s">
        <v>66</v>
      </c>
      <c r="K930" s="4" t="n">
        <v>0</v>
      </c>
      <c r="L930" s="4" t="n">
        <v>0</v>
      </c>
      <c r="M930" s="5" t="s">
        <v>4315</v>
      </c>
      <c r="N930" s="5" t="s">
        <v>259</v>
      </c>
      <c r="O930" s="1" t="n">
        <v>0</v>
      </c>
      <c r="P930" s="7" t="n">
        <f aca="false">IF(O930=0,0,L930/O930)</f>
        <v>0</v>
      </c>
      <c r="Q930" s="1" t="n">
        <f aca="false">IF(P930&lt;=45,1,0)</f>
        <v>1</v>
      </c>
      <c r="R930" s="1" t="n">
        <f aca="false">IF(AND(P930&gt;45,P930&lt;90),1,0)</f>
        <v>0</v>
      </c>
      <c r="S930" s="1" t="n">
        <f aca="false">IF(P930&gt;90,1,0)</f>
        <v>0</v>
      </c>
      <c r="T930" s="1" t="s">
        <v>58</v>
      </c>
      <c r="U930" s="4" t="n">
        <v>2803.79005945374</v>
      </c>
      <c r="V930" s="1" t="n">
        <v>0</v>
      </c>
      <c r="W930" s="1" t="n">
        <f aca="false">IF(V930&lt;=6,1,0)</f>
        <v>1</v>
      </c>
      <c r="X930" s="1" t="n">
        <f aca="false">IF(AND(V930&gt;6,V930&lt;=12),1,0)</f>
        <v>0</v>
      </c>
      <c r="Y930" s="1" t="n">
        <f aca="false">IF(V930&gt;12,1,0)</f>
        <v>0</v>
      </c>
      <c r="Z930" s="1" t="n">
        <v>0</v>
      </c>
      <c r="AA930" s="1" t="s">
        <v>59</v>
      </c>
      <c r="AB930" s="1" t="s">
        <v>59</v>
      </c>
      <c r="AC930" s="1" t="s">
        <v>59</v>
      </c>
      <c r="AD930" s="1" t="s">
        <v>59</v>
      </c>
      <c r="AE930" s="1" t="s">
        <v>59</v>
      </c>
      <c r="AF930" s="1" t="s">
        <v>59</v>
      </c>
      <c r="AG930" s="1" t="s">
        <v>59</v>
      </c>
      <c r="AH930" s="1" t="s">
        <v>59</v>
      </c>
      <c r="AI930" s="1" t="s">
        <v>59</v>
      </c>
      <c r="AJ930" s="1" t="s">
        <v>59</v>
      </c>
      <c r="AK930" s="1" t="s">
        <v>70</v>
      </c>
      <c r="AL930" s="1" t="s">
        <v>59</v>
      </c>
      <c r="AM930" s="1" t="n">
        <v>0</v>
      </c>
      <c r="AN930" s="1" t="n">
        <v>0</v>
      </c>
      <c r="AO930" s="1" t="n">
        <v>0</v>
      </c>
      <c r="AP930" s="1" t="n">
        <v>0</v>
      </c>
      <c r="AQ930" s="1" t="n">
        <v>0</v>
      </c>
      <c r="AR930" s="1" t="n">
        <v>0</v>
      </c>
      <c r="AS930" s="1" t="n">
        <v>0</v>
      </c>
      <c r="AT930" s="1" t="n">
        <v>0</v>
      </c>
    </row>
    <row r="931" customFormat="false" ht="12.75" hidden="false" customHeight="true" outlineLevel="0" collapsed="false">
      <c r="A931" s="1" t="s">
        <v>4316</v>
      </c>
      <c r="B931" s="3" t="s">
        <v>61</v>
      </c>
      <c r="C931" s="1" t="s">
        <v>4317</v>
      </c>
      <c r="D931" s="3" t="s">
        <v>4318</v>
      </c>
      <c r="E931" s="3" t="s">
        <v>50</v>
      </c>
      <c r="F931" s="3" t="s">
        <v>51</v>
      </c>
      <c r="G931" s="1" t="s">
        <v>4319</v>
      </c>
      <c r="H931" s="1" t="s">
        <v>105</v>
      </c>
      <c r="I931" s="1" t="s">
        <v>326</v>
      </c>
      <c r="J931" s="1" t="s">
        <v>176</v>
      </c>
      <c r="K931" s="4" t="n">
        <v>2.13433333333333</v>
      </c>
      <c r="L931" s="4" t="n">
        <v>7892.15570781517</v>
      </c>
      <c r="M931" s="5" t="s">
        <v>4320</v>
      </c>
      <c r="N931" s="5" t="s">
        <v>132</v>
      </c>
      <c r="O931" s="1" t="n">
        <v>229</v>
      </c>
      <c r="P931" s="6" t="n">
        <f aca="false">IF(O931=0,0,L931/O931)</f>
        <v>34.463562042861</v>
      </c>
      <c r="Q931" s="1" t="n">
        <f aca="false">IF(P931&lt;=45,1,0)</f>
        <v>1</v>
      </c>
      <c r="R931" s="1" t="n">
        <f aca="false">IF(AND(P931&gt;45,P931&lt;90),1,0)</f>
        <v>0</v>
      </c>
      <c r="S931" s="1" t="n">
        <f aca="false">IF(P931&gt;90,1,0)</f>
        <v>0</v>
      </c>
      <c r="T931" s="1" t="s">
        <v>58</v>
      </c>
      <c r="U931" s="4" t="n">
        <v>3697.71468428011</v>
      </c>
      <c r="V931" s="1" t="n">
        <v>21</v>
      </c>
      <c r="W931" s="1" t="n">
        <f aca="false">IF(V931&lt;=6,1,0)</f>
        <v>0</v>
      </c>
      <c r="X931" s="1" t="n">
        <f aca="false">IF(AND(V931&gt;6,V931&lt;=12),1,0)</f>
        <v>0</v>
      </c>
      <c r="Y931" s="1" t="n">
        <f aca="false">IF(V931&gt;12,1,0)</f>
        <v>1</v>
      </c>
      <c r="Z931" s="1" t="n">
        <v>8</v>
      </c>
      <c r="AA931" s="1" t="s">
        <v>59</v>
      </c>
      <c r="AB931" s="1" t="s">
        <v>59</v>
      </c>
      <c r="AC931" s="1" t="s">
        <v>59</v>
      </c>
      <c r="AD931" s="1" t="s">
        <v>59</v>
      </c>
      <c r="AE931" s="1" t="s">
        <v>59</v>
      </c>
      <c r="AF931" s="1" t="s">
        <v>59</v>
      </c>
      <c r="AG931" s="1" t="s">
        <v>59</v>
      </c>
      <c r="AH931" s="1" t="s">
        <v>59</v>
      </c>
      <c r="AI931" s="1" t="s">
        <v>59</v>
      </c>
      <c r="AJ931" s="1" t="s">
        <v>59</v>
      </c>
      <c r="AK931" s="1" t="s">
        <v>59</v>
      </c>
      <c r="AL931" s="1" t="s">
        <v>59</v>
      </c>
      <c r="AM931" s="1" t="n">
        <v>4</v>
      </c>
      <c r="AN931" s="1" t="n">
        <v>4</v>
      </c>
      <c r="AO931" s="1" t="n">
        <v>2</v>
      </c>
      <c r="AP931" s="1" t="n">
        <v>6</v>
      </c>
      <c r="AQ931" s="1" t="n">
        <v>137</v>
      </c>
      <c r="AR931" s="1" t="n">
        <v>79</v>
      </c>
      <c r="AS931" s="1" t="n">
        <v>6</v>
      </c>
      <c r="AT931" s="1" t="n">
        <v>7</v>
      </c>
    </row>
    <row r="932" customFormat="false" ht="12.75" hidden="false" customHeight="true" outlineLevel="0" collapsed="false">
      <c r="A932" s="1" t="s">
        <v>4321</v>
      </c>
      <c r="B932" s="3" t="s">
        <v>47</v>
      </c>
      <c r="C932" s="1" t="s">
        <v>4322</v>
      </c>
      <c r="D932" s="3" t="s">
        <v>4323</v>
      </c>
      <c r="E932" s="3" t="s">
        <v>50</v>
      </c>
      <c r="F932" s="3" t="s">
        <v>51</v>
      </c>
      <c r="G932" s="1" t="s">
        <v>4324</v>
      </c>
      <c r="H932" s="1" t="s">
        <v>53</v>
      </c>
      <c r="I932" s="1" t="s">
        <v>3794</v>
      </c>
      <c r="J932" s="1" t="s">
        <v>66</v>
      </c>
      <c r="K932" s="4" t="n">
        <v>0.0604347826086957</v>
      </c>
      <c r="L932" s="4" t="n">
        <v>734.175549163855</v>
      </c>
      <c r="M932" s="5" t="s">
        <v>4325</v>
      </c>
      <c r="N932" s="5" t="s">
        <v>68</v>
      </c>
      <c r="O932" s="1" t="n">
        <v>11</v>
      </c>
      <c r="P932" s="6" t="n">
        <f aca="false">IF(O932=0,0,L932/O932)</f>
        <v>66.7432317421686</v>
      </c>
      <c r="Q932" s="1" t="n">
        <f aca="false">IF(P932&lt;=45,1,0)</f>
        <v>0</v>
      </c>
      <c r="R932" s="1" t="n">
        <f aca="false">IF(AND(P932&gt;45,P932&lt;90),1,0)</f>
        <v>1</v>
      </c>
      <c r="S932" s="1" t="n">
        <f aca="false">IF(P932&gt;90,1,0)</f>
        <v>0</v>
      </c>
      <c r="T932" s="1" t="s">
        <v>58</v>
      </c>
      <c r="U932" s="4" t="n">
        <v>12148.2285113444</v>
      </c>
      <c r="V932" s="1" t="n">
        <v>2</v>
      </c>
      <c r="W932" s="1" t="n">
        <f aca="false">IF(V932&lt;=6,1,0)</f>
        <v>1</v>
      </c>
      <c r="X932" s="1" t="n">
        <f aca="false">IF(AND(V932&gt;6,V932&lt;=12),1,0)</f>
        <v>0</v>
      </c>
      <c r="Y932" s="1" t="n">
        <f aca="false">IF(V932&gt;12,1,0)</f>
        <v>0</v>
      </c>
      <c r="Z932" s="1" t="n">
        <v>8</v>
      </c>
      <c r="AA932" s="1" t="s">
        <v>59</v>
      </c>
      <c r="AB932" s="1" t="s">
        <v>59</v>
      </c>
      <c r="AC932" s="1" t="s">
        <v>59</v>
      </c>
      <c r="AD932" s="1" t="s">
        <v>59</v>
      </c>
      <c r="AE932" s="1" t="s">
        <v>59</v>
      </c>
      <c r="AF932" s="1" t="s">
        <v>59</v>
      </c>
      <c r="AG932" s="1" t="s">
        <v>59</v>
      </c>
      <c r="AH932" s="1" t="s">
        <v>59</v>
      </c>
      <c r="AI932" s="1" t="s">
        <v>59</v>
      </c>
      <c r="AJ932" s="1" t="s">
        <v>59</v>
      </c>
      <c r="AK932" s="1" t="s">
        <v>59</v>
      </c>
      <c r="AL932" s="1" t="s">
        <v>70</v>
      </c>
      <c r="AM932" s="1" t="n">
        <v>1</v>
      </c>
      <c r="AN932" s="1" t="n">
        <v>2</v>
      </c>
      <c r="AO932" s="1" t="n">
        <v>2</v>
      </c>
      <c r="AP932" s="1" t="n">
        <v>3</v>
      </c>
      <c r="AQ932" s="1" t="n">
        <v>0</v>
      </c>
      <c r="AR932" s="1" t="n">
        <v>0</v>
      </c>
      <c r="AS932" s="1" t="n">
        <v>0</v>
      </c>
      <c r="AT932" s="1" t="n">
        <v>0</v>
      </c>
    </row>
    <row r="933" customFormat="false" ht="12.75" hidden="false" customHeight="true" outlineLevel="0" collapsed="false">
      <c r="A933" s="1" t="s">
        <v>4326</v>
      </c>
      <c r="B933" s="3" t="s">
        <v>61</v>
      </c>
      <c r="C933" s="1" t="s">
        <v>4327</v>
      </c>
      <c r="D933" s="3" t="s">
        <v>4328</v>
      </c>
      <c r="E933" s="3" t="s">
        <v>50</v>
      </c>
      <c r="F933" s="3" t="s">
        <v>51</v>
      </c>
      <c r="G933" s="1" t="s">
        <v>4329</v>
      </c>
      <c r="H933" s="1" t="s">
        <v>53</v>
      </c>
      <c r="I933" s="1" t="s">
        <v>65</v>
      </c>
      <c r="J933" s="1" t="s">
        <v>66</v>
      </c>
      <c r="K933" s="4" t="n">
        <v>1.336</v>
      </c>
      <c r="L933" s="4" t="n">
        <v>4935.134556445</v>
      </c>
      <c r="M933" s="5" t="s">
        <v>1257</v>
      </c>
      <c r="N933" s="5" t="s">
        <v>68</v>
      </c>
      <c r="O933" s="1" t="n">
        <v>102</v>
      </c>
      <c r="P933" s="6" t="n">
        <f aca="false">IF(O933=0,0,L933/O933)</f>
        <v>48.3836721220098</v>
      </c>
      <c r="Q933" s="1" t="n">
        <f aca="false">IF(P933&lt;=45,1,0)</f>
        <v>0</v>
      </c>
      <c r="R933" s="1" t="n">
        <f aca="false">IF(AND(P933&gt;45,P933&lt;90),1,0)</f>
        <v>1</v>
      </c>
      <c r="S933" s="1" t="n">
        <f aca="false">IF(P933&gt;90,1,0)</f>
        <v>0</v>
      </c>
      <c r="T933" s="1" t="s">
        <v>58</v>
      </c>
      <c r="U933" s="4" t="n">
        <v>3693.96299135105</v>
      </c>
      <c r="V933" s="1" t="n">
        <v>16</v>
      </c>
      <c r="W933" s="1" t="n">
        <f aca="false">IF(V933&lt;=6,1,0)</f>
        <v>0</v>
      </c>
      <c r="X933" s="1" t="n">
        <f aca="false">IF(AND(V933&gt;6,V933&lt;=12),1,0)</f>
        <v>0</v>
      </c>
      <c r="Y933" s="1" t="n">
        <f aca="false">IF(V933&gt;12,1,0)</f>
        <v>1</v>
      </c>
      <c r="Z933" s="1" t="n">
        <v>10</v>
      </c>
      <c r="AA933" s="1" t="s">
        <v>59</v>
      </c>
      <c r="AB933" s="1" t="s">
        <v>59</v>
      </c>
      <c r="AC933" s="1" t="s">
        <v>59</v>
      </c>
      <c r="AD933" s="1" t="s">
        <v>59</v>
      </c>
      <c r="AE933" s="1" t="s">
        <v>59</v>
      </c>
      <c r="AF933" s="1" t="s">
        <v>59</v>
      </c>
      <c r="AG933" s="1" t="s">
        <v>59</v>
      </c>
      <c r="AH933" s="1" t="s">
        <v>70</v>
      </c>
      <c r="AI933" s="1" t="s">
        <v>70</v>
      </c>
      <c r="AJ933" s="1" t="s">
        <v>59</v>
      </c>
      <c r="AK933" s="1" t="s">
        <v>59</v>
      </c>
      <c r="AL933" s="1" t="s">
        <v>59</v>
      </c>
      <c r="AM933" s="1" t="n">
        <v>1</v>
      </c>
      <c r="AN933" s="1" t="n">
        <v>4</v>
      </c>
      <c r="AO933" s="1" t="n">
        <v>3</v>
      </c>
      <c r="AP933" s="1" t="n">
        <v>2</v>
      </c>
      <c r="AQ933" s="1" t="n">
        <v>5</v>
      </c>
      <c r="AR933" s="1" t="n">
        <v>80</v>
      </c>
      <c r="AS933" s="1" t="n">
        <v>9</v>
      </c>
      <c r="AT933" s="1" t="n">
        <v>7</v>
      </c>
    </row>
    <row r="934" customFormat="false" ht="12.75" hidden="false" customHeight="true" outlineLevel="0" collapsed="false">
      <c r="A934" s="1" t="s">
        <v>4330</v>
      </c>
      <c r="B934" s="3" t="s">
        <v>61</v>
      </c>
      <c r="C934" s="1" t="s">
        <v>4331</v>
      </c>
      <c r="D934" s="3" t="s">
        <v>484</v>
      </c>
      <c r="E934" s="3" t="s">
        <v>50</v>
      </c>
      <c r="F934" s="3" t="s">
        <v>51</v>
      </c>
      <c r="G934" s="1" t="s">
        <v>4332</v>
      </c>
      <c r="H934" s="1" t="s">
        <v>53</v>
      </c>
      <c r="I934" s="1" t="s">
        <v>65</v>
      </c>
      <c r="J934" s="1" t="s">
        <v>66</v>
      </c>
      <c r="K934" s="4" t="n">
        <v>1727</v>
      </c>
      <c r="L934" s="4" t="n">
        <v>37156.4034013044</v>
      </c>
      <c r="M934" s="5" t="s">
        <v>4333</v>
      </c>
      <c r="N934" s="5" t="s">
        <v>238</v>
      </c>
      <c r="O934" s="1" t="n">
        <v>578</v>
      </c>
      <c r="P934" s="6" t="n">
        <f aca="false">IF(O934=0,0,L934/O934)</f>
        <v>64.2844349503536</v>
      </c>
      <c r="Q934" s="1" t="n">
        <f aca="false">IF(P934&lt;=45,1,0)</f>
        <v>0</v>
      </c>
      <c r="R934" s="1" t="n">
        <f aca="false">IF(AND(P934&gt;45,P934&lt;90),1,0)</f>
        <v>1</v>
      </c>
      <c r="S934" s="1" t="n">
        <f aca="false">IF(P934&gt;90,1,0)</f>
        <v>0</v>
      </c>
      <c r="T934" s="1" t="s">
        <v>58</v>
      </c>
      <c r="U934" s="4" t="n">
        <v>21514.9990742932</v>
      </c>
      <c r="V934" s="1" t="n">
        <v>17</v>
      </c>
      <c r="W934" s="1" t="n">
        <f aca="false">IF(V934&lt;=6,1,0)</f>
        <v>0</v>
      </c>
      <c r="X934" s="1" t="n">
        <f aca="false">IF(AND(V934&gt;6,V934&lt;=12),1,0)</f>
        <v>0</v>
      </c>
      <c r="Y934" s="1" t="n">
        <f aca="false">IF(V934&gt;12,1,0)</f>
        <v>1</v>
      </c>
      <c r="Z934" s="1" t="n">
        <v>5</v>
      </c>
      <c r="AA934" s="1" t="s">
        <v>59</v>
      </c>
      <c r="AB934" s="1" t="s">
        <v>59</v>
      </c>
      <c r="AC934" s="1" t="s">
        <v>59</v>
      </c>
      <c r="AD934" s="1" t="s">
        <v>59</v>
      </c>
      <c r="AE934" s="1" t="s">
        <v>59</v>
      </c>
      <c r="AF934" s="1" t="s">
        <v>59</v>
      </c>
      <c r="AG934" s="1" t="s">
        <v>59</v>
      </c>
      <c r="AH934" s="1" t="s">
        <v>59</v>
      </c>
      <c r="AI934" s="1" t="s">
        <v>59</v>
      </c>
      <c r="AJ934" s="1" t="s">
        <v>59</v>
      </c>
      <c r="AK934" s="1" t="s">
        <v>59</v>
      </c>
      <c r="AL934" s="1" t="s">
        <v>59</v>
      </c>
      <c r="AM934" s="1" t="n">
        <v>4</v>
      </c>
      <c r="AN934" s="1" t="n">
        <v>2</v>
      </c>
      <c r="AO934" s="1" t="n">
        <v>2</v>
      </c>
      <c r="AP934" s="1" t="n">
        <v>2</v>
      </c>
      <c r="AQ934" s="1" t="n">
        <v>54</v>
      </c>
      <c r="AR934" s="1" t="n">
        <v>352</v>
      </c>
      <c r="AS934" s="1" t="n">
        <v>103</v>
      </c>
      <c r="AT934" s="1" t="n">
        <v>3</v>
      </c>
    </row>
    <row r="935" customFormat="false" ht="12.75" hidden="false" customHeight="true" outlineLevel="0" collapsed="false">
      <c r="A935" s="1" t="s">
        <v>4334</v>
      </c>
      <c r="B935" s="3" t="s">
        <v>61</v>
      </c>
      <c r="C935" s="1" t="s">
        <v>4335</v>
      </c>
      <c r="D935" s="3" t="s">
        <v>484</v>
      </c>
      <c r="E935" s="3" t="s">
        <v>50</v>
      </c>
      <c r="F935" s="3" t="s">
        <v>51</v>
      </c>
      <c r="G935" s="1" t="s">
        <v>4336</v>
      </c>
      <c r="H935" s="1" t="s">
        <v>53</v>
      </c>
      <c r="I935" s="1" t="s">
        <v>65</v>
      </c>
      <c r="J935" s="1" t="s">
        <v>66</v>
      </c>
      <c r="K935" s="4" t="n">
        <v>2.23673333333333</v>
      </c>
      <c r="L935" s="4" t="n">
        <v>44919.7172142712</v>
      </c>
      <c r="M935" s="5" t="s">
        <v>1700</v>
      </c>
      <c r="N935" s="5" t="s">
        <v>121</v>
      </c>
      <c r="O935" s="1" t="n">
        <v>562</v>
      </c>
      <c r="P935" s="6" t="n">
        <f aca="false">IF(O935=0,0,L935/O935)</f>
        <v>79.9283224453224</v>
      </c>
      <c r="Q935" s="1" t="n">
        <f aca="false">IF(P935&lt;=45,1,0)</f>
        <v>0</v>
      </c>
      <c r="R935" s="1" t="n">
        <f aca="false">IF(AND(P935&gt;45,P935&lt;90),1,0)</f>
        <v>1</v>
      </c>
      <c r="S935" s="1" t="n">
        <f aca="false">IF(P935&gt;90,1,0)</f>
        <v>0</v>
      </c>
      <c r="T935" s="1" t="s">
        <v>58</v>
      </c>
      <c r="U935" s="4" t="n">
        <v>20082.7325031763</v>
      </c>
      <c r="V935" s="1" t="n">
        <v>17</v>
      </c>
      <c r="W935" s="1" t="n">
        <f aca="false">IF(V935&lt;=6,1,0)</f>
        <v>0</v>
      </c>
      <c r="X935" s="1" t="n">
        <f aca="false">IF(AND(V935&gt;6,V935&lt;=12),1,0)</f>
        <v>0</v>
      </c>
      <c r="Y935" s="1" t="n">
        <f aca="false">IF(V935&gt;12,1,0)</f>
        <v>1</v>
      </c>
      <c r="Z935" s="1" t="n">
        <v>12</v>
      </c>
      <c r="AA935" s="1" t="s">
        <v>59</v>
      </c>
      <c r="AB935" s="1" t="s">
        <v>59</v>
      </c>
      <c r="AC935" s="1" t="s">
        <v>59</v>
      </c>
      <c r="AD935" s="1" t="s">
        <v>59</v>
      </c>
      <c r="AE935" s="1" t="s">
        <v>59</v>
      </c>
      <c r="AF935" s="1" t="s">
        <v>59</v>
      </c>
      <c r="AG935" s="1" t="s">
        <v>59</v>
      </c>
      <c r="AH935" s="1" t="s">
        <v>59</v>
      </c>
      <c r="AI935" s="1" t="s">
        <v>59</v>
      </c>
      <c r="AJ935" s="1" t="s">
        <v>59</v>
      </c>
      <c r="AK935" s="1" t="s">
        <v>59</v>
      </c>
      <c r="AL935" s="1" t="s">
        <v>59</v>
      </c>
      <c r="AM935" s="1" t="n">
        <v>2</v>
      </c>
      <c r="AN935" s="1" t="n">
        <v>2</v>
      </c>
      <c r="AO935" s="1" t="n">
        <v>2</v>
      </c>
      <c r="AP935" s="1" t="n">
        <v>18</v>
      </c>
      <c r="AQ935" s="1" t="n">
        <v>16</v>
      </c>
      <c r="AR935" s="1" t="n">
        <v>169</v>
      </c>
      <c r="AS935" s="1" t="n">
        <v>90</v>
      </c>
      <c r="AT935" s="1" t="n">
        <v>232</v>
      </c>
    </row>
    <row r="936" customFormat="false" ht="12.75" hidden="false" customHeight="true" outlineLevel="0" collapsed="false">
      <c r="A936" s="1" t="s">
        <v>4337</v>
      </c>
      <c r="B936" s="3" t="s">
        <v>61</v>
      </c>
      <c r="C936" s="1" t="s">
        <v>4338</v>
      </c>
      <c r="D936" s="3" t="s">
        <v>484</v>
      </c>
      <c r="E936" s="3" t="s">
        <v>50</v>
      </c>
      <c r="F936" s="3" t="s">
        <v>51</v>
      </c>
      <c r="G936" s="1" t="s">
        <v>4339</v>
      </c>
      <c r="H936" s="1" t="s">
        <v>53</v>
      </c>
      <c r="I936" s="1" t="s">
        <v>65</v>
      </c>
      <c r="J936" s="1" t="s">
        <v>66</v>
      </c>
      <c r="K936" s="4" t="n">
        <v>2.74205882352941</v>
      </c>
      <c r="L936" s="4" t="n">
        <v>57703.380776283</v>
      </c>
      <c r="M936" s="5" t="s">
        <v>1138</v>
      </c>
      <c r="N936" s="5" t="s">
        <v>132</v>
      </c>
      <c r="O936" s="1" t="n">
        <v>629</v>
      </c>
      <c r="P936" s="6" t="n">
        <f aca="false">IF(O936=0,0,L936/O936)</f>
        <v>91.7382842230254</v>
      </c>
      <c r="Q936" s="1" t="n">
        <f aca="false">IF(P936&lt;=45,1,0)</f>
        <v>0</v>
      </c>
      <c r="R936" s="1" t="n">
        <f aca="false">IF(AND(P936&gt;45,P936&lt;90),1,0)</f>
        <v>0</v>
      </c>
      <c r="S936" s="1" t="n">
        <f aca="false">IF(P936&gt;90,1,0)</f>
        <v>1</v>
      </c>
      <c r="T936" s="1" t="s">
        <v>58</v>
      </c>
      <c r="U936" s="4" t="n">
        <v>21043.8157931312</v>
      </c>
      <c r="V936" s="1" t="n">
        <v>20</v>
      </c>
      <c r="W936" s="1" t="n">
        <f aca="false">IF(V936&lt;=6,1,0)</f>
        <v>0</v>
      </c>
      <c r="X936" s="1" t="n">
        <f aca="false">IF(AND(V936&gt;6,V936&lt;=12),1,0)</f>
        <v>0</v>
      </c>
      <c r="Y936" s="1" t="n">
        <f aca="false">IF(V936&gt;12,1,0)</f>
        <v>1</v>
      </c>
      <c r="Z936" s="1" t="n">
        <v>7</v>
      </c>
      <c r="AA936" s="1" t="s">
        <v>59</v>
      </c>
      <c r="AB936" s="1" t="s">
        <v>59</v>
      </c>
      <c r="AC936" s="1" t="s">
        <v>59</v>
      </c>
      <c r="AD936" s="1" t="s">
        <v>59</v>
      </c>
      <c r="AE936" s="1" t="s">
        <v>59</v>
      </c>
      <c r="AF936" s="1" t="s">
        <v>59</v>
      </c>
      <c r="AG936" s="1" t="s">
        <v>59</v>
      </c>
      <c r="AH936" s="1" t="s">
        <v>59</v>
      </c>
      <c r="AI936" s="1" t="s">
        <v>59</v>
      </c>
      <c r="AJ936" s="1" t="s">
        <v>59</v>
      </c>
      <c r="AK936" s="1" t="s">
        <v>59</v>
      </c>
      <c r="AL936" s="1" t="s">
        <v>59</v>
      </c>
      <c r="AM936" s="1" t="n">
        <v>0</v>
      </c>
      <c r="AN936" s="1" t="n">
        <v>2</v>
      </c>
      <c r="AO936" s="1" t="n">
        <v>0</v>
      </c>
      <c r="AP936" s="1" t="n">
        <v>12</v>
      </c>
      <c r="AQ936" s="1" t="n">
        <v>0</v>
      </c>
      <c r="AR936" s="1" t="n">
        <v>262</v>
      </c>
      <c r="AS936" s="1" t="n">
        <v>0</v>
      </c>
      <c r="AT936" s="1" t="n">
        <v>240</v>
      </c>
    </row>
    <row r="937" customFormat="false" ht="12.75" hidden="false" customHeight="true" outlineLevel="0" collapsed="false">
      <c r="A937" s="1" t="s">
        <v>4340</v>
      </c>
      <c r="B937" s="3" t="s">
        <v>61</v>
      </c>
      <c r="C937" s="1" t="s">
        <v>4341</v>
      </c>
      <c r="D937" s="3" t="s">
        <v>484</v>
      </c>
      <c r="E937" s="3" t="s">
        <v>50</v>
      </c>
      <c r="F937" s="3" t="s">
        <v>51</v>
      </c>
      <c r="G937" s="1" t="s">
        <v>4342</v>
      </c>
      <c r="H937" s="1" t="s">
        <v>53</v>
      </c>
      <c r="I937" s="1" t="s">
        <v>65</v>
      </c>
      <c r="J937" s="1" t="s">
        <v>66</v>
      </c>
      <c r="K937" s="4" t="n">
        <v>1.77186666666667</v>
      </c>
      <c r="L937" s="4" t="n">
        <v>27889.1466767111</v>
      </c>
      <c r="M937" s="5" t="s">
        <v>2317</v>
      </c>
      <c r="N937" s="5" t="s">
        <v>68</v>
      </c>
      <c r="O937" s="1" t="n">
        <v>347</v>
      </c>
      <c r="P937" s="6" t="n">
        <f aca="false">IF(O937=0,0,L937/O937)</f>
        <v>80.3721806245277</v>
      </c>
      <c r="Q937" s="1" t="n">
        <f aca="false">IF(P937&lt;=45,1,0)</f>
        <v>0</v>
      </c>
      <c r="R937" s="1" t="n">
        <f aca="false">IF(AND(P937&gt;45,P937&lt;90),1,0)</f>
        <v>1</v>
      </c>
      <c r="S937" s="1" t="n">
        <f aca="false">IF(P937&gt;90,1,0)</f>
        <v>0</v>
      </c>
      <c r="T937" s="1" t="s">
        <v>58</v>
      </c>
      <c r="U937" s="4" t="n">
        <v>15739.980440615</v>
      </c>
      <c r="V937" s="1" t="n">
        <v>9</v>
      </c>
      <c r="W937" s="1" t="n">
        <f aca="false">IF(V937&lt;=6,1,0)</f>
        <v>0</v>
      </c>
      <c r="X937" s="1" t="n">
        <f aca="false">IF(AND(V937&gt;6,V937&lt;=12),1,0)</f>
        <v>1</v>
      </c>
      <c r="Y937" s="1" t="n">
        <f aca="false">IF(V937&gt;12,1,0)</f>
        <v>0</v>
      </c>
      <c r="Z937" s="1" t="n">
        <v>17</v>
      </c>
      <c r="AA937" s="1" t="s">
        <v>70</v>
      </c>
      <c r="AB937" s="1" t="s">
        <v>59</v>
      </c>
      <c r="AC937" s="1" t="s">
        <v>59</v>
      </c>
      <c r="AD937" s="1" t="s">
        <v>59</v>
      </c>
      <c r="AE937" s="1" t="s">
        <v>59</v>
      </c>
      <c r="AF937" s="1" t="s">
        <v>59</v>
      </c>
      <c r="AG937" s="1" t="s">
        <v>59</v>
      </c>
      <c r="AH937" s="1" t="s">
        <v>59</v>
      </c>
      <c r="AI937" s="1" t="s">
        <v>59</v>
      </c>
      <c r="AJ937" s="1" t="s">
        <v>59</v>
      </c>
      <c r="AK937" s="1" t="s">
        <v>59</v>
      </c>
      <c r="AL937" s="1" t="s">
        <v>59</v>
      </c>
      <c r="AM937" s="1" t="n">
        <v>1</v>
      </c>
      <c r="AN937" s="1" t="n">
        <v>7</v>
      </c>
      <c r="AO937" s="1" t="n">
        <v>0</v>
      </c>
      <c r="AP937" s="1" t="n">
        <v>9</v>
      </c>
      <c r="AQ937" s="1" t="n">
        <v>6</v>
      </c>
      <c r="AR937" s="1" t="n">
        <v>249</v>
      </c>
      <c r="AS937" s="1" t="n">
        <v>0</v>
      </c>
      <c r="AT937" s="1" t="n">
        <v>84</v>
      </c>
    </row>
    <row r="938" customFormat="false" ht="12.75" hidden="false" customHeight="true" outlineLevel="0" collapsed="false">
      <c r="A938" s="1" t="s">
        <v>4343</v>
      </c>
      <c r="B938" s="3" t="s">
        <v>61</v>
      </c>
      <c r="C938" s="1" t="s">
        <v>4344</v>
      </c>
      <c r="D938" s="3" t="s">
        <v>4345</v>
      </c>
      <c r="E938" s="3" t="s">
        <v>50</v>
      </c>
      <c r="F938" s="3" t="s">
        <v>51</v>
      </c>
      <c r="G938" s="1" t="s">
        <v>4346</v>
      </c>
      <c r="H938" s="1" t="s">
        <v>161</v>
      </c>
      <c r="I938" s="1" t="s">
        <v>447</v>
      </c>
      <c r="J938" s="1" t="s">
        <v>448</v>
      </c>
      <c r="K938" s="4" t="n">
        <v>1.11524</v>
      </c>
      <c r="L938" s="4" t="n">
        <v>32421.896922621</v>
      </c>
      <c r="M938" s="5" t="s">
        <v>4347</v>
      </c>
      <c r="N938" s="5" t="s">
        <v>100</v>
      </c>
      <c r="O938" s="1" t="n">
        <v>357</v>
      </c>
      <c r="P938" s="6" t="n">
        <f aca="false">IF(O938=0,0,L938/O938)</f>
        <v>90.8176384387143</v>
      </c>
      <c r="Q938" s="1" t="n">
        <f aca="false">IF(P938&lt;=45,1,0)</f>
        <v>0</v>
      </c>
      <c r="R938" s="1" t="n">
        <f aca="false">IF(AND(P938&gt;45,P938&lt;90),1,0)</f>
        <v>0</v>
      </c>
      <c r="S938" s="1" t="n">
        <f aca="false">IF(P938&gt;90,1,0)</f>
        <v>1</v>
      </c>
      <c r="T938" s="1" t="s">
        <v>58</v>
      </c>
      <c r="U938" s="4" t="n">
        <v>29071.6768790763</v>
      </c>
      <c r="V938" s="1" t="n">
        <v>2</v>
      </c>
      <c r="W938" s="1" t="n">
        <f aca="false">IF(V938&lt;=6,1,0)</f>
        <v>1</v>
      </c>
      <c r="X938" s="1" t="n">
        <f aca="false">IF(AND(V938&gt;6,V938&lt;=12),1,0)</f>
        <v>0</v>
      </c>
      <c r="Y938" s="1" t="n">
        <f aca="false">IF(V938&gt;12,1,0)</f>
        <v>0</v>
      </c>
      <c r="Z938" s="1" t="n">
        <v>13</v>
      </c>
      <c r="AA938" s="1" t="s">
        <v>59</v>
      </c>
      <c r="AB938" s="1" t="s">
        <v>59</v>
      </c>
      <c r="AC938" s="1" t="s">
        <v>59</v>
      </c>
      <c r="AD938" s="1" t="s">
        <v>59</v>
      </c>
      <c r="AE938" s="1" t="s">
        <v>59</v>
      </c>
      <c r="AF938" s="1" t="s">
        <v>59</v>
      </c>
      <c r="AG938" s="1" t="s">
        <v>59</v>
      </c>
      <c r="AH938" s="1" t="s">
        <v>59</v>
      </c>
      <c r="AI938" s="1" t="s">
        <v>59</v>
      </c>
      <c r="AJ938" s="1" t="s">
        <v>59</v>
      </c>
      <c r="AK938" s="1" t="s">
        <v>59</v>
      </c>
      <c r="AL938" s="1" t="s">
        <v>59</v>
      </c>
      <c r="AM938" s="1" t="n">
        <v>2</v>
      </c>
      <c r="AN938" s="1" t="n">
        <v>4</v>
      </c>
      <c r="AO938" s="1" t="n">
        <v>4</v>
      </c>
      <c r="AP938" s="1" t="n">
        <v>14</v>
      </c>
      <c r="AQ938" s="1" t="n">
        <v>3</v>
      </c>
      <c r="AR938" s="1" t="n">
        <v>226</v>
      </c>
      <c r="AS938" s="1" t="n">
        <v>82</v>
      </c>
      <c r="AT938" s="1" t="n">
        <v>48</v>
      </c>
    </row>
    <row r="939" customFormat="false" ht="12.75" hidden="false" customHeight="true" outlineLevel="0" collapsed="false">
      <c r="A939" s="1" t="s">
        <v>4348</v>
      </c>
      <c r="B939" s="3" t="s">
        <v>61</v>
      </c>
      <c r="C939" s="1" t="s">
        <v>4349</v>
      </c>
      <c r="D939" s="3" t="s">
        <v>4345</v>
      </c>
      <c r="E939" s="3" t="s">
        <v>50</v>
      </c>
      <c r="F939" s="3" t="s">
        <v>51</v>
      </c>
      <c r="G939" s="1" t="s">
        <v>4350</v>
      </c>
      <c r="H939" s="1" t="s">
        <v>161</v>
      </c>
      <c r="I939" s="1" t="s">
        <v>447</v>
      </c>
      <c r="J939" s="1" t="s">
        <v>448</v>
      </c>
      <c r="K939" s="4" t="n">
        <v>1.01572727272727</v>
      </c>
      <c r="L939" s="4" t="n">
        <v>23001.4069116778</v>
      </c>
      <c r="M939" s="5" t="s">
        <v>4351</v>
      </c>
      <c r="N939" s="5" t="s">
        <v>57</v>
      </c>
      <c r="O939" s="1" t="n">
        <v>226</v>
      </c>
      <c r="P939" s="6" t="n">
        <f aca="false">IF(O939=0,0,L939/O939)</f>
        <v>101.776136777335</v>
      </c>
      <c r="Q939" s="1" t="n">
        <f aca="false">IF(P939&lt;=45,1,0)</f>
        <v>0</v>
      </c>
      <c r="R939" s="1" t="n">
        <f aca="false">IF(AND(P939&gt;45,P939&lt;90),1,0)</f>
        <v>0</v>
      </c>
      <c r="S939" s="1" t="n">
        <f aca="false">IF(P939&gt;90,1,0)</f>
        <v>1</v>
      </c>
      <c r="T939" s="1" t="s">
        <v>58</v>
      </c>
      <c r="U939" s="4" t="n">
        <v>22645.2587513162</v>
      </c>
      <c r="V939" s="1" t="n">
        <v>1</v>
      </c>
      <c r="W939" s="1" t="n">
        <f aca="false">IF(V939&lt;=6,1,0)</f>
        <v>1</v>
      </c>
      <c r="X939" s="1" t="n">
        <f aca="false">IF(AND(V939&gt;6,V939&lt;=12),1,0)</f>
        <v>0</v>
      </c>
      <c r="Y939" s="1" t="n">
        <f aca="false">IF(V939&gt;12,1,0)</f>
        <v>0</v>
      </c>
      <c r="Z939" s="1" t="n">
        <v>7</v>
      </c>
      <c r="AA939" s="1" t="s">
        <v>59</v>
      </c>
      <c r="AB939" s="1" t="s">
        <v>59</v>
      </c>
      <c r="AC939" s="1" t="s">
        <v>59</v>
      </c>
      <c r="AD939" s="1" t="s">
        <v>59</v>
      </c>
      <c r="AE939" s="1" t="s">
        <v>59</v>
      </c>
      <c r="AF939" s="1" t="s">
        <v>59</v>
      </c>
      <c r="AG939" s="1" t="s">
        <v>59</v>
      </c>
      <c r="AH939" s="1" t="s">
        <v>59</v>
      </c>
      <c r="AI939" s="1" t="s">
        <v>59</v>
      </c>
      <c r="AJ939" s="1" t="s">
        <v>59</v>
      </c>
      <c r="AK939" s="1" t="s">
        <v>59</v>
      </c>
      <c r="AL939" s="1" t="s">
        <v>59</v>
      </c>
      <c r="AM939" s="1" t="n">
        <v>0</v>
      </c>
      <c r="AN939" s="1" t="n">
        <v>1</v>
      </c>
      <c r="AO939" s="1" t="n">
        <v>2</v>
      </c>
      <c r="AP939" s="1" t="n">
        <v>4</v>
      </c>
      <c r="AQ939" s="1" t="n">
        <v>0</v>
      </c>
      <c r="AR939" s="1" t="n">
        <v>59</v>
      </c>
      <c r="AS939" s="1" t="n">
        <v>24</v>
      </c>
      <c r="AT939" s="1" t="n">
        <v>12</v>
      </c>
    </row>
    <row r="940" customFormat="false" ht="12.75" hidden="false" customHeight="true" outlineLevel="0" collapsed="false">
      <c r="A940" s="1" t="s">
        <v>4352</v>
      </c>
      <c r="B940" s="3" t="s">
        <v>47</v>
      </c>
      <c r="C940" s="1" t="s">
        <v>4353</v>
      </c>
      <c r="D940" s="3" t="s">
        <v>4354</v>
      </c>
      <c r="E940" s="3" t="s">
        <v>50</v>
      </c>
      <c r="F940" s="3" t="s">
        <v>51</v>
      </c>
      <c r="G940" s="1" t="s">
        <v>4355</v>
      </c>
      <c r="H940" s="1" t="s">
        <v>105</v>
      </c>
      <c r="I940" s="1" t="s">
        <v>1617</v>
      </c>
      <c r="J940" s="1" t="s">
        <v>107</v>
      </c>
      <c r="K940" s="4" t="n">
        <v>0.0833333333333333</v>
      </c>
      <c r="L940" s="4" t="n">
        <v>28.5632911873535</v>
      </c>
      <c r="M940" s="5" t="s">
        <v>1413</v>
      </c>
      <c r="N940" s="5" t="s">
        <v>100</v>
      </c>
      <c r="O940" s="1" t="n">
        <v>1</v>
      </c>
      <c r="P940" s="6" t="n">
        <f aca="false">IF(O940=0,0,L940/O940)</f>
        <v>28.5632911873535</v>
      </c>
      <c r="Q940" s="1" t="n">
        <f aca="false">IF(P940&lt;=45,1,0)</f>
        <v>1</v>
      </c>
      <c r="R940" s="1" t="n">
        <f aca="false">IF(AND(P940&gt;45,P940&lt;90),1,0)</f>
        <v>0</v>
      </c>
      <c r="S940" s="1" t="n">
        <f aca="false">IF(P940&gt;90,1,0)</f>
        <v>0</v>
      </c>
      <c r="T940" s="1" t="s">
        <v>58</v>
      </c>
      <c r="U940" s="4" t="n">
        <v>342.759494248243</v>
      </c>
      <c r="V940" s="1" t="n">
        <v>0</v>
      </c>
      <c r="W940" s="1" t="n">
        <f aca="false">IF(V940&lt;=6,1,0)</f>
        <v>1</v>
      </c>
      <c r="X940" s="1" t="n">
        <f aca="false">IF(AND(V940&gt;6,V940&lt;=12),1,0)</f>
        <v>0</v>
      </c>
      <c r="Y940" s="1" t="n">
        <f aca="false">IF(V940&gt;12,1,0)</f>
        <v>0</v>
      </c>
      <c r="Z940" s="1" t="n">
        <v>1</v>
      </c>
      <c r="AA940" s="1" t="s">
        <v>59</v>
      </c>
      <c r="AB940" s="1" t="s">
        <v>59</v>
      </c>
      <c r="AC940" s="1" t="s">
        <v>59</v>
      </c>
      <c r="AD940" s="1" t="s">
        <v>59</v>
      </c>
      <c r="AE940" s="1" t="s">
        <v>59</v>
      </c>
      <c r="AF940" s="1" t="s">
        <v>59</v>
      </c>
      <c r="AG940" s="1" t="s">
        <v>59</v>
      </c>
      <c r="AH940" s="1" t="s">
        <v>59</v>
      </c>
      <c r="AI940" s="1" t="s">
        <v>59</v>
      </c>
      <c r="AJ940" s="1" t="s">
        <v>59</v>
      </c>
      <c r="AK940" s="1" t="s">
        <v>59</v>
      </c>
      <c r="AL940" s="1" t="s">
        <v>59</v>
      </c>
      <c r="AM940" s="1" t="n">
        <v>2</v>
      </c>
      <c r="AN940" s="1" t="n">
        <v>0</v>
      </c>
      <c r="AO940" s="1" t="n">
        <v>0</v>
      </c>
      <c r="AP940" s="1" t="n">
        <v>0</v>
      </c>
      <c r="AQ940" s="1" t="n">
        <v>0</v>
      </c>
      <c r="AR940" s="1" t="n">
        <v>0</v>
      </c>
      <c r="AS940" s="1" t="n">
        <v>0</v>
      </c>
      <c r="AT940" s="1" t="n">
        <v>0</v>
      </c>
    </row>
    <row r="941" customFormat="false" ht="12.75" hidden="false" customHeight="true" outlineLevel="0" collapsed="false">
      <c r="A941" s="1" t="s">
        <v>4356</v>
      </c>
      <c r="B941" s="3" t="s">
        <v>61</v>
      </c>
      <c r="C941" s="1" t="s">
        <v>4357</v>
      </c>
      <c r="D941" s="3" t="s">
        <v>4358</v>
      </c>
      <c r="E941" s="3" t="s">
        <v>50</v>
      </c>
      <c r="F941" s="3" t="s">
        <v>51</v>
      </c>
      <c r="G941" s="1" t="s">
        <v>4359</v>
      </c>
      <c r="H941" s="1" t="s">
        <v>53</v>
      </c>
      <c r="I941" s="1" t="s">
        <v>113</v>
      </c>
      <c r="J941" s="1" t="s">
        <v>114</v>
      </c>
      <c r="K941" s="4" t="n">
        <v>1.33525</v>
      </c>
      <c r="L941" s="4" t="n">
        <v>5497.65122685364</v>
      </c>
      <c r="M941" s="5" t="s">
        <v>4360</v>
      </c>
      <c r="N941" s="5" t="s">
        <v>57</v>
      </c>
      <c r="O941" s="1" t="n">
        <v>145</v>
      </c>
      <c r="P941" s="6" t="n">
        <f aca="false">IF(O941=0,0,L941/O941)</f>
        <v>37.9148360472665</v>
      </c>
      <c r="Q941" s="1" t="n">
        <f aca="false">IF(P941&lt;=45,1,0)</f>
        <v>1</v>
      </c>
      <c r="R941" s="1" t="n">
        <f aca="false">IF(AND(P941&gt;45,P941&lt;90),1,0)</f>
        <v>0</v>
      </c>
      <c r="S941" s="1" t="n">
        <f aca="false">IF(P941&gt;90,1,0)</f>
        <v>0</v>
      </c>
      <c r="T941" s="1" t="s">
        <v>58</v>
      </c>
      <c r="U941" s="4" t="n">
        <v>4117.31977296659</v>
      </c>
      <c r="V941" s="1" t="n">
        <v>8</v>
      </c>
      <c r="W941" s="1" t="n">
        <f aca="false">IF(V941&lt;=6,1,0)</f>
        <v>0</v>
      </c>
      <c r="X941" s="1" t="n">
        <f aca="false">IF(AND(V941&gt;6,V941&lt;=12),1,0)</f>
        <v>1</v>
      </c>
      <c r="Y941" s="1" t="n">
        <f aca="false">IF(V941&gt;12,1,0)</f>
        <v>0</v>
      </c>
      <c r="Z941" s="1" t="n">
        <v>6</v>
      </c>
      <c r="AA941" s="1" t="s">
        <v>59</v>
      </c>
      <c r="AB941" s="1" t="s">
        <v>59</v>
      </c>
      <c r="AC941" s="1" t="s">
        <v>59</v>
      </c>
      <c r="AD941" s="1" t="s">
        <v>59</v>
      </c>
      <c r="AE941" s="1" t="s">
        <v>59</v>
      </c>
      <c r="AF941" s="1" t="s">
        <v>59</v>
      </c>
      <c r="AG941" s="1" t="s">
        <v>59</v>
      </c>
      <c r="AH941" s="1" t="s">
        <v>59</v>
      </c>
      <c r="AI941" s="1" t="s">
        <v>59</v>
      </c>
      <c r="AJ941" s="1" t="s">
        <v>59</v>
      </c>
      <c r="AK941" s="1" t="s">
        <v>59</v>
      </c>
      <c r="AL941" s="1" t="s">
        <v>59</v>
      </c>
      <c r="AM941" s="1" t="n">
        <v>2</v>
      </c>
      <c r="AN941" s="1" t="n">
        <v>2</v>
      </c>
      <c r="AO941" s="1" t="n">
        <v>1</v>
      </c>
      <c r="AP941" s="1" t="n">
        <v>1</v>
      </c>
      <c r="AQ941" s="1" t="n">
        <v>75</v>
      </c>
      <c r="AR941" s="1" t="n">
        <v>48</v>
      </c>
      <c r="AS941" s="1" t="n">
        <v>13</v>
      </c>
      <c r="AT941" s="1" t="n">
        <v>8</v>
      </c>
    </row>
    <row r="942" customFormat="false" ht="12.75" hidden="false" customHeight="true" outlineLevel="0" collapsed="false">
      <c r="A942" s="1" t="s">
        <v>4361</v>
      </c>
      <c r="B942" s="3" t="s">
        <v>47</v>
      </c>
      <c r="C942" s="1" t="s">
        <v>4362</v>
      </c>
      <c r="D942" s="3" t="s">
        <v>4363</v>
      </c>
      <c r="E942" s="3" t="s">
        <v>191</v>
      </c>
      <c r="F942" s="3" t="s">
        <v>191</v>
      </c>
      <c r="G942" s="1" t="s">
        <v>4364</v>
      </c>
      <c r="H942" s="1" t="s">
        <v>53</v>
      </c>
      <c r="I942" s="1" t="s">
        <v>4365</v>
      </c>
      <c r="J942" s="1" t="s">
        <v>114</v>
      </c>
      <c r="K942" s="4" t="n">
        <v>0.303333333333333</v>
      </c>
      <c r="L942" s="4" t="n">
        <v>1579.25941261148</v>
      </c>
      <c r="M942" s="5" t="s">
        <v>2730</v>
      </c>
      <c r="N942" s="5" t="s">
        <v>100</v>
      </c>
      <c r="O942" s="1" t="n">
        <v>30</v>
      </c>
      <c r="P942" s="6" t="n">
        <f aca="false">IF(O942=0,0,L942/O942)</f>
        <v>52.6419804203827</v>
      </c>
      <c r="Q942" s="1" t="n">
        <f aca="false">IF(P942&lt;=45,1,0)</f>
        <v>0</v>
      </c>
      <c r="R942" s="1" t="n">
        <f aca="false">IF(AND(P942&gt;45,P942&lt;90),1,0)</f>
        <v>1</v>
      </c>
      <c r="S942" s="1" t="n">
        <f aca="false">IF(P942&gt;90,1,0)</f>
        <v>0</v>
      </c>
      <c r="T942" s="1" t="s">
        <v>58</v>
      </c>
      <c r="U942" s="4" t="n">
        <v>5206.34971190596</v>
      </c>
      <c r="V942" s="1" t="n">
        <v>5</v>
      </c>
      <c r="W942" s="1" t="n">
        <f aca="false">IF(V942&lt;=6,1,0)</f>
        <v>1</v>
      </c>
      <c r="X942" s="1" t="n">
        <f aca="false">IF(AND(V942&gt;6,V942&lt;=12),1,0)</f>
        <v>0</v>
      </c>
      <c r="Y942" s="1" t="n">
        <f aca="false">IF(V942&gt;12,1,0)</f>
        <v>0</v>
      </c>
      <c r="Z942" s="1" t="n">
        <v>9</v>
      </c>
      <c r="AA942" s="1" t="s">
        <v>59</v>
      </c>
      <c r="AB942" s="1" t="s">
        <v>59</v>
      </c>
      <c r="AC942" s="1" t="s">
        <v>59</v>
      </c>
      <c r="AD942" s="1" t="s">
        <v>59</v>
      </c>
      <c r="AE942" s="1" t="s">
        <v>59</v>
      </c>
      <c r="AF942" s="1" t="s">
        <v>59</v>
      </c>
      <c r="AG942" s="1" t="s">
        <v>59</v>
      </c>
      <c r="AH942" s="1" t="s">
        <v>59</v>
      </c>
      <c r="AI942" s="1" t="s">
        <v>59</v>
      </c>
      <c r="AJ942" s="1" t="s">
        <v>59</v>
      </c>
      <c r="AK942" s="1" t="s">
        <v>59</v>
      </c>
      <c r="AL942" s="1" t="s">
        <v>59</v>
      </c>
      <c r="AM942" s="1" t="n">
        <v>6</v>
      </c>
      <c r="AN942" s="1" t="n">
        <v>4</v>
      </c>
      <c r="AO942" s="1" t="n">
        <v>2</v>
      </c>
      <c r="AP942" s="1" t="n">
        <v>6</v>
      </c>
      <c r="AQ942" s="1" t="n">
        <v>0</v>
      </c>
      <c r="AR942" s="1" t="n">
        <v>0</v>
      </c>
      <c r="AS942" s="1" t="n">
        <v>0</v>
      </c>
      <c r="AT942" s="1" t="n">
        <v>0</v>
      </c>
    </row>
    <row r="943" customFormat="false" ht="12.75" hidden="false" customHeight="true" outlineLevel="0" collapsed="false">
      <c r="A943" s="1" t="s">
        <v>4366</v>
      </c>
      <c r="B943" s="3" t="s">
        <v>47</v>
      </c>
      <c r="C943" s="1" t="s">
        <v>4367</v>
      </c>
      <c r="D943" s="3" t="s">
        <v>4367</v>
      </c>
      <c r="E943" s="3" t="s">
        <v>191</v>
      </c>
      <c r="F943" s="3" t="s">
        <v>191</v>
      </c>
      <c r="G943" s="1" t="s">
        <v>4368</v>
      </c>
      <c r="H943" s="1" t="s">
        <v>53</v>
      </c>
      <c r="I943" s="1" t="s">
        <v>4369</v>
      </c>
      <c r="J943" s="1" t="s">
        <v>66</v>
      </c>
      <c r="K943" s="4" t="n">
        <v>0</v>
      </c>
      <c r="L943" s="4" t="n">
        <v>0</v>
      </c>
      <c r="M943" s="5" t="s">
        <v>3659</v>
      </c>
      <c r="N943" s="5" t="s">
        <v>259</v>
      </c>
      <c r="O943" s="1" t="n">
        <v>0</v>
      </c>
      <c r="P943" s="7" t="n">
        <f aca="false">IF(O943=0,0,L943/O943)</f>
        <v>0</v>
      </c>
      <c r="Q943" s="1" t="n">
        <f aca="false">IF(P943&lt;=45,1,0)</f>
        <v>1</v>
      </c>
      <c r="R943" s="1" t="n">
        <f aca="false">IF(AND(P943&gt;45,P943&lt;90),1,0)</f>
        <v>0</v>
      </c>
      <c r="S943" s="1" t="n">
        <f aca="false">IF(P943&gt;90,1,0)</f>
        <v>0</v>
      </c>
      <c r="T943" s="1" t="s">
        <v>58</v>
      </c>
      <c r="U943" s="4" t="n">
        <v>24212.2755855782</v>
      </c>
      <c r="V943" s="1" t="n">
        <v>0</v>
      </c>
      <c r="W943" s="1" t="n">
        <f aca="false">IF(V943&lt;=6,1,0)</f>
        <v>1</v>
      </c>
      <c r="X943" s="1" t="n">
        <f aca="false">IF(AND(V943&gt;6,V943&lt;=12),1,0)</f>
        <v>0</v>
      </c>
      <c r="Y943" s="1" t="n">
        <f aca="false">IF(V943&gt;12,1,0)</f>
        <v>0</v>
      </c>
      <c r="Z943" s="1" t="n">
        <v>5</v>
      </c>
      <c r="AA943" s="1" t="s">
        <v>59</v>
      </c>
      <c r="AB943" s="1" t="s">
        <v>59</v>
      </c>
      <c r="AC943" s="1" t="s">
        <v>70</v>
      </c>
      <c r="AD943" s="1" t="s">
        <v>59</v>
      </c>
      <c r="AE943" s="1" t="s">
        <v>59</v>
      </c>
      <c r="AF943" s="1" t="s">
        <v>59</v>
      </c>
      <c r="AG943" s="1" t="s">
        <v>59</v>
      </c>
      <c r="AH943" s="1" t="s">
        <v>59</v>
      </c>
      <c r="AI943" s="1" t="s">
        <v>59</v>
      </c>
      <c r="AJ943" s="1" t="s">
        <v>59</v>
      </c>
      <c r="AK943" s="1" t="s">
        <v>59</v>
      </c>
      <c r="AL943" s="1" t="s">
        <v>59</v>
      </c>
      <c r="AM943" s="1" t="n">
        <v>1</v>
      </c>
      <c r="AN943" s="1" t="n">
        <v>3</v>
      </c>
      <c r="AO943" s="1" t="n">
        <v>1</v>
      </c>
      <c r="AP943" s="1" t="n">
        <v>0</v>
      </c>
      <c r="AQ943" s="1" t="n">
        <v>0</v>
      </c>
      <c r="AR943" s="1" t="n">
        <v>0</v>
      </c>
      <c r="AS943" s="1" t="n">
        <v>0</v>
      </c>
      <c r="AT943" s="1" t="n">
        <v>0</v>
      </c>
    </row>
    <row r="944" customFormat="false" ht="12.75" hidden="false" customHeight="true" outlineLevel="0" collapsed="false">
      <c r="A944" s="1" t="s">
        <v>4370</v>
      </c>
      <c r="B944" s="3" t="s">
        <v>61</v>
      </c>
      <c r="C944" s="1" t="s">
        <v>4371</v>
      </c>
      <c r="D944" s="3" t="s">
        <v>1940</v>
      </c>
      <c r="E944" s="3" t="s">
        <v>50</v>
      </c>
      <c r="F944" s="3" t="s">
        <v>51</v>
      </c>
      <c r="G944" s="1" t="s">
        <v>4372</v>
      </c>
      <c r="H944" s="1" t="s">
        <v>88</v>
      </c>
      <c r="I944" s="1" t="s">
        <v>2701</v>
      </c>
      <c r="J944" s="1" t="s">
        <v>420</v>
      </c>
      <c r="K944" s="4" t="n">
        <v>20</v>
      </c>
      <c r="L944" s="4" t="n">
        <v>771.237987826736</v>
      </c>
      <c r="M944" s="5" t="s">
        <v>4373</v>
      </c>
      <c r="N944" s="5" t="s">
        <v>259</v>
      </c>
      <c r="O944" s="1" t="n">
        <v>12</v>
      </c>
      <c r="P944" s="6" t="n">
        <f aca="false">IF(O944=0,0,L944/O944)</f>
        <v>64.2698323188947</v>
      </c>
      <c r="Q944" s="1" t="n">
        <f aca="false">IF(P944&lt;=45,1,0)</f>
        <v>0</v>
      </c>
      <c r="R944" s="1" t="n">
        <f aca="false">IF(AND(P944&gt;45,P944&lt;90),1,0)</f>
        <v>1</v>
      </c>
      <c r="S944" s="1" t="n">
        <f aca="false">IF(P944&gt;90,1,0)</f>
        <v>0</v>
      </c>
      <c r="T944" s="1" t="s">
        <v>58</v>
      </c>
      <c r="U944" s="4" t="n">
        <v>38.5618993913368</v>
      </c>
      <c r="V944" s="1" t="n">
        <v>10</v>
      </c>
      <c r="W944" s="1" t="n">
        <f aca="false">IF(V944&lt;=6,1,0)</f>
        <v>0</v>
      </c>
      <c r="X944" s="1" t="n">
        <f aca="false">IF(AND(V944&gt;6,V944&lt;=12),1,0)</f>
        <v>1</v>
      </c>
      <c r="Y944" s="1" t="n">
        <f aca="false">IF(V944&gt;12,1,0)</f>
        <v>0</v>
      </c>
      <c r="Z944" s="1" t="n">
        <v>5</v>
      </c>
      <c r="AA944" s="1" t="s">
        <v>59</v>
      </c>
      <c r="AB944" s="1" t="s">
        <v>59</v>
      </c>
      <c r="AC944" s="1" t="s">
        <v>59</v>
      </c>
      <c r="AD944" s="1" t="s">
        <v>59</v>
      </c>
      <c r="AE944" s="1" t="s">
        <v>59</v>
      </c>
      <c r="AF944" s="1" t="s">
        <v>59</v>
      </c>
      <c r="AG944" s="1" t="s">
        <v>59</v>
      </c>
      <c r="AH944" s="1" t="s">
        <v>59</v>
      </c>
      <c r="AI944" s="1" t="s">
        <v>59</v>
      </c>
      <c r="AJ944" s="1" t="s">
        <v>59</v>
      </c>
      <c r="AK944" s="1" t="s">
        <v>59</v>
      </c>
      <c r="AL944" s="1" t="s">
        <v>59</v>
      </c>
      <c r="AM944" s="1" t="n">
        <v>0</v>
      </c>
      <c r="AN944" s="1" t="n">
        <v>3</v>
      </c>
      <c r="AO944" s="1" t="n">
        <v>2</v>
      </c>
      <c r="AP944" s="1" t="n">
        <v>0</v>
      </c>
      <c r="AQ944" s="1" t="n">
        <v>0</v>
      </c>
      <c r="AR944" s="1" t="n">
        <v>4</v>
      </c>
      <c r="AS944" s="1" t="n">
        <v>1</v>
      </c>
      <c r="AT944" s="1" t="n">
        <v>0</v>
      </c>
    </row>
    <row r="945" customFormat="false" ht="12.75" hidden="false" customHeight="true" outlineLevel="0" collapsed="false">
      <c r="A945" s="1" t="s">
        <v>4374</v>
      </c>
      <c r="B945" s="3" t="s">
        <v>61</v>
      </c>
      <c r="C945" s="1" t="s">
        <v>4375</v>
      </c>
      <c r="D945" s="3" t="s">
        <v>124</v>
      </c>
      <c r="E945" s="3" t="s">
        <v>50</v>
      </c>
      <c r="F945" s="3" t="s">
        <v>51</v>
      </c>
      <c r="G945" s="1" t="s">
        <v>4376</v>
      </c>
      <c r="H945" s="1" t="s">
        <v>53</v>
      </c>
      <c r="I945" s="1" t="s">
        <v>659</v>
      </c>
      <c r="J945" s="1" t="s">
        <v>66</v>
      </c>
      <c r="K945" s="4" t="n">
        <v>177.5</v>
      </c>
      <c r="L945" s="4" t="n">
        <v>3941.84773574535</v>
      </c>
      <c r="M945" s="5" t="s">
        <v>2390</v>
      </c>
      <c r="N945" s="5" t="s">
        <v>259</v>
      </c>
      <c r="O945" s="1" t="n">
        <v>60</v>
      </c>
      <c r="P945" s="6" t="n">
        <f aca="false">IF(O945=0,0,L945/O945)</f>
        <v>65.6974622624225</v>
      </c>
      <c r="Q945" s="1" t="n">
        <f aca="false">IF(P945&lt;=45,1,0)</f>
        <v>0</v>
      </c>
      <c r="R945" s="1" t="n">
        <f aca="false">IF(AND(P945&gt;45,P945&lt;90),1,0)</f>
        <v>1</v>
      </c>
      <c r="S945" s="1" t="n">
        <f aca="false">IF(P945&gt;90,1,0)</f>
        <v>0</v>
      </c>
      <c r="T945" s="1" t="s">
        <v>69</v>
      </c>
      <c r="U945" s="4" t="n">
        <v>22.2075928774386</v>
      </c>
      <c r="V945" s="1" t="n">
        <v>7</v>
      </c>
      <c r="W945" s="1" t="n">
        <f aca="false">IF(V945&lt;=6,1,0)</f>
        <v>0</v>
      </c>
      <c r="X945" s="1" t="n">
        <f aca="false">IF(AND(V945&gt;6,V945&lt;=12),1,0)</f>
        <v>1</v>
      </c>
      <c r="Y945" s="1" t="n">
        <f aca="false">IF(V945&gt;12,1,0)</f>
        <v>0</v>
      </c>
      <c r="Z945" s="1" t="n">
        <v>18</v>
      </c>
      <c r="AA945" s="1" t="s">
        <v>59</v>
      </c>
      <c r="AB945" s="1" t="s">
        <v>59</v>
      </c>
      <c r="AC945" s="1" t="s">
        <v>59</v>
      </c>
      <c r="AD945" s="1" t="s">
        <v>59</v>
      </c>
      <c r="AE945" s="1" t="s">
        <v>59</v>
      </c>
      <c r="AF945" s="1" t="s">
        <v>59</v>
      </c>
      <c r="AG945" s="1" t="s">
        <v>59</v>
      </c>
      <c r="AH945" s="1" t="s">
        <v>59</v>
      </c>
      <c r="AI945" s="1" t="s">
        <v>59</v>
      </c>
      <c r="AJ945" s="1" t="s">
        <v>59</v>
      </c>
      <c r="AK945" s="1" t="s">
        <v>59</v>
      </c>
      <c r="AL945" s="1" t="s">
        <v>59</v>
      </c>
      <c r="AM945" s="1" t="n">
        <v>6</v>
      </c>
      <c r="AN945" s="1" t="n">
        <v>18</v>
      </c>
      <c r="AO945" s="1" t="n">
        <v>10</v>
      </c>
      <c r="AP945" s="1" t="n">
        <v>2</v>
      </c>
      <c r="AQ945" s="1" t="n">
        <v>8</v>
      </c>
      <c r="AR945" s="1" t="n">
        <v>27</v>
      </c>
      <c r="AS945" s="1" t="n">
        <v>18</v>
      </c>
      <c r="AT945" s="1" t="n">
        <v>5</v>
      </c>
    </row>
    <row r="946" customFormat="false" ht="12.75" hidden="false" customHeight="true" outlineLevel="0" collapsed="false">
      <c r="A946" s="1" t="s">
        <v>4377</v>
      </c>
      <c r="B946" s="3" t="s">
        <v>47</v>
      </c>
      <c r="C946" s="1" t="s">
        <v>4378</v>
      </c>
      <c r="D946" s="3" t="s">
        <v>1940</v>
      </c>
      <c r="E946" s="3" t="s">
        <v>50</v>
      </c>
      <c r="F946" s="3" t="s">
        <v>51</v>
      </c>
      <c r="G946" s="1" t="s">
        <v>4379</v>
      </c>
      <c r="H946" s="1" t="s">
        <v>88</v>
      </c>
      <c r="I946" s="1" t="s">
        <v>2701</v>
      </c>
      <c r="J946" s="1" t="s">
        <v>420</v>
      </c>
      <c r="K946" s="4" t="n">
        <v>0.157083333333333</v>
      </c>
      <c r="L946" s="4" t="n">
        <v>2093.06562869859</v>
      </c>
      <c r="M946" s="5" t="s">
        <v>2390</v>
      </c>
      <c r="N946" s="5" t="s">
        <v>259</v>
      </c>
      <c r="O946" s="1" t="n">
        <v>37</v>
      </c>
      <c r="P946" s="6" t="n">
        <f aca="false">IF(O946=0,0,L946/O946)</f>
        <v>56.5693413161781</v>
      </c>
      <c r="Q946" s="1" t="n">
        <f aca="false">IF(P946&lt;=45,1,0)</f>
        <v>0</v>
      </c>
      <c r="R946" s="1" t="n">
        <f aca="false">IF(AND(P946&gt;45,P946&lt;90),1,0)</f>
        <v>1</v>
      </c>
      <c r="S946" s="1" t="n">
        <f aca="false">IF(P946&gt;90,1,0)</f>
        <v>0</v>
      </c>
      <c r="T946" s="1" t="s">
        <v>58</v>
      </c>
      <c r="U946" s="4" t="n">
        <v>13324.5557264631</v>
      </c>
      <c r="V946" s="1" t="n">
        <v>17</v>
      </c>
      <c r="W946" s="1" t="n">
        <f aca="false">IF(V946&lt;=6,1,0)</f>
        <v>0</v>
      </c>
      <c r="X946" s="1" t="n">
        <f aca="false">IF(AND(V946&gt;6,V946&lt;=12),1,0)</f>
        <v>0</v>
      </c>
      <c r="Y946" s="1" t="n">
        <f aca="false">IF(V946&gt;12,1,0)</f>
        <v>1</v>
      </c>
      <c r="Z946" s="1" t="n">
        <v>21</v>
      </c>
      <c r="AA946" s="1" t="s">
        <v>59</v>
      </c>
      <c r="AB946" s="1" t="s">
        <v>59</v>
      </c>
      <c r="AC946" s="1" t="s">
        <v>59</v>
      </c>
      <c r="AD946" s="1" t="s">
        <v>59</v>
      </c>
      <c r="AE946" s="1" t="s">
        <v>59</v>
      </c>
      <c r="AF946" s="1" t="s">
        <v>59</v>
      </c>
      <c r="AG946" s="1" t="s">
        <v>59</v>
      </c>
      <c r="AH946" s="1" t="s">
        <v>59</v>
      </c>
      <c r="AI946" s="1" t="s">
        <v>59</v>
      </c>
      <c r="AJ946" s="1" t="s">
        <v>59</v>
      </c>
      <c r="AK946" s="1" t="s">
        <v>59</v>
      </c>
      <c r="AL946" s="1" t="s">
        <v>59</v>
      </c>
      <c r="AM946" s="1" t="n">
        <v>4</v>
      </c>
      <c r="AN946" s="1" t="n">
        <v>12</v>
      </c>
      <c r="AO946" s="1" t="n">
        <v>16</v>
      </c>
      <c r="AP946" s="1" t="n">
        <v>8</v>
      </c>
      <c r="AQ946" s="1" t="n">
        <v>0</v>
      </c>
      <c r="AR946" s="1" t="n">
        <v>0</v>
      </c>
      <c r="AS946" s="1" t="n">
        <v>0</v>
      </c>
      <c r="AT946" s="1" t="n">
        <v>0</v>
      </c>
    </row>
    <row r="947" customFormat="false" ht="12.75" hidden="false" customHeight="true" outlineLevel="0" collapsed="false">
      <c r="A947" s="1" t="s">
        <v>4380</v>
      </c>
      <c r="B947" s="3" t="s">
        <v>61</v>
      </c>
      <c r="C947" s="1" t="s">
        <v>4381</v>
      </c>
      <c r="D947" s="3" t="s">
        <v>3920</v>
      </c>
      <c r="E947" s="3" t="s">
        <v>50</v>
      </c>
      <c r="F947" s="3" t="s">
        <v>51</v>
      </c>
      <c r="G947" s="1" t="s">
        <v>4382</v>
      </c>
      <c r="H947" s="1" t="s">
        <v>105</v>
      </c>
      <c r="I947" s="1" t="s">
        <v>169</v>
      </c>
      <c r="J947" s="1" t="s">
        <v>107</v>
      </c>
      <c r="K947" s="4" t="n">
        <v>1.3906</v>
      </c>
      <c r="L947" s="4" t="n">
        <v>17591.7376504489</v>
      </c>
      <c r="M947" s="5" t="s">
        <v>4383</v>
      </c>
      <c r="N947" s="5" t="s">
        <v>132</v>
      </c>
      <c r="O947" s="1" t="n">
        <v>285</v>
      </c>
      <c r="P947" s="6" t="n">
        <f aca="false">IF(O947=0,0,L947/O947)</f>
        <v>61.725395264733</v>
      </c>
      <c r="Q947" s="1" t="n">
        <f aca="false">IF(P947&lt;=45,1,0)</f>
        <v>0</v>
      </c>
      <c r="R947" s="1" t="n">
        <f aca="false">IF(AND(P947&gt;45,P947&lt;90),1,0)</f>
        <v>1</v>
      </c>
      <c r="S947" s="1" t="n">
        <f aca="false">IF(P947&gt;90,1,0)</f>
        <v>0</v>
      </c>
      <c r="T947" s="1" t="s">
        <v>58</v>
      </c>
      <c r="U947" s="4" t="n">
        <v>12650.4657345383</v>
      </c>
      <c r="V947" s="1" t="n">
        <v>13</v>
      </c>
      <c r="W947" s="1" t="n">
        <f aca="false">IF(V947&lt;=6,1,0)</f>
        <v>0</v>
      </c>
      <c r="X947" s="1" t="n">
        <f aca="false">IF(AND(V947&gt;6,V947&lt;=12),1,0)</f>
        <v>0</v>
      </c>
      <c r="Y947" s="1" t="n">
        <f aca="false">IF(V947&gt;12,1,0)</f>
        <v>1</v>
      </c>
      <c r="Z947" s="1" t="n">
        <v>19</v>
      </c>
      <c r="AA947" s="1" t="s">
        <v>59</v>
      </c>
      <c r="AB947" s="1" t="s">
        <v>70</v>
      </c>
      <c r="AC947" s="1" t="s">
        <v>59</v>
      </c>
      <c r="AD947" s="1" t="s">
        <v>59</v>
      </c>
      <c r="AE947" s="1" t="s">
        <v>59</v>
      </c>
      <c r="AF947" s="1" t="s">
        <v>59</v>
      </c>
      <c r="AG947" s="1" t="s">
        <v>70</v>
      </c>
      <c r="AH947" s="1" t="s">
        <v>59</v>
      </c>
      <c r="AI947" s="1" t="s">
        <v>70</v>
      </c>
      <c r="AJ947" s="1" t="s">
        <v>59</v>
      </c>
      <c r="AK947" s="1" t="s">
        <v>59</v>
      </c>
      <c r="AL947" s="1" t="s">
        <v>59</v>
      </c>
      <c r="AM947" s="1" t="n">
        <v>2</v>
      </c>
      <c r="AN947" s="1" t="n">
        <v>10</v>
      </c>
      <c r="AO947" s="1" t="n">
        <v>8</v>
      </c>
      <c r="AP947" s="1" t="n">
        <v>18</v>
      </c>
      <c r="AQ947" s="1" t="n">
        <v>29</v>
      </c>
      <c r="AR947" s="1" t="n">
        <v>156</v>
      </c>
      <c r="AS947" s="1" t="n">
        <v>68</v>
      </c>
      <c r="AT947" s="1" t="n">
        <v>31</v>
      </c>
    </row>
    <row r="948" customFormat="false" ht="12.75" hidden="false" customHeight="true" outlineLevel="0" collapsed="false">
      <c r="A948" s="1" t="s">
        <v>4384</v>
      </c>
      <c r="B948" s="3" t="s">
        <v>47</v>
      </c>
      <c r="C948" s="1" t="s">
        <v>4385</v>
      </c>
      <c r="D948" s="3" t="s">
        <v>4386</v>
      </c>
      <c r="E948" s="3" t="s">
        <v>50</v>
      </c>
      <c r="F948" s="3" t="s">
        <v>51</v>
      </c>
      <c r="G948" s="1" t="s">
        <v>4387</v>
      </c>
      <c r="H948" s="1" t="s">
        <v>105</v>
      </c>
      <c r="I948" s="1" t="s">
        <v>4388</v>
      </c>
      <c r="J948" s="1" t="s">
        <v>176</v>
      </c>
      <c r="K948" s="4" t="n">
        <v>0.148666666666667</v>
      </c>
      <c r="L948" s="4" t="n">
        <v>2974.33057311812</v>
      </c>
      <c r="M948" s="5" t="s">
        <v>4389</v>
      </c>
      <c r="N948" s="5" t="s">
        <v>121</v>
      </c>
      <c r="O948" s="1" t="n">
        <v>54</v>
      </c>
      <c r="P948" s="6" t="n">
        <f aca="false">IF(O948=0,0,L948/O948)</f>
        <v>55.0801957984837</v>
      </c>
      <c r="Q948" s="1" t="n">
        <f aca="false">IF(P948&lt;=45,1,0)</f>
        <v>0</v>
      </c>
      <c r="R948" s="1" t="n">
        <f aca="false">IF(AND(P948&gt;45,P948&lt;90),1,0)</f>
        <v>1</v>
      </c>
      <c r="S948" s="1" t="n">
        <f aca="false">IF(P948&gt;90,1,0)</f>
        <v>0</v>
      </c>
      <c r="T948" s="1" t="s">
        <v>58</v>
      </c>
      <c r="U948" s="4" t="n">
        <v>20006.7078909291</v>
      </c>
      <c r="V948" s="1" t="n">
        <v>1</v>
      </c>
      <c r="W948" s="1" t="n">
        <f aca="false">IF(V948&lt;=6,1,0)</f>
        <v>1</v>
      </c>
      <c r="X948" s="1" t="n">
        <f aca="false">IF(AND(V948&gt;6,V948&lt;=12),1,0)</f>
        <v>0</v>
      </c>
      <c r="Y948" s="1" t="n">
        <f aca="false">IF(V948&gt;12,1,0)</f>
        <v>0</v>
      </c>
      <c r="Z948" s="1" t="n">
        <v>11</v>
      </c>
      <c r="AA948" s="1" t="s">
        <v>59</v>
      </c>
      <c r="AB948" s="1" t="s">
        <v>59</v>
      </c>
      <c r="AC948" s="1" t="s">
        <v>59</v>
      </c>
      <c r="AD948" s="1" t="s">
        <v>59</v>
      </c>
      <c r="AE948" s="1" t="s">
        <v>59</v>
      </c>
      <c r="AF948" s="1" t="s">
        <v>59</v>
      </c>
      <c r="AG948" s="1" t="s">
        <v>59</v>
      </c>
      <c r="AH948" s="1" t="s">
        <v>59</v>
      </c>
      <c r="AI948" s="1" t="s">
        <v>59</v>
      </c>
      <c r="AJ948" s="1" t="s">
        <v>59</v>
      </c>
      <c r="AK948" s="1" t="s">
        <v>59</v>
      </c>
      <c r="AL948" s="1" t="s">
        <v>59</v>
      </c>
      <c r="AM948" s="1" t="n">
        <v>2</v>
      </c>
      <c r="AN948" s="1" t="n">
        <v>2</v>
      </c>
      <c r="AO948" s="1" t="n">
        <v>2</v>
      </c>
      <c r="AP948" s="1" t="n">
        <v>8</v>
      </c>
      <c r="AQ948" s="1" t="n">
        <v>0</v>
      </c>
      <c r="AR948" s="1" t="n">
        <v>0</v>
      </c>
      <c r="AS948" s="1" t="n">
        <v>0</v>
      </c>
      <c r="AT948" s="1" t="n">
        <v>0</v>
      </c>
    </row>
    <row r="949" customFormat="false" ht="12.75" hidden="false" customHeight="true" outlineLevel="0" collapsed="false">
      <c r="A949" s="1" t="s">
        <v>4390</v>
      </c>
      <c r="B949" s="3" t="s">
        <v>61</v>
      </c>
      <c r="C949" s="1" t="s">
        <v>4391</v>
      </c>
      <c r="D949" s="3" t="s">
        <v>1940</v>
      </c>
      <c r="E949" s="3" t="s">
        <v>50</v>
      </c>
      <c r="F949" s="3" t="s">
        <v>51</v>
      </c>
      <c r="G949" s="1" t="s">
        <v>4392</v>
      </c>
      <c r="H949" s="1" t="s">
        <v>88</v>
      </c>
      <c r="I949" s="1" t="s">
        <v>2701</v>
      </c>
      <c r="J949" s="1" t="s">
        <v>420</v>
      </c>
      <c r="K949" s="4" t="n">
        <v>1.23</v>
      </c>
      <c r="L949" s="4" t="n">
        <v>4409.19508380631</v>
      </c>
      <c r="M949" s="5" t="s">
        <v>2791</v>
      </c>
      <c r="N949" s="5" t="s">
        <v>57</v>
      </c>
      <c r="O949" s="1" t="n">
        <v>72</v>
      </c>
      <c r="P949" s="6" t="n">
        <f aca="false">IF(O949=0,0,L949/O949)</f>
        <v>61.238820608421</v>
      </c>
      <c r="Q949" s="1" t="n">
        <f aca="false">IF(P949&lt;=45,1,0)</f>
        <v>0</v>
      </c>
      <c r="R949" s="1" t="n">
        <f aca="false">IF(AND(P949&gt;45,P949&lt;90),1,0)</f>
        <v>1</v>
      </c>
      <c r="S949" s="1" t="n">
        <f aca="false">IF(P949&gt;90,1,0)</f>
        <v>0</v>
      </c>
      <c r="T949" s="1" t="s">
        <v>69</v>
      </c>
      <c r="U949" s="4" t="n">
        <v>3584.71145024903</v>
      </c>
      <c r="V949" s="1" t="n">
        <v>18</v>
      </c>
      <c r="W949" s="1" t="n">
        <f aca="false">IF(V949&lt;=6,1,0)</f>
        <v>0</v>
      </c>
      <c r="X949" s="1" t="n">
        <f aca="false">IF(AND(V949&gt;6,V949&lt;=12),1,0)</f>
        <v>0</v>
      </c>
      <c r="Y949" s="1" t="n">
        <f aca="false">IF(V949&gt;12,1,0)</f>
        <v>1</v>
      </c>
      <c r="Z949" s="1" t="n">
        <v>22</v>
      </c>
      <c r="AA949" s="1" t="s">
        <v>59</v>
      </c>
      <c r="AB949" s="1" t="s">
        <v>59</v>
      </c>
      <c r="AC949" s="1" t="s">
        <v>59</v>
      </c>
      <c r="AD949" s="1" t="s">
        <v>59</v>
      </c>
      <c r="AE949" s="1" t="s">
        <v>59</v>
      </c>
      <c r="AF949" s="1" t="s">
        <v>59</v>
      </c>
      <c r="AG949" s="1" t="s">
        <v>59</v>
      </c>
      <c r="AH949" s="1" t="s">
        <v>59</v>
      </c>
      <c r="AI949" s="1" t="s">
        <v>59</v>
      </c>
      <c r="AJ949" s="1" t="s">
        <v>59</v>
      </c>
      <c r="AK949" s="1" t="s">
        <v>59</v>
      </c>
      <c r="AL949" s="1" t="s">
        <v>59</v>
      </c>
      <c r="AM949" s="1" t="n">
        <v>1</v>
      </c>
      <c r="AN949" s="1" t="n">
        <v>14</v>
      </c>
      <c r="AO949" s="1" t="n">
        <v>6</v>
      </c>
      <c r="AP949" s="1" t="n">
        <v>1</v>
      </c>
      <c r="AQ949" s="1" t="n">
        <v>4</v>
      </c>
      <c r="AR949" s="1" t="n">
        <v>53</v>
      </c>
      <c r="AS949" s="1" t="n">
        <v>4</v>
      </c>
      <c r="AT949" s="1" t="n">
        <v>1</v>
      </c>
    </row>
    <row r="950" customFormat="false" ht="12.75" hidden="false" customHeight="true" outlineLevel="0" collapsed="false">
      <c r="A950" s="1" t="s">
        <v>4393</v>
      </c>
      <c r="B950" s="3" t="s">
        <v>61</v>
      </c>
      <c r="C950" s="1" t="s">
        <v>4394</v>
      </c>
      <c r="D950" s="3" t="s">
        <v>4395</v>
      </c>
      <c r="E950" s="3" t="s">
        <v>50</v>
      </c>
      <c r="F950" s="3" t="s">
        <v>51</v>
      </c>
      <c r="G950" s="1" t="s">
        <v>4396</v>
      </c>
      <c r="H950" s="1" t="s">
        <v>105</v>
      </c>
      <c r="I950" s="1" t="s">
        <v>169</v>
      </c>
      <c r="J950" s="1" t="s">
        <v>107</v>
      </c>
      <c r="K950" s="4" t="n">
        <v>0.0226060606060606</v>
      </c>
      <c r="L950" s="4" t="n">
        <v>787.341826156538</v>
      </c>
      <c r="M950" s="5" t="s">
        <v>4397</v>
      </c>
      <c r="N950" s="5" t="s">
        <v>68</v>
      </c>
      <c r="O950" s="1" t="n">
        <v>16</v>
      </c>
      <c r="P950" s="6" t="n">
        <f aca="false">IF(O950=0,0,L950/O950)</f>
        <v>49.2088641347836</v>
      </c>
      <c r="Q950" s="1" t="n">
        <f aca="false">IF(P950&lt;=45,1,0)</f>
        <v>0</v>
      </c>
      <c r="R950" s="1" t="n">
        <f aca="false">IF(AND(P950&gt;45,P950&lt;90),1,0)</f>
        <v>1</v>
      </c>
      <c r="S950" s="1" t="n">
        <f aca="false">IF(P950&gt;90,1,0)</f>
        <v>0</v>
      </c>
      <c r="T950" s="1" t="s">
        <v>69</v>
      </c>
      <c r="U950" s="4" t="n">
        <v>34828.7939184527</v>
      </c>
      <c r="V950" s="1" t="n">
        <v>2</v>
      </c>
      <c r="W950" s="1" t="n">
        <f aca="false">IF(V950&lt;=6,1,0)</f>
        <v>1</v>
      </c>
      <c r="X950" s="1" t="n">
        <f aca="false">IF(AND(V950&gt;6,V950&lt;=12),1,0)</f>
        <v>0</v>
      </c>
      <c r="Y950" s="1" t="n">
        <f aca="false">IF(V950&gt;12,1,0)</f>
        <v>0</v>
      </c>
      <c r="Z950" s="1" t="n">
        <v>12</v>
      </c>
      <c r="AA950" s="1" t="s">
        <v>59</v>
      </c>
      <c r="AB950" s="1" t="s">
        <v>59</v>
      </c>
      <c r="AC950" s="1" t="s">
        <v>70</v>
      </c>
      <c r="AD950" s="1" t="s">
        <v>59</v>
      </c>
      <c r="AE950" s="1" t="s">
        <v>59</v>
      </c>
      <c r="AF950" s="1" t="s">
        <v>59</v>
      </c>
      <c r="AG950" s="1" t="s">
        <v>59</v>
      </c>
      <c r="AH950" s="1" t="s">
        <v>59</v>
      </c>
      <c r="AI950" s="1" t="s">
        <v>59</v>
      </c>
      <c r="AJ950" s="1" t="s">
        <v>59</v>
      </c>
      <c r="AK950" s="1" t="s">
        <v>59</v>
      </c>
      <c r="AL950" s="1" t="s">
        <v>59</v>
      </c>
      <c r="AM950" s="1" t="n">
        <v>2</v>
      </c>
      <c r="AN950" s="1" t="n">
        <v>2</v>
      </c>
      <c r="AO950" s="1" t="n">
        <v>3</v>
      </c>
      <c r="AP950" s="1" t="n">
        <v>5</v>
      </c>
      <c r="AQ950" s="1" t="n">
        <v>7</v>
      </c>
      <c r="AR950" s="1" t="n">
        <v>4</v>
      </c>
      <c r="AS950" s="1" t="n">
        <v>1</v>
      </c>
      <c r="AT950" s="1" t="n">
        <v>2</v>
      </c>
    </row>
    <row r="951" customFormat="false" ht="12.75" hidden="false" customHeight="true" outlineLevel="0" collapsed="false">
      <c r="A951" s="1" t="s">
        <v>4398</v>
      </c>
      <c r="B951" s="3" t="s">
        <v>47</v>
      </c>
      <c r="C951" s="1" t="s">
        <v>4399</v>
      </c>
      <c r="D951" s="3" t="s">
        <v>4400</v>
      </c>
      <c r="E951" s="3" t="s">
        <v>50</v>
      </c>
      <c r="F951" s="3" t="s">
        <v>51</v>
      </c>
      <c r="G951" s="1" t="s">
        <v>4401</v>
      </c>
      <c r="H951" s="1" t="s">
        <v>53</v>
      </c>
      <c r="I951" s="1" t="s">
        <v>142</v>
      </c>
      <c r="J951" s="1" t="s">
        <v>143</v>
      </c>
      <c r="K951" s="4" t="n">
        <v>0.15045</v>
      </c>
      <c r="L951" s="4" t="n">
        <v>3147.0626919</v>
      </c>
      <c r="M951" s="5" t="s">
        <v>4402</v>
      </c>
      <c r="N951" s="5" t="s">
        <v>57</v>
      </c>
      <c r="O951" s="1" t="n">
        <v>63</v>
      </c>
      <c r="P951" s="6" t="n">
        <f aca="false">IF(O951=0,0,L951/O951)</f>
        <v>49.9533760619048</v>
      </c>
      <c r="Q951" s="1" t="n">
        <f aca="false">IF(P951&lt;=45,1,0)</f>
        <v>0</v>
      </c>
      <c r="R951" s="1" t="n">
        <f aca="false">IF(AND(P951&gt;45,P951&lt;90),1,0)</f>
        <v>1</v>
      </c>
      <c r="S951" s="1" t="n">
        <f aca="false">IF(P951&gt;90,1,0)</f>
        <v>0</v>
      </c>
      <c r="T951" s="1" t="s">
        <v>58</v>
      </c>
      <c r="U951" s="4" t="n">
        <v>20917.6649511466</v>
      </c>
      <c r="V951" s="1" t="n">
        <v>5</v>
      </c>
      <c r="W951" s="1" t="n">
        <f aca="false">IF(V951&lt;=6,1,0)</f>
        <v>1</v>
      </c>
      <c r="X951" s="1" t="n">
        <f aca="false">IF(AND(V951&gt;6,V951&lt;=12),1,0)</f>
        <v>0</v>
      </c>
      <c r="Y951" s="1" t="n">
        <f aca="false">IF(V951&gt;12,1,0)</f>
        <v>0</v>
      </c>
      <c r="Z951" s="1" t="n">
        <v>7</v>
      </c>
      <c r="AA951" s="1" t="s">
        <v>59</v>
      </c>
      <c r="AB951" s="1" t="s">
        <v>59</v>
      </c>
      <c r="AC951" s="1" t="s">
        <v>59</v>
      </c>
      <c r="AD951" s="1" t="s">
        <v>59</v>
      </c>
      <c r="AE951" s="1" t="s">
        <v>59</v>
      </c>
      <c r="AF951" s="1" t="s">
        <v>59</v>
      </c>
      <c r="AG951" s="1" t="s">
        <v>59</v>
      </c>
      <c r="AH951" s="1" t="s">
        <v>59</v>
      </c>
      <c r="AI951" s="1" t="s">
        <v>59</v>
      </c>
      <c r="AJ951" s="1" t="s">
        <v>59</v>
      </c>
      <c r="AK951" s="1" t="s">
        <v>59</v>
      </c>
      <c r="AL951" s="1" t="s">
        <v>59</v>
      </c>
      <c r="AM951" s="1" t="n">
        <v>0</v>
      </c>
      <c r="AN951" s="1" t="n">
        <v>2</v>
      </c>
      <c r="AO951" s="1" t="n">
        <v>2</v>
      </c>
      <c r="AP951" s="1" t="n">
        <v>2</v>
      </c>
      <c r="AQ951" s="1" t="n">
        <v>0</v>
      </c>
      <c r="AR951" s="1" t="n">
        <v>0</v>
      </c>
      <c r="AS951" s="1" t="n">
        <v>0</v>
      </c>
      <c r="AT951" s="1" t="n">
        <v>0</v>
      </c>
    </row>
    <row r="952" customFormat="false" ht="12.75" hidden="false" customHeight="true" outlineLevel="0" collapsed="false">
      <c r="A952" s="1" t="s">
        <v>4403</v>
      </c>
      <c r="B952" s="3" t="s">
        <v>61</v>
      </c>
      <c r="C952" s="1" t="s">
        <v>4404</v>
      </c>
      <c r="D952" s="3" t="s">
        <v>2987</v>
      </c>
      <c r="E952" s="3" t="s">
        <v>50</v>
      </c>
      <c r="F952" s="3" t="s">
        <v>51</v>
      </c>
      <c r="G952" s="1" t="s">
        <v>4405</v>
      </c>
      <c r="H952" s="1" t="s">
        <v>53</v>
      </c>
      <c r="I952" s="1" t="s">
        <v>65</v>
      </c>
      <c r="J952" s="1" t="s">
        <v>66</v>
      </c>
      <c r="K952" s="4" t="n">
        <v>1.66266666666667</v>
      </c>
      <c r="L952" s="4" t="n">
        <v>25477.3383405907</v>
      </c>
      <c r="M952" s="5" t="s">
        <v>2648</v>
      </c>
      <c r="N952" s="5" t="s">
        <v>57</v>
      </c>
      <c r="O952" s="1" t="n">
        <v>301</v>
      </c>
      <c r="P952" s="6" t="n">
        <f aca="false">IF(O952=0,0,L952/O952)</f>
        <v>84.6423200684076</v>
      </c>
      <c r="Q952" s="1" t="n">
        <f aca="false">IF(P952&lt;=45,1,0)</f>
        <v>0</v>
      </c>
      <c r="R952" s="1" t="n">
        <f aca="false">IF(AND(P952&gt;45,P952&lt;90),1,0)</f>
        <v>1</v>
      </c>
      <c r="S952" s="1" t="n">
        <f aca="false">IF(P952&gt;90,1,0)</f>
        <v>0</v>
      </c>
      <c r="T952" s="1" t="s">
        <v>58</v>
      </c>
      <c r="U952" s="4" t="n">
        <v>15323.1786330738</v>
      </c>
      <c r="V952" s="1" t="n">
        <v>9</v>
      </c>
      <c r="W952" s="1" t="n">
        <f aca="false">IF(V952&lt;=6,1,0)</f>
        <v>0</v>
      </c>
      <c r="X952" s="1" t="n">
        <f aca="false">IF(AND(V952&gt;6,V952&lt;=12),1,0)</f>
        <v>1</v>
      </c>
      <c r="Y952" s="1" t="n">
        <f aca="false">IF(V952&gt;12,1,0)</f>
        <v>0</v>
      </c>
      <c r="Z952" s="1" t="n">
        <v>12</v>
      </c>
      <c r="AA952" s="1" t="s">
        <v>70</v>
      </c>
      <c r="AB952" s="1" t="s">
        <v>59</v>
      </c>
      <c r="AC952" s="1" t="s">
        <v>59</v>
      </c>
      <c r="AD952" s="1" t="s">
        <v>59</v>
      </c>
      <c r="AE952" s="1" t="s">
        <v>59</v>
      </c>
      <c r="AF952" s="1" t="s">
        <v>59</v>
      </c>
      <c r="AG952" s="1" t="s">
        <v>59</v>
      </c>
      <c r="AH952" s="1" t="s">
        <v>59</v>
      </c>
      <c r="AI952" s="1" t="s">
        <v>70</v>
      </c>
      <c r="AJ952" s="1" t="s">
        <v>59</v>
      </c>
      <c r="AK952" s="1" t="s">
        <v>59</v>
      </c>
      <c r="AL952" s="1" t="s">
        <v>59</v>
      </c>
      <c r="AM952" s="1" t="n">
        <v>1</v>
      </c>
      <c r="AN952" s="1" t="n">
        <v>1</v>
      </c>
      <c r="AO952" s="1" t="n">
        <v>2</v>
      </c>
      <c r="AP952" s="1" t="n">
        <v>8</v>
      </c>
      <c r="AQ952" s="1" t="n">
        <v>16</v>
      </c>
      <c r="AR952" s="1" t="n">
        <v>62</v>
      </c>
      <c r="AS952" s="1" t="n">
        <v>111</v>
      </c>
      <c r="AT952" s="1" t="n">
        <v>85</v>
      </c>
    </row>
    <row r="953" customFormat="false" ht="12.75" hidden="false" customHeight="true" outlineLevel="0" collapsed="false">
      <c r="A953" s="1" t="s">
        <v>4406</v>
      </c>
      <c r="B953" s="3" t="s">
        <v>47</v>
      </c>
      <c r="C953" s="1" t="s">
        <v>4407</v>
      </c>
      <c r="D953" s="3" t="s">
        <v>4408</v>
      </c>
      <c r="E953" s="3" t="s">
        <v>50</v>
      </c>
      <c r="F953" s="3" t="s">
        <v>51</v>
      </c>
      <c r="G953" s="1" t="s">
        <v>4409</v>
      </c>
      <c r="H953" s="1" t="s">
        <v>53</v>
      </c>
      <c r="I953" s="1" t="s">
        <v>2044</v>
      </c>
      <c r="J953" s="1" t="s">
        <v>66</v>
      </c>
      <c r="K953" s="4" t="n">
        <v>0.333139534883721</v>
      </c>
      <c r="L953" s="4" t="n">
        <v>3465.08259968725</v>
      </c>
      <c r="M953" s="5" t="s">
        <v>4410</v>
      </c>
      <c r="N953" s="5" t="s">
        <v>132</v>
      </c>
      <c r="O953" s="1" t="n">
        <v>71</v>
      </c>
      <c r="P953" s="6" t="n">
        <f aca="false">IF(O953=0,0,L953/O953)</f>
        <v>48.8039802772852</v>
      </c>
      <c r="Q953" s="1" t="n">
        <f aca="false">IF(P953&lt;=45,1,0)</f>
        <v>0</v>
      </c>
      <c r="R953" s="1" t="n">
        <f aca="false">IF(AND(P953&gt;45,P953&lt;90),1,0)</f>
        <v>1</v>
      </c>
      <c r="S953" s="1" t="n">
        <f aca="false">IF(P953&gt;90,1,0)</f>
        <v>0</v>
      </c>
      <c r="T953" s="1" t="s">
        <v>58</v>
      </c>
      <c r="U953" s="4" t="n">
        <v>10401.2950636336</v>
      </c>
      <c r="V953" s="1" t="n">
        <v>9</v>
      </c>
      <c r="W953" s="1" t="n">
        <f aca="false">IF(V953&lt;=6,1,0)</f>
        <v>0</v>
      </c>
      <c r="X953" s="1" t="n">
        <f aca="false">IF(AND(V953&gt;6,V953&lt;=12),1,0)</f>
        <v>1</v>
      </c>
      <c r="Y953" s="1" t="n">
        <f aca="false">IF(V953&gt;12,1,0)</f>
        <v>0</v>
      </c>
      <c r="Z953" s="1" t="n">
        <v>11</v>
      </c>
      <c r="AA953" s="1" t="s">
        <v>59</v>
      </c>
      <c r="AB953" s="1" t="s">
        <v>59</v>
      </c>
      <c r="AC953" s="1" t="s">
        <v>59</v>
      </c>
      <c r="AD953" s="1" t="s">
        <v>59</v>
      </c>
      <c r="AE953" s="1" t="s">
        <v>59</v>
      </c>
      <c r="AF953" s="1" t="s">
        <v>59</v>
      </c>
      <c r="AG953" s="1" t="s">
        <v>59</v>
      </c>
      <c r="AH953" s="1" t="s">
        <v>59</v>
      </c>
      <c r="AI953" s="1" t="s">
        <v>59</v>
      </c>
      <c r="AJ953" s="1" t="s">
        <v>59</v>
      </c>
      <c r="AK953" s="1" t="s">
        <v>59</v>
      </c>
      <c r="AL953" s="1" t="s">
        <v>70</v>
      </c>
      <c r="AM953" s="1" t="n">
        <v>4</v>
      </c>
      <c r="AN953" s="1" t="n">
        <v>4</v>
      </c>
      <c r="AO953" s="1" t="n">
        <v>4</v>
      </c>
      <c r="AP953" s="1" t="n">
        <v>10</v>
      </c>
      <c r="AQ953" s="1" t="n">
        <v>0</v>
      </c>
      <c r="AR953" s="1" t="n">
        <v>0</v>
      </c>
      <c r="AS953" s="1" t="n">
        <v>0</v>
      </c>
      <c r="AT953" s="1" t="n">
        <v>0</v>
      </c>
    </row>
    <row r="954" customFormat="false" ht="12.75" hidden="false" customHeight="true" outlineLevel="0" collapsed="false">
      <c r="A954" s="1" t="s">
        <v>4411</v>
      </c>
      <c r="B954" s="3" t="s">
        <v>61</v>
      </c>
      <c r="C954" s="1" t="s">
        <v>4412</v>
      </c>
      <c r="D954" s="3" t="s">
        <v>313</v>
      </c>
      <c r="E954" s="3" t="s">
        <v>50</v>
      </c>
      <c r="F954" s="3" t="s">
        <v>51</v>
      </c>
      <c r="G954" s="1" t="s">
        <v>4413</v>
      </c>
      <c r="H954" s="1" t="s">
        <v>53</v>
      </c>
      <c r="I954" s="1" t="s">
        <v>315</v>
      </c>
      <c r="J954" s="1" t="s">
        <v>114</v>
      </c>
      <c r="K954" s="4" t="n">
        <v>1.36345454545455</v>
      </c>
      <c r="L954" s="4" t="n">
        <v>16199.2850374252</v>
      </c>
      <c r="M954" s="5" t="s">
        <v>4414</v>
      </c>
      <c r="N954" s="5" t="s">
        <v>68</v>
      </c>
      <c r="O954" s="1" t="n">
        <v>387</v>
      </c>
      <c r="P954" s="6" t="n">
        <f aca="false">IF(O954=0,0,L954/O954)</f>
        <v>41.8586176677654</v>
      </c>
      <c r="Q954" s="1" t="n">
        <f aca="false">IF(P954&lt;=45,1,0)</f>
        <v>1</v>
      </c>
      <c r="R954" s="1" t="n">
        <f aca="false">IF(AND(P954&gt;45,P954&lt;90),1,0)</f>
        <v>0</v>
      </c>
      <c r="S954" s="1" t="n">
        <f aca="false">IF(P954&gt;90,1,0)</f>
        <v>0</v>
      </c>
      <c r="T954" s="1" t="s">
        <v>58</v>
      </c>
      <c r="U954" s="4" t="n">
        <v>11881.0598354232</v>
      </c>
      <c r="V954" s="1" t="n">
        <v>10</v>
      </c>
      <c r="W954" s="1" t="n">
        <f aca="false">IF(V954&lt;=6,1,0)</f>
        <v>0</v>
      </c>
      <c r="X954" s="1" t="n">
        <f aca="false">IF(AND(V954&gt;6,V954&lt;=12),1,0)</f>
        <v>1</v>
      </c>
      <c r="Y954" s="1" t="n">
        <f aca="false">IF(V954&gt;12,1,0)</f>
        <v>0</v>
      </c>
      <c r="Z954" s="1" t="n">
        <v>4</v>
      </c>
      <c r="AA954" s="1" t="s">
        <v>59</v>
      </c>
      <c r="AB954" s="1" t="s">
        <v>59</v>
      </c>
      <c r="AC954" s="1" t="s">
        <v>59</v>
      </c>
      <c r="AD954" s="1" t="s">
        <v>59</v>
      </c>
      <c r="AE954" s="1" t="s">
        <v>59</v>
      </c>
      <c r="AF954" s="1" t="s">
        <v>59</v>
      </c>
      <c r="AG954" s="1" t="s">
        <v>59</v>
      </c>
      <c r="AH954" s="1" t="s">
        <v>59</v>
      </c>
      <c r="AI954" s="1" t="s">
        <v>59</v>
      </c>
      <c r="AJ954" s="1" t="s">
        <v>59</v>
      </c>
      <c r="AK954" s="1" t="s">
        <v>59</v>
      </c>
      <c r="AL954" s="1" t="s">
        <v>59</v>
      </c>
      <c r="AM954" s="1" t="n">
        <v>1</v>
      </c>
      <c r="AN954" s="1" t="n">
        <v>2</v>
      </c>
      <c r="AO954" s="1" t="n">
        <v>1</v>
      </c>
      <c r="AP954" s="1" t="n">
        <v>0</v>
      </c>
      <c r="AQ954" s="1" t="n">
        <v>33</v>
      </c>
      <c r="AR954" s="1" t="n">
        <v>279</v>
      </c>
      <c r="AS954" s="1" t="n">
        <v>43</v>
      </c>
      <c r="AT954" s="1" t="n">
        <v>0</v>
      </c>
    </row>
    <row r="955" customFormat="false" ht="12.75" hidden="false" customHeight="true" outlineLevel="0" collapsed="false">
      <c r="A955" s="1" t="s">
        <v>4415</v>
      </c>
      <c r="B955" s="3" t="s">
        <v>47</v>
      </c>
      <c r="C955" s="1" t="s">
        <v>4416</v>
      </c>
      <c r="D955" s="3" t="s">
        <v>4417</v>
      </c>
      <c r="E955" s="3" t="s">
        <v>50</v>
      </c>
      <c r="F955" s="3" t="s">
        <v>86</v>
      </c>
      <c r="G955" s="1" t="s">
        <v>4418</v>
      </c>
      <c r="H955" s="1" t="s">
        <v>53</v>
      </c>
      <c r="I955" s="1" t="s">
        <v>471</v>
      </c>
      <c r="J955" s="1" t="s">
        <v>66</v>
      </c>
      <c r="K955" s="4" t="n">
        <v>0</v>
      </c>
      <c r="L955" s="4" t="n">
        <v>0</v>
      </c>
      <c r="M955" s="5" t="s">
        <v>4419</v>
      </c>
      <c r="N955" s="5" t="s">
        <v>57</v>
      </c>
      <c r="O955" s="1" t="n">
        <v>0</v>
      </c>
      <c r="P955" s="7" t="n">
        <f aca="false">IF(O955=0,0,L955/O955)</f>
        <v>0</v>
      </c>
      <c r="Q955" s="1" t="n">
        <f aca="false">IF(P955&lt;=45,1,0)</f>
        <v>1</v>
      </c>
      <c r="R955" s="1" t="n">
        <f aca="false">IF(AND(P955&gt;45,P955&lt;90),1,0)</f>
        <v>0</v>
      </c>
      <c r="S955" s="1" t="n">
        <f aca="false">IF(P955&gt;90,1,0)</f>
        <v>0</v>
      </c>
      <c r="T955" s="1" t="s">
        <v>58</v>
      </c>
      <c r="U955" s="4" t="n">
        <v>6154.44009383396</v>
      </c>
      <c r="V955" s="1" t="n">
        <v>0</v>
      </c>
      <c r="W955" s="1" t="n">
        <f aca="false">IF(V955&lt;=6,1,0)</f>
        <v>1</v>
      </c>
      <c r="X955" s="1" t="n">
        <f aca="false">IF(AND(V955&gt;6,V955&lt;=12),1,0)</f>
        <v>0</v>
      </c>
      <c r="Y955" s="1" t="n">
        <f aca="false">IF(V955&gt;12,1,0)</f>
        <v>0</v>
      </c>
      <c r="Z955" s="1" t="n">
        <v>1</v>
      </c>
      <c r="AA955" s="1" t="s">
        <v>59</v>
      </c>
      <c r="AB955" s="1" t="s">
        <v>59</v>
      </c>
      <c r="AC955" s="1" t="s">
        <v>59</v>
      </c>
      <c r="AD955" s="1" t="s">
        <v>59</v>
      </c>
      <c r="AE955" s="1" t="s">
        <v>59</v>
      </c>
      <c r="AF955" s="1" t="s">
        <v>59</v>
      </c>
      <c r="AG955" s="1" t="s">
        <v>59</v>
      </c>
      <c r="AH955" s="1" t="s">
        <v>59</v>
      </c>
      <c r="AI955" s="1" t="s">
        <v>59</v>
      </c>
      <c r="AJ955" s="1" t="s">
        <v>59</v>
      </c>
      <c r="AK955" s="1" t="s">
        <v>70</v>
      </c>
      <c r="AL955" s="1" t="s">
        <v>59</v>
      </c>
      <c r="AM955" s="1" t="n">
        <v>0</v>
      </c>
      <c r="AN955" s="1" t="n">
        <v>0</v>
      </c>
      <c r="AO955" s="1" t="n">
        <v>0</v>
      </c>
      <c r="AP955" s="1" t="n">
        <v>1</v>
      </c>
      <c r="AQ955" s="1" t="n">
        <v>0</v>
      </c>
      <c r="AR955" s="1" t="n">
        <v>0</v>
      </c>
      <c r="AS955" s="1" t="n">
        <v>0</v>
      </c>
      <c r="AT955" s="1" t="n">
        <v>0</v>
      </c>
    </row>
    <row r="956" customFormat="false" ht="12.75" hidden="false" customHeight="true" outlineLevel="0" collapsed="false">
      <c r="A956" s="1" t="s">
        <v>4420</v>
      </c>
      <c r="B956" s="3" t="s">
        <v>61</v>
      </c>
      <c r="C956" s="1" t="s">
        <v>4421</v>
      </c>
      <c r="D956" s="3" t="s">
        <v>2836</v>
      </c>
      <c r="E956" s="3" t="s">
        <v>50</v>
      </c>
      <c r="F956" s="3" t="s">
        <v>51</v>
      </c>
      <c r="G956" s="1" t="s">
        <v>4422</v>
      </c>
      <c r="H956" s="1" t="s">
        <v>53</v>
      </c>
      <c r="I956" s="1" t="s">
        <v>2863</v>
      </c>
      <c r="J956" s="1" t="s">
        <v>66</v>
      </c>
      <c r="K956" s="4" t="n">
        <v>0.866571428571428</v>
      </c>
      <c r="L956" s="4" t="n">
        <v>6196.69343921504</v>
      </c>
      <c r="M956" s="5" t="s">
        <v>906</v>
      </c>
      <c r="N956" s="5" t="s">
        <v>57</v>
      </c>
      <c r="O956" s="1" t="n">
        <v>108</v>
      </c>
      <c r="P956" s="6" t="n">
        <f aca="false">IF(O956=0,0,L956/O956)</f>
        <v>57.376791103843</v>
      </c>
      <c r="Q956" s="1" t="n">
        <f aca="false">IF(P956&lt;=45,1,0)</f>
        <v>0</v>
      </c>
      <c r="R956" s="1" t="n">
        <f aca="false">IF(AND(P956&gt;45,P956&lt;90),1,0)</f>
        <v>1</v>
      </c>
      <c r="S956" s="1" t="n">
        <f aca="false">IF(P956&gt;90,1,0)</f>
        <v>0</v>
      </c>
      <c r="T956" s="1" t="s">
        <v>69</v>
      </c>
      <c r="U956" s="4" t="n">
        <v>7150.81669543444</v>
      </c>
      <c r="V956" s="1" t="n">
        <v>4</v>
      </c>
      <c r="W956" s="1" t="n">
        <f aca="false">IF(V956&lt;=6,1,0)</f>
        <v>1</v>
      </c>
      <c r="X956" s="1" t="n">
        <f aca="false">IF(AND(V956&gt;6,V956&lt;=12),1,0)</f>
        <v>0</v>
      </c>
      <c r="Y956" s="1" t="n">
        <f aca="false">IF(V956&gt;12,1,0)</f>
        <v>0</v>
      </c>
      <c r="Z956" s="1" t="n">
        <v>6</v>
      </c>
      <c r="AA956" s="1" t="s">
        <v>59</v>
      </c>
      <c r="AB956" s="1" t="s">
        <v>59</v>
      </c>
      <c r="AC956" s="1" t="s">
        <v>59</v>
      </c>
      <c r="AD956" s="1" t="s">
        <v>59</v>
      </c>
      <c r="AE956" s="1" t="s">
        <v>59</v>
      </c>
      <c r="AF956" s="1" t="s">
        <v>59</v>
      </c>
      <c r="AG956" s="1" t="s">
        <v>59</v>
      </c>
      <c r="AH956" s="1" t="s">
        <v>59</v>
      </c>
      <c r="AI956" s="1" t="s">
        <v>59</v>
      </c>
      <c r="AJ956" s="1" t="s">
        <v>59</v>
      </c>
      <c r="AK956" s="1" t="s">
        <v>59</v>
      </c>
      <c r="AL956" s="1" t="s">
        <v>59</v>
      </c>
      <c r="AM956" s="1" t="n">
        <v>1</v>
      </c>
      <c r="AN956" s="1" t="n">
        <v>2</v>
      </c>
      <c r="AO956" s="1" t="n">
        <v>2</v>
      </c>
      <c r="AP956" s="1" t="n">
        <v>1</v>
      </c>
      <c r="AQ956" s="1" t="n">
        <v>1</v>
      </c>
      <c r="AR956" s="1" t="n">
        <v>84</v>
      </c>
      <c r="AS956" s="1" t="n">
        <v>14</v>
      </c>
      <c r="AT956" s="1" t="n">
        <v>9</v>
      </c>
    </row>
    <row r="957" customFormat="false" ht="12.75" hidden="false" customHeight="true" outlineLevel="0" collapsed="false">
      <c r="A957" s="1" t="s">
        <v>4423</v>
      </c>
      <c r="B957" s="3" t="s">
        <v>47</v>
      </c>
      <c r="C957" s="1" t="s">
        <v>4424</v>
      </c>
      <c r="D957" s="3" t="s">
        <v>4425</v>
      </c>
      <c r="E957" s="3" t="s">
        <v>50</v>
      </c>
      <c r="F957" s="3" t="s">
        <v>51</v>
      </c>
      <c r="G957" s="1" t="s">
        <v>4426</v>
      </c>
      <c r="H957" s="1" t="s">
        <v>53</v>
      </c>
      <c r="I957" s="1" t="s">
        <v>65</v>
      </c>
      <c r="J957" s="1" t="s">
        <v>66</v>
      </c>
      <c r="K957" s="4" t="n">
        <v>0</v>
      </c>
      <c r="L957" s="4" t="n">
        <v>0</v>
      </c>
      <c r="M957" s="5" t="s">
        <v>4427</v>
      </c>
      <c r="N957" s="5" t="s">
        <v>68</v>
      </c>
      <c r="O957" s="1" t="n">
        <v>0</v>
      </c>
      <c r="P957" s="7" t="n">
        <f aca="false">IF(O957=0,0,L957/O957)</f>
        <v>0</v>
      </c>
      <c r="Q957" s="1" t="n">
        <f aca="false">IF(P957&lt;=45,1,0)</f>
        <v>1</v>
      </c>
      <c r="R957" s="1" t="n">
        <f aca="false">IF(AND(P957&gt;45,P957&lt;90),1,0)</f>
        <v>0</v>
      </c>
      <c r="S957" s="1" t="n">
        <f aca="false">IF(P957&gt;90,1,0)</f>
        <v>0</v>
      </c>
      <c r="T957" s="1" t="s">
        <v>69</v>
      </c>
      <c r="U957" s="4" t="n">
        <v>22785.8437672476</v>
      </c>
      <c r="V957" s="1" t="n">
        <v>0</v>
      </c>
      <c r="W957" s="1" t="n">
        <f aca="false">IF(V957&lt;=6,1,0)</f>
        <v>1</v>
      </c>
      <c r="X957" s="1" t="n">
        <f aca="false">IF(AND(V957&gt;6,V957&lt;=12),1,0)</f>
        <v>0</v>
      </c>
      <c r="Y957" s="1" t="n">
        <f aca="false">IF(V957&gt;12,1,0)</f>
        <v>0</v>
      </c>
      <c r="Z957" s="1" t="n">
        <v>0</v>
      </c>
      <c r="AA957" s="1" t="s">
        <v>59</v>
      </c>
      <c r="AB957" s="1" t="s">
        <v>59</v>
      </c>
      <c r="AC957" s="1" t="s">
        <v>59</v>
      </c>
      <c r="AD957" s="1" t="s">
        <v>59</v>
      </c>
      <c r="AE957" s="1" t="s">
        <v>59</v>
      </c>
      <c r="AF957" s="1" t="s">
        <v>59</v>
      </c>
      <c r="AG957" s="1" t="s">
        <v>59</v>
      </c>
      <c r="AH957" s="1" t="s">
        <v>59</v>
      </c>
      <c r="AI957" s="1" t="s">
        <v>59</v>
      </c>
      <c r="AJ957" s="1" t="s">
        <v>59</v>
      </c>
      <c r="AK957" s="1" t="s">
        <v>59</v>
      </c>
      <c r="AL957" s="1" t="s">
        <v>59</v>
      </c>
      <c r="AM957" s="1" t="n">
        <v>0</v>
      </c>
      <c r="AN957" s="1" t="n">
        <v>0</v>
      </c>
      <c r="AO957" s="1" t="n">
        <v>0</v>
      </c>
      <c r="AP957" s="1" t="n">
        <v>0</v>
      </c>
      <c r="AQ957" s="1" t="n">
        <v>0</v>
      </c>
      <c r="AR957" s="1" t="n">
        <v>0</v>
      </c>
      <c r="AS957" s="1" t="n">
        <v>0</v>
      </c>
      <c r="AT957" s="1" t="n">
        <v>0</v>
      </c>
    </row>
    <row r="958" customFormat="false" ht="12.75" hidden="false" customHeight="true" outlineLevel="0" collapsed="false">
      <c r="A958" s="1" t="s">
        <v>4428</v>
      </c>
      <c r="B958" s="3" t="s">
        <v>47</v>
      </c>
      <c r="C958" s="1" t="s">
        <v>4429</v>
      </c>
      <c r="D958" s="3" t="s">
        <v>4430</v>
      </c>
      <c r="E958" s="3" t="s">
        <v>50</v>
      </c>
      <c r="F958" s="3" t="s">
        <v>51</v>
      </c>
      <c r="G958" s="1" t="s">
        <v>4431</v>
      </c>
      <c r="H958" s="1" t="s">
        <v>53</v>
      </c>
      <c r="I958" s="1" t="s">
        <v>4432</v>
      </c>
      <c r="J958" s="1" t="s">
        <v>66</v>
      </c>
      <c r="K958" s="4" t="n">
        <v>0</v>
      </c>
      <c r="L958" s="4" t="n">
        <v>0</v>
      </c>
      <c r="M958" s="5" t="s">
        <v>2592</v>
      </c>
      <c r="N958" s="5" t="s">
        <v>259</v>
      </c>
      <c r="O958" s="1" t="n">
        <v>0</v>
      </c>
      <c r="P958" s="7" t="n">
        <f aca="false">IF(O958=0,0,L958/O958)</f>
        <v>0</v>
      </c>
      <c r="Q958" s="1" t="n">
        <f aca="false">IF(P958&lt;=45,1,0)</f>
        <v>1</v>
      </c>
      <c r="R958" s="1" t="n">
        <f aca="false">IF(AND(P958&gt;45,P958&lt;90),1,0)</f>
        <v>0</v>
      </c>
      <c r="S958" s="1" t="n">
        <f aca="false">IF(P958&gt;90,1,0)</f>
        <v>0</v>
      </c>
      <c r="T958" s="1" t="s">
        <v>69</v>
      </c>
      <c r="U958" s="4" t="n">
        <v>552.700022174735</v>
      </c>
      <c r="V958" s="1" t="n">
        <v>0</v>
      </c>
      <c r="W958" s="1" t="n">
        <f aca="false">IF(V958&lt;=6,1,0)</f>
        <v>1</v>
      </c>
      <c r="X958" s="1" t="n">
        <f aca="false">IF(AND(V958&gt;6,V958&lt;=12),1,0)</f>
        <v>0</v>
      </c>
      <c r="Y958" s="1" t="n">
        <f aca="false">IF(V958&gt;12,1,0)</f>
        <v>0</v>
      </c>
      <c r="Z958" s="1" t="n">
        <v>0</v>
      </c>
      <c r="AA958" s="1" t="s">
        <v>59</v>
      </c>
      <c r="AB958" s="1" t="s">
        <v>59</v>
      </c>
      <c r="AC958" s="1" t="s">
        <v>59</v>
      </c>
      <c r="AD958" s="1" t="s">
        <v>59</v>
      </c>
      <c r="AE958" s="1" t="s">
        <v>59</v>
      </c>
      <c r="AF958" s="1" t="s">
        <v>59</v>
      </c>
      <c r="AG958" s="1" t="s">
        <v>59</v>
      </c>
      <c r="AH958" s="1" t="s">
        <v>59</v>
      </c>
      <c r="AI958" s="1" t="s">
        <v>59</v>
      </c>
      <c r="AJ958" s="1" t="s">
        <v>59</v>
      </c>
      <c r="AK958" s="1" t="s">
        <v>70</v>
      </c>
      <c r="AL958" s="1" t="s">
        <v>59</v>
      </c>
      <c r="AM958" s="1" t="n">
        <v>0</v>
      </c>
      <c r="AN958" s="1" t="n">
        <v>0</v>
      </c>
      <c r="AO958" s="1" t="n">
        <v>0</v>
      </c>
      <c r="AP958" s="1" t="n">
        <v>0</v>
      </c>
      <c r="AQ958" s="1" t="n">
        <v>0</v>
      </c>
      <c r="AR958" s="1" t="n">
        <v>0</v>
      </c>
      <c r="AS958" s="1" t="n">
        <v>0</v>
      </c>
      <c r="AT958" s="1" t="n">
        <v>0</v>
      </c>
    </row>
    <row r="959" customFormat="false" ht="12.75" hidden="false" customHeight="true" outlineLevel="0" collapsed="false">
      <c r="A959" s="1" t="s">
        <v>4433</v>
      </c>
      <c r="B959" s="3" t="s">
        <v>61</v>
      </c>
      <c r="C959" s="1" t="s">
        <v>4434</v>
      </c>
      <c r="D959" s="3" t="s">
        <v>4435</v>
      </c>
      <c r="E959" s="3" t="s">
        <v>50</v>
      </c>
      <c r="F959" s="3" t="s">
        <v>51</v>
      </c>
      <c r="G959" s="1" t="s">
        <v>4436</v>
      </c>
      <c r="H959" s="1" t="s">
        <v>53</v>
      </c>
      <c r="I959" s="1" t="s">
        <v>4437</v>
      </c>
      <c r="J959" s="1" t="s">
        <v>66</v>
      </c>
      <c r="K959" s="4" t="n">
        <v>1.361</v>
      </c>
      <c r="L959" s="4" t="n">
        <v>4313.14930537557</v>
      </c>
      <c r="M959" s="5" t="s">
        <v>4438</v>
      </c>
      <c r="N959" s="5" t="s">
        <v>68</v>
      </c>
      <c r="O959" s="1" t="n">
        <v>67</v>
      </c>
      <c r="P959" s="6" t="n">
        <f aca="false">IF(O959=0,0,L959/O959)</f>
        <v>64.3753627667996</v>
      </c>
      <c r="Q959" s="1" t="n">
        <f aca="false">IF(P959&lt;=45,1,0)</f>
        <v>0</v>
      </c>
      <c r="R959" s="1" t="n">
        <f aca="false">IF(AND(P959&gt;45,P959&lt;90),1,0)</f>
        <v>1</v>
      </c>
      <c r="S959" s="1" t="n">
        <f aca="false">IF(P959&gt;90,1,0)</f>
        <v>0</v>
      </c>
      <c r="T959" s="1" t="s">
        <v>58</v>
      </c>
      <c r="U959" s="4" t="n">
        <v>3169.10308991592</v>
      </c>
      <c r="V959" s="1" t="n">
        <v>10</v>
      </c>
      <c r="W959" s="1" t="n">
        <f aca="false">IF(V959&lt;=6,1,0)</f>
        <v>0</v>
      </c>
      <c r="X959" s="1" t="n">
        <f aca="false">IF(AND(V959&gt;6,V959&lt;=12),1,0)</f>
        <v>1</v>
      </c>
      <c r="Y959" s="1" t="n">
        <f aca="false">IF(V959&gt;12,1,0)</f>
        <v>0</v>
      </c>
      <c r="Z959" s="1" t="n">
        <v>6</v>
      </c>
      <c r="AA959" s="1" t="s">
        <v>59</v>
      </c>
      <c r="AB959" s="1" t="s">
        <v>59</v>
      </c>
      <c r="AC959" s="1" t="s">
        <v>59</v>
      </c>
      <c r="AD959" s="1" t="s">
        <v>59</v>
      </c>
      <c r="AE959" s="1" t="s">
        <v>59</v>
      </c>
      <c r="AF959" s="1" t="s">
        <v>59</v>
      </c>
      <c r="AG959" s="1" t="s">
        <v>59</v>
      </c>
      <c r="AH959" s="1" t="s">
        <v>59</v>
      </c>
      <c r="AI959" s="1" t="s">
        <v>59</v>
      </c>
      <c r="AJ959" s="1" t="s">
        <v>59</v>
      </c>
      <c r="AK959" s="1" t="s">
        <v>59</v>
      </c>
      <c r="AL959" s="1" t="s">
        <v>70</v>
      </c>
      <c r="AM959" s="1" t="n">
        <v>1</v>
      </c>
      <c r="AN959" s="1" t="n">
        <v>1</v>
      </c>
      <c r="AO959" s="1" t="n">
        <v>2</v>
      </c>
      <c r="AP959" s="1" t="n">
        <v>2</v>
      </c>
      <c r="AQ959" s="1" t="n">
        <v>4</v>
      </c>
      <c r="AR959" s="1" t="n">
        <v>39</v>
      </c>
      <c r="AS959" s="1" t="n">
        <v>15</v>
      </c>
      <c r="AT959" s="1" t="n">
        <v>8</v>
      </c>
    </row>
    <row r="960" customFormat="false" ht="12.75" hidden="false" customHeight="true" outlineLevel="0" collapsed="false">
      <c r="A960" s="1" t="s">
        <v>4439</v>
      </c>
      <c r="B960" s="3" t="s">
        <v>47</v>
      </c>
      <c r="C960" s="1" t="s">
        <v>4440</v>
      </c>
      <c r="D960" s="3" t="s">
        <v>4441</v>
      </c>
      <c r="E960" s="3" t="s">
        <v>50</v>
      </c>
      <c r="F960" s="3" t="s">
        <v>51</v>
      </c>
      <c r="G960" s="1" t="s">
        <v>4442</v>
      </c>
      <c r="H960" s="1" t="s">
        <v>88</v>
      </c>
      <c r="I960" s="1" t="s">
        <v>419</v>
      </c>
      <c r="J960" s="1" t="s">
        <v>420</v>
      </c>
      <c r="K960" s="4" t="n">
        <v>0.499418604651163</v>
      </c>
      <c r="L960" s="4" t="n">
        <v>4695.85388788289</v>
      </c>
      <c r="M960" s="5" t="s">
        <v>2157</v>
      </c>
      <c r="N960" s="5" t="s">
        <v>259</v>
      </c>
      <c r="O960" s="1" t="n">
        <v>95</v>
      </c>
      <c r="P960" s="6" t="n">
        <f aca="false">IF(O960=0,0,L960/O960)</f>
        <v>49.4300409250831</v>
      </c>
      <c r="Q960" s="1" t="n">
        <f aca="false">IF(P960&lt;=45,1,0)</f>
        <v>0</v>
      </c>
      <c r="R960" s="1" t="n">
        <f aca="false">IF(AND(P960&gt;45,P960&lt;90),1,0)</f>
        <v>1</v>
      </c>
      <c r="S960" s="1" t="n">
        <f aca="false">IF(P960&gt;90,1,0)</f>
        <v>0</v>
      </c>
      <c r="T960" s="1" t="s">
        <v>58</v>
      </c>
      <c r="U960" s="4" t="n">
        <v>9402.64107934641</v>
      </c>
      <c r="V960" s="1" t="n">
        <v>0</v>
      </c>
      <c r="W960" s="1" t="n">
        <f aca="false">IF(V960&lt;=6,1,0)</f>
        <v>1</v>
      </c>
      <c r="X960" s="1" t="n">
        <f aca="false">IF(AND(V960&gt;6,V960&lt;=12),1,0)</f>
        <v>0</v>
      </c>
      <c r="Y960" s="1" t="n">
        <f aca="false">IF(V960&gt;12,1,0)</f>
        <v>0</v>
      </c>
      <c r="Z960" s="1" t="n">
        <v>10</v>
      </c>
      <c r="AA960" s="1" t="s">
        <v>59</v>
      </c>
      <c r="AB960" s="1" t="s">
        <v>59</v>
      </c>
      <c r="AC960" s="1" t="s">
        <v>59</v>
      </c>
      <c r="AD960" s="1" t="s">
        <v>59</v>
      </c>
      <c r="AE960" s="1" t="s">
        <v>59</v>
      </c>
      <c r="AF960" s="1" t="s">
        <v>59</v>
      </c>
      <c r="AG960" s="1" t="s">
        <v>59</v>
      </c>
      <c r="AH960" s="1" t="s">
        <v>59</v>
      </c>
      <c r="AI960" s="1" t="s">
        <v>59</v>
      </c>
      <c r="AJ960" s="1" t="s">
        <v>59</v>
      </c>
      <c r="AK960" s="1" t="s">
        <v>59</v>
      </c>
      <c r="AL960" s="1" t="s">
        <v>59</v>
      </c>
      <c r="AM960" s="1" t="n">
        <v>1</v>
      </c>
      <c r="AN960" s="1" t="n">
        <v>2</v>
      </c>
      <c r="AO960" s="1" t="n">
        <v>1</v>
      </c>
      <c r="AP960" s="1" t="n">
        <v>6</v>
      </c>
      <c r="AQ960" s="1" t="n">
        <v>0</v>
      </c>
      <c r="AR960" s="1" t="n">
        <v>0</v>
      </c>
      <c r="AS960" s="1" t="n">
        <v>0</v>
      </c>
      <c r="AT960" s="1" t="n">
        <v>0</v>
      </c>
    </row>
    <row r="961" customFormat="false" ht="12.75" hidden="false" customHeight="true" outlineLevel="0" collapsed="false">
      <c r="A961" s="1" t="s">
        <v>4443</v>
      </c>
      <c r="B961" s="3" t="s">
        <v>61</v>
      </c>
      <c r="C961" s="1" t="s">
        <v>4444</v>
      </c>
      <c r="D961" s="3" t="s">
        <v>4445</v>
      </c>
      <c r="E961" s="3" t="s">
        <v>50</v>
      </c>
      <c r="F961" s="3" t="s">
        <v>51</v>
      </c>
      <c r="G961" s="1" t="s">
        <v>4446</v>
      </c>
      <c r="H961" s="1" t="s">
        <v>105</v>
      </c>
      <c r="I961" s="1" t="s">
        <v>106</v>
      </c>
      <c r="J961" s="1" t="s">
        <v>107</v>
      </c>
      <c r="K961" s="4" t="n">
        <v>1.00061111111111</v>
      </c>
      <c r="L961" s="4" t="n">
        <v>18899.5191810612</v>
      </c>
      <c r="M961" s="5" t="s">
        <v>4447</v>
      </c>
      <c r="N961" s="5" t="s">
        <v>68</v>
      </c>
      <c r="O961" s="1" t="n">
        <v>180</v>
      </c>
      <c r="P961" s="6" t="n">
        <f aca="false">IF(O961=0,0,L961/O961)</f>
        <v>104.997328783673</v>
      </c>
      <c r="Q961" s="1" t="n">
        <f aca="false">IF(P961&lt;=45,1,0)</f>
        <v>0</v>
      </c>
      <c r="R961" s="1" t="n">
        <f aca="false">IF(AND(P961&gt;45,P961&lt;90),1,0)</f>
        <v>0</v>
      </c>
      <c r="S961" s="1" t="n">
        <f aca="false">IF(P961&gt;90,1,0)</f>
        <v>1</v>
      </c>
      <c r="T961" s="1" t="s">
        <v>69</v>
      </c>
      <c r="U961" s="4" t="n">
        <v>18887.976528738</v>
      </c>
      <c r="V961" s="1" t="n">
        <v>3</v>
      </c>
      <c r="W961" s="1" t="n">
        <f aca="false">IF(V961&lt;=6,1,0)</f>
        <v>1</v>
      </c>
      <c r="X961" s="1" t="n">
        <f aca="false">IF(AND(V961&gt;6,V961&lt;=12),1,0)</f>
        <v>0</v>
      </c>
      <c r="Y961" s="1" t="n">
        <f aca="false">IF(V961&gt;12,1,0)</f>
        <v>0</v>
      </c>
      <c r="Z961" s="1" t="n">
        <v>3</v>
      </c>
      <c r="AA961" s="1" t="s">
        <v>59</v>
      </c>
      <c r="AB961" s="1" t="s">
        <v>59</v>
      </c>
      <c r="AC961" s="1" t="s">
        <v>59</v>
      </c>
      <c r="AD961" s="1" t="s">
        <v>59</v>
      </c>
      <c r="AE961" s="1" t="s">
        <v>59</v>
      </c>
      <c r="AF961" s="1" t="s">
        <v>59</v>
      </c>
      <c r="AG961" s="1" t="s">
        <v>59</v>
      </c>
      <c r="AH961" s="1" t="s">
        <v>59</v>
      </c>
      <c r="AI961" s="1" t="s">
        <v>59</v>
      </c>
      <c r="AJ961" s="1" t="s">
        <v>59</v>
      </c>
      <c r="AK961" s="1" t="s">
        <v>59</v>
      </c>
      <c r="AL961" s="1" t="s">
        <v>59</v>
      </c>
      <c r="AM961" s="1" t="n">
        <v>1</v>
      </c>
      <c r="AN961" s="1" t="n">
        <v>1</v>
      </c>
      <c r="AO961" s="1" t="n">
        <v>0</v>
      </c>
      <c r="AP961" s="1" t="n">
        <v>1</v>
      </c>
      <c r="AQ961" s="1" t="n">
        <v>75</v>
      </c>
      <c r="AR961" s="1" t="n">
        <v>67</v>
      </c>
      <c r="AS961" s="1" t="n">
        <v>0</v>
      </c>
      <c r="AT961" s="1" t="n">
        <v>12</v>
      </c>
    </row>
    <row r="962" customFormat="false" ht="12.75" hidden="false" customHeight="true" outlineLevel="0" collapsed="false">
      <c r="A962" s="1" t="s">
        <v>4448</v>
      </c>
      <c r="B962" s="3" t="s">
        <v>61</v>
      </c>
      <c r="C962" s="1" t="s">
        <v>4449</v>
      </c>
      <c r="D962" s="3" t="s">
        <v>2266</v>
      </c>
      <c r="E962" s="3" t="s">
        <v>50</v>
      </c>
      <c r="F962" s="3" t="s">
        <v>51</v>
      </c>
      <c r="G962" s="1" t="s">
        <v>4450</v>
      </c>
      <c r="H962" s="1" t="s">
        <v>53</v>
      </c>
      <c r="I962" s="1" t="s">
        <v>65</v>
      </c>
      <c r="J962" s="1" t="s">
        <v>66</v>
      </c>
      <c r="K962" s="4" t="n">
        <v>0.202727272727273</v>
      </c>
      <c r="L962" s="4" t="n">
        <v>936.004170201907</v>
      </c>
      <c r="M962" s="5" t="s">
        <v>1570</v>
      </c>
      <c r="N962" s="5" t="s">
        <v>68</v>
      </c>
      <c r="O962" s="1" t="n">
        <v>10</v>
      </c>
      <c r="P962" s="6" t="n">
        <f aca="false">IF(O962=0,0,L962/O962)</f>
        <v>93.6004170201907</v>
      </c>
      <c r="Q962" s="1" t="n">
        <f aca="false">IF(P962&lt;=45,1,0)</f>
        <v>0</v>
      </c>
      <c r="R962" s="1" t="n">
        <f aca="false">IF(AND(P962&gt;45,P962&lt;90),1,0)</f>
        <v>0</v>
      </c>
      <c r="S962" s="1" t="n">
        <f aca="false">IF(P962&gt;90,1,0)</f>
        <v>1</v>
      </c>
      <c r="T962" s="1" t="s">
        <v>69</v>
      </c>
      <c r="U962" s="4" t="n">
        <v>4617.06092924708</v>
      </c>
      <c r="V962" s="1" t="n">
        <v>3</v>
      </c>
      <c r="W962" s="1" t="n">
        <f aca="false">IF(V962&lt;=6,1,0)</f>
        <v>1</v>
      </c>
      <c r="X962" s="1" t="n">
        <f aca="false">IF(AND(V962&gt;6,V962&lt;=12),1,0)</f>
        <v>0</v>
      </c>
      <c r="Y962" s="1" t="n">
        <f aca="false">IF(V962&gt;12,1,0)</f>
        <v>0</v>
      </c>
      <c r="Z962" s="1" t="n">
        <v>6</v>
      </c>
      <c r="AA962" s="1" t="s">
        <v>59</v>
      </c>
      <c r="AB962" s="1" t="s">
        <v>59</v>
      </c>
      <c r="AC962" s="1" t="s">
        <v>59</v>
      </c>
      <c r="AD962" s="1" t="s">
        <v>59</v>
      </c>
      <c r="AE962" s="1" t="s">
        <v>59</v>
      </c>
      <c r="AF962" s="1" t="s">
        <v>59</v>
      </c>
      <c r="AG962" s="1" t="s">
        <v>59</v>
      </c>
      <c r="AH962" s="1" t="s">
        <v>59</v>
      </c>
      <c r="AI962" s="1" t="s">
        <v>70</v>
      </c>
      <c r="AJ962" s="1" t="s">
        <v>59</v>
      </c>
      <c r="AK962" s="1" t="s">
        <v>59</v>
      </c>
      <c r="AL962" s="1" t="s">
        <v>59</v>
      </c>
      <c r="AM962" s="1" t="n">
        <v>2</v>
      </c>
      <c r="AN962" s="1" t="n">
        <v>0</v>
      </c>
      <c r="AO962" s="1" t="n">
        <v>1</v>
      </c>
      <c r="AP962" s="1" t="n">
        <v>3</v>
      </c>
      <c r="AQ962" s="1" t="n">
        <v>2</v>
      </c>
      <c r="AR962" s="1" t="n">
        <v>0</v>
      </c>
      <c r="AS962" s="1" t="n">
        <v>3</v>
      </c>
      <c r="AT962" s="1" t="n">
        <v>5</v>
      </c>
    </row>
    <row r="963" customFormat="false" ht="12.75" hidden="false" customHeight="true" outlineLevel="0" collapsed="false">
      <c r="A963" s="1" t="s">
        <v>4451</v>
      </c>
      <c r="B963" s="3" t="s">
        <v>61</v>
      </c>
      <c r="C963" s="1" t="s">
        <v>4452</v>
      </c>
      <c r="D963" s="3" t="s">
        <v>230</v>
      </c>
      <c r="E963" s="3" t="s">
        <v>50</v>
      </c>
      <c r="F963" s="3" t="s">
        <v>86</v>
      </c>
      <c r="G963" s="1" t="s">
        <v>4453</v>
      </c>
      <c r="H963" s="1" t="s">
        <v>53</v>
      </c>
      <c r="I963" s="1" t="s">
        <v>65</v>
      </c>
      <c r="J963" s="1" t="s">
        <v>66</v>
      </c>
      <c r="K963" s="4" t="n">
        <v>1.068</v>
      </c>
      <c r="L963" s="4" t="n">
        <v>4037.40015134654</v>
      </c>
      <c r="M963" s="5" t="s">
        <v>4454</v>
      </c>
      <c r="N963" s="5" t="s">
        <v>68</v>
      </c>
      <c r="O963" s="1" t="n">
        <v>102</v>
      </c>
      <c r="P963" s="6" t="n">
        <f aca="false">IF(O963=0,0,L963/O963)</f>
        <v>39.5823544249661</v>
      </c>
      <c r="Q963" s="1" t="n">
        <f aca="false">IF(P963&lt;=45,1,0)</f>
        <v>1</v>
      </c>
      <c r="R963" s="1" t="n">
        <f aca="false">IF(AND(P963&gt;45,P963&lt;90),1,0)</f>
        <v>0</v>
      </c>
      <c r="S963" s="1" t="n">
        <f aca="false">IF(P963&gt;90,1,0)</f>
        <v>0</v>
      </c>
      <c r="T963" s="1" t="s">
        <v>69</v>
      </c>
      <c r="U963" s="4" t="n">
        <v>3780.33722036193</v>
      </c>
      <c r="V963" s="1" t="n">
        <v>16</v>
      </c>
      <c r="W963" s="1" t="n">
        <f aca="false">IF(V963&lt;=6,1,0)</f>
        <v>0</v>
      </c>
      <c r="X963" s="1" t="n">
        <f aca="false">IF(AND(V963&gt;6,V963&lt;=12),1,0)</f>
        <v>0</v>
      </c>
      <c r="Y963" s="1" t="n">
        <f aca="false">IF(V963&gt;12,1,0)</f>
        <v>1</v>
      </c>
      <c r="Z963" s="1" t="n">
        <v>5</v>
      </c>
      <c r="AA963" s="1" t="s">
        <v>59</v>
      </c>
      <c r="AB963" s="1" t="s">
        <v>59</v>
      </c>
      <c r="AC963" s="1" t="s">
        <v>59</v>
      </c>
      <c r="AD963" s="1" t="s">
        <v>59</v>
      </c>
      <c r="AE963" s="1" t="s">
        <v>59</v>
      </c>
      <c r="AF963" s="1" t="s">
        <v>59</v>
      </c>
      <c r="AG963" s="1" t="s">
        <v>59</v>
      </c>
      <c r="AH963" s="1" t="s">
        <v>59</v>
      </c>
      <c r="AI963" s="1" t="s">
        <v>59</v>
      </c>
      <c r="AJ963" s="1" t="s">
        <v>59</v>
      </c>
      <c r="AK963" s="1" t="s">
        <v>59</v>
      </c>
      <c r="AL963" s="1" t="s">
        <v>59</v>
      </c>
      <c r="AM963" s="1" t="n">
        <v>3</v>
      </c>
      <c r="AN963" s="1" t="n">
        <v>1</v>
      </c>
      <c r="AO963" s="1" t="n">
        <v>1</v>
      </c>
      <c r="AP963" s="1" t="n">
        <v>0</v>
      </c>
      <c r="AQ963" s="1" t="n">
        <v>87</v>
      </c>
      <c r="AR963" s="1" t="n">
        <v>9</v>
      </c>
      <c r="AS963" s="1" t="n">
        <v>4</v>
      </c>
      <c r="AT963" s="1" t="n">
        <v>0</v>
      </c>
    </row>
    <row r="964" customFormat="false" ht="12.75" hidden="false" customHeight="true" outlineLevel="0" collapsed="false">
      <c r="A964" s="1" t="s">
        <v>4455</v>
      </c>
      <c r="B964" s="3" t="s">
        <v>61</v>
      </c>
      <c r="C964" s="1" t="s">
        <v>4456</v>
      </c>
      <c r="D964" s="3" t="s">
        <v>3281</v>
      </c>
      <c r="E964" s="3" t="s">
        <v>50</v>
      </c>
      <c r="F964" s="3" t="s">
        <v>86</v>
      </c>
      <c r="G964" s="1" t="s">
        <v>4457</v>
      </c>
      <c r="H964" s="1" t="s">
        <v>53</v>
      </c>
      <c r="I964" s="1" t="s">
        <v>65</v>
      </c>
      <c r="J964" s="1" t="s">
        <v>66</v>
      </c>
      <c r="K964" s="4" t="n">
        <v>444</v>
      </c>
      <c r="L964" s="4" t="n">
        <v>11349.3559013478</v>
      </c>
      <c r="M964" s="5" t="s">
        <v>2516</v>
      </c>
      <c r="N964" s="5" t="s">
        <v>57</v>
      </c>
      <c r="O964" s="1" t="n">
        <v>199</v>
      </c>
      <c r="P964" s="6" t="n">
        <f aca="false">IF(O964=0,0,L964/O964)</f>
        <v>57.0319392027528</v>
      </c>
      <c r="Q964" s="1" t="n">
        <f aca="false">IF(P964&lt;=45,1,0)</f>
        <v>0</v>
      </c>
      <c r="R964" s="1" t="n">
        <f aca="false">IF(AND(P964&gt;45,P964&lt;90),1,0)</f>
        <v>1</v>
      </c>
      <c r="S964" s="1" t="n">
        <f aca="false">IF(P964&gt;90,1,0)</f>
        <v>0</v>
      </c>
      <c r="T964" s="1" t="s">
        <v>69</v>
      </c>
      <c r="U964" s="4" t="n">
        <v>25561.612390423</v>
      </c>
      <c r="V964" s="1" t="n">
        <v>4</v>
      </c>
      <c r="W964" s="1" t="n">
        <f aca="false">IF(V964&lt;=6,1,0)</f>
        <v>1</v>
      </c>
      <c r="X964" s="1" t="n">
        <f aca="false">IF(AND(V964&gt;6,V964&lt;=12),1,0)</f>
        <v>0</v>
      </c>
      <c r="Y964" s="1" t="n">
        <f aca="false">IF(V964&gt;12,1,0)</f>
        <v>0</v>
      </c>
      <c r="Z964" s="1" t="n">
        <v>12</v>
      </c>
      <c r="AA964" s="1" t="s">
        <v>70</v>
      </c>
      <c r="AB964" s="1" t="s">
        <v>59</v>
      </c>
      <c r="AC964" s="1" t="s">
        <v>59</v>
      </c>
      <c r="AD964" s="1" t="s">
        <v>70</v>
      </c>
      <c r="AE964" s="1" t="s">
        <v>59</v>
      </c>
      <c r="AF964" s="1" t="s">
        <v>59</v>
      </c>
      <c r="AG964" s="1" t="s">
        <v>59</v>
      </c>
      <c r="AH964" s="1" t="s">
        <v>70</v>
      </c>
      <c r="AI964" s="1" t="s">
        <v>70</v>
      </c>
      <c r="AJ964" s="1" t="s">
        <v>59</v>
      </c>
      <c r="AK964" s="1" t="s">
        <v>70</v>
      </c>
      <c r="AL964" s="1" t="s">
        <v>70</v>
      </c>
      <c r="AM964" s="1" t="n">
        <v>1</v>
      </c>
      <c r="AN964" s="1" t="n">
        <v>4</v>
      </c>
      <c r="AO964" s="1" t="n">
        <v>3</v>
      </c>
      <c r="AP964" s="1" t="n">
        <v>4</v>
      </c>
      <c r="AQ964" s="1" t="n">
        <v>10</v>
      </c>
      <c r="AR964" s="1" t="n">
        <v>136</v>
      </c>
      <c r="AS964" s="1" t="n">
        <v>10</v>
      </c>
      <c r="AT964" s="1" t="n">
        <v>10</v>
      </c>
    </row>
    <row r="965" customFormat="false" ht="12.75" hidden="false" customHeight="true" outlineLevel="0" collapsed="false">
      <c r="A965" s="1" t="s">
        <v>4458</v>
      </c>
      <c r="B965" s="3" t="s">
        <v>47</v>
      </c>
      <c r="C965" s="1" t="s">
        <v>4459</v>
      </c>
      <c r="D965" s="3" t="s">
        <v>4460</v>
      </c>
      <c r="E965" s="3" t="s">
        <v>191</v>
      </c>
      <c r="F965" s="3" t="s">
        <v>191</v>
      </c>
      <c r="G965" s="1" t="s">
        <v>4461</v>
      </c>
      <c r="H965" s="1" t="s">
        <v>53</v>
      </c>
      <c r="I965" s="1" t="s">
        <v>142</v>
      </c>
      <c r="J965" s="1" t="s">
        <v>143</v>
      </c>
      <c r="K965" s="4" t="n">
        <v>0.0725</v>
      </c>
      <c r="L965" s="4" t="n">
        <v>707.445290217184</v>
      </c>
      <c r="M965" s="5" t="s">
        <v>4462</v>
      </c>
      <c r="N965" s="5" t="s">
        <v>132</v>
      </c>
      <c r="O965" s="1" t="n">
        <v>22</v>
      </c>
      <c r="P965" s="6" t="n">
        <f aca="false">IF(O965=0,0,L965/O965)</f>
        <v>32.1566041007811</v>
      </c>
      <c r="Q965" s="1" t="n">
        <f aca="false">IF(P965&lt;=45,1,0)</f>
        <v>1</v>
      </c>
      <c r="R965" s="1" t="n">
        <f aca="false">IF(AND(P965&gt;45,P965&lt;90),1,0)</f>
        <v>0</v>
      </c>
      <c r="S965" s="1" t="n">
        <f aca="false">IF(P965&gt;90,1,0)</f>
        <v>0</v>
      </c>
      <c r="T965" s="1" t="s">
        <v>58</v>
      </c>
      <c r="U965" s="4" t="n">
        <v>9757.86607196115</v>
      </c>
      <c r="V965" s="1" t="n">
        <v>0</v>
      </c>
      <c r="W965" s="1" t="n">
        <f aca="false">IF(V965&lt;=6,1,0)</f>
        <v>1</v>
      </c>
      <c r="X965" s="1" t="n">
        <f aca="false">IF(AND(V965&gt;6,V965&lt;=12),1,0)</f>
        <v>0</v>
      </c>
      <c r="Y965" s="1" t="n">
        <f aca="false">IF(V965&gt;12,1,0)</f>
        <v>0</v>
      </c>
      <c r="Z965" s="1" t="n">
        <v>7</v>
      </c>
      <c r="AA965" s="1" t="s">
        <v>59</v>
      </c>
      <c r="AB965" s="1" t="s">
        <v>59</v>
      </c>
      <c r="AC965" s="1" t="s">
        <v>59</v>
      </c>
      <c r="AD965" s="1" t="s">
        <v>59</v>
      </c>
      <c r="AE965" s="1" t="s">
        <v>59</v>
      </c>
      <c r="AF965" s="1" t="s">
        <v>59</v>
      </c>
      <c r="AG965" s="1" t="s">
        <v>59</v>
      </c>
      <c r="AH965" s="1" t="s">
        <v>59</v>
      </c>
      <c r="AI965" s="1" t="s">
        <v>59</v>
      </c>
      <c r="AJ965" s="1" t="s">
        <v>59</v>
      </c>
      <c r="AK965" s="1" t="s">
        <v>59</v>
      </c>
      <c r="AL965" s="1" t="s">
        <v>59</v>
      </c>
      <c r="AM965" s="1" t="n">
        <v>6</v>
      </c>
      <c r="AN965" s="1" t="n">
        <v>2</v>
      </c>
      <c r="AO965" s="1" t="n">
        <v>0</v>
      </c>
      <c r="AP965" s="1" t="n">
        <v>6</v>
      </c>
      <c r="AQ965" s="1" t="n">
        <v>0</v>
      </c>
      <c r="AR965" s="1" t="n">
        <v>0</v>
      </c>
      <c r="AS965" s="1" t="n">
        <v>0</v>
      </c>
      <c r="AT965" s="1" t="n">
        <v>0</v>
      </c>
    </row>
    <row r="966" customFormat="false" ht="12.75" hidden="false" customHeight="true" outlineLevel="0" collapsed="false">
      <c r="A966" s="1" t="s">
        <v>4463</v>
      </c>
      <c r="B966" s="3" t="s">
        <v>61</v>
      </c>
      <c r="C966" s="1" t="s">
        <v>4464</v>
      </c>
      <c r="D966" s="3" t="s">
        <v>4460</v>
      </c>
      <c r="E966" s="3" t="s">
        <v>191</v>
      </c>
      <c r="F966" s="3" t="s">
        <v>191</v>
      </c>
      <c r="G966" s="1" t="s">
        <v>4461</v>
      </c>
      <c r="H966" s="1" t="s">
        <v>53</v>
      </c>
      <c r="I966" s="1" t="s">
        <v>4465</v>
      </c>
      <c r="J966" s="1" t="s">
        <v>143</v>
      </c>
      <c r="K966" s="4" t="n">
        <v>0.57</v>
      </c>
      <c r="L966" s="4" t="n">
        <v>955.932889871412</v>
      </c>
      <c r="M966" s="5" t="s">
        <v>4466</v>
      </c>
      <c r="N966" s="5" t="s">
        <v>259</v>
      </c>
      <c r="O966" s="1" t="n">
        <v>39</v>
      </c>
      <c r="P966" s="6" t="n">
        <f aca="false">IF(O966=0,0,L966/O966)</f>
        <v>24.5110997402926</v>
      </c>
      <c r="Q966" s="1" t="n">
        <f aca="false">IF(P966&lt;=45,1,0)</f>
        <v>1</v>
      </c>
      <c r="R966" s="1" t="n">
        <f aca="false">IF(AND(P966&gt;45,P966&lt;90),1,0)</f>
        <v>0</v>
      </c>
      <c r="S966" s="1" t="n">
        <f aca="false">IF(P966&gt;90,1,0)</f>
        <v>0</v>
      </c>
      <c r="T966" s="1" t="s">
        <v>69</v>
      </c>
      <c r="U966" s="4" t="n">
        <v>1677.07524538844</v>
      </c>
      <c r="V966" s="1" t="n">
        <v>1</v>
      </c>
      <c r="W966" s="1" t="n">
        <f aca="false">IF(V966&lt;=6,1,0)</f>
        <v>1</v>
      </c>
      <c r="X966" s="1" t="n">
        <f aca="false">IF(AND(V966&gt;6,V966&lt;=12),1,0)</f>
        <v>0</v>
      </c>
      <c r="Y966" s="1" t="n">
        <f aca="false">IF(V966&gt;12,1,0)</f>
        <v>0</v>
      </c>
      <c r="Z966" s="1" t="n">
        <v>6</v>
      </c>
      <c r="AA966" s="1" t="s">
        <v>59</v>
      </c>
      <c r="AB966" s="1" t="s">
        <v>59</v>
      </c>
      <c r="AC966" s="1" t="s">
        <v>59</v>
      </c>
      <c r="AD966" s="1" t="s">
        <v>59</v>
      </c>
      <c r="AE966" s="1" t="s">
        <v>59</v>
      </c>
      <c r="AF966" s="1" t="s">
        <v>59</v>
      </c>
      <c r="AG966" s="1" t="s">
        <v>59</v>
      </c>
      <c r="AH966" s="1" t="s">
        <v>59</v>
      </c>
      <c r="AI966" s="1" t="s">
        <v>59</v>
      </c>
      <c r="AJ966" s="1" t="s">
        <v>59</v>
      </c>
      <c r="AK966" s="1" t="s">
        <v>59</v>
      </c>
      <c r="AL966" s="1" t="s">
        <v>59</v>
      </c>
      <c r="AM966" s="1" t="n">
        <v>4</v>
      </c>
      <c r="AN966" s="1" t="n">
        <v>2</v>
      </c>
      <c r="AO966" s="1" t="n">
        <v>2</v>
      </c>
      <c r="AP966" s="1" t="n">
        <v>4</v>
      </c>
      <c r="AQ966" s="1" t="n">
        <v>33</v>
      </c>
      <c r="AR966" s="1" t="n">
        <v>5</v>
      </c>
      <c r="AS966" s="1" t="n">
        <v>0</v>
      </c>
      <c r="AT966" s="1" t="n">
        <v>1</v>
      </c>
    </row>
    <row r="967" customFormat="false" ht="12.75" hidden="false" customHeight="true" outlineLevel="0" collapsed="false">
      <c r="A967" s="1" t="s">
        <v>4467</v>
      </c>
      <c r="B967" s="3" t="s">
        <v>61</v>
      </c>
      <c r="C967" s="1" t="s">
        <v>4468</v>
      </c>
      <c r="D967" s="3" t="s">
        <v>4469</v>
      </c>
      <c r="E967" s="3" t="s">
        <v>50</v>
      </c>
      <c r="F967" s="3" t="s">
        <v>51</v>
      </c>
      <c r="G967" s="1" t="s">
        <v>4470</v>
      </c>
      <c r="H967" s="1" t="s">
        <v>53</v>
      </c>
      <c r="I967" s="1" t="s">
        <v>1347</v>
      </c>
      <c r="J967" s="1" t="s">
        <v>66</v>
      </c>
      <c r="K967" s="4" t="n">
        <v>2996</v>
      </c>
      <c r="L967" s="4" t="n">
        <v>17331.3597076336</v>
      </c>
      <c r="M967" s="5" t="s">
        <v>4471</v>
      </c>
      <c r="N967" s="5" t="s">
        <v>100</v>
      </c>
      <c r="O967" s="1" t="n">
        <v>322</v>
      </c>
      <c r="P967" s="6" t="n">
        <f aca="false">IF(O967=0,0,L967/O967)</f>
        <v>53.8240984709118</v>
      </c>
      <c r="Q967" s="1" t="n">
        <f aca="false">IF(P967&lt;=45,1,0)</f>
        <v>0</v>
      </c>
      <c r="R967" s="1" t="n">
        <f aca="false">IF(AND(P967&gt;45,P967&lt;90),1,0)</f>
        <v>1</v>
      </c>
      <c r="S967" s="1" t="n">
        <f aca="false">IF(P967&gt;90,1,0)</f>
        <v>0</v>
      </c>
      <c r="T967" s="1" t="s">
        <v>58</v>
      </c>
      <c r="U967" s="4" t="n">
        <v>5784.83301322885</v>
      </c>
      <c r="V967" s="1" t="n">
        <v>20</v>
      </c>
      <c r="W967" s="1" t="n">
        <f aca="false">IF(V967&lt;=6,1,0)</f>
        <v>0</v>
      </c>
      <c r="X967" s="1" t="n">
        <f aca="false">IF(AND(V967&gt;6,V967&lt;=12),1,0)</f>
        <v>0</v>
      </c>
      <c r="Y967" s="1" t="n">
        <f aca="false">IF(V967&gt;12,1,0)</f>
        <v>1</v>
      </c>
      <c r="Z967" s="1" t="n">
        <v>7</v>
      </c>
      <c r="AA967" s="1" t="s">
        <v>59</v>
      </c>
      <c r="AB967" s="1" t="s">
        <v>59</v>
      </c>
      <c r="AC967" s="1" t="s">
        <v>59</v>
      </c>
      <c r="AD967" s="1" t="s">
        <v>59</v>
      </c>
      <c r="AE967" s="1" t="s">
        <v>59</v>
      </c>
      <c r="AF967" s="1" t="s">
        <v>59</v>
      </c>
      <c r="AG967" s="1" t="s">
        <v>59</v>
      </c>
      <c r="AH967" s="1" t="s">
        <v>59</v>
      </c>
      <c r="AI967" s="1" t="s">
        <v>59</v>
      </c>
      <c r="AJ967" s="1" t="s">
        <v>59</v>
      </c>
      <c r="AK967" s="1" t="s">
        <v>59</v>
      </c>
      <c r="AL967" s="1" t="s">
        <v>59</v>
      </c>
      <c r="AM967" s="1" t="n">
        <v>4</v>
      </c>
      <c r="AN967" s="1" t="n">
        <v>2</v>
      </c>
      <c r="AO967" s="1" t="n">
        <v>2</v>
      </c>
      <c r="AP967" s="1" t="n">
        <v>6</v>
      </c>
      <c r="AQ967" s="1" t="n">
        <v>190</v>
      </c>
      <c r="AR967" s="1" t="n">
        <v>34</v>
      </c>
      <c r="AS967" s="1" t="n">
        <v>61</v>
      </c>
      <c r="AT967" s="1" t="n">
        <v>39</v>
      </c>
    </row>
    <row r="968" customFormat="false" ht="12.75" hidden="false" customHeight="true" outlineLevel="0" collapsed="false">
      <c r="A968" s="1" t="s">
        <v>4472</v>
      </c>
      <c r="B968" s="3" t="s">
        <v>61</v>
      </c>
      <c r="C968" s="1" t="s">
        <v>4473</v>
      </c>
      <c r="D968" s="3" t="s">
        <v>2299</v>
      </c>
      <c r="E968" s="3" t="s">
        <v>50</v>
      </c>
      <c r="F968" s="3" t="s">
        <v>86</v>
      </c>
      <c r="G968" s="1" t="s">
        <v>4474</v>
      </c>
      <c r="H968" s="1" t="s">
        <v>88</v>
      </c>
      <c r="I968" s="1" t="s">
        <v>4291</v>
      </c>
      <c r="J968" s="1" t="s">
        <v>98</v>
      </c>
      <c r="K968" s="4" t="n">
        <v>1.6464</v>
      </c>
      <c r="L968" s="4" t="n">
        <v>5095.07916497224</v>
      </c>
      <c r="M968" s="5" t="s">
        <v>4475</v>
      </c>
      <c r="N968" s="5" t="s">
        <v>132</v>
      </c>
      <c r="O968" s="1" t="n">
        <v>155</v>
      </c>
      <c r="P968" s="6" t="n">
        <f aca="false">IF(O968=0,0,L968/O968)</f>
        <v>32.8714784836919</v>
      </c>
      <c r="Q968" s="1" t="n">
        <f aca="false">IF(P968&lt;=45,1,0)</f>
        <v>1</v>
      </c>
      <c r="R968" s="1" t="n">
        <f aca="false">IF(AND(P968&gt;45,P968&lt;90),1,0)</f>
        <v>0</v>
      </c>
      <c r="S968" s="1" t="n">
        <f aca="false">IF(P968&gt;90,1,0)</f>
        <v>0</v>
      </c>
      <c r="T968" s="1" t="s">
        <v>58</v>
      </c>
      <c r="U968" s="4" t="n">
        <v>3094.67879310753</v>
      </c>
      <c r="V968" s="1" t="n">
        <v>6</v>
      </c>
      <c r="W968" s="1" t="n">
        <f aca="false">IF(V968&lt;=6,1,0)</f>
        <v>1</v>
      </c>
      <c r="X968" s="1" t="n">
        <f aca="false">IF(AND(V968&gt;6,V968&lt;=12),1,0)</f>
        <v>0</v>
      </c>
      <c r="Y968" s="1" t="n">
        <f aca="false">IF(V968&gt;12,1,0)</f>
        <v>0</v>
      </c>
      <c r="Z968" s="1" t="n">
        <v>6</v>
      </c>
      <c r="AA968" s="1" t="s">
        <v>59</v>
      </c>
      <c r="AB968" s="1" t="s">
        <v>59</v>
      </c>
      <c r="AC968" s="1" t="s">
        <v>59</v>
      </c>
      <c r="AD968" s="1" t="s">
        <v>59</v>
      </c>
      <c r="AE968" s="1" t="s">
        <v>59</v>
      </c>
      <c r="AF968" s="1" t="s">
        <v>59</v>
      </c>
      <c r="AG968" s="1" t="s">
        <v>59</v>
      </c>
      <c r="AH968" s="1" t="s">
        <v>59</v>
      </c>
      <c r="AI968" s="1" t="s">
        <v>70</v>
      </c>
      <c r="AJ968" s="1" t="s">
        <v>59</v>
      </c>
      <c r="AK968" s="1" t="s">
        <v>59</v>
      </c>
      <c r="AL968" s="1" t="s">
        <v>70</v>
      </c>
      <c r="AM968" s="1" t="n">
        <v>4</v>
      </c>
      <c r="AN968" s="1" t="n">
        <v>0</v>
      </c>
      <c r="AO968" s="1" t="n">
        <v>2</v>
      </c>
      <c r="AP968" s="1" t="n">
        <v>6</v>
      </c>
      <c r="AQ968" s="1" t="n">
        <v>123</v>
      </c>
      <c r="AR968" s="1" t="n">
        <v>0</v>
      </c>
      <c r="AS968" s="1" t="n">
        <v>18</v>
      </c>
      <c r="AT968" s="1" t="n">
        <v>11</v>
      </c>
    </row>
    <row r="969" customFormat="false" ht="12.75" hidden="false" customHeight="true" outlineLevel="0" collapsed="false">
      <c r="A969" s="1" t="s">
        <v>4476</v>
      </c>
      <c r="B969" s="3" t="s">
        <v>61</v>
      </c>
      <c r="C969" s="1" t="s">
        <v>4477</v>
      </c>
      <c r="D969" s="3" t="s">
        <v>4478</v>
      </c>
      <c r="E969" s="3" t="s">
        <v>50</v>
      </c>
      <c r="F969" s="3" t="s">
        <v>51</v>
      </c>
      <c r="G969" s="1" t="s">
        <v>4479</v>
      </c>
      <c r="H969" s="1" t="s">
        <v>53</v>
      </c>
      <c r="I969" s="1" t="s">
        <v>65</v>
      </c>
      <c r="J969" s="1" t="s">
        <v>66</v>
      </c>
      <c r="K969" s="4" t="n">
        <v>1283</v>
      </c>
      <c r="L969" s="4" t="n">
        <v>7289.97479057835</v>
      </c>
      <c r="M969" s="5" t="s">
        <v>4480</v>
      </c>
      <c r="N969" s="5" t="s">
        <v>100</v>
      </c>
      <c r="O969" s="1" t="n">
        <v>193</v>
      </c>
      <c r="P969" s="6" t="n">
        <f aca="false">IF(O969=0,0,L969/O969)</f>
        <v>37.7718901066236</v>
      </c>
      <c r="Q969" s="1" t="n">
        <f aca="false">IF(P969&lt;=45,1,0)</f>
        <v>1</v>
      </c>
      <c r="R969" s="1" t="n">
        <f aca="false">IF(AND(P969&gt;45,P969&lt;90),1,0)</f>
        <v>0</v>
      </c>
      <c r="S969" s="1" t="n">
        <f aca="false">IF(P969&gt;90,1,0)</f>
        <v>0</v>
      </c>
      <c r="T969" s="1" t="s">
        <v>58</v>
      </c>
      <c r="U969" s="4" t="n">
        <v>5681.97567465187</v>
      </c>
      <c r="V969" s="1" t="n">
        <v>10</v>
      </c>
      <c r="W969" s="1" t="n">
        <f aca="false">IF(V969&lt;=6,1,0)</f>
        <v>0</v>
      </c>
      <c r="X969" s="1" t="n">
        <f aca="false">IF(AND(V969&gt;6,V969&lt;=12),1,0)</f>
        <v>1</v>
      </c>
      <c r="Y969" s="1" t="n">
        <f aca="false">IF(V969&gt;12,1,0)</f>
        <v>0</v>
      </c>
      <c r="Z969" s="1" t="n">
        <v>7</v>
      </c>
      <c r="AA969" s="1" t="s">
        <v>59</v>
      </c>
      <c r="AB969" s="1" t="s">
        <v>59</v>
      </c>
      <c r="AC969" s="1" t="s">
        <v>59</v>
      </c>
      <c r="AD969" s="1" t="s">
        <v>59</v>
      </c>
      <c r="AE969" s="1" t="s">
        <v>59</v>
      </c>
      <c r="AF969" s="1" t="s">
        <v>59</v>
      </c>
      <c r="AG969" s="1" t="s">
        <v>59</v>
      </c>
      <c r="AH969" s="1" t="s">
        <v>59</v>
      </c>
      <c r="AI969" s="1" t="s">
        <v>59</v>
      </c>
      <c r="AJ969" s="1" t="s">
        <v>59</v>
      </c>
      <c r="AK969" s="1" t="s">
        <v>70</v>
      </c>
      <c r="AL969" s="1" t="s">
        <v>59</v>
      </c>
      <c r="AM969" s="1" t="n">
        <v>6</v>
      </c>
      <c r="AN969" s="1" t="n">
        <v>6</v>
      </c>
      <c r="AO969" s="1" t="n">
        <v>0</v>
      </c>
      <c r="AP969" s="1" t="n">
        <v>2</v>
      </c>
      <c r="AQ969" s="1" t="n">
        <v>129</v>
      </c>
      <c r="AR969" s="1" t="n">
        <v>46</v>
      </c>
      <c r="AS969" s="1" t="n">
        <v>0</v>
      </c>
      <c r="AT969" s="1" t="n">
        <v>1</v>
      </c>
    </row>
    <row r="970" customFormat="false" ht="12.75" hidden="false" customHeight="true" outlineLevel="0" collapsed="false">
      <c r="A970" s="1" t="s">
        <v>4481</v>
      </c>
      <c r="B970" s="3" t="s">
        <v>61</v>
      </c>
      <c r="C970" s="1" t="s">
        <v>4482</v>
      </c>
      <c r="D970" s="3" t="s">
        <v>4478</v>
      </c>
      <c r="E970" s="3" t="s">
        <v>50</v>
      </c>
      <c r="F970" s="3" t="s">
        <v>51</v>
      </c>
      <c r="G970" s="1" t="s">
        <v>4479</v>
      </c>
      <c r="H970" s="1" t="s">
        <v>53</v>
      </c>
      <c r="I970" s="1" t="s">
        <v>65</v>
      </c>
      <c r="J970" s="1" t="s">
        <v>66</v>
      </c>
      <c r="K970" s="4" t="n">
        <v>1.1285</v>
      </c>
      <c r="L970" s="4" t="n">
        <v>7502.62628287631</v>
      </c>
      <c r="M970" s="5" t="s">
        <v>4483</v>
      </c>
      <c r="N970" s="5" t="s">
        <v>259</v>
      </c>
      <c r="O970" s="1" t="n">
        <v>188</v>
      </c>
      <c r="P970" s="6" t="n">
        <f aca="false">IF(O970=0,0,L970/O970)</f>
        <v>39.9075866110442</v>
      </c>
      <c r="Q970" s="1" t="n">
        <f aca="false">IF(P970&lt;=45,1,0)</f>
        <v>1</v>
      </c>
      <c r="R970" s="1" t="n">
        <f aca="false">IF(AND(P970&gt;45,P970&lt;90),1,0)</f>
        <v>0</v>
      </c>
      <c r="S970" s="1" t="n">
        <f aca="false">IF(P970&gt;90,1,0)</f>
        <v>0</v>
      </c>
      <c r="T970" s="1" t="s">
        <v>58</v>
      </c>
      <c r="U970" s="4" t="n">
        <v>6648.31748593382</v>
      </c>
      <c r="V970" s="1" t="n">
        <v>9</v>
      </c>
      <c r="W970" s="1" t="n">
        <f aca="false">IF(V970&lt;=6,1,0)</f>
        <v>0</v>
      </c>
      <c r="X970" s="1" t="n">
        <f aca="false">IF(AND(V970&gt;6,V970&lt;=12),1,0)</f>
        <v>1</v>
      </c>
      <c r="Y970" s="1" t="n">
        <f aca="false">IF(V970&gt;12,1,0)</f>
        <v>0</v>
      </c>
      <c r="Z970" s="1" t="n">
        <v>9</v>
      </c>
      <c r="AA970" s="1" t="s">
        <v>59</v>
      </c>
      <c r="AB970" s="1" t="s">
        <v>59</v>
      </c>
      <c r="AC970" s="1" t="s">
        <v>59</v>
      </c>
      <c r="AD970" s="1" t="s">
        <v>59</v>
      </c>
      <c r="AE970" s="1" t="s">
        <v>59</v>
      </c>
      <c r="AF970" s="1" t="s">
        <v>59</v>
      </c>
      <c r="AG970" s="1" t="s">
        <v>59</v>
      </c>
      <c r="AH970" s="1" t="s">
        <v>59</v>
      </c>
      <c r="AI970" s="1" t="s">
        <v>59</v>
      </c>
      <c r="AJ970" s="1" t="s">
        <v>59</v>
      </c>
      <c r="AK970" s="1" t="s">
        <v>70</v>
      </c>
      <c r="AL970" s="1" t="s">
        <v>59</v>
      </c>
      <c r="AM970" s="1" t="n">
        <v>2</v>
      </c>
      <c r="AN970" s="1" t="n">
        <v>10</v>
      </c>
      <c r="AO970" s="1" t="n">
        <v>4</v>
      </c>
      <c r="AP970" s="1" t="n">
        <v>2</v>
      </c>
      <c r="AQ970" s="1" t="n">
        <v>41</v>
      </c>
      <c r="AR970" s="1" t="n">
        <v>114</v>
      </c>
      <c r="AS970" s="1" t="n">
        <v>5</v>
      </c>
      <c r="AT970" s="1" t="n">
        <v>2</v>
      </c>
    </row>
    <row r="971" customFormat="false" ht="12.75" hidden="false" customHeight="true" outlineLevel="0" collapsed="false">
      <c r="A971" s="1" t="s">
        <v>4484</v>
      </c>
      <c r="B971" s="3" t="s">
        <v>61</v>
      </c>
      <c r="C971" s="1" t="s">
        <v>4485</v>
      </c>
      <c r="D971" s="3" t="s">
        <v>4478</v>
      </c>
      <c r="E971" s="3" t="s">
        <v>50</v>
      </c>
      <c r="F971" s="3" t="s">
        <v>51</v>
      </c>
      <c r="G971" s="1" t="s">
        <v>4479</v>
      </c>
      <c r="H971" s="1" t="s">
        <v>53</v>
      </c>
      <c r="I971" s="1" t="s">
        <v>65</v>
      </c>
      <c r="J971" s="1" t="s">
        <v>66</v>
      </c>
      <c r="K971" s="4" t="n">
        <v>1.20233333333333</v>
      </c>
      <c r="L971" s="4" t="n">
        <v>7569.88125990646</v>
      </c>
      <c r="M971" s="5" t="s">
        <v>2234</v>
      </c>
      <c r="N971" s="5" t="s">
        <v>68</v>
      </c>
      <c r="O971" s="1" t="n">
        <v>172</v>
      </c>
      <c r="P971" s="6" t="n">
        <f aca="false">IF(O971=0,0,L971/O971)</f>
        <v>44.0109375575957</v>
      </c>
      <c r="Q971" s="1" t="n">
        <f aca="false">IF(P971&lt;=45,1,0)</f>
        <v>1</v>
      </c>
      <c r="R971" s="1" t="n">
        <f aca="false">IF(AND(P971&gt;45,P971&lt;90),1,0)</f>
        <v>0</v>
      </c>
      <c r="S971" s="1" t="n">
        <f aca="false">IF(P971&gt;90,1,0)</f>
        <v>0</v>
      </c>
      <c r="T971" s="1" t="s">
        <v>58</v>
      </c>
      <c r="U971" s="4" t="n">
        <v>6295.99217624601</v>
      </c>
      <c r="V971" s="1" t="n">
        <v>2</v>
      </c>
      <c r="W971" s="1" t="n">
        <f aca="false">IF(V971&lt;=6,1,0)</f>
        <v>1</v>
      </c>
      <c r="X971" s="1" t="n">
        <f aca="false">IF(AND(V971&gt;6,V971&lt;=12),1,0)</f>
        <v>0</v>
      </c>
      <c r="Y971" s="1" t="n">
        <f aca="false">IF(V971&gt;12,1,0)</f>
        <v>0</v>
      </c>
      <c r="Z971" s="1" t="n">
        <v>11</v>
      </c>
      <c r="AA971" s="1" t="s">
        <v>59</v>
      </c>
      <c r="AB971" s="1" t="s">
        <v>59</v>
      </c>
      <c r="AC971" s="1" t="s">
        <v>59</v>
      </c>
      <c r="AD971" s="1" t="s">
        <v>59</v>
      </c>
      <c r="AE971" s="1" t="s">
        <v>59</v>
      </c>
      <c r="AF971" s="1" t="s">
        <v>59</v>
      </c>
      <c r="AG971" s="1" t="s">
        <v>59</v>
      </c>
      <c r="AH971" s="1" t="s">
        <v>59</v>
      </c>
      <c r="AI971" s="1" t="s">
        <v>59</v>
      </c>
      <c r="AJ971" s="1" t="s">
        <v>59</v>
      </c>
      <c r="AK971" s="1" t="s">
        <v>70</v>
      </c>
      <c r="AL971" s="1" t="s">
        <v>59</v>
      </c>
      <c r="AM971" s="1" t="n">
        <v>4</v>
      </c>
      <c r="AN971" s="1" t="n">
        <v>3</v>
      </c>
      <c r="AO971" s="1" t="n">
        <v>2</v>
      </c>
      <c r="AP971" s="1" t="n">
        <v>2</v>
      </c>
      <c r="AQ971" s="1" t="n">
        <v>57</v>
      </c>
      <c r="AR971" s="1" t="n">
        <v>61</v>
      </c>
      <c r="AS971" s="1" t="n">
        <v>27</v>
      </c>
      <c r="AT971" s="1" t="n">
        <v>0</v>
      </c>
    </row>
    <row r="972" customFormat="false" ht="12.75" hidden="false" customHeight="true" outlineLevel="0" collapsed="false">
      <c r="A972" s="1" t="s">
        <v>4486</v>
      </c>
      <c r="B972" s="3" t="s">
        <v>61</v>
      </c>
      <c r="C972" s="1" t="s">
        <v>4487</v>
      </c>
      <c r="D972" s="3" t="s">
        <v>4488</v>
      </c>
      <c r="E972" s="3" t="s">
        <v>50</v>
      </c>
      <c r="F972" s="3" t="s">
        <v>51</v>
      </c>
      <c r="G972" s="1" t="s">
        <v>4489</v>
      </c>
      <c r="H972" s="1" t="s">
        <v>53</v>
      </c>
      <c r="I972" s="1" t="s">
        <v>142</v>
      </c>
      <c r="J972" s="1" t="s">
        <v>143</v>
      </c>
      <c r="K972" s="4" t="n">
        <v>0.281627906976744</v>
      </c>
      <c r="L972" s="4" t="n">
        <v>1324.02306361494</v>
      </c>
      <c r="M972" s="5" t="s">
        <v>4490</v>
      </c>
      <c r="N972" s="5" t="s">
        <v>259</v>
      </c>
      <c r="O972" s="1" t="n">
        <v>23</v>
      </c>
      <c r="P972" s="6" t="n">
        <f aca="false">IF(O972=0,0,L972/O972)</f>
        <v>57.5662201571713</v>
      </c>
      <c r="Q972" s="1" t="n">
        <f aca="false">IF(P972&lt;=45,1,0)</f>
        <v>0</v>
      </c>
      <c r="R972" s="1" t="n">
        <f aca="false">IF(AND(P972&gt;45,P972&lt;90),1,0)</f>
        <v>1</v>
      </c>
      <c r="S972" s="1" t="n">
        <f aca="false">IF(P972&gt;90,1,0)</f>
        <v>0</v>
      </c>
      <c r="T972" s="1" t="s">
        <v>69</v>
      </c>
      <c r="U972" s="4" t="n">
        <v>4701.3205396732</v>
      </c>
      <c r="V972" s="1" t="n">
        <v>11</v>
      </c>
      <c r="W972" s="1" t="n">
        <f aca="false">IF(V972&lt;=6,1,0)</f>
        <v>0</v>
      </c>
      <c r="X972" s="1" t="n">
        <f aca="false">IF(AND(V972&gt;6,V972&lt;=12),1,0)</f>
        <v>1</v>
      </c>
      <c r="Y972" s="1" t="n">
        <f aca="false">IF(V972&gt;12,1,0)</f>
        <v>0</v>
      </c>
      <c r="Z972" s="1" t="n">
        <v>18</v>
      </c>
      <c r="AA972" s="1" t="s">
        <v>59</v>
      </c>
      <c r="AB972" s="1" t="s">
        <v>70</v>
      </c>
      <c r="AC972" s="1" t="s">
        <v>59</v>
      </c>
      <c r="AD972" s="1" t="s">
        <v>59</v>
      </c>
      <c r="AE972" s="1" t="s">
        <v>59</v>
      </c>
      <c r="AF972" s="1" t="s">
        <v>59</v>
      </c>
      <c r="AG972" s="1" t="s">
        <v>59</v>
      </c>
      <c r="AH972" s="1" t="s">
        <v>70</v>
      </c>
      <c r="AI972" s="1" t="s">
        <v>70</v>
      </c>
      <c r="AJ972" s="1" t="s">
        <v>59</v>
      </c>
      <c r="AK972" s="1" t="s">
        <v>59</v>
      </c>
      <c r="AL972" s="1" t="s">
        <v>70</v>
      </c>
      <c r="AM972" s="1" t="n">
        <v>3</v>
      </c>
      <c r="AN972" s="1" t="n">
        <v>5</v>
      </c>
      <c r="AO972" s="1" t="n">
        <v>8</v>
      </c>
      <c r="AP972" s="1" t="n">
        <v>2</v>
      </c>
      <c r="AQ972" s="1" t="n">
        <v>4</v>
      </c>
      <c r="AR972" s="1" t="n">
        <v>8</v>
      </c>
      <c r="AS972" s="1" t="n">
        <v>1</v>
      </c>
      <c r="AT972" s="1" t="n">
        <v>1</v>
      </c>
    </row>
    <row r="973" customFormat="false" ht="12.75" hidden="false" customHeight="true" outlineLevel="0" collapsed="false">
      <c r="A973" s="1" t="s">
        <v>4491</v>
      </c>
      <c r="B973" s="3" t="s">
        <v>61</v>
      </c>
      <c r="C973" s="1" t="s">
        <v>4492</v>
      </c>
      <c r="D973" s="3" t="s">
        <v>1644</v>
      </c>
      <c r="E973" s="3" t="s">
        <v>191</v>
      </c>
      <c r="F973" s="3" t="s">
        <v>191</v>
      </c>
      <c r="G973" s="1" t="s">
        <v>4493</v>
      </c>
      <c r="H973" s="1" t="s">
        <v>88</v>
      </c>
      <c r="I973" s="1" t="s">
        <v>198</v>
      </c>
      <c r="J973" s="1" t="s">
        <v>199</v>
      </c>
      <c r="K973" s="4" t="n">
        <v>0.225</v>
      </c>
      <c r="L973" s="4" t="n">
        <v>472.199413218451</v>
      </c>
      <c r="M973" s="5" t="s">
        <v>1650</v>
      </c>
      <c r="N973" s="5" t="s">
        <v>68</v>
      </c>
      <c r="O973" s="1" t="n">
        <v>11</v>
      </c>
      <c r="P973" s="6" t="n">
        <f aca="false">IF(O973=0,0,L973/O973)</f>
        <v>42.9272193834956</v>
      </c>
      <c r="Q973" s="1" t="n">
        <f aca="false">IF(P973&lt;=45,1,0)</f>
        <v>1</v>
      </c>
      <c r="R973" s="1" t="n">
        <f aca="false">IF(AND(P973&gt;45,P973&lt;90),1,0)</f>
        <v>0</v>
      </c>
      <c r="S973" s="1" t="n">
        <f aca="false">IF(P973&gt;90,1,0)</f>
        <v>0</v>
      </c>
      <c r="T973" s="1" t="s">
        <v>69</v>
      </c>
      <c r="U973" s="4" t="n">
        <v>2098.66405874867</v>
      </c>
      <c r="V973" s="1" t="n">
        <v>5</v>
      </c>
      <c r="W973" s="1" t="n">
        <f aca="false">IF(V973&lt;=6,1,0)</f>
        <v>1</v>
      </c>
      <c r="X973" s="1" t="n">
        <f aca="false">IF(AND(V973&gt;6,V973&lt;=12),1,0)</f>
        <v>0</v>
      </c>
      <c r="Y973" s="1" t="n">
        <f aca="false">IF(V973&gt;12,1,0)</f>
        <v>0</v>
      </c>
      <c r="Z973" s="1" t="n">
        <v>6</v>
      </c>
      <c r="AA973" s="1" t="s">
        <v>70</v>
      </c>
      <c r="AB973" s="1" t="s">
        <v>59</v>
      </c>
      <c r="AC973" s="1" t="s">
        <v>59</v>
      </c>
      <c r="AD973" s="1" t="s">
        <v>59</v>
      </c>
      <c r="AE973" s="1" t="s">
        <v>59</v>
      </c>
      <c r="AF973" s="1" t="s">
        <v>59</v>
      </c>
      <c r="AG973" s="1" t="s">
        <v>59</v>
      </c>
      <c r="AH973" s="1" t="s">
        <v>59</v>
      </c>
      <c r="AI973" s="1" t="s">
        <v>59</v>
      </c>
      <c r="AJ973" s="1" t="s">
        <v>59</v>
      </c>
      <c r="AK973" s="1" t="s">
        <v>59</v>
      </c>
      <c r="AL973" s="1" t="s">
        <v>59</v>
      </c>
      <c r="AM973" s="1" t="n">
        <v>0</v>
      </c>
      <c r="AN973" s="1" t="n">
        <v>2</v>
      </c>
      <c r="AO973" s="1" t="n">
        <v>2</v>
      </c>
      <c r="AP973" s="1" t="n">
        <v>2</v>
      </c>
      <c r="AQ973" s="1" t="n">
        <v>0</v>
      </c>
      <c r="AR973" s="1" t="n">
        <v>5</v>
      </c>
      <c r="AS973" s="1" t="n">
        <v>0</v>
      </c>
      <c r="AT973" s="1" t="n">
        <v>0</v>
      </c>
    </row>
    <row r="974" customFormat="false" ht="12.75" hidden="false" customHeight="true" outlineLevel="0" collapsed="false">
      <c r="A974" s="1" t="s">
        <v>4494</v>
      </c>
      <c r="B974" s="3" t="s">
        <v>47</v>
      </c>
      <c r="C974" s="1" t="s">
        <v>4495</v>
      </c>
      <c r="D974" s="3" t="s">
        <v>4496</v>
      </c>
      <c r="E974" s="3" t="s">
        <v>50</v>
      </c>
      <c r="F974" s="3" t="s">
        <v>86</v>
      </c>
      <c r="G974" s="1" t="s">
        <v>4497</v>
      </c>
      <c r="H974" s="1" t="s">
        <v>161</v>
      </c>
      <c r="I974" s="1" t="s">
        <v>162</v>
      </c>
      <c r="J974" s="1" t="s">
        <v>163</v>
      </c>
      <c r="K974" s="4" t="n">
        <v>0.424179104477612</v>
      </c>
      <c r="L974" s="4" t="n">
        <v>3466.4819220642</v>
      </c>
      <c r="M974" s="5" t="s">
        <v>4498</v>
      </c>
      <c r="N974" s="5" t="s">
        <v>132</v>
      </c>
      <c r="O974" s="1" t="n">
        <v>86</v>
      </c>
      <c r="P974" s="6" t="n">
        <f aca="false">IF(O974=0,0,L974/O974)</f>
        <v>40.3079293263279</v>
      </c>
      <c r="Q974" s="1" t="n">
        <f aca="false">IF(P974&lt;=45,1,0)</f>
        <v>1</v>
      </c>
      <c r="R974" s="1" t="n">
        <f aca="false">IF(AND(P974&gt;45,P974&lt;90),1,0)</f>
        <v>0</v>
      </c>
      <c r="S974" s="1" t="n">
        <f aca="false">IF(P974&gt;90,1,0)</f>
        <v>0</v>
      </c>
      <c r="T974" s="1" t="s">
        <v>58</v>
      </c>
      <c r="U974" s="4" t="n">
        <v>8172.21283526747</v>
      </c>
      <c r="V974" s="1" t="n">
        <v>5</v>
      </c>
      <c r="W974" s="1" t="n">
        <f aca="false">IF(V974&lt;=6,1,0)</f>
        <v>1</v>
      </c>
      <c r="X974" s="1" t="n">
        <f aca="false">IF(AND(V974&gt;6,V974&lt;=12),1,0)</f>
        <v>0</v>
      </c>
      <c r="Y974" s="1" t="n">
        <f aca="false">IF(V974&gt;12,1,0)</f>
        <v>0</v>
      </c>
      <c r="Z974" s="1" t="n">
        <v>10</v>
      </c>
      <c r="AA974" s="1" t="s">
        <v>59</v>
      </c>
      <c r="AB974" s="1" t="s">
        <v>59</v>
      </c>
      <c r="AC974" s="1" t="s">
        <v>59</v>
      </c>
      <c r="AD974" s="1" t="s">
        <v>59</v>
      </c>
      <c r="AE974" s="1" t="s">
        <v>59</v>
      </c>
      <c r="AF974" s="1" t="s">
        <v>59</v>
      </c>
      <c r="AG974" s="1" t="s">
        <v>59</v>
      </c>
      <c r="AH974" s="1" t="s">
        <v>59</v>
      </c>
      <c r="AI974" s="1" t="s">
        <v>59</v>
      </c>
      <c r="AJ974" s="1" t="s">
        <v>59</v>
      </c>
      <c r="AK974" s="1" t="s">
        <v>59</v>
      </c>
      <c r="AL974" s="1" t="s">
        <v>59</v>
      </c>
      <c r="AM974" s="1" t="n">
        <v>4</v>
      </c>
      <c r="AN974" s="1" t="n">
        <v>4</v>
      </c>
      <c r="AO974" s="1" t="n">
        <v>4</v>
      </c>
      <c r="AP974" s="1" t="n">
        <v>8</v>
      </c>
      <c r="AQ974" s="1" t="n">
        <v>0</v>
      </c>
      <c r="AR974" s="1" t="n">
        <v>0</v>
      </c>
      <c r="AS974" s="1" t="n">
        <v>0</v>
      </c>
      <c r="AT974" s="1" t="n">
        <v>0</v>
      </c>
    </row>
    <row r="975" customFormat="false" ht="12.75" hidden="false" customHeight="true" outlineLevel="0" collapsed="false">
      <c r="A975" s="1" t="s">
        <v>4499</v>
      </c>
      <c r="B975" s="3" t="s">
        <v>47</v>
      </c>
      <c r="C975" s="1" t="s">
        <v>4500</v>
      </c>
      <c r="D975" s="3" t="s">
        <v>4501</v>
      </c>
      <c r="E975" s="3" t="s">
        <v>50</v>
      </c>
      <c r="F975" s="3" t="s">
        <v>51</v>
      </c>
      <c r="G975" s="1" t="s">
        <v>4502</v>
      </c>
      <c r="H975" s="1" t="s">
        <v>53</v>
      </c>
      <c r="I975" s="1" t="s">
        <v>2460</v>
      </c>
      <c r="J975" s="1" t="s">
        <v>66</v>
      </c>
      <c r="K975" s="4" t="n">
        <v>0</v>
      </c>
      <c r="L975" s="4" t="n">
        <v>0</v>
      </c>
      <c r="M975" s="5" t="s">
        <v>4503</v>
      </c>
      <c r="N975" s="5" t="s">
        <v>57</v>
      </c>
      <c r="O975" s="1" t="n">
        <v>0</v>
      </c>
      <c r="P975" s="7" t="n">
        <f aca="false">IF(O975=0,0,L975/O975)</f>
        <v>0</v>
      </c>
      <c r="Q975" s="1" t="n">
        <f aca="false">IF(P975&lt;=45,1,0)</f>
        <v>1</v>
      </c>
      <c r="R975" s="1" t="n">
        <f aca="false">IF(AND(P975&gt;45,P975&lt;90),1,0)</f>
        <v>0</v>
      </c>
      <c r="S975" s="1" t="n">
        <f aca="false">IF(P975&gt;90,1,0)</f>
        <v>0</v>
      </c>
      <c r="T975" s="1" t="s">
        <v>69</v>
      </c>
      <c r="U975" s="4" t="n">
        <v>4196.083036595</v>
      </c>
      <c r="V975" s="1" t="n">
        <v>0</v>
      </c>
      <c r="W975" s="1" t="n">
        <f aca="false">IF(V975&lt;=6,1,0)</f>
        <v>1</v>
      </c>
      <c r="X975" s="1" t="n">
        <f aca="false">IF(AND(V975&gt;6,V975&lt;=12),1,0)</f>
        <v>0</v>
      </c>
      <c r="Y975" s="1" t="n">
        <f aca="false">IF(V975&gt;12,1,0)</f>
        <v>0</v>
      </c>
      <c r="Z975" s="1" t="n">
        <v>1</v>
      </c>
      <c r="AA975" s="1" t="s">
        <v>59</v>
      </c>
      <c r="AB975" s="1" t="s">
        <v>59</v>
      </c>
      <c r="AC975" s="1" t="s">
        <v>59</v>
      </c>
      <c r="AD975" s="1" t="s">
        <v>59</v>
      </c>
      <c r="AE975" s="1" t="s">
        <v>59</v>
      </c>
      <c r="AF975" s="1" t="s">
        <v>59</v>
      </c>
      <c r="AG975" s="1" t="s">
        <v>59</v>
      </c>
      <c r="AH975" s="1" t="s">
        <v>59</v>
      </c>
      <c r="AI975" s="1" t="s">
        <v>59</v>
      </c>
      <c r="AJ975" s="1" t="s">
        <v>59</v>
      </c>
      <c r="AK975" s="1" t="s">
        <v>59</v>
      </c>
      <c r="AL975" s="1" t="s">
        <v>59</v>
      </c>
      <c r="AM975" s="1" t="n">
        <v>1</v>
      </c>
      <c r="AN975" s="1" t="n">
        <v>0</v>
      </c>
      <c r="AO975" s="1" t="n">
        <v>0</v>
      </c>
      <c r="AP975" s="1" t="n">
        <v>0</v>
      </c>
      <c r="AQ975" s="1" t="n">
        <v>0</v>
      </c>
      <c r="AR975" s="1" t="n">
        <v>0</v>
      </c>
      <c r="AS975" s="1" t="n">
        <v>0</v>
      </c>
      <c r="AT975" s="1" t="n">
        <v>0</v>
      </c>
    </row>
    <row r="976" customFormat="false" ht="12.75" hidden="false" customHeight="true" outlineLevel="0" collapsed="false">
      <c r="A976" s="1" t="s">
        <v>4504</v>
      </c>
      <c r="B976" s="3" t="s">
        <v>61</v>
      </c>
      <c r="C976" s="1" t="s">
        <v>4505</v>
      </c>
      <c r="D976" s="3" t="s">
        <v>4506</v>
      </c>
      <c r="E976" s="3" t="s">
        <v>50</v>
      </c>
      <c r="F976" s="3" t="s">
        <v>51</v>
      </c>
      <c r="G976" s="1" t="s">
        <v>4507</v>
      </c>
      <c r="H976" s="1" t="s">
        <v>53</v>
      </c>
      <c r="I976" s="1" t="s">
        <v>65</v>
      </c>
      <c r="J976" s="1" t="s">
        <v>66</v>
      </c>
      <c r="K976" s="4" t="n">
        <v>1.15683673469388</v>
      </c>
      <c r="L976" s="4" t="n">
        <v>14341.833003246</v>
      </c>
      <c r="M976" s="5" t="s">
        <v>4508</v>
      </c>
      <c r="N976" s="5" t="s">
        <v>132</v>
      </c>
      <c r="O976" s="1" t="n">
        <v>262</v>
      </c>
      <c r="P976" s="6" t="n">
        <f aca="false">IF(O976=0,0,L976/O976)</f>
        <v>54.7398206230763</v>
      </c>
      <c r="Q976" s="1" t="n">
        <f aca="false">IF(P976&lt;=45,1,0)</f>
        <v>0</v>
      </c>
      <c r="R976" s="1" t="n">
        <f aca="false">IF(AND(P976&gt;45,P976&lt;90),1,0)</f>
        <v>1</v>
      </c>
      <c r="S976" s="1" t="n">
        <f aca="false">IF(P976&gt;90,1,0)</f>
        <v>0</v>
      </c>
      <c r="T976" s="1" t="s">
        <v>58</v>
      </c>
      <c r="U976" s="4" t="n">
        <v>12397.4564198475</v>
      </c>
      <c r="V976" s="1" t="n">
        <v>15</v>
      </c>
      <c r="W976" s="1" t="n">
        <f aca="false">IF(V976&lt;=6,1,0)</f>
        <v>0</v>
      </c>
      <c r="X976" s="1" t="n">
        <f aca="false">IF(AND(V976&gt;6,V976&lt;=12),1,0)</f>
        <v>0</v>
      </c>
      <c r="Y976" s="1" t="n">
        <f aca="false">IF(V976&gt;12,1,0)</f>
        <v>1</v>
      </c>
      <c r="Z976" s="1" t="n">
        <v>22</v>
      </c>
      <c r="AA976" s="1" t="s">
        <v>59</v>
      </c>
      <c r="AB976" s="1" t="s">
        <v>59</v>
      </c>
      <c r="AC976" s="1" t="s">
        <v>59</v>
      </c>
      <c r="AD976" s="1" t="s">
        <v>59</v>
      </c>
      <c r="AE976" s="1" t="s">
        <v>59</v>
      </c>
      <c r="AF976" s="1" t="s">
        <v>59</v>
      </c>
      <c r="AG976" s="1" t="s">
        <v>59</v>
      </c>
      <c r="AH976" s="1" t="s">
        <v>59</v>
      </c>
      <c r="AI976" s="1" t="s">
        <v>59</v>
      </c>
      <c r="AJ976" s="1" t="s">
        <v>59</v>
      </c>
      <c r="AK976" s="1" t="s">
        <v>59</v>
      </c>
      <c r="AL976" s="1" t="s">
        <v>59</v>
      </c>
      <c r="AM976" s="1" t="n">
        <v>6</v>
      </c>
      <c r="AN976" s="1" t="n">
        <v>6</v>
      </c>
      <c r="AO976" s="1" t="n">
        <v>4</v>
      </c>
      <c r="AP976" s="1" t="n">
        <v>22</v>
      </c>
      <c r="AQ976" s="1" t="n">
        <v>40</v>
      </c>
      <c r="AR976" s="1" t="n">
        <v>177</v>
      </c>
      <c r="AS976" s="1" t="n">
        <v>23</v>
      </c>
      <c r="AT976" s="1" t="n">
        <v>13</v>
      </c>
    </row>
    <row r="977" customFormat="false" ht="12.75" hidden="false" customHeight="true" outlineLevel="0" collapsed="false">
      <c r="A977" s="1" t="s">
        <v>4509</v>
      </c>
      <c r="B977" s="3" t="s">
        <v>61</v>
      </c>
      <c r="C977" s="1" t="s">
        <v>4510</v>
      </c>
      <c r="D977" s="3" t="s">
        <v>1644</v>
      </c>
      <c r="E977" s="3" t="s">
        <v>191</v>
      </c>
      <c r="F977" s="3" t="s">
        <v>191</v>
      </c>
      <c r="G977" s="1" t="s">
        <v>4511</v>
      </c>
      <c r="H977" s="1" t="s">
        <v>88</v>
      </c>
      <c r="I977" s="1" t="s">
        <v>198</v>
      </c>
      <c r="J977" s="1" t="s">
        <v>199</v>
      </c>
      <c r="K977" s="4" t="n">
        <v>1.25717171717172</v>
      </c>
      <c r="L977" s="4" t="n">
        <v>12972.9561513225</v>
      </c>
      <c r="M977" s="5" t="s">
        <v>1674</v>
      </c>
      <c r="N977" s="5" t="s">
        <v>57</v>
      </c>
      <c r="O977" s="1" t="n">
        <v>133</v>
      </c>
      <c r="P977" s="6" t="n">
        <f aca="false">IF(O977=0,0,L977/O977)</f>
        <v>97.5410236941541</v>
      </c>
      <c r="Q977" s="1" t="n">
        <f aca="false">IF(P977&lt;=45,1,0)</f>
        <v>0</v>
      </c>
      <c r="R977" s="1" t="n">
        <f aca="false">IF(AND(P977&gt;45,P977&lt;90),1,0)</f>
        <v>0</v>
      </c>
      <c r="S977" s="1" t="n">
        <f aca="false">IF(P977&gt;90,1,0)</f>
        <v>1</v>
      </c>
      <c r="T977" s="1" t="s">
        <v>69</v>
      </c>
      <c r="U977" s="4" t="n">
        <v>10319.1600432342</v>
      </c>
      <c r="V977" s="1" t="n">
        <v>15</v>
      </c>
      <c r="W977" s="1" t="n">
        <f aca="false">IF(V977&lt;=6,1,0)</f>
        <v>0</v>
      </c>
      <c r="X977" s="1" t="n">
        <f aca="false">IF(AND(V977&gt;6,V977&lt;=12),1,0)</f>
        <v>0</v>
      </c>
      <c r="Y977" s="1" t="n">
        <f aca="false">IF(V977&gt;12,1,0)</f>
        <v>1</v>
      </c>
      <c r="Z977" s="1" t="n">
        <v>8</v>
      </c>
      <c r="AA977" s="1" t="s">
        <v>59</v>
      </c>
      <c r="AB977" s="1" t="s">
        <v>59</v>
      </c>
      <c r="AC977" s="1" t="s">
        <v>59</v>
      </c>
      <c r="AD977" s="1" t="s">
        <v>59</v>
      </c>
      <c r="AE977" s="1" t="s">
        <v>59</v>
      </c>
      <c r="AF977" s="1" t="s">
        <v>59</v>
      </c>
      <c r="AG977" s="1" t="s">
        <v>59</v>
      </c>
      <c r="AH977" s="1" t="s">
        <v>59</v>
      </c>
      <c r="AI977" s="1" t="s">
        <v>59</v>
      </c>
      <c r="AJ977" s="1" t="s">
        <v>59</v>
      </c>
      <c r="AK977" s="1" t="s">
        <v>59</v>
      </c>
      <c r="AL977" s="1" t="s">
        <v>59</v>
      </c>
      <c r="AM977" s="1" t="n">
        <v>0</v>
      </c>
      <c r="AN977" s="1" t="n">
        <v>3</v>
      </c>
      <c r="AO977" s="1" t="n">
        <v>0</v>
      </c>
      <c r="AP977" s="1" t="n">
        <v>5</v>
      </c>
      <c r="AQ977" s="1" t="n">
        <v>0</v>
      </c>
      <c r="AR977" s="1" t="n">
        <v>59</v>
      </c>
      <c r="AS977" s="1" t="n">
        <v>0</v>
      </c>
      <c r="AT977" s="1" t="n">
        <v>20</v>
      </c>
    </row>
    <row r="978" customFormat="false" ht="12.75" hidden="false" customHeight="true" outlineLevel="0" collapsed="false">
      <c r="A978" s="1" t="s">
        <v>4512</v>
      </c>
      <c r="B978" s="3" t="s">
        <v>61</v>
      </c>
      <c r="C978" s="1" t="s">
        <v>4513</v>
      </c>
      <c r="D978" s="3" t="s">
        <v>2160</v>
      </c>
      <c r="E978" s="3" t="s">
        <v>50</v>
      </c>
      <c r="F978" s="3" t="s">
        <v>51</v>
      </c>
      <c r="G978" s="1" t="s">
        <v>4514</v>
      </c>
      <c r="H978" s="1" t="s">
        <v>53</v>
      </c>
      <c r="I978" s="1" t="s">
        <v>2162</v>
      </c>
      <c r="J978" s="1" t="s">
        <v>66</v>
      </c>
      <c r="K978" s="4" t="n">
        <v>1.68142857142857</v>
      </c>
      <c r="L978" s="4" t="n">
        <v>6687.68536906525</v>
      </c>
      <c r="M978" s="5" t="s">
        <v>3241</v>
      </c>
      <c r="N978" s="5" t="s">
        <v>100</v>
      </c>
      <c r="O978" s="1" t="n">
        <v>121</v>
      </c>
      <c r="P978" s="6" t="n">
        <f aca="false">IF(O978=0,0,L978/O978)</f>
        <v>55.2701270170682</v>
      </c>
      <c r="Q978" s="1" t="n">
        <f aca="false">IF(P978&lt;=45,1,0)</f>
        <v>0</v>
      </c>
      <c r="R978" s="1" t="n">
        <f aca="false">IF(AND(P978&gt;45,P978&lt;90),1,0)</f>
        <v>1</v>
      </c>
      <c r="S978" s="1" t="n">
        <f aca="false">IF(P978&gt;90,1,0)</f>
        <v>0</v>
      </c>
      <c r="T978" s="1" t="s">
        <v>58</v>
      </c>
      <c r="U978" s="4" t="n">
        <v>3977.38297225631</v>
      </c>
      <c r="V978" s="1" t="n">
        <v>19</v>
      </c>
      <c r="W978" s="1" t="n">
        <f aca="false">IF(V978&lt;=6,1,0)</f>
        <v>0</v>
      </c>
      <c r="X978" s="1" t="n">
        <f aca="false">IF(AND(V978&gt;6,V978&lt;=12),1,0)</f>
        <v>0</v>
      </c>
      <c r="Y978" s="1" t="n">
        <f aca="false">IF(V978&gt;12,1,0)</f>
        <v>1</v>
      </c>
      <c r="Z978" s="1" t="n">
        <v>11</v>
      </c>
      <c r="AA978" s="1" t="s">
        <v>59</v>
      </c>
      <c r="AB978" s="1" t="s">
        <v>59</v>
      </c>
      <c r="AC978" s="1" t="s">
        <v>59</v>
      </c>
      <c r="AD978" s="1" t="s">
        <v>59</v>
      </c>
      <c r="AE978" s="1" t="s">
        <v>59</v>
      </c>
      <c r="AF978" s="1" t="s">
        <v>59</v>
      </c>
      <c r="AG978" s="1" t="s">
        <v>59</v>
      </c>
      <c r="AH978" s="1" t="s">
        <v>59</v>
      </c>
      <c r="AI978" s="1" t="s">
        <v>59</v>
      </c>
      <c r="AJ978" s="1" t="s">
        <v>59</v>
      </c>
      <c r="AK978" s="1" t="s">
        <v>59</v>
      </c>
      <c r="AL978" s="1" t="s">
        <v>59</v>
      </c>
      <c r="AM978" s="1" t="n">
        <v>2</v>
      </c>
      <c r="AN978" s="1" t="n">
        <v>6</v>
      </c>
      <c r="AO978" s="1" t="n">
        <v>2</v>
      </c>
      <c r="AP978" s="1" t="n">
        <v>12</v>
      </c>
      <c r="AQ978" s="1" t="n">
        <v>50</v>
      </c>
      <c r="AR978" s="1" t="n">
        <v>34</v>
      </c>
      <c r="AS978" s="1" t="n">
        <v>7</v>
      </c>
      <c r="AT978" s="1" t="n">
        <v>17</v>
      </c>
    </row>
    <row r="979" customFormat="false" ht="12.75" hidden="false" customHeight="true" outlineLevel="0" collapsed="false">
      <c r="A979" s="1" t="s">
        <v>4515</v>
      </c>
      <c r="B979" s="3" t="s">
        <v>47</v>
      </c>
      <c r="C979" s="1" t="s">
        <v>4516</v>
      </c>
      <c r="D979" s="3" t="s">
        <v>4517</v>
      </c>
      <c r="E979" s="3" t="s">
        <v>50</v>
      </c>
      <c r="F979" s="3" t="s">
        <v>51</v>
      </c>
      <c r="G979" s="1" t="s">
        <v>4518</v>
      </c>
      <c r="H979" s="1" t="s">
        <v>161</v>
      </c>
      <c r="I979" s="1" t="s">
        <v>447</v>
      </c>
      <c r="J979" s="1" t="s">
        <v>448</v>
      </c>
      <c r="K979" s="4" t="n">
        <v>0.1195</v>
      </c>
      <c r="L979" s="4" t="n">
        <v>1253.95177510233</v>
      </c>
      <c r="M979" s="5" t="s">
        <v>332</v>
      </c>
      <c r="N979" s="5" t="s">
        <v>68</v>
      </c>
      <c r="O979" s="1" t="n">
        <v>16</v>
      </c>
      <c r="P979" s="6" t="n">
        <f aca="false">IF(O979=0,0,L979/O979)</f>
        <v>78.3719859438956</v>
      </c>
      <c r="Q979" s="1" t="n">
        <f aca="false">IF(P979&lt;=45,1,0)</f>
        <v>0</v>
      </c>
      <c r="R979" s="1" t="n">
        <f aca="false">IF(AND(P979&gt;45,P979&lt;90),1,0)</f>
        <v>1</v>
      </c>
      <c r="S979" s="1" t="n">
        <f aca="false">IF(P979&gt;90,1,0)</f>
        <v>0</v>
      </c>
      <c r="T979" s="1" t="s">
        <v>58</v>
      </c>
      <c r="U979" s="4" t="n">
        <v>10493.3202937434</v>
      </c>
      <c r="V979" s="1" t="n">
        <v>2</v>
      </c>
      <c r="W979" s="1" t="n">
        <f aca="false">IF(V979&lt;=6,1,0)</f>
        <v>1</v>
      </c>
      <c r="X979" s="1" t="n">
        <f aca="false">IF(AND(V979&gt;6,V979&lt;=12),1,0)</f>
        <v>0</v>
      </c>
      <c r="Y979" s="1" t="n">
        <f aca="false">IF(V979&gt;12,1,0)</f>
        <v>0</v>
      </c>
      <c r="Z979" s="1" t="n">
        <v>9</v>
      </c>
      <c r="AA979" s="1" t="s">
        <v>70</v>
      </c>
      <c r="AB979" s="1" t="s">
        <v>59</v>
      </c>
      <c r="AC979" s="1" t="s">
        <v>59</v>
      </c>
      <c r="AD979" s="1" t="s">
        <v>59</v>
      </c>
      <c r="AE979" s="1" t="s">
        <v>59</v>
      </c>
      <c r="AF979" s="1" t="s">
        <v>59</v>
      </c>
      <c r="AG979" s="1" t="s">
        <v>59</v>
      </c>
      <c r="AH979" s="1" t="s">
        <v>59</v>
      </c>
      <c r="AI979" s="1" t="s">
        <v>59</v>
      </c>
      <c r="AJ979" s="1" t="s">
        <v>59</v>
      </c>
      <c r="AK979" s="1" t="s">
        <v>59</v>
      </c>
      <c r="AL979" s="1" t="s">
        <v>59</v>
      </c>
      <c r="AM979" s="1" t="n">
        <v>1</v>
      </c>
      <c r="AN979" s="1" t="n">
        <v>2</v>
      </c>
      <c r="AO979" s="1" t="n">
        <v>1</v>
      </c>
      <c r="AP979" s="1" t="n">
        <v>5</v>
      </c>
      <c r="AQ979" s="1" t="n">
        <v>0</v>
      </c>
      <c r="AR979" s="1" t="n">
        <v>0</v>
      </c>
      <c r="AS979" s="1" t="n">
        <v>0</v>
      </c>
      <c r="AT979" s="1" t="n">
        <v>0</v>
      </c>
    </row>
    <row r="980" customFormat="false" ht="12.75" hidden="false" customHeight="true" outlineLevel="0" collapsed="false">
      <c r="A980" s="1" t="s">
        <v>4519</v>
      </c>
      <c r="B980" s="3" t="s">
        <v>61</v>
      </c>
      <c r="C980" s="1" t="s">
        <v>4520</v>
      </c>
      <c r="D980" s="3" t="s">
        <v>4521</v>
      </c>
      <c r="E980" s="3" t="s">
        <v>50</v>
      </c>
      <c r="F980" s="3" t="s">
        <v>51</v>
      </c>
      <c r="G980" s="1" t="s">
        <v>4522</v>
      </c>
      <c r="H980" s="1" t="s">
        <v>53</v>
      </c>
      <c r="I980" s="1" t="s">
        <v>4523</v>
      </c>
      <c r="J980" s="1" t="s">
        <v>66</v>
      </c>
      <c r="K980" s="4" t="n">
        <v>0.0438571428571429</v>
      </c>
      <c r="L980" s="4" t="n">
        <v>313.896600154394</v>
      </c>
      <c r="M980" s="5" t="s">
        <v>4524</v>
      </c>
      <c r="N980" s="5" t="s">
        <v>57</v>
      </c>
      <c r="O980" s="1" t="n">
        <v>13</v>
      </c>
      <c r="P980" s="6" t="n">
        <f aca="false">IF(O980=0,0,L980/O980)</f>
        <v>24.1458923195688</v>
      </c>
      <c r="Q980" s="1" t="n">
        <f aca="false">IF(P980&lt;=45,1,0)</f>
        <v>1</v>
      </c>
      <c r="R980" s="1" t="n">
        <f aca="false">IF(AND(P980&gt;45,P980&lt;90),1,0)</f>
        <v>0</v>
      </c>
      <c r="S980" s="1" t="n">
        <f aca="false">IF(P980&gt;90,1,0)</f>
        <v>0</v>
      </c>
      <c r="T980" s="1" t="s">
        <v>69</v>
      </c>
      <c r="U980" s="4" t="n">
        <v>7157.25146931843</v>
      </c>
      <c r="V980" s="1" t="n">
        <v>2</v>
      </c>
      <c r="W980" s="1" t="n">
        <f aca="false">IF(V980&lt;=6,1,0)</f>
        <v>1</v>
      </c>
      <c r="X980" s="1" t="n">
        <f aca="false">IF(AND(V980&gt;6,V980&lt;=12),1,0)</f>
        <v>0</v>
      </c>
      <c r="Y980" s="1" t="n">
        <f aca="false">IF(V980&gt;12,1,0)</f>
        <v>0</v>
      </c>
      <c r="Z980" s="1" t="n">
        <v>9</v>
      </c>
      <c r="AA980" s="1" t="s">
        <v>70</v>
      </c>
      <c r="AB980" s="1" t="s">
        <v>59</v>
      </c>
      <c r="AC980" s="1" t="s">
        <v>59</v>
      </c>
      <c r="AD980" s="1" t="s">
        <v>59</v>
      </c>
      <c r="AE980" s="1" t="s">
        <v>59</v>
      </c>
      <c r="AF980" s="1" t="s">
        <v>59</v>
      </c>
      <c r="AG980" s="1" t="s">
        <v>59</v>
      </c>
      <c r="AH980" s="1" t="s">
        <v>59</v>
      </c>
      <c r="AI980" s="1" t="s">
        <v>59</v>
      </c>
      <c r="AJ980" s="1" t="s">
        <v>59</v>
      </c>
      <c r="AK980" s="1" t="s">
        <v>59</v>
      </c>
      <c r="AL980" s="1" t="s">
        <v>59</v>
      </c>
      <c r="AM980" s="1" t="n">
        <v>8</v>
      </c>
      <c r="AN980" s="1" t="n">
        <v>8</v>
      </c>
      <c r="AO980" s="1" t="n">
        <v>0</v>
      </c>
      <c r="AP980" s="1" t="n">
        <v>2</v>
      </c>
      <c r="AQ980" s="1" t="n">
        <v>12</v>
      </c>
      <c r="AR980" s="1" t="n">
        <v>2</v>
      </c>
      <c r="AS980" s="1" t="n">
        <v>0</v>
      </c>
      <c r="AT980" s="1" t="n">
        <v>0</v>
      </c>
    </row>
    <row r="981" customFormat="false" ht="12.75" hidden="false" customHeight="true" outlineLevel="0" collapsed="false">
      <c r="A981" s="1" t="s">
        <v>4525</v>
      </c>
      <c r="B981" s="3" t="s">
        <v>47</v>
      </c>
      <c r="C981" s="1" t="s">
        <v>4526</v>
      </c>
      <c r="D981" s="3" t="s">
        <v>2160</v>
      </c>
      <c r="E981" s="3" t="s">
        <v>50</v>
      </c>
      <c r="F981" s="3" t="s">
        <v>51</v>
      </c>
      <c r="G981" s="1" t="s">
        <v>4527</v>
      </c>
      <c r="H981" s="1" t="s">
        <v>53</v>
      </c>
      <c r="I981" s="1" t="s">
        <v>2162</v>
      </c>
      <c r="J981" s="1" t="s">
        <v>66</v>
      </c>
      <c r="K981" s="4" t="n">
        <v>0.423333333333333</v>
      </c>
      <c r="L981" s="4" t="n">
        <v>8033.04574143179</v>
      </c>
      <c r="M981" s="5" t="s">
        <v>4528</v>
      </c>
      <c r="N981" s="5" t="s">
        <v>132</v>
      </c>
      <c r="O981" s="1" t="n">
        <v>171</v>
      </c>
      <c r="P981" s="6" t="n">
        <f aca="false">IF(O981=0,0,L981/O981)</f>
        <v>46.9768756808877</v>
      </c>
      <c r="Q981" s="1" t="n">
        <f aca="false">IF(P981&lt;=45,1,0)</f>
        <v>0</v>
      </c>
      <c r="R981" s="1" t="n">
        <f aca="false">IF(AND(P981&gt;45,P981&lt;90),1,0)</f>
        <v>1</v>
      </c>
      <c r="S981" s="1" t="n">
        <f aca="false">IF(P981&gt;90,1,0)</f>
        <v>0</v>
      </c>
      <c r="T981" s="1" t="s">
        <v>58</v>
      </c>
      <c r="U981" s="4" t="n">
        <v>18975.6986018074</v>
      </c>
      <c r="V981" s="1" t="n">
        <v>38</v>
      </c>
      <c r="W981" s="1" t="n">
        <f aca="false">IF(V981&lt;=6,1,0)</f>
        <v>0</v>
      </c>
      <c r="X981" s="1" t="n">
        <f aca="false">IF(AND(V981&gt;6,V981&lt;=12),1,0)</f>
        <v>0</v>
      </c>
      <c r="Y981" s="1" t="n">
        <f aca="false">IF(V981&gt;12,1,0)</f>
        <v>1</v>
      </c>
      <c r="Z981" s="1" t="n">
        <v>12</v>
      </c>
      <c r="AA981" s="1" t="s">
        <v>59</v>
      </c>
      <c r="AB981" s="1" t="s">
        <v>59</v>
      </c>
      <c r="AC981" s="1" t="s">
        <v>59</v>
      </c>
      <c r="AD981" s="1" t="s">
        <v>59</v>
      </c>
      <c r="AE981" s="1" t="s">
        <v>59</v>
      </c>
      <c r="AF981" s="1" t="s">
        <v>59</v>
      </c>
      <c r="AG981" s="1" t="s">
        <v>59</v>
      </c>
      <c r="AH981" s="1" t="s">
        <v>59</v>
      </c>
      <c r="AI981" s="1" t="s">
        <v>70</v>
      </c>
      <c r="AJ981" s="1" t="s">
        <v>59</v>
      </c>
      <c r="AK981" s="1" t="s">
        <v>59</v>
      </c>
      <c r="AL981" s="1" t="s">
        <v>59</v>
      </c>
      <c r="AM981" s="1" t="n">
        <v>4</v>
      </c>
      <c r="AN981" s="1" t="n">
        <v>6</v>
      </c>
      <c r="AO981" s="1" t="n">
        <v>6</v>
      </c>
      <c r="AP981" s="1" t="n">
        <v>6</v>
      </c>
      <c r="AQ981" s="1" t="n">
        <v>0</v>
      </c>
      <c r="AR981" s="1" t="n">
        <v>0</v>
      </c>
      <c r="AS981" s="1" t="n">
        <v>0</v>
      </c>
      <c r="AT981" s="1" t="n">
        <v>0</v>
      </c>
    </row>
    <row r="982" customFormat="false" ht="12.75" hidden="false" customHeight="true" outlineLevel="0" collapsed="false">
      <c r="A982" s="1" t="s">
        <v>4529</v>
      </c>
      <c r="B982" s="3" t="s">
        <v>47</v>
      </c>
      <c r="C982" s="1" t="s">
        <v>4530</v>
      </c>
      <c r="D982" s="3" t="s">
        <v>4531</v>
      </c>
      <c r="E982" s="3" t="s">
        <v>191</v>
      </c>
      <c r="F982" s="3" t="s">
        <v>191</v>
      </c>
      <c r="G982" s="1" t="s">
        <v>4532</v>
      </c>
      <c r="H982" s="1" t="s">
        <v>105</v>
      </c>
      <c r="I982" s="1" t="s">
        <v>169</v>
      </c>
      <c r="J982" s="1" t="s">
        <v>107</v>
      </c>
      <c r="K982" s="4" t="n">
        <v>0.00166666666666667</v>
      </c>
      <c r="L982" s="4" t="n">
        <v>10.2246449561692</v>
      </c>
      <c r="M982" s="5" t="s">
        <v>4533</v>
      </c>
      <c r="N982" s="5" t="s">
        <v>57</v>
      </c>
      <c r="O982" s="1" t="n">
        <v>1</v>
      </c>
      <c r="P982" s="6" t="n">
        <f aca="false">IF(O982=0,0,L982/O982)</f>
        <v>10.2246449561692</v>
      </c>
      <c r="Q982" s="1" t="n">
        <f aca="false">IF(P982&lt;=45,1,0)</f>
        <v>1</v>
      </c>
      <c r="R982" s="1" t="n">
        <f aca="false">IF(AND(P982&gt;45,P982&lt;90),1,0)</f>
        <v>0</v>
      </c>
      <c r="S982" s="1" t="n">
        <f aca="false">IF(P982&gt;90,1,0)</f>
        <v>0</v>
      </c>
      <c r="T982" s="1" t="s">
        <v>58</v>
      </c>
      <c r="U982" s="4" t="n">
        <v>6134.78697370151</v>
      </c>
      <c r="V982" s="1" t="n">
        <v>1</v>
      </c>
      <c r="W982" s="1" t="n">
        <f aca="false">IF(V982&lt;=6,1,0)</f>
        <v>1</v>
      </c>
      <c r="X982" s="1" t="n">
        <f aca="false">IF(AND(V982&gt;6,V982&lt;=12),1,0)</f>
        <v>0</v>
      </c>
      <c r="Y982" s="1" t="n">
        <f aca="false">IF(V982&gt;12,1,0)</f>
        <v>0</v>
      </c>
      <c r="Z982" s="1" t="n">
        <v>4</v>
      </c>
      <c r="AA982" s="1" t="s">
        <v>59</v>
      </c>
      <c r="AB982" s="1" t="s">
        <v>59</v>
      </c>
      <c r="AC982" s="1" t="s">
        <v>59</v>
      </c>
      <c r="AD982" s="1" t="s">
        <v>59</v>
      </c>
      <c r="AE982" s="1" t="s">
        <v>59</v>
      </c>
      <c r="AF982" s="1" t="s">
        <v>59</v>
      </c>
      <c r="AG982" s="1" t="s">
        <v>59</v>
      </c>
      <c r="AH982" s="1" t="s">
        <v>70</v>
      </c>
      <c r="AI982" s="1" t="s">
        <v>59</v>
      </c>
      <c r="AJ982" s="1" t="s">
        <v>59</v>
      </c>
      <c r="AK982" s="1" t="s">
        <v>59</v>
      </c>
      <c r="AL982" s="1" t="s">
        <v>70</v>
      </c>
      <c r="AM982" s="1" t="n">
        <v>2</v>
      </c>
      <c r="AN982" s="1" t="n">
        <v>0</v>
      </c>
      <c r="AO982" s="1" t="n">
        <v>1</v>
      </c>
      <c r="AP982" s="1" t="n">
        <v>1</v>
      </c>
      <c r="AQ982" s="1" t="n">
        <v>0</v>
      </c>
      <c r="AR982" s="1" t="n">
        <v>0</v>
      </c>
      <c r="AS982" s="1" t="n">
        <v>0</v>
      </c>
      <c r="AT982" s="1" t="n">
        <v>0</v>
      </c>
    </row>
    <row r="983" customFormat="false" ht="12.75" hidden="false" customHeight="true" outlineLevel="0" collapsed="false">
      <c r="A983" s="1" t="s">
        <v>4534</v>
      </c>
      <c r="B983" s="3" t="s">
        <v>61</v>
      </c>
      <c r="C983" s="1" t="s">
        <v>4535</v>
      </c>
      <c r="D983" s="3" t="s">
        <v>1222</v>
      </c>
      <c r="E983" s="3" t="s">
        <v>191</v>
      </c>
      <c r="F983" s="3" t="s">
        <v>191</v>
      </c>
      <c r="G983" s="1" t="s">
        <v>4536</v>
      </c>
      <c r="H983" s="1" t="s">
        <v>53</v>
      </c>
      <c r="I983" s="1" t="s">
        <v>577</v>
      </c>
      <c r="J983" s="1" t="s">
        <v>66</v>
      </c>
      <c r="K983" s="4" t="n">
        <v>1.68953846153846</v>
      </c>
      <c r="L983" s="4" t="n">
        <v>13483.515737944</v>
      </c>
      <c r="M983" s="5" t="s">
        <v>4537</v>
      </c>
      <c r="N983" s="5" t="s">
        <v>132</v>
      </c>
      <c r="O983" s="1" t="n">
        <v>255</v>
      </c>
      <c r="P983" s="6" t="n">
        <f aca="false">IF(O983=0,0,L983/O983)</f>
        <v>52.8765323056628</v>
      </c>
      <c r="Q983" s="1" t="n">
        <f aca="false">IF(P983&lt;=45,1,0)</f>
        <v>0</v>
      </c>
      <c r="R983" s="1" t="n">
        <f aca="false">IF(AND(P983&gt;45,P983&lt;90),1,0)</f>
        <v>1</v>
      </c>
      <c r="S983" s="1" t="n">
        <f aca="false">IF(P983&gt;90,1,0)</f>
        <v>0</v>
      </c>
      <c r="T983" s="1" t="s">
        <v>58</v>
      </c>
      <c r="U983" s="4" t="n">
        <v>7980.59117616425</v>
      </c>
      <c r="V983" s="1" t="n">
        <v>6</v>
      </c>
      <c r="W983" s="1" t="n">
        <f aca="false">IF(V983&lt;=6,1,0)</f>
        <v>1</v>
      </c>
      <c r="X983" s="1" t="n">
        <f aca="false">IF(AND(V983&gt;6,V983&lt;=12),1,0)</f>
        <v>0</v>
      </c>
      <c r="Y983" s="1" t="n">
        <f aca="false">IF(V983&gt;12,1,0)</f>
        <v>0</v>
      </c>
      <c r="Z983" s="1" t="n">
        <v>9</v>
      </c>
      <c r="AA983" s="1" t="s">
        <v>59</v>
      </c>
      <c r="AB983" s="1" t="s">
        <v>59</v>
      </c>
      <c r="AC983" s="1" t="s">
        <v>59</v>
      </c>
      <c r="AD983" s="1" t="s">
        <v>59</v>
      </c>
      <c r="AE983" s="1" t="s">
        <v>59</v>
      </c>
      <c r="AF983" s="1" t="s">
        <v>59</v>
      </c>
      <c r="AG983" s="1" t="s">
        <v>59</v>
      </c>
      <c r="AH983" s="1" t="s">
        <v>59</v>
      </c>
      <c r="AI983" s="1" t="s">
        <v>59</v>
      </c>
      <c r="AJ983" s="1" t="s">
        <v>59</v>
      </c>
      <c r="AK983" s="1" t="s">
        <v>59</v>
      </c>
      <c r="AL983" s="1" t="s">
        <v>59</v>
      </c>
      <c r="AM983" s="1" t="n">
        <v>6</v>
      </c>
      <c r="AN983" s="1" t="n">
        <v>4</v>
      </c>
      <c r="AO983" s="1" t="n">
        <v>2</v>
      </c>
      <c r="AP983" s="1" t="n">
        <v>6</v>
      </c>
      <c r="AQ983" s="1" t="n">
        <v>13</v>
      </c>
      <c r="AR983" s="1" t="n">
        <v>206</v>
      </c>
      <c r="AS983" s="1" t="n">
        <v>12</v>
      </c>
      <c r="AT983" s="1" t="n">
        <v>16</v>
      </c>
    </row>
    <row r="984" customFormat="false" ht="12.75" hidden="false" customHeight="true" outlineLevel="0" collapsed="false">
      <c r="A984" s="1" t="s">
        <v>4538</v>
      </c>
      <c r="B984" s="3" t="s">
        <v>61</v>
      </c>
      <c r="C984" s="1" t="s">
        <v>4539</v>
      </c>
      <c r="D984" s="3" t="s">
        <v>1509</v>
      </c>
      <c r="E984" s="3" t="s">
        <v>50</v>
      </c>
      <c r="F984" s="3" t="s">
        <v>51</v>
      </c>
      <c r="G984" s="1" t="s">
        <v>4540</v>
      </c>
      <c r="H984" s="1" t="s">
        <v>53</v>
      </c>
      <c r="I984" s="1" t="s">
        <v>65</v>
      </c>
      <c r="J984" s="1" t="s">
        <v>66</v>
      </c>
      <c r="K984" s="4" t="n">
        <v>1.240625</v>
      </c>
      <c r="L984" s="4" t="n">
        <v>8118.36809519833</v>
      </c>
      <c r="M984" s="5" t="s">
        <v>1034</v>
      </c>
      <c r="N984" s="5" t="s">
        <v>57</v>
      </c>
      <c r="O984" s="1" t="n">
        <v>59</v>
      </c>
      <c r="P984" s="6" t="n">
        <f aca="false">IF(O984=0,0,L984/O984)</f>
        <v>137.59945924065</v>
      </c>
      <c r="Q984" s="1" t="n">
        <f aca="false">IF(P984&lt;=45,1,0)</f>
        <v>0</v>
      </c>
      <c r="R984" s="1" t="n">
        <f aca="false">IF(AND(P984&gt;45,P984&lt;90),1,0)</f>
        <v>0</v>
      </c>
      <c r="S984" s="1" t="n">
        <f aca="false">IF(P984&gt;90,1,0)</f>
        <v>1</v>
      </c>
      <c r="T984" s="1" t="s">
        <v>69</v>
      </c>
      <c r="U984" s="4" t="n">
        <v>6543.77277194828</v>
      </c>
      <c r="V984" s="1" t="n">
        <v>3</v>
      </c>
      <c r="W984" s="1" t="n">
        <f aca="false">IF(V984&lt;=6,1,0)</f>
        <v>1</v>
      </c>
      <c r="X984" s="1" t="n">
        <f aca="false">IF(AND(V984&gt;6,V984&lt;=12),1,0)</f>
        <v>0</v>
      </c>
      <c r="Y984" s="1" t="n">
        <f aca="false">IF(V984&gt;12,1,0)</f>
        <v>0</v>
      </c>
      <c r="Z984" s="1" t="n">
        <v>10</v>
      </c>
      <c r="AA984" s="1" t="s">
        <v>59</v>
      </c>
      <c r="AB984" s="1" t="s">
        <v>59</v>
      </c>
      <c r="AC984" s="1" t="s">
        <v>59</v>
      </c>
      <c r="AD984" s="1" t="s">
        <v>59</v>
      </c>
      <c r="AE984" s="1" t="s">
        <v>59</v>
      </c>
      <c r="AF984" s="1" t="s">
        <v>59</v>
      </c>
      <c r="AG984" s="1" t="s">
        <v>59</v>
      </c>
      <c r="AH984" s="1" t="s">
        <v>59</v>
      </c>
      <c r="AI984" s="1" t="s">
        <v>59</v>
      </c>
      <c r="AJ984" s="1" t="s">
        <v>59</v>
      </c>
      <c r="AK984" s="1" t="s">
        <v>59</v>
      </c>
      <c r="AL984" s="1" t="s">
        <v>59</v>
      </c>
      <c r="AM984" s="1" t="n">
        <v>0</v>
      </c>
      <c r="AN984" s="1" t="n">
        <v>0</v>
      </c>
      <c r="AO984" s="1" t="n">
        <v>0</v>
      </c>
      <c r="AP984" s="1" t="n">
        <v>8</v>
      </c>
      <c r="AQ984" s="1" t="n">
        <v>0</v>
      </c>
      <c r="AR984" s="1" t="n">
        <v>0</v>
      </c>
      <c r="AS984" s="1" t="n">
        <v>0</v>
      </c>
      <c r="AT984" s="1" t="n">
        <v>28</v>
      </c>
    </row>
    <row r="985" customFormat="false" ht="12.75" hidden="false" customHeight="true" outlineLevel="0" collapsed="false">
      <c r="A985" s="1" t="s">
        <v>4541</v>
      </c>
      <c r="B985" s="3" t="s">
        <v>61</v>
      </c>
      <c r="C985" s="1" t="s">
        <v>4542</v>
      </c>
      <c r="D985" s="3" t="s">
        <v>4543</v>
      </c>
      <c r="E985" s="3" t="s">
        <v>50</v>
      </c>
      <c r="F985" s="3" t="s">
        <v>51</v>
      </c>
      <c r="G985" s="1" t="s">
        <v>4544</v>
      </c>
      <c r="H985" s="1" t="s">
        <v>53</v>
      </c>
      <c r="I985" s="1" t="s">
        <v>142</v>
      </c>
      <c r="J985" s="1" t="s">
        <v>143</v>
      </c>
      <c r="K985" s="4" t="n">
        <v>1.37969230769231</v>
      </c>
      <c r="L985" s="4" t="n">
        <v>24128.8549571312</v>
      </c>
      <c r="M985" s="5" t="s">
        <v>4545</v>
      </c>
      <c r="N985" s="5" t="s">
        <v>121</v>
      </c>
      <c r="O985" s="1" t="n">
        <v>478</v>
      </c>
      <c r="P985" s="6" t="n">
        <f aca="false">IF(O985=0,0,L985/O985)</f>
        <v>50.4787760609439</v>
      </c>
      <c r="Q985" s="1" t="n">
        <f aca="false">IF(P985&lt;=45,1,0)</f>
        <v>0</v>
      </c>
      <c r="R985" s="1" t="n">
        <f aca="false">IF(AND(P985&gt;45,P985&lt;90),1,0)</f>
        <v>1</v>
      </c>
      <c r="S985" s="1" t="n">
        <f aca="false">IF(P985&gt;90,1,0)</f>
        <v>0</v>
      </c>
      <c r="T985" s="1" t="s">
        <v>58</v>
      </c>
      <c r="U985" s="4" t="n">
        <v>17488.5768534069</v>
      </c>
      <c r="V985" s="1" t="n">
        <v>6</v>
      </c>
      <c r="W985" s="1" t="n">
        <f aca="false">IF(V985&lt;=6,1,0)</f>
        <v>1</v>
      </c>
      <c r="X985" s="1" t="n">
        <f aca="false">IF(AND(V985&gt;6,V985&lt;=12),1,0)</f>
        <v>0</v>
      </c>
      <c r="Y985" s="1" t="n">
        <f aca="false">IF(V985&gt;12,1,0)</f>
        <v>0</v>
      </c>
      <c r="Z985" s="1" t="n">
        <v>3</v>
      </c>
      <c r="AA985" s="1" t="s">
        <v>59</v>
      </c>
      <c r="AB985" s="1" t="s">
        <v>59</v>
      </c>
      <c r="AC985" s="1" t="s">
        <v>59</v>
      </c>
      <c r="AD985" s="1" t="s">
        <v>59</v>
      </c>
      <c r="AE985" s="1" t="s">
        <v>59</v>
      </c>
      <c r="AF985" s="1" t="s">
        <v>59</v>
      </c>
      <c r="AG985" s="1" t="s">
        <v>59</v>
      </c>
      <c r="AH985" s="1" t="s">
        <v>59</v>
      </c>
      <c r="AI985" s="1" t="s">
        <v>59</v>
      </c>
      <c r="AJ985" s="1" t="s">
        <v>59</v>
      </c>
      <c r="AK985" s="1" t="s">
        <v>59</v>
      </c>
      <c r="AL985" s="1" t="s">
        <v>59</v>
      </c>
      <c r="AM985" s="1" t="n">
        <v>2</v>
      </c>
      <c r="AN985" s="1" t="n">
        <v>4</v>
      </c>
      <c r="AO985" s="1" t="n">
        <v>0</v>
      </c>
      <c r="AP985" s="1" t="n">
        <v>0</v>
      </c>
      <c r="AQ985" s="1" t="n">
        <v>11</v>
      </c>
      <c r="AR985" s="1" t="n">
        <v>358</v>
      </c>
      <c r="AS985" s="1" t="n">
        <v>0</v>
      </c>
      <c r="AT985" s="1" t="n">
        <v>0</v>
      </c>
    </row>
    <row r="986" customFormat="false" ht="12.75" hidden="false" customHeight="true" outlineLevel="0" collapsed="false">
      <c r="A986" s="1" t="s">
        <v>4546</v>
      </c>
      <c r="B986" s="3" t="s">
        <v>61</v>
      </c>
      <c r="C986" s="1" t="s">
        <v>4547</v>
      </c>
      <c r="D986" s="3" t="s">
        <v>4548</v>
      </c>
      <c r="E986" s="3" t="s">
        <v>50</v>
      </c>
      <c r="F986" s="3" t="s">
        <v>51</v>
      </c>
      <c r="G986" s="1" t="s">
        <v>4549</v>
      </c>
      <c r="H986" s="1" t="s">
        <v>53</v>
      </c>
      <c r="I986" s="1" t="s">
        <v>4550</v>
      </c>
      <c r="J986" s="1" t="s">
        <v>114</v>
      </c>
      <c r="K986" s="4" t="n">
        <v>1.28505</v>
      </c>
      <c r="L986" s="4" t="n">
        <v>28285.4406738611</v>
      </c>
      <c r="M986" s="5" t="s">
        <v>643</v>
      </c>
      <c r="N986" s="5" t="s">
        <v>259</v>
      </c>
      <c r="O986" s="1" t="n">
        <v>375</v>
      </c>
      <c r="P986" s="6" t="n">
        <f aca="false">IF(O986=0,0,L986/O986)</f>
        <v>75.4278417969629</v>
      </c>
      <c r="Q986" s="1" t="n">
        <f aca="false">IF(P986&lt;=45,1,0)</f>
        <v>0</v>
      </c>
      <c r="R986" s="1" t="n">
        <f aca="false">IF(AND(P986&gt;45,P986&lt;90),1,0)</f>
        <v>1</v>
      </c>
      <c r="S986" s="1" t="n">
        <f aca="false">IF(P986&gt;90,1,0)</f>
        <v>0</v>
      </c>
      <c r="T986" s="1" t="s">
        <v>58</v>
      </c>
      <c r="U986" s="4" t="n">
        <v>22011.1596232529</v>
      </c>
      <c r="V986" s="1" t="n">
        <v>30</v>
      </c>
      <c r="W986" s="1" t="n">
        <f aca="false">IF(V986&lt;=6,1,0)</f>
        <v>0</v>
      </c>
      <c r="X986" s="1" t="n">
        <f aca="false">IF(AND(V986&gt;6,V986&lt;=12),1,0)</f>
        <v>0</v>
      </c>
      <c r="Y986" s="1" t="n">
        <f aca="false">IF(V986&gt;12,1,0)</f>
        <v>1</v>
      </c>
      <c r="Z986" s="1" t="n">
        <v>11</v>
      </c>
      <c r="AA986" s="1" t="s">
        <v>59</v>
      </c>
      <c r="AB986" s="1" t="s">
        <v>59</v>
      </c>
      <c r="AC986" s="1" t="s">
        <v>70</v>
      </c>
      <c r="AD986" s="1" t="s">
        <v>59</v>
      </c>
      <c r="AE986" s="1" t="s">
        <v>59</v>
      </c>
      <c r="AF986" s="1" t="s">
        <v>59</v>
      </c>
      <c r="AG986" s="1" t="s">
        <v>59</v>
      </c>
      <c r="AH986" s="1" t="s">
        <v>59</v>
      </c>
      <c r="AI986" s="1" t="s">
        <v>59</v>
      </c>
      <c r="AJ986" s="1" t="s">
        <v>59</v>
      </c>
      <c r="AK986" s="1" t="s">
        <v>59</v>
      </c>
      <c r="AL986" s="1" t="s">
        <v>59</v>
      </c>
      <c r="AM986" s="1" t="n">
        <v>1</v>
      </c>
      <c r="AN986" s="1" t="n">
        <v>1</v>
      </c>
      <c r="AO986" s="1" t="n">
        <v>1</v>
      </c>
      <c r="AP986" s="1" t="n">
        <v>5</v>
      </c>
      <c r="AQ986" s="1" t="n">
        <v>7</v>
      </c>
      <c r="AR986" s="1" t="n">
        <v>216</v>
      </c>
      <c r="AS986" s="1" t="n">
        <v>75</v>
      </c>
      <c r="AT986" s="1" t="n">
        <v>81</v>
      </c>
    </row>
    <row r="987" customFormat="false" ht="12.75" hidden="false" customHeight="true" outlineLevel="0" collapsed="false">
      <c r="A987" s="1" t="s">
        <v>4551</v>
      </c>
      <c r="B987" s="3" t="s">
        <v>61</v>
      </c>
      <c r="C987" s="1" t="s">
        <v>4552</v>
      </c>
      <c r="D987" s="3" t="s">
        <v>581</v>
      </c>
      <c r="E987" s="3" t="s">
        <v>50</v>
      </c>
      <c r="F987" s="3" t="s">
        <v>51</v>
      </c>
      <c r="G987" s="1" t="s">
        <v>4553</v>
      </c>
      <c r="H987" s="1" t="s">
        <v>53</v>
      </c>
      <c r="I987" s="1" t="s">
        <v>65</v>
      </c>
      <c r="J987" s="1" t="s">
        <v>66</v>
      </c>
      <c r="K987" s="4" t="n">
        <v>1713</v>
      </c>
      <c r="L987" s="4" t="n">
        <v>21570.0691958188</v>
      </c>
      <c r="M987" s="5" t="s">
        <v>4554</v>
      </c>
      <c r="N987" s="5" t="s">
        <v>68</v>
      </c>
      <c r="O987" s="1" t="n">
        <v>398</v>
      </c>
      <c r="P987" s="6" t="n">
        <f aca="false">IF(O987=0,0,L987/O987)</f>
        <v>54.1961537583387</v>
      </c>
      <c r="Q987" s="1" t="n">
        <f aca="false">IF(P987&lt;=45,1,0)</f>
        <v>0</v>
      </c>
      <c r="R987" s="1" t="n">
        <f aca="false">IF(AND(P987&gt;45,P987&lt;90),1,0)</f>
        <v>1</v>
      </c>
      <c r="S987" s="1" t="n">
        <f aca="false">IF(P987&gt;90,1,0)</f>
        <v>0</v>
      </c>
      <c r="T987" s="1" t="s">
        <v>69</v>
      </c>
      <c r="U987" s="4" t="n">
        <v>12591.984352492</v>
      </c>
      <c r="V987" s="1" t="n">
        <v>28</v>
      </c>
      <c r="W987" s="1" t="n">
        <f aca="false">IF(V987&lt;=6,1,0)</f>
        <v>0</v>
      </c>
      <c r="X987" s="1" t="n">
        <f aca="false">IF(AND(V987&gt;6,V987&lt;=12),1,0)</f>
        <v>0</v>
      </c>
      <c r="Y987" s="1" t="n">
        <f aca="false">IF(V987&gt;12,1,0)</f>
        <v>1</v>
      </c>
      <c r="Z987" s="1" t="n">
        <v>8</v>
      </c>
      <c r="AA987" s="1" t="s">
        <v>59</v>
      </c>
      <c r="AB987" s="1" t="s">
        <v>59</v>
      </c>
      <c r="AC987" s="1" t="s">
        <v>59</v>
      </c>
      <c r="AD987" s="1" t="s">
        <v>59</v>
      </c>
      <c r="AE987" s="1" t="s">
        <v>59</v>
      </c>
      <c r="AF987" s="1" t="s">
        <v>59</v>
      </c>
      <c r="AG987" s="1" t="s">
        <v>59</v>
      </c>
      <c r="AH987" s="1" t="s">
        <v>70</v>
      </c>
      <c r="AI987" s="1" t="s">
        <v>70</v>
      </c>
      <c r="AJ987" s="1" t="s">
        <v>59</v>
      </c>
      <c r="AK987" s="1" t="s">
        <v>70</v>
      </c>
      <c r="AL987" s="1" t="s">
        <v>59</v>
      </c>
      <c r="AM987" s="1" t="n">
        <v>3</v>
      </c>
      <c r="AN987" s="1" t="n">
        <v>2</v>
      </c>
      <c r="AO987" s="1" t="n">
        <v>1</v>
      </c>
      <c r="AP987" s="1" t="n">
        <v>2</v>
      </c>
      <c r="AQ987" s="1" t="n">
        <v>278</v>
      </c>
      <c r="AR987" s="1" t="n">
        <v>72</v>
      </c>
      <c r="AS987" s="1" t="n">
        <v>40</v>
      </c>
      <c r="AT987" s="1" t="n">
        <v>12</v>
      </c>
    </row>
    <row r="988" customFormat="false" ht="12.75" hidden="false" customHeight="true" outlineLevel="0" collapsed="false">
      <c r="A988" s="1" t="s">
        <v>4555</v>
      </c>
      <c r="B988" s="3" t="s">
        <v>47</v>
      </c>
      <c r="C988" s="1" t="s">
        <v>4556</v>
      </c>
      <c r="D988" s="3" t="s">
        <v>4557</v>
      </c>
      <c r="E988" s="3" t="s">
        <v>50</v>
      </c>
      <c r="F988" s="3" t="s">
        <v>86</v>
      </c>
      <c r="G988" s="1" t="s">
        <v>4558</v>
      </c>
      <c r="H988" s="1" t="s">
        <v>88</v>
      </c>
      <c r="I988" s="1" t="s">
        <v>4559</v>
      </c>
      <c r="J988" s="1" t="s">
        <v>98</v>
      </c>
      <c r="K988" s="4" t="n">
        <v>0.218103448275862</v>
      </c>
      <c r="L988" s="4" t="n">
        <v>1292.25473138922</v>
      </c>
      <c r="M988" s="5" t="s">
        <v>4560</v>
      </c>
      <c r="N988" s="5" t="s">
        <v>57</v>
      </c>
      <c r="O988" s="1" t="n">
        <v>36</v>
      </c>
      <c r="P988" s="6" t="n">
        <f aca="false">IF(O988=0,0,L988/O988)</f>
        <v>35.8959647608117</v>
      </c>
      <c r="Q988" s="1" t="n">
        <f aca="false">IF(P988&lt;=45,1,0)</f>
        <v>1</v>
      </c>
      <c r="R988" s="1" t="n">
        <f aca="false">IF(AND(P988&gt;45,P988&lt;90),1,0)</f>
        <v>0</v>
      </c>
      <c r="S988" s="1" t="n">
        <f aca="false">IF(P988&gt;90,1,0)</f>
        <v>0</v>
      </c>
      <c r="T988" s="1" t="s">
        <v>58</v>
      </c>
      <c r="U988" s="4" t="n">
        <v>5924.96240478853</v>
      </c>
      <c r="V988" s="1" t="n">
        <v>3</v>
      </c>
      <c r="W988" s="1" t="n">
        <f aca="false">IF(V988&lt;=6,1,0)</f>
        <v>1</v>
      </c>
      <c r="X988" s="1" t="n">
        <f aca="false">IF(AND(V988&gt;6,V988&lt;=12),1,0)</f>
        <v>0</v>
      </c>
      <c r="Y988" s="1" t="n">
        <f aca="false">IF(V988&gt;12,1,0)</f>
        <v>0</v>
      </c>
      <c r="Z988" s="1" t="n">
        <v>6</v>
      </c>
      <c r="AA988" s="1" t="s">
        <v>59</v>
      </c>
      <c r="AB988" s="1" t="s">
        <v>59</v>
      </c>
      <c r="AC988" s="1" t="s">
        <v>59</v>
      </c>
      <c r="AD988" s="1" t="s">
        <v>59</v>
      </c>
      <c r="AE988" s="1" t="s">
        <v>59</v>
      </c>
      <c r="AF988" s="1" t="s">
        <v>59</v>
      </c>
      <c r="AG988" s="1" t="s">
        <v>59</v>
      </c>
      <c r="AH988" s="1" t="s">
        <v>59</v>
      </c>
      <c r="AI988" s="1" t="s">
        <v>59</v>
      </c>
      <c r="AJ988" s="1" t="s">
        <v>59</v>
      </c>
      <c r="AK988" s="1" t="s">
        <v>59</v>
      </c>
      <c r="AL988" s="1" t="s">
        <v>59</v>
      </c>
      <c r="AM988" s="1" t="n">
        <v>2</v>
      </c>
      <c r="AN988" s="1" t="n">
        <v>2</v>
      </c>
      <c r="AO988" s="1" t="n">
        <v>1</v>
      </c>
      <c r="AP988" s="1" t="n">
        <v>1</v>
      </c>
      <c r="AQ988" s="1" t="n">
        <v>0</v>
      </c>
      <c r="AR988" s="1" t="n">
        <v>0</v>
      </c>
      <c r="AS988" s="1" t="n">
        <v>0</v>
      </c>
      <c r="AT988" s="1" t="n">
        <v>0</v>
      </c>
    </row>
    <row r="989" customFormat="false" ht="12.75" hidden="false" customHeight="true" outlineLevel="0" collapsed="false">
      <c r="A989" s="1" t="s">
        <v>4561</v>
      </c>
      <c r="B989" s="3" t="s">
        <v>47</v>
      </c>
      <c r="C989" s="1" t="s">
        <v>4562</v>
      </c>
      <c r="D989" s="3" t="s">
        <v>4563</v>
      </c>
      <c r="E989" s="3" t="s">
        <v>50</v>
      </c>
      <c r="F989" s="3" t="s">
        <v>51</v>
      </c>
      <c r="G989" s="1" t="s">
        <v>4564</v>
      </c>
      <c r="H989" s="1" t="s">
        <v>105</v>
      </c>
      <c r="I989" s="1" t="s">
        <v>4565</v>
      </c>
      <c r="J989" s="1" t="s">
        <v>176</v>
      </c>
      <c r="K989" s="4" t="n">
        <v>0.0533333333333333</v>
      </c>
      <c r="L989" s="4" t="n">
        <v>977.097677111665</v>
      </c>
      <c r="M989" s="5" t="s">
        <v>4566</v>
      </c>
      <c r="N989" s="5" t="s">
        <v>151</v>
      </c>
      <c r="O989" s="1" t="n">
        <v>25</v>
      </c>
      <c r="P989" s="6" t="n">
        <f aca="false">IF(O989=0,0,L989/O989)</f>
        <v>39.0839070844666</v>
      </c>
      <c r="Q989" s="1" t="n">
        <f aca="false">IF(P989&lt;=45,1,0)</f>
        <v>1</v>
      </c>
      <c r="R989" s="1" t="n">
        <f aca="false">IF(AND(P989&gt;45,P989&lt;90),1,0)</f>
        <v>0</v>
      </c>
      <c r="S989" s="1" t="n">
        <f aca="false">IF(P989&gt;90,1,0)</f>
        <v>0</v>
      </c>
      <c r="T989" s="1" t="s">
        <v>58</v>
      </c>
      <c r="U989" s="4" t="n">
        <v>18320.5814458437</v>
      </c>
      <c r="V989" s="1" t="n">
        <v>0</v>
      </c>
      <c r="W989" s="1" t="n">
        <f aca="false">IF(V989&lt;=6,1,0)</f>
        <v>1</v>
      </c>
      <c r="X989" s="1" t="n">
        <f aca="false">IF(AND(V989&gt;6,V989&lt;=12),1,0)</f>
        <v>0</v>
      </c>
      <c r="Y989" s="1" t="n">
        <f aca="false">IF(V989&gt;12,1,0)</f>
        <v>0</v>
      </c>
      <c r="Z989" s="1" t="n">
        <v>6</v>
      </c>
      <c r="AA989" s="1" t="s">
        <v>59</v>
      </c>
      <c r="AB989" s="1" t="s">
        <v>59</v>
      </c>
      <c r="AC989" s="1" t="s">
        <v>59</v>
      </c>
      <c r="AD989" s="1" t="s">
        <v>59</v>
      </c>
      <c r="AE989" s="1" t="s">
        <v>59</v>
      </c>
      <c r="AF989" s="1" t="s">
        <v>59</v>
      </c>
      <c r="AG989" s="1" t="s">
        <v>59</v>
      </c>
      <c r="AH989" s="1" t="s">
        <v>59</v>
      </c>
      <c r="AI989" s="1" t="s">
        <v>70</v>
      </c>
      <c r="AJ989" s="1" t="s">
        <v>59</v>
      </c>
      <c r="AK989" s="1" t="s">
        <v>59</v>
      </c>
      <c r="AL989" s="1" t="s">
        <v>59</v>
      </c>
      <c r="AM989" s="1" t="n">
        <v>2</v>
      </c>
      <c r="AN989" s="1" t="n">
        <v>2</v>
      </c>
      <c r="AO989" s="1" t="n">
        <v>2</v>
      </c>
      <c r="AP989" s="1" t="n">
        <v>6</v>
      </c>
      <c r="AQ989" s="1" t="n">
        <v>0</v>
      </c>
      <c r="AR989" s="1" t="n">
        <v>0</v>
      </c>
      <c r="AS989" s="1" t="n">
        <v>0</v>
      </c>
      <c r="AT989" s="1" t="n">
        <v>0</v>
      </c>
    </row>
    <row r="990" customFormat="false" ht="12.75" hidden="false" customHeight="true" outlineLevel="0" collapsed="false">
      <c r="A990" s="1" t="s">
        <v>4567</v>
      </c>
      <c r="B990" s="3" t="s">
        <v>47</v>
      </c>
      <c r="C990" s="1" t="s">
        <v>4568</v>
      </c>
      <c r="D990" s="3" t="s">
        <v>4569</v>
      </c>
      <c r="E990" s="3" t="s">
        <v>50</v>
      </c>
      <c r="F990" s="3" t="s">
        <v>51</v>
      </c>
      <c r="G990" s="1" t="s">
        <v>4570</v>
      </c>
      <c r="H990" s="1" t="s">
        <v>53</v>
      </c>
      <c r="I990" s="1" t="s">
        <v>65</v>
      </c>
      <c r="J990" s="1" t="s">
        <v>66</v>
      </c>
      <c r="K990" s="4" t="n">
        <v>0.294166666666667</v>
      </c>
      <c r="L990" s="4" t="n">
        <v>2232.807202146</v>
      </c>
      <c r="M990" s="5" t="s">
        <v>1664</v>
      </c>
      <c r="N990" s="5" t="s">
        <v>132</v>
      </c>
      <c r="O990" s="1" t="n">
        <v>46</v>
      </c>
      <c r="P990" s="6" t="n">
        <f aca="false">IF(O990=0,0,L990/O990)</f>
        <v>48.5392870031739</v>
      </c>
      <c r="Q990" s="1" t="n">
        <f aca="false">IF(P990&lt;=45,1,0)</f>
        <v>0</v>
      </c>
      <c r="R990" s="1" t="n">
        <f aca="false">IF(AND(P990&gt;45,P990&lt;90),1,0)</f>
        <v>1</v>
      </c>
      <c r="S990" s="1" t="n">
        <f aca="false">IF(P990&gt;90,1,0)</f>
        <v>0</v>
      </c>
      <c r="T990" s="1" t="s">
        <v>58</v>
      </c>
      <c r="U990" s="4" t="n">
        <v>7590.27944072296</v>
      </c>
      <c r="V990" s="1" t="n">
        <v>4</v>
      </c>
      <c r="W990" s="1" t="n">
        <f aca="false">IF(V990&lt;=6,1,0)</f>
        <v>1</v>
      </c>
      <c r="X990" s="1" t="n">
        <f aca="false">IF(AND(V990&gt;6,V990&lt;=12),1,0)</f>
        <v>0</v>
      </c>
      <c r="Y990" s="1" t="n">
        <f aca="false">IF(V990&gt;12,1,0)</f>
        <v>0</v>
      </c>
      <c r="Z990" s="1" t="n">
        <v>6</v>
      </c>
      <c r="AA990" s="1" t="s">
        <v>59</v>
      </c>
      <c r="AB990" s="1" t="s">
        <v>59</v>
      </c>
      <c r="AC990" s="1" t="s">
        <v>59</v>
      </c>
      <c r="AD990" s="1" t="s">
        <v>59</v>
      </c>
      <c r="AE990" s="1" t="s">
        <v>59</v>
      </c>
      <c r="AF990" s="1" t="s">
        <v>59</v>
      </c>
      <c r="AG990" s="1" t="s">
        <v>59</v>
      </c>
      <c r="AH990" s="1" t="s">
        <v>70</v>
      </c>
      <c r="AI990" s="1" t="s">
        <v>59</v>
      </c>
      <c r="AJ990" s="1" t="s">
        <v>59</v>
      </c>
      <c r="AK990" s="1" t="s">
        <v>59</v>
      </c>
      <c r="AL990" s="1" t="s">
        <v>59</v>
      </c>
      <c r="AM990" s="1" t="n">
        <v>2</v>
      </c>
      <c r="AN990" s="1" t="n">
        <v>4</v>
      </c>
      <c r="AO990" s="1" t="n">
        <v>2</v>
      </c>
      <c r="AP990" s="1" t="n">
        <v>4</v>
      </c>
      <c r="AQ990" s="1" t="n">
        <v>0</v>
      </c>
      <c r="AR990" s="1" t="n">
        <v>0</v>
      </c>
      <c r="AS990" s="1" t="n">
        <v>0</v>
      </c>
      <c r="AT990" s="1" t="n">
        <v>0</v>
      </c>
    </row>
    <row r="991" customFormat="false" ht="12.75" hidden="false" customHeight="true" outlineLevel="0" collapsed="false">
      <c r="A991" s="1" t="s">
        <v>4571</v>
      </c>
      <c r="B991" s="3" t="s">
        <v>61</v>
      </c>
      <c r="C991" s="1" t="s">
        <v>4572</v>
      </c>
      <c r="D991" s="3" t="s">
        <v>1991</v>
      </c>
      <c r="E991" s="3" t="s">
        <v>50</v>
      </c>
      <c r="F991" s="3" t="s">
        <v>86</v>
      </c>
      <c r="G991" s="1" t="s">
        <v>4573</v>
      </c>
      <c r="H991" s="1" t="s">
        <v>53</v>
      </c>
      <c r="I991" s="1" t="s">
        <v>561</v>
      </c>
      <c r="J991" s="1" t="s">
        <v>66</v>
      </c>
      <c r="K991" s="4" t="n">
        <v>0.278235294117647</v>
      </c>
      <c r="L991" s="4" t="n">
        <v>2418.12853213401</v>
      </c>
      <c r="M991" s="5" t="s">
        <v>1520</v>
      </c>
      <c r="N991" s="5" t="s">
        <v>57</v>
      </c>
      <c r="O991" s="1" t="n">
        <v>36</v>
      </c>
      <c r="P991" s="6" t="n">
        <f aca="false">IF(O991=0,0,L991/O991)</f>
        <v>67.1702370037225</v>
      </c>
      <c r="Q991" s="1" t="n">
        <f aca="false">IF(P991&lt;=45,1,0)</f>
        <v>0</v>
      </c>
      <c r="R991" s="1" t="n">
        <f aca="false">IF(AND(P991&gt;45,P991&lt;90),1,0)</f>
        <v>1</v>
      </c>
      <c r="S991" s="1" t="n">
        <f aca="false">IF(P991&gt;90,1,0)</f>
        <v>0</v>
      </c>
      <c r="T991" s="1" t="s">
        <v>69</v>
      </c>
      <c r="U991" s="4" t="n">
        <v>8690.9482127438</v>
      </c>
      <c r="V991" s="1" t="n">
        <v>3</v>
      </c>
      <c r="W991" s="1" t="n">
        <f aca="false">IF(V991&lt;=6,1,0)</f>
        <v>1</v>
      </c>
      <c r="X991" s="1" t="n">
        <f aca="false">IF(AND(V991&gt;6,V991&lt;=12),1,0)</f>
        <v>0</v>
      </c>
      <c r="Y991" s="1" t="n">
        <f aca="false">IF(V991&gt;12,1,0)</f>
        <v>0</v>
      </c>
      <c r="Z991" s="1" t="n">
        <v>9</v>
      </c>
      <c r="AA991" s="1" t="s">
        <v>59</v>
      </c>
      <c r="AB991" s="1" t="s">
        <v>59</v>
      </c>
      <c r="AC991" s="1" t="s">
        <v>59</v>
      </c>
      <c r="AD991" s="1" t="s">
        <v>59</v>
      </c>
      <c r="AE991" s="1" t="s">
        <v>59</v>
      </c>
      <c r="AF991" s="1" t="s">
        <v>59</v>
      </c>
      <c r="AG991" s="1" t="s">
        <v>59</v>
      </c>
      <c r="AH991" s="1" t="s">
        <v>59</v>
      </c>
      <c r="AI991" s="1" t="s">
        <v>59</v>
      </c>
      <c r="AJ991" s="1" t="s">
        <v>59</v>
      </c>
      <c r="AK991" s="1" t="s">
        <v>59</v>
      </c>
      <c r="AL991" s="1" t="s">
        <v>59</v>
      </c>
      <c r="AM991" s="1" t="n">
        <v>1</v>
      </c>
      <c r="AN991" s="1" t="n">
        <v>2</v>
      </c>
      <c r="AO991" s="1" t="n">
        <v>5</v>
      </c>
      <c r="AP991" s="1" t="n">
        <v>1</v>
      </c>
      <c r="AQ991" s="1" t="n">
        <v>5</v>
      </c>
      <c r="AR991" s="1" t="n">
        <v>19</v>
      </c>
      <c r="AS991" s="1" t="n">
        <v>7</v>
      </c>
      <c r="AT991" s="1" t="n">
        <v>0</v>
      </c>
    </row>
    <row r="992" customFormat="false" ht="12.75" hidden="false" customHeight="true" outlineLevel="0" collapsed="false">
      <c r="A992" s="1" t="s">
        <v>4574</v>
      </c>
      <c r="B992" s="3" t="s">
        <v>61</v>
      </c>
      <c r="C992" s="1" t="s">
        <v>4575</v>
      </c>
      <c r="D992" s="3" t="s">
        <v>1644</v>
      </c>
      <c r="E992" s="3" t="s">
        <v>191</v>
      </c>
      <c r="F992" s="3" t="s">
        <v>191</v>
      </c>
      <c r="G992" s="1" t="s">
        <v>4576</v>
      </c>
      <c r="H992" s="1" t="s">
        <v>88</v>
      </c>
      <c r="I992" s="1" t="s">
        <v>198</v>
      </c>
      <c r="J992" s="1" t="s">
        <v>199</v>
      </c>
      <c r="K992" s="4" t="n">
        <v>1.65625</v>
      </c>
      <c r="L992" s="4" t="n">
        <v>1399.6871980462</v>
      </c>
      <c r="M992" s="5" t="s">
        <v>4577</v>
      </c>
      <c r="N992" s="5" t="s">
        <v>68</v>
      </c>
      <c r="O992" s="1" t="n">
        <v>42</v>
      </c>
      <c r="P992" s="6" t="n">
        <f aca="false">IF(O992=0,0,L992/O992)</f>
        <v>33.3258856677667</v>
      </c>
      <c r="Q992" s="1" t="n">
        <f aca="false">IF(P992&lt;=45,1,0)</f>
        <v>1</v>
      </c>
      <c r="R992" s="1" t="n">
        <f aca="false">IF(AND(P992&gt;45,P992&lt;90),1,0)</f>
        <v>0</v>
      </c>
      <c r="S992" s="1" t="n">
        <f aca="false">IF(P992&gt;90,1,0)</f>
        <v>0</v>
      </c>
      <c r="T992" s="1" t="s">
        <v>69</v>
      </c>
      <c r="U992" s="4" t="n">
        <v>845.094157310913</v>
      </c>
      <c r="V992" s="1" t="n">
        <v>4</v>
      </c>
      <c r="W992" s="1" t="n">
        <f aca="false">IF(V992&lt;=6,1,0)</f>
        <v>1</v>
      </c>
      <c r="X992" s="1" t="n">
        <f aca="false">IF(AND(V992&gt;6,V992&lt;=12),1,0)</f>
        <v>0</v>
      </c>
      <c r="Y992" s="1" t="n">
        <f aca="false">IF(V992&gt;12,1,0)</f>
        <v>0</v>
      </c>
      <c r="Z992" s="1" t="n">
        <v>4</v>
      </c>
      <c r="AA992" s="1" t="s">
        <v>59</v>
      </c>
      <c r="AB992" s="1" t="s">
        <v>59</v>
      </c>
      <c r="AC992" s="1" t="s">
        <v>59</v>
      </c>
      <c r="AD992" s="1" t="s">
        <v>59</v>
      </c>
      <c r="AE992" s="1" t="s">
        <v>59</v>
      </c>
      <c r="AF992" s="1" t="s">
        <v>59</v>
      </c>
      <c r="AG992" s="1" t="s">
        <v>59</v>
      </c>
      <c r="AH992" s="1" t="s">
        <v>59</v>
      </c>
      <c r="AI992" s="1" t="s">
        <v>59</v>
      </c>
      <c r="AJ992" s="1" t="s">
        <v>59</v>
      </c>
      <c r="AK992" s="1" t="s">
        <v>59</v>
      </c>
      <c r="AL992" s="1" t="s">
        <v>59</v>
      </c>
      <c r="AM992" s="1" t="n">
        <v>1</v>
      </c>
      <c r="AN992" s="1" t="n">
        <v>2</v>
      </c>
      <c r="AO992" s="1" t="n">
        <v>0</v>
      </c>
      <c r="AP992" s="1" t="n">
        <v>1</v>
      </c>
      <c r="AQ992" s="1" t="n">
        <v>14</v>
      </c>
      <c r="AR992" s="1" t="n">
        <v>6</v>
      </c>
      <c r="AS992" s="1" t="n">
        <v>0</v>
      </c>
      <c r="AT992" s="1" t="n">
        <v>2</v>
      </c>
    </row>
    <row r="993" customFormat="false" ht="12.75" hidden="false" customHeight="true" outlineLevel="0" collapsed="false">
      <c r="A993" s="1" t="s">
        <v>4578</v>
      </c>
      <c r="B993" s="3" t="s">
        <v>61</v>
      </c>
      <c r="C993" s="1" t="s">
        <v>4579</v>
      </c>
      <c r="D993" s="3" t="s">
        <v>1644</v>
      </c>
      <c r="E993" s="3" t="s">
        <v>191</v>
      </c>
      <c r="F993" s="3" t="s">
        <v>191</v>
      </c>
      <c r="G993" s="1" t="s">
        <v>4580</v>
      </c>
      <c r="H993" s="1" t="s">
        <v>88</v>
      </c>
      <c r="I993" s="1" t="s">
        <v>198</v>
      </c>
      <c r="J993" s="1" t="s">
        <v>199</v>
      </c>
      <c r="K993" s="4" t="n">
        <v>258</v>
      </c>
      <c r="L993" s="4" t="n">
        <v>272.542865732769</v>
      </c>
      <c r="M993" s="5" t="s">
        <v>1096</v>
      </c>
      <c r="N993" s="5" t="s">
        <v>68</v>
      </c>
      <c r="O993" s="1" t="n">
        <v>10</v>
      </c>
      <c r="P993" s="6" t="n">
        <f aca="false">IF(O993=0,0,L993/O993)</f>
        <v>27.2542865732769</v>
      </c>
      <c r="Q993" s="1" t="n">
        <f aca="false">IF(P993&lt;=45,1,0)</f>
        <v>1</v>
      </c>
      <c r="R993" s="1" t="n">
        <f aca="false">IF(AND(P993&gt;45,P993&lt;90),1,0)</f>
        <v>0</v>
      </c>
      <c r="S993" s="1" t="n">
        <f aca="false">IF(P993&gt;90,1,0)</f>
        <v>0</v>
      </c>
      <c r="T993" s="1" t="s">
        <v>69</v>
      </c>
      <c r="U993" s="4" t="n">
        <v>1056.36769663864</v>
      </c>
      <c r="V993" s="1" t="n">
        <v>5</v>
      </c>
      <c r="W993" s="1" t="n">
        <f aca="false">IF(V993&lt;=6,1,0)</f>
        <v>1</v>
      </c>
      <c r="X993" s="1" t="n">
        <f aca="false">IF(AND(V993&gt;6,V993&lt;=12),1,0)</f>
        <v>0</v>
      </c>
      <c r="Y993" s="1" t="n">
        <f aca="false">IF(V993&gt;12,1,0)</f>
        <v>0</v>
      </c>
      <c r="Z993" s="1" t="n">
        <v>3</v>
      </c>
      <c r="AA993" s="1" t="s">
        <v>59</v>
      </c>
      <c r="AB993" s="1" t="s">
        <v>59</v>
      </c>
      <c r="AC993" s="1" t="s">
        <v>59</v>
      </c>
      <c r="AD993" s="1" t="s">
        <v>59</v>
      </c>
      <c r="AE993" s="1" t="s">
        <v>59</v>
      </c>
      <c r="AF993" s="1" t="s">
        <v>59</v>
      </c>
      <c r="AG993" s="1" t="s">
        <v>59</v>
      </c>
      <c r="AH993" s="1" t="s">
        <v>59</v>
      </c>
      <c r="AI993" s="1" t="s">
        <v>59</v>
      </c>
      <c r="AJ993" s="1" t="s">
        <v>59</v>
      </c>
      <c r="AK993" s="1" t="s">
        <v>59</v>
      </c>
      <c r="AL993" s="1" t="s">
        <v>59</v>
      </c>
      <c r="AM993" s="1" t="n">
        <v>1</v>
      </c>
      <c r="AN993" s="1" t="n">
        <v>1</v>
      </c>
      <c r="AO993" s="1" t="n">
        <v>0</v>
      </c>
      <c r="AP993" s="1" t="n">
        <v>1</v>
      </c>
      <c r="AQ993" s="1" t="n">
        <v>2</v>
      </c>
      <c r="AR993" s="1" t="n">
        <v>0</v>
      </c>
      <c r="AS993" s="1" t="n">
        <v>0</v>
      </c>
      <c r="AT993" s="1" t="n">
        <v>0</v>
      </c>
    </row>
    <row r="994" customFormat="false" ht="12.75" hidden="false" customHeight="true" outlineLevel="0" collapsed="false">
      <c r="A994" s="1" t="s">
        <v>4581</v>
      </c>
      <c r="B994" s="3" t="s">
        <v>61</v>
      </c>
      <c r="C994" s="1" t="s">
        <v>4582</v>
      </c>
      <c r="D994" s="3" t="s">
        <v>4583</v>
      </c>
      <c r="E994" s="3" t="s">
        <v>50</v>
      </c>
      <c r="F994" s="3" t="s">
        <v>51</v>
      </c>
      <c r="G994" s="1" t="s">
        <v>4584</v>
      </c>
      <c r="H994" s="1" t="s">
        <v>88</v>
      </c>
      <c r="I994" s="1" t="s">
        <v>280</v>
      </c>
      <c r="J994" s="1" t="s">
        <v>281</v>
      </c>
      <c r="K994" s="4" t="n">
        <v>0.033805332312795</v>
      </c>
      <c r="L994" s="4" t="n">
        <v>1443.61017114101</v>
      </c>
      <c r="M994" s="5" t="s">
        <v>4585</v>
      </c>
      <c r="N994" s="5" t="s">
        <v>68</v>
      </c>
      <c r="O994" s="1" t="n">
        <v>39</v>
      </c>
      <c r="P994" s="6" t="n">
        <f aca="false">IF(O994=0,0,L994/O994)</f>
        <v>37.0156454138721</v>
      </c>
      <c r="Q994" s="1" t="n">
        <f aca="false">IF(P994&lt;=45,1,0)</f>
        <v>1</v>
      </c>
      <c r="R994" s="1" t="n">
        <f aca="false">IF(AND(P994&gt;45,P994&lt;90),1,0)</f>
        <v>0</v>
      </c>
      <c r="S994" s="1" t="n">
        <f aca="false">IF(P994&gt;90,1,0)</f>
        <v>0</v>
      </c>
      <c r="T994" s="1" t="s">
        <v>69</v>
      </c>
      <c r="U994" s="4" t="n">
        <v>42703.6231380165</v>
      </c>
      <c r="V994" s="1" t="n">
        <v>0</v>
      </c>
      <c r="W994" s="1" t="n">
        <f aca="false">IF(V994&lt;=6,1,0)</f>
        <v>1</v>
      </c>
      <c r="X994" s="1" t="n">
        <f aca="false">IF(AND(V994&gt;6,V994&lt;=12),1,0)</f>
        <v>0</v>
      </c>
      <c r="Y994" s="1" t="n">
        <f aca="false">IF(V994&gt;12,1,0)</f>
        <v>0</v>
      </c>
      <c r="Z994" s="1" t="n">
        <v>0</v>
      </c>
      <c r="AA994" s="1" t="s">
        <v>59</v>
      </c>
      <c r="AB994" s="1" t="s">
        <v>59</v>
      </c>
      <c r="AC994" s="1" t="s">
        <v>59</v>
      </c>
      <c r="AD994" s="1" t="s">
        <v>70</v>
      </c>
      <c r="AE994" s="1" t="s">
        <v>59</v>
      </c>
      <c r="AF994" s="1" t="s">
        <v>59</v>
      </c>
      <c r="AG994" s="1" t="s">
        <v>59</v>
      </c>
      <c r="AH994" s="1" t="s">
        <v>59</v>
      </c>
      <c r="AI994" s="1" t="s">
        <v>59</v>
      </c>
      <c r="AJ994" s="1" t="s">
        <v>59</v>
      </c>
      <c r="AK994" s="1" t="s">
        <v>59</v>
      </c>
      <c r="AL994" s="1" t="s">
        <v>59</v>
      </c>
      <c r="AM994" s="1" t="n">
        <v>0</v>
      </c>
      <c r="AN994" s="1" t="n">
        <v>0</v>
      </c>
      <c r="AO994" s="1" t="n">
        <v>0</v>
      </c>
      <c r="AP994" s="1" t="n">
        <v>0</v>
      </c>
      <c r="AQ994" s="1" t="n">
        <v>0</v>
      </c>
      <c r="AR994" s="1" t="n">
        <v>0</v>
      </c>
      <c r="AS994" s="1" t="n">
        <v>0</v>
      </c>
      <c r="AT994" s="1" t="n">
        <v>0</v>
      </c>
    </row>
    <row r="995" customFormat="false" ht="12.75" hidden="false" customHeight="true" outlineLevel="0" collapsed="false">
      <c r="A995" s="1" t="s">
        <v>4586</v>
      </c>
      <c r="B995" s="3" t="s">
        <v>47</v>
      </c>
      <c r="C995" s="1" t="s">
        <v>4587</v>
      </c>
      <c r="D995" s="3" t="s">
        <v>4588</v>
      </c>
      <c r="E995" s="3" t="s">
        <v>50</v>
      </c>
      <c r="F995" s="3" t="s">
        <v>51</v>
      </c>
      <c r="G995" s="1" t="s">
        <v>4589</v>
      </c>
      <c r="H995" s="1" t="s">
        <v>53</v>
      </c>
      <c r="I995" s="1" t="s">
        <v>4590</v>
      </c>
      <c r="J995" s="1" t="s">
        <v>66</v>
      </c>
      <c r="K995" s="4" t="n">
        <v>0</v>
      </c>
      <c r="L995" s="4" t="n">
        <v>0</v>
      </c>
      <c r="M995" s="5" t="s">
        <v>4591</v>
      </c>
      <c r="N995" s="5" t="s">
        <v>100</v>
      </c>
      <c r="O995" s="1" t="n">
        <v>0</v>
      </c>
      <c r="P995" s="7" t="n">
        <f aca="false">IF(O995=0,0,L995/O995)</f>
        <v>0</v>
      </c>
      <c r="Q995" s="1" t="n">
        <f aca="false">IF(P995&lt;=45,1,0)</f>
        <v>1</v>
      </c>
      <c r="R995" s="1" t="n">
        <f aca="false">IF(AND(P995&gt;45,P995&lt;90),1,0)</f>
        <v>0</v>
      </c>
      <c r="S995" s="1" t="n">
        <f aca="false">IF(P995&gt;90,1,0)</f>
        <v>0</v>
      </c>
      <c r="T995" s="1" t="s">
        <v>69</v>
      </c>
      <c r="U995" s="4" t="n">
        <v>44945.8713101403</v>
      </c>
      <c r="V995" s="1" t="n">
        <v>0</v>
      </c>
      <c r="W995" s="1" t="n">
        <f aca="false">IF(V995&lt;=6,1,0)</f>
        <v>1</v>
      </c>
      <c r="X995" s="1" t="n">
        <f aca="false">IF(AND(V995&gt;6,V995&lt;=12),1,0)</f>
        <v>0</v>
      </c>
      <c r="Y995" s="1" t="n">
        <f aca="false">IF(V995&gt;12,1,0)</f>
        <v>0</v>
      </c>
      <c r="Z995" s="1" t="n">
        <v>0</v>
      </c>
      <c r="AA995" s="1" t="s">
        <v>59</v>
      </c>
      <c r="AB995" s="1" t="s">
        <v>59</v>
      </c>
      <c r="AC995" s="1" t="s">
        <v>59</v>
      </c>
      <c r="AD995" s="1" t="s">
        <v>59</v>
      </c>
      <c r="AE995" s="1" t="s">
        <v>59</v>
      </c>
      <c r="AF995" s="1" t="s">
        <v>59</v>
      </c>
      <c r="AG995" s="1" t="s">
        <v>70</v>
      </c>
      <c r="AH995" s="1" t="s">
        <v>59</v>
      </c>
      <c r="AI995" s="1" t="s">
        <v>59</v>
      </c>
      <c r="AJ995" s="1" t="s">
        <v>59</v>
      </c>
      <c r="AK995" s="1" t="s">
        <v>59</v>
      </c>
      <c r="AL995" s="1" t="s">
        <v>59</v>
      </c>
      <c r="AM995" s="1" t="n">
        <v>0</v>
      </c>
      <c r="AN995" s="1" t="n">
        <v>0</v>
      </c>
      <c r="AO995" s="1" t="n">
        <v>0</v>
      </c>
      <c r="AP995" s="1" t="n">
        <v>0</v>
      </c>
      <c r="AQ995" s="1" t="n">
        <v>0</v>
      </c>
      <c r="AR995" s="1" t="n">
        <v>0</v>
      </c>
      <c r="AS995" s="1" t="n">
        <v>0</v>
      </c>
      <c r="AT995" s="1" t="n">
        <v>0</v>
      </c>
    </row>
    <row r="996" customFormat="false" ht="12.75" hidden="false" customHeight="true" outlineLevel="0" collapsed="false">
      <c r="A996" s="1" t="s">
        <v>4592</v>
      </c>
      <c r="B996" s="3" t="s">
        <v>47</v>
      </c>
      <c r="C996" s="1" t="s">
        <v>4593</v>
      </c>
      <c r="D996" s="3" t="s">
        <v>4594</v>
      </c>
      <c r="E996" s="3" t="s">
        <v>191</v>
      </c>
      <c r="F996" s="3" t="s">
        <v>191</v>
      </c>
      <c r="G996" s="1" t="s">
        <v>4595</v>
      </c>
      <c r="H996" s="1" t="s">
        <v>88</v>
      </c>
      <c r="I996" s="1" t="s">
        <v>97</v>
      </c>
      <c r="J996" s="1" t="s">
        <v>98</v>
      </c>
      <c r="K996" s="4" t="n">
        <v>0.0322</v>
      </c>
      <c r="L996" s="4" t="n">
        <v>851.481368650167</v>
      </c>
      <c r="M996" s="5" t="s">
        <v>4596</v>
      </c>
      <c r="N996" s="5" t="s">
        <v>68</v>
      </c>
      <c r="O996" s="1" t="n">
        <v>16</v>
      </c>
      <c r="P996" s="6" t="n">
        <f aca="false">IF(O996=0,0,L996/O996)</f>
        <v>53.2175855406354</v>
      </c>
      <c r="Q996" s="1" t="n">
        <f aca="false">IF(P996&lt;=45,1,0)</f>
        <v>0</v>
      </c>
      <c r="R996" s="1" t="n">
        <f aca="false">IF(AND(P996&gt;45,P996&lt;90),1,0)</f>
        <v>1</v>
      </c>
      <c r="S996" s="1" t="n">
        <f aca="false">IF(P996&gt;90,1,0)</f>
        <v>0</v>
      </c>
      <c r="T996" s="1" t="s">
        <v>58</v>
      </c>
      <c r="U996" s="4" t="n">
        <v>26443.5207655331</v>
      </c>
      <c r="V996" s="1" t="n">
        <v>0</v>
      </c>
      <c r="W996" s="1" t="n">
        <f aca="false">IF(V996&lt;=6,1,0)</f>
        <v>1</v>
      </c>
      <c r="X996" s="1" t="n">
        <f aca="false">IF(AND(V996&gt;6,V996&lt;=12),1,0)</f>
        <v>0</v>
      </c>
      <c r="Y996" s="1" t="n">
        <f aca="false">IF(V996&gt;12,1,0)</f>
        <v>0</v>
      </c>
      <c r="Z996" s="1" t="n">
        <v>7</v>
      </c>
      <c r="AA996" s="1" t="s">
        <v>59</v>
      </c>
      <c r="AB996" s="1" t="s">
        <v>59</v>
      </c>
      <c r="AC996" s="1" t="s">
        <v>59</v>
      </c>
      <c r="AD996" s="1" t="s">
        <v>59</v>
      </c>
      <c r="AE996" s="1" t="s">
        <v>59</v>
      </c>
      <c r="AF996" s="1" t="s">
        <v>59</v>
      </c>
      <c r="AG996" s="1" t="s">
        <v>59</v>
      </c>
      <c r="AH996" s="1" t="s">
        <v>59</v>
      </c>
      <c r="AI996" s="1" t="s">
        <v>59</v>
      </c>
      <c r="AJ996" s="1" t="s">
        <v>59</v>
      </c>
      <c r="AK996" s="1" t="s">
        <v>59</v>
      </c>
      <c r="AL996" s="1" t="s">
        <v>59</v>
      </c>
      <c r="AM996" s="1" t="n">
        <v>2</v>
      </c>
      <c r="AN996" s="1" t="n">
        <v>2</v>
      </c>
      <c r="AO996" s="1" t="n">
        <v>0</v>
      </c>
      <c r="AP996" s="1" t="n">
        <v>10</v>
      </c>
      <c r="AQ996" s="1" t="n">
        <v>0</v>
      </c>
      <c r="AR996" s="1" t="n">
        <v>0</v>
      </c>
      <c r="AS996" s="1" t="n">
        <v>0</v>
      </c>
      <c r="AT996" s="1" t="n">
        <v>0</v>
      </c>
    </row>
    <row r="997" customFormat="false" ht="12.75" hidden="false" customHeight="true" outlineLevel="0" collapsed="false">
      <c r="A997" s="1" t="s">
        <v>4597</v>
      </c>
      <c r="B997" s="3" t="s">
        <v>61</v>
      </c>
      <c r="C997" s="1" t="s">
        <v>4598</v>
      </c>
      <c r="D997" s="3" t="s">
        <v>4599</v>
      </c>
      <c r="E997" s="3" t="s">
        <v>50</v>
      </c>
      <c r="F997" s="3" t="s">
        <v>51</v>
      </c>
      <c r="G997" s="1" t="s">
        <v>4600</v>
      </c>
      <c r="H997" s="1" t="s">
        <v>53</v>
      </c>
      <c r="I997" s="1" t="s">
        <v>2928</v>
      </c>
      <c r="J997" s="1" t="s">
        <v>66</v>
      </c>
      <c r="K997" s="4" t="n">
        <v>1.1242</v>
      </c>
      <c r="L997" s="4" t="n">
        <v>8615.13277796941</v>
      </c>
      <c r="M997" s="5" t="s">
        <v>4601</v>
      </c>
      <c r="N997" s="5" t="s">
        <v>151</v>
      </c>
      <c r="O997" s="1" t="n">
        <v>117</v>
      </c>
      <c r="P997" s="6" t="n">
        <f aca="false">IF(O997=0,0,L997/O997)</f>
        <v>73.633613486918</v>
      </c>
      <c r="Q997" s="1" t="n">
        <f aca="false">IF(P997&lt;=45,1,0)</f>
        <v>0</v>
      </c>
      <c r="R997" s="1" t="n">
        <f aca="false">IF(AND(P997&gt;45,P997&lt;90),1,0)</f>
        <v>1</v>
      </c>
      <c r="S997" s="1" t="n">
        <f aca="false">IF(P997&gt;90,1,0)</f>
        <v>0</v>
      </c>
      <c r="T997" s="1" t="s">
        <v>58</v>
      </c>
      <c r="U997" s="4" t="n">
        <v>7663.34529262534</v>
      </c>
      <c r="V997" s="1" t="n">
        <v>13</v>
      </c>
      <c r="W997" s="1" t="n">
        <f aca="false">IF(V997&lt;=6,1,0)</f>
        <v>0</v>
      </c>
      <c r="X997" s="1" t="n">
        <f aca="false">IF(AND(V997&gt;6,V997&lt;=12),1,0)</f>
        <v>0</v>
      </c>
      <c r="Y997" s="1" t="n">
        <f aca="false">IF(V997&gt;12,1,0)</f>
        <v>1</v>
      </c>
      <c r="Z997" s="1" t="n">
        <v>8</v>
      </c>
      <c r="AA997" s="1" t="s">
        <v>59</v>
      </c>
      <c r="AB997" s="1" t="s">
        <v>59</v>
      </c>
      <c r="AC997" s="1" t="s">
        <v>59</v>
      </c>
      <c r="AD997" s="1" t="s">
        <v>59</v>
      </c>
      <c r="AE997" s="1" t="s">
        <v>59</v>
      </c>
      <c r="AF997" s="1" t="s">
        <v>59</v>
      </c>
      <c r="AG997" s="1" t="s">
        <v>59</v>
      </c>
      <c r="AH997" s="1" t="s">
        <v>59</v>
      </c>
      <c r="AI997" s="1" t="s">
        <v>59</v>
      </c>
      <c r="AJ997" s="1" t="s">
        <v>59</v>
      </c>
      <c r="AK997" s="1" t="s">
        <v>59</v>
      </c>
      <c r="AL997" s="1" t="s">
        <v>59</v>
      </c>
      <c r="AM997" s="1" t="n">
        <v>2</v>
      </c>
      <c r="AN997" s="1" t="n">
        <v>2</v>
      </c>
      <c r="AO997" s="1" t="n">
        <v>2</v>
      </c>
      <c r="AP997" s="1" t="n">
        <v>6</v>
      </c>
      <c r="AQ997" s="1" t="n">
        <v>28</v>
      </c>
      <c r="AR997" s="1" t="n">
        <v>61</v>
      </c>
      <c r="AS997" s="1" t="n">
        <v>8</v>
      </c>
      <c r="AT997" s="1" t="n">
        <v>8</v>
      </c>
    </row>
    <row r="998" customFormat="false" ht="12.75" hidden="false" customHeight="true" outlineLevel="0" collapsed="false">
      <c r="A998" s="1" t="s">
        <v>4602</v>
      </c>
      <c r="B998" s="3" t="s">
        <v>47</v>
      </c>
      <c r="C998" s="1" t="s">
        <v>102</v>
      </c>
      <c r="D998" s="3" t="s">
        <v>103</v>
      </c>
      <c r="E998" s="3" t="s">
        <v>50</v>
      </c>
      <c r="F998" s="3" t="s">
        <v>51</v>
      </c>
      <c r="G998" s="1" t="s">
        <v>4603</v>
      </c>
      <c r="H998" s="1" t="s">
        <v>105</v>
      </c>
      <c r="I998" s="1" t="s">
        <v>106</v>
      </c>
      <c r="J998" s="1" t="s">
        <v>107</v>
      </c>
      <c r="K998" s="4" t="n">
        <v>0.134857142857143</v>
      </c>
      <c r="L998" s="4" t="n">
        <v>1072.75700737427</v>
      </c>
      <c r="M998" s="5" t="s">
        <v>4604</v>
      </c>
      <c r="N998" s="5" t="s">
        <v>100</v>
      </c>
      <c r="O998" s="1" t="n">
        <v>17</v>
      </c>
      <c r="P998" s="6" t="n">
        <f aca="false">IF(O998=0,0,L998/O998)</f>
        <v>63.1033533749571</v>
      </c>
      <c r="Q998" s="1" t="n">
        <f aca="false">IF(P998&lt;=45,1,0)</f>
        <v>0</v>
      </c>
      <c r="R998" s="1" t="n">
        <f aca="false">IF(AND(P998&gt;45,P998&lt;90),1,0)</f>
        <v>1</v>
      </c>
      <c r="S998" s="1" t="n">
        <f aca="false">IF(P998&gt;90,1,0)</f>
        <v>0</v>
      </c>
      <c r="T998" s="1" t="s">
        <v>58</v>
      </c>
      <c r="U998" s="4" t="n">
        <v>7954.76594451262</v>
      </c>
      <c r="V998" s="1" t="n">
        <v>3</v>
      </c>
      <c r="W998" s="1" t="n">
        <f aca="false">IF(V998&lt;=6,1,0)</f>
        <v>1</v>
      </c>
      <c r="X998" s="1" t="n">
        <f aca="false">IF(AND(V998&gt;6,V998&lt;=12),1,0)</f>
        <v>0</v>
      </c>
      <c r="Y998" s="1" t="n">
        <f aca="false">IF(V998&gt;12,1,0)</f>
        <v>0</v>
      </c>
      <c r="Z998" s="1" t="n">
        <v>7</v>
      </c>
      <c r="AA998" s="1" t="s">
        <v>59</v>
      </c>
      <c r="AB998" s="1" t="s">
        <v>59</v>
      </c>
      <c r="AC998" s="1" t="s">
        <v>59</v>
      </c>
      <c r="AD998" s="1" t="s">
        <v>59</v>
      </c>
      <c r="AE998" s="1" t="s">
        <v>59</v>
      </c>
      <c r="AF998" s="1" t="s">
        <v>59</v>
      </c>
      <c r="AG998" s="1" t="s">
        <v>59</v>
      </c>
      <c r="AH998" s="1" t="s">
        <v>70</v>
      </c>
      <c r="AI998" s="1" t="s">
        <v>70</v>
      </c>
      <c r="AJ998" s="1" t="s">
        <v>59</v>
      </c>
      <c r="AK998" s="1" t="s">
        <v>70</v>
      </c>
      <c r="AL998" s="1" t="s">
        <v>59</v>
      </c>
      <c r="AM998" s="1" t="n">
        <v>4</v>
      </c>
      <c r="AN998" s="1" t="n">
        <v>6</v>
      </c>
      <c r="AO998" s="1" t="n">
        <v>0</v>
      </c>
      <c r="AP998" s="1" t="n">
        <v>4</v>
      </c>
      <c r="AQ998" s="1" t="n">
        <v>0</v>
      </c>
      <c r="AR998" s="1" t="n">
        <v>0</v>
      </c>
      <c r="AS998" s="1" t="n">
        <v>0</v>
      </c>
      <c r="AT998" s="1" t="n">
        <v>0</v>
      </c>
    </row>
    <row r="999" customFormat="false" ht="12.75" hidden="false" customHeight="true" outlineLevel="0" collapsed="false">
      <c r="A999" s="1" t="s">
        <v>4605</v>
      </c>
      <c r="B999" s="3" t="s">
        <v>61</v>
      </c>
      <c r="C999" s="1" t="s">
        <v>4606</v>
      </c>
      <c r="D999" s="3" t="s">
        <v>3286</v>
      </c>
      <c r="E999" s="3" t="s">
        <v>191</v>
      </c>
      <c r="F999" s="3" t="s">
        <v>191</v>
      </c>
      <c r="G999" s="1" t="s">
        <v>4607</v>
      </c>
      <c r="H999" s="1" t="s">
        <v>53</v>
      </c>
      <c r="I999" s="1" t="s">
        <v>65</v>
      </c>
      <c r="J999" s="1" t="s">
        <v>66</v>
      </c>
      <c r="K999" s="4" t="n">
        <v>1.41182389937107</v>
      </c>
      <c r="L999" s="4" t="n">
        <v>11486.4699636393</v>
      </c>
      <c r="M999" s="5" t="s">
        <v>4608</v>
      </c>
      <c r="N999" s="5" t="s">
        <v>57</v>
      </c>
      <c r="O999" s="1" t="n">
        <v>368</v>
      </c>
      <c r="P999" s="6" t="n">
        <f aca="false">IF(O999=0,0,L999/O999)</f>
        <v>31.2132335968459</v>
      </c>
      <c r="Q999" s="1" t="n">
        <f aca="false">IF(P999&lt;=45,1,0)</f>
        <v>1</v>
      </c>
      <c r="R999" s="1" t="n">
        <f aca="false">IF(AND(P999&gt;45,P999&lt;90),1,0)</f>
        <v>0</v>
      </c>
      <c r="S999" s="1" t="n">
        <f aca="false">IF(P999&gt;90,1,0)</f>
        <v>0</v>
      </c>
      <c r="T999" s="1" t="s">
        <v>58</v>
      </c>
      <c r="U999" s="4" t="n">
        <v>8135.90842934183</v>
      </c>
      <c r="V999" s="1" t="n">
        <v>10</v>
      </c>
      <c r="W999" s="1" t="n">
        <f aca="false">IF(V999&lt;=6,1,0)</f>
        <v>0</v>
      </c>
      <c r="X999" s="1" t="n">
        <f aca="false">IF(AND(V999&gt;6,V999&lt;=12),1,0)</f>
        <v>1</v>
      </c>
      <c r="Y999" s="1" t="n">
        <f aca="false">IF(V999&gt;12,1,0)</f>
        <v>0</v>
      </c>
      <c r="Z999" s="1" t="n">
        <v>15</v>
      </c>
      <c r="AA999" s="1" t="s">
        <v>59</v>
      </c>
      <c r="AB999" s="1" t="s">
        <v>70</v>
      </c>
      <c r="AC999" s="1" t="s">
        <v>59</v>
      </c>
      <c r="AD999" s="1" t="s">
        <v>59</v>
      </c>
      <c r="AE999" s="1" t="s">
        <v>59</v>
      </c>
      <c r="AF999" s="1" t="s">
        <v>59</v>
      </c>
      <c r="AG999" s="1" t="s">
        <v>59</v>
      </c>
      <c r="AH999" s="1" t="s">
        <v>59</v>
      </c>
      <c r="AI999" s="1" t="s">
        <v>70</v>
      </c>
      <c r="AJ999" s="1" t="s">
        <v>59</v>
      </c>
      <c r="AK999" s="1" t="s">
        <v>59</v>
      </c>
      <c r="AL999" s="1" t="s">
        <v>70</v>
      </c>
      <c r="AM999" s="1" t="n">
        <v>3</v>
      </c>
      <c r="AN999" s="1" t="n">
        <v>5</v>
      </c>
      <c r="AO999" s="1" t="n">
        <v>6</v>
      </c>
      <c r="AP999" s="1" t="n">
        <v>1</v>
      </c>
      <c r="AQ999" s="1" t="n">
        <v>270</v>
      </c>
      <c r="AR999" s="1" t="n">
        <v>75</v>
      </c>
      <c r="AS999" s="1" t="n">
        <v>17</v>
      </c>
      <c r="AT999" s="1" t="n">
        <v>6</v>
      </c>
    </row>
    <row r="1000" customFormat="false" ht="12.75" hidden="false" customHeight="true" outlineLevel="0" collapsed="false">
      <c r="A1000" s="1" t="s">
        <v>4609</v>
      </c>
      <c r="B1000" s="3" t="s">
        <v>47</v>
      </c>
      <c r="C1000" s="1" t="s">
        <v>4610</v>
      </c>
      <c r="D1000" s="3" t="s">
        <v>4611</v>
      </c>
      <c r="E1000" s="3" t="s">
        <v>50</v>
      </c>
      <c r="F1000" s="3" t="s">
        <v>86</v>
      </c>
      <c r="G1000" s="1" t="s">
        <v>4612</v>
      </c>
      <c r="H1000" s="1" t="s">
        <v>53</v>
      </c>
      <c r="I1000" s="1" t="s">
        <v>65</v>
      </c>
      <c r="J1000" s="1" t="s">
        <v>66</v>
      </c>
      <c r="K1000" s="4" t="n">
        <v>0.0436666666666667</v>
      </c>
      <c r="L1000" s="4" t="n">
        <v>3131.81157897353</v>
      </c>
      <c r="M1000" s="5" t="s">
        <v>3354</v>
      </c>
      <c r="N1000" s="5" t="s">
        <v>100</v>
      </c>
      <c r="O1000" s="1" t="n">
        <v>60</v>
      </c>
      <c r="P1000" s="6" t="n">
        <f aca="false">IF(O1000=0,0,L1000/O1000)</f>
        <v>52.1968596495588</v>
      </c>
      <c r="Q1000" s="1" t="n">
        <f aca="false">IF(P1000&lt;=45,1,0)</f>
        <v>0</v>
      </c>
      <c r="R1000" s="1" t="n">
        <f aca="false">IF(AND(P1000&gt;45,P1000&lt;90),1,0)</f>
        <v>1</v>
      </c>
      <c r="S1000" s="1" t="n">
        <f aca="false">IF(P1000&gt;90,1,0)</f>
        <v>0</v>
      </c>
      <c r="T1000" s="1" t="s">
        <v>58</v>
      </c>
      <c r="U1000" s="4" t="n">
        <v>71720.8758543557</v>
      </c>
      <c r="V1000" s="1" t="n">
        <v>4</v>
      </c>
      <c r="W1000" s="1" t="n">
        <f aca="false">IF(V1000&lt;=6,1,0)</f>
        <v>1</v>
      </c>
      <c r="X1000" s="1" t="n">
        <f aca="false">IF(AND(V1000&gt;6,V1000&lt;=12),1,0)</f>
        <v>0</v>
      </c>
      <c r="Y1000" s="1" t="n">
        <f aca="false">IF(V1000&gt;12,1,0)</f>
        <v>0</v>
      </c>
      <c r="Z1000" s="1" t="n">
        <v>10</v>
      </c>
      <c r="AA1000" s="1" t="s">
        <v>59</v>
      </c>
      <c r="AB1000" s="1" t="s">
        <v>59</v>
      </c>
      <c r="AC1000" s="1" t="s">
        <v>59</v>
      </c>
      <c r="AD1000" s="1" t="s">
        <v>59</v>
      </c>
      <c r="AE1000" s="1" t="s">
        <v>59</v>
      </c>
      <c r="AF1000" s="1" t="s">
        <v>59</v>
      </c>
      <c r="AG1000" s="1" t="s">
        <v>59</v>
      </c>
      <c r="AH1000" s="1" t="s">
        <v>59</v>
      </c>
      <c r="AI1000" s="1" t="s">
        <v>59</v>
      </c>
      <c r="AJ1000" s="1" t="s">
        <v>59</v>
      </c>
      <c r="AK1000" s="1" t="s">
        <v>59</v>
      </c>
      <c r="AL1000" s="1" t="s">
        <v>70</v>
      </c>
      <c r="AM1000" s="1" t="n">
        <v>4</v>
      </c>
      <c r="AN1000" s="1" t="n">
        <v>4</v>
      </c>
      <c r="AO1000" s="1" t="n">
        <v>4</v>
      </c>
      <c r="AP1000" s="1" t="n">
        <v>8</v>
      </c>
      <c r="AQ1000" s="1" t="n">
        <v>0</v>
      </c>
      <c r="AR1000" s="1" t="n">
        <v>0</v>
      </c>
      <c r="AS1000" s="1" t="n">
        <v>0</v>
      </c>
      <c r="AT1000" s="1" t="n">
        <v>0</v>
      </c>
    </row>
    <row r="1001" customFormat="false" ht="12.75" hidden="false" customHeight="true" outlineLevel="0" collapsed="false">
      <c r="A1001" s="1" t="s">
        <v>4613</v>
      </c>
      <c r="B1001" s="3" t="s">
        <v>61</v>
      </c>
      <c r="C1001" s="1" t="s">
        <v>4614</v>
      </c>
      <c r="D1001" s="3" t="s">
        <v>4175</v>
      </c>
      <c r="E1001" s="3" t="s">
        <v>50</v>
      </c>
      <c r="F1001" s="3" t="s">
        <v>86</v>
      </c>
      <c r="G1001" s="1" t="s">
        <v>4615</v>
      </c>
      <c r="H1001" s="1" t="s">
        <v>53</v>
      </c>
      <c r="I1001" s="1" t="s">
        <v>142</v>
      </c>
      <c r="J1001" s="1" t="s">
        <v>143</v>
      </c>
      <c r="K1001" s="4" t="n">
        <v>2.118</v>
      </c>
      <c r="L1001" s="4" t="n">
        <v>21767.8460454872</v>
      </c>
      <c r="M1001" s="5" t="s">
        <v>4616</v>
      </c>
      <c r="N1001" s="5" t="s">
        <v>238</v>
      </c>
      <c r="O1001" s="1" t="n">
        <v>471</v>
      </c>
      <c r="P1001" s="6" t="n">
        <f aca="false">IF(O1001=0,0,L1001/O1001)</f>
        <v>46.2162336422234</v>
      </c>
      <c r="Q1001" s="1" t="n">
        <f aca="false">IF(P1001&lt;=45,1,0)</f>
        <v>0</v>
      </c>
      <c r="R1001" s="1" t="n">
        <f aca="false">IF(AND(P1001&gt;45,P1001&lt;90),1,0)</f>
        <v>1</v>
      </c>
      <c r="S1001" s="1" t="n">
        <f aca="false">IF(P1001&gt;90,1,0)</f>
        <v>0</v>
      </c>
      <c r="T1001" s="1" t="s">
        <v>58</v>
      </c>
      <c r="U1001" s="4" t="n">
        <v>10277.5477079732</v>
      </c>
      <c r="V1001" s="1" t="n">
        <v>13</v>
      </c>
      <c r="W1001" s="1" t="n">
        <f aca="false">IF(V1001&lt;=6,1,0)</f>
        <v>0</v>
      </c>
      <c r="X1001" s="1" t="n">
        <f aca="false">IF(AND(V1001&gt;6,V1001&lt;=12),1,0)</f>
        <v>0</v>
      </c>
      <c r="Y1001" s="1" t="n">
        <f aca="false">IF(V1001&gt;12,1,0)</f>
        <v>1</v>
      </c>
      <c r="Z1001" s="1" t="n">
        <v>2</v>
      </c>
      <c r="AA1001" s="1" t="s">
        <v>59</v>
      </c>
      <c r="AB1001" s="1" t="s">
        <v>59</v>
      </c>
      <c r="AC1001" s="1" t="s">
        <v>59</v>
      </c>
      <c r="AD1001" s="1" t="s">
        <v>59</v>
      </c>
      <c r="AE1001" s="1" t="s">
        <v>59</v>
      </c>
      <c r="AF1001" s="1" t="s">
        <v>59</v>
      </c>
      <c r="AG1001" s="1" t="s">
        <v>59</v>
      </c>
      <c r="AH1001" s="1" t="s">
        <v>59</v>
      </c>
      <c r="AI1001" s="1" t="s">
        <v>59</v>
      </c>
      <c r="AJ1001" s="1" t="s">
        <v>59</v>
      </c>
      <c r="AK1001" s="1" t="s">
        <v>59</v>
      </c>
      <c r="AL1001" s="1" t="s">
        <v>70</v>
      </c>
      <c r="AM1001" s="1" t="n">
        <v>4</v>
      </c>
      <c r="AN1001" s="1" t="n">
        <v>0</v>
      </c>
      <c r="AO1001" s="1" t="n">
        <v>0</v>
      </c>
      <c r="AP1001" s="1" t="n">
        <v>0</v>
      </c>
      <c r="AQ1001" s="1" t="n">
        <v>336</v>
      </c>
      <c r="AR1001" s="1" t="n">
        <v>0</v>
      </c>
      <c r="AS1001" s="1" t="n">
        <v>0</v>
      </c>
      <c r="AT1001" s="1" t="n">
        <v>0</v>
      </c>
    </row>
    <row r="1002" customFormat="false" ht="12.75" hidden="false" customHeight="true" outlineLevel="0" collapsed="false">
      <c r="A1002" s="1" t="s">
        <v>4617</v>
      </c>
      <c r="B1002" s="3" t="s">
        <v>61</v>
      </c>
      <c r="C1002" s="1" t="s">
        <v>4618</v>
      </c>
      <c r="D1002" s="3" t="s">
        <v>4619</v>
      </c>
      <c r="E1002" s="3" t="s">
        <v>50</v>
      </c>
      <c r="F1002" s="3" t="s">
        <v>51</v>
      </c>
      <c r="G1002" s="1" t="s">
        <v>4620</v>
      </c>
      <c r="H1002" s="1" t="s">
        <v>53</v>
      </c>
      <c r="I1002" s="1" t="s">
        <v>408</v>
      </c>
      <c r="J1002" s="1" t="s">
        <v>66</v>
      </c>
      <c r="K1002" s="4" t="n">
        <v>0.03175</v>
      </c>
      <c r="L1002" s="4" t="n">
        <v>1397.70863607656</v>
      </c>
      <c r="M1002" s="5" t="s">
        <v>3605</v>
      </c>
      <c r="N1002" s="5" t="s">
        <v>259</v>
      </c>
      <c r="O1002" s="1" t="n">
        <v>40</v>
      </c>
      <c r="P1002" s="6" t="n">
        <f aca="false">IF(O1002=0,0,L1002/O1002)</f>
        <v>34.942715901914</v>
      </c>
      <c r="Q1002" s="1" t="n">
        <f aca="false">IF(P1002&lt;=45,1,0)</f>
        <v>1</v>
      </c>
      <c r="R1002" s="1" t="n">
        <f aca="false">IF(AND(P1002&gt;45,P1002&lt;90),1,0)</f>
        <v>0</v>
      </c>
      <c r="S1002" s="1" t="n">
        <f aca="false">IF(P1002&gt;90,1,0)</f>
        <v>0</v>
      </c>
      <c r="T1002" s="1" t="s">
        <v>69</v>
      </c>
      <c r="U1002" s="4" t="n">
        <v>44022.3192465058</v>
      </c>
      <c r="V1002" s="1" t="n">
        <v>1</v>
      </c>
      <c r="W1002" s="1" t="n">
        <f aca="false">IF(V1002&lt;=6,1,0)</f>
        <v>1</v>
      </c>
      <c r="X1002" s="1" t="n">
        <f aca="false">IF(AND(V1002&gt;6,V1002&lt;=12),1,0)</f>
        <v>0</v>
      </c>
      <c r="Y1002" s="1" t="n">
        <f aca="false">IF(V1002&gt;12,1,0)</f>
        <v>0</v>
      </c>
      <c r="Z1002" s="1" t="n">
        <v>6</v>
      </c>
      <c r="AA1002" s="1" t="s">
        <v>59</v>
      </c>
      <c r="AB1002" s="1" t="s">
        <v>59</v>
      </c>
      <c r="AC1002" s="1" t="s">
        <v>59</v>
      </c>
      <c r="AD1002" s="1" t="s">
        <v>59</v>
      </c>
      <c r="AE1002" s="1" t="s">
        <v>59</v>
      </c>
      <c r="AF1002" s="1" t="s">
        <v>59</v>
      </c>
      <c r="AG1002" s="1" t="s">
        <v>59</v>
      </c>
      <c r="AH1002" s="1" t="s">
        <v>70</v>
      </c>
      <c r="AI1002" s="1" t="s">
        <v>70</v>
      </c>
      <c r="AJ1002" s="1" t="s">
        <v>59</v>
      </c>
      <c r="AK1002" s="1" t="s">
        <v>59</v>
      </c>
      <c r="AL1002" s="1" t="s">
        <v>59</v>
      </c>
      <c r="AM1002" s="1" t="n">
        <v>2</v>
      </c>
      <c r="AN1002" s="1" t="n">
        <v>0</v>
      </c>
      <c r="AO1002" s="1" t="n">
        <v>0</v>
      </c>
      <c r="AP1002" s="1" t="n">
        <v>3</v>
      </c>
      <c r="AQ1002" s="1" t="n">
        <v>32</v>
      </c>
      <c r="AR1002" s="1" t="n">
        <v>0</v>
      </c>
      <c r="AS1002" s="1" t="n">
        <v>0</v>
      </c>
      <c r="AT1002" s="1" t="n">
        <v>0</v>
      </c>
    </row>
    <row r="1003" customFormat="false" ht="12.75" hidden="false" customHeight="true" outlineLevel="0" collapsed="false">
      <c r="A1003" s="1" t="s">
        <v>4621</v>
      </c>
      <c r="B1003" s="3" t="s">
        <v>61</v>
      </c>
      <c r="C1003" s="1" t="s">
        <v>4622</v>
      </c>
      <c r="D1003" s="3" t="s">
        <v>4623</v>
      </c>
      <c r="E1003" s="3" t="s">
        <v>191</v>
      </c>
      <c r="F1003" s="3" t="s">
        <v>191</v>
      </c>
      <c r="G1003" s="1" t="s">
        <v>4624</v>
      </c>
      <c r="H1003" s="1" t="s">
        <v>53</v>
      </c>
      <c r="I1003" s="1" t="s">
        <v>113</v>
      </c>
      <c r="J1003" s="1" t="s">
        <v>114</v>
      </c>
      <c r="K1003" s="4" t="n">
        <v>1117</v>
      </c>
      <c r="L1003" s="4" t="n">
        <v>13714.3389904238</v>
      </c>
      <c r="M1003" s="5" t="s">
        <v>1337</v>
      </c>
      <c r="N1003" s="5" t="s">
        <v>132</v>
      </c>
      <c r="O1003" s="1" t="n">
        <v>302</v>
      </c>
      <c r="P1003" s="6" t="n">
        <f aca="false">IF(O1003=0,0,L1003/O1003)</f>
        <v>45.4117185113371</v>
      </c>
      <c r="Q1003" s="1" t="n">
        <f aca="false">IF(P1003&lt;=45,1,0)</f>
        <v>0</v>
      </c>
      <c r="R1003" s="1" t="n">
        <f aca="false">IF(AND(P1003&gt;45,P1003&lt;90),1,0)</f>
        <v>1</v>
      </c>
      <c r="S1003" s="1" t="n">
        <f aca="false">IF(P1003&gt;90,1,0)</f>
        <v>0</v>
      </c>
      <c r="T1003" s="1" t="s">
        <v>58</v>
      </c>
      <c r="U1003" s="4" t="n">
        <v>12277.8325787142</v>
      </c>
      <c r="V1003" s="1" t="n">
        <v>8</v>
      </c>
      <c r="W1003" s="1" t="n">
        <f aca="false">IF(V1003&lt;=6,1,0)</f>
        <v>0</v>
      </c>
      <c r="X1003" s="1" t="n">
        <f aca="false">IF(AND(V1003&gt;6,V1003&lt;=12),1,0)</f>
        <v>1</v>
      </c>
      <c r="Y1003" s="1" t="n">
        <f aca="false">IF(V1003&gt;12,1,0)</f>
        <v>0</v>
      </c>
      <c r="Z1003" s="1" t="n">
        <v>14</v>
      </c>
      <c r="AA1003" s="1" t="s">
        <v>59</v>
      </c>
      <c r="AB1003" s="1" t="s">
        <v>70</v>
      </c>
      <c r="AC1003" s="1" t="s">
        <v>59</v>
      </c>
      <c r="AD1003" s="1" t="s">
        <v>59</v>
      </c>
      <c r="AE1003" s="1" t="s">
        <v>70</v>
      </c>
      <c r="AF1003" s="1" t="s">
        <v>59</v>
      </c>
      <c r="AG1003" s="1" t="s">
        <v>59</v>
      </c>
      <c r="AH1003" s="1" t="s">
        <v>59</v>
      </c>
      <c r="AI1003" s="1" t="s">
        <v>59</v>
      </c>
      <c r="AJ1003" s="1" t="s">
        <v>59</v>
      </c>
      <c r="AK1003" s="1" t="s">
        <v>59</v>
      </c>
      <c r="AL1003" s="1" t="s">
        <v>70</v>
      </c>
      <c r="AM1003" s="1" t="n">
        <v>6</v>
      </c>
      <c r="AN1003" s="1" t="n">
        <v>6</v>
      </c>
      <c r="AO1003" s="1" t="n">
        <v>2</v>
      </c>
      <c r="AP1003" s="1" t="n">
        <v>14</v>
      </c>
      <c r="AQ1003" s="1" t="n">
        <v>26</v>
      </c>
      <c r="AR1003" s="1" t="n">
        <v>232</v>
      </c>
      <c r="AS1003" s="1" t="n">
        <v>35</v>
      </c>
      <c r="AT1003" s="1" t="n">
        <v>17</v>
      </c>
    </row>
    <row r="1004" customFormat="false" ht="12.75" hidden="false" customHeight="true" outlineLevel="0" collapsed="false">
      <c r="A1004" s="1" t="s">
        <v>4625</v>
      </c>
      <c r="B1004" s="3" t="s">
        <v>61</v>
      </c>
      <c r="C1004" s="1" t="s">
        <v>4626</v>
      </c>
      <c r="D1004" s="3" t="s">
        <v>4627</v>
      </c>
      <c r="E1004" s="3" t="s">
        <v>50</v>
      </c>
      <c r="F1004" s="3" t="s">
        <v>51</v>
      </c>
      <c r="G1004" s="1" t="s">
        <v>4628</v>
      </c>
      <c r="H1004" s="1" t="s">
        <v>105</v>
      </c>
      <c r="I1004" s="1" t="s">
        <v>326</v>
      </c>
      <c r="J1004" s="1" t="s">
        <v>176</v>
      </c>
      <c r="K1004" s="4" t="n">
        <v>1.15933333333333</v>
      </c>
      <c r="L1004" s="4" t="n">
        <v>24943.0555934639</v>
      </c>
      <c r="M1004" s="5" t="s">
        <v>4629</v>
      </c>
      <c r="N1004" s="5" t="s">
        <v>238</v>
      </c>
      <c r="O1004" s="1" t="n">
        <v>188</v>
      </c>
      <c r="P1004" s="6" t="n">
        <f aca="false">IF(O1004=0,0,L1004/O1004)</f>
        <v>132.675827624808</v>
      </c>
      <c r="Q1004" s="1" t="n">
        <f aca="false">IF(P1004&lt;=45,1,0)</f>
        <v>0</v>
      </c>
      <c r="R1004" s="1" t="n">
        <f aca="false">IF(AND(P1004&gt;45,P1004&lt;90),1,0)</f>
        <v>0</v>
      </c>
      <c r="S1004" s="1" t="n">
        <f aca="false">IF(P1004&gt;90,1,0)</f>
        <v>1</v>
      </c>
      <c r="T1004" s="1" t="s">
        <v>58</v>
      </c>
      <c r="U1004" s="4" t="n">
        <v>21514.9990742932</v>
      </c>
      <c r="V1004" s="1" t="n">
        <v>18</v>
      </c>
      <c r="W1004" s="1" t="n">
        <f aca="false">IF(V1004&lt;=6,1,0)</f>
        <v>0</v>
      </c>
      <c r="X1004" s="1" t="n">
        <f aca="false">IF(AND(V1004&gt;6,V1004&lt;=12),1,0)</f>
        <v>0</v>
      </c>
      <c r="Y1004" s="1" t="n">
        <f aca="false">IF(V1004&gt;12,1,0)</f>
        <v>1</v>
      </c>
      <c r="Z1004" s="1" t="n">
        <v>8</v>
      </c>
      <c r="AA1004" s="1" t="s">
        <v>59</v>
      </c>
      <c r="AB1004" s="1" t="s">
        <v>70</v>
      </c>
      <c r="AC1004" s="1" t="s">
        <v>59</v>
      </c>
      <c r="AD1004" s="1" t="s">
        <v>59</v>
      </c>
      <c r="AE1004" s="1" t="s">
        <v>59</v>
      </c>
      <c r="AF1004" s="1" t="s">
        <v>59</v>
      </c>
      <c r="AG1004" s="1" t="s">
        <v>59</v>
      </c>
      <c r="AH1004" s="1" t="s">
        <v>59</v>
      </c>
      <c r="AI1004" s="1" t="s">
        <v>59</v>
      </c>
      <c r="AJ1004" s="1" t="s">
        <v>59</v>
      </c>
      <c r="AK1004" s="1" t="s">
        <v>59</v>
      </c>
      <c r="AL1004" s="1" t="s">
        <v>59</v>
      </c>
      <c r="AM1004" s="1" t="n">
        <v>2</v>
      </c>
      <c r="AN1004" s="1" t="n">
        <v>2</v>
      </c>
      <c r="AO1004" s="1" t="n">
        <v>2</v>
      </c>
      <c r="AP1004" s="1" t="n">
        <v>8</v>
      </c>
      <c r="AQ1004" s="1" t="n">
        <v>11</v>
      </c>
      <c r="AR1004" s="1" t="n">
        <v>116</v>
      </c>
      <c r="AS1004" s="1" t="n">
        <v>45</v>
      </c>
      <c r="AT1004" s="1" t="n">
        <v>12</v>
      </c>
    </row>
    <row r="1005" customFormat="false" ht="12.75" hidden="false" customHeight="true" outlineLevel="0" collapsed="false">
      <c r="A1005" s="1" t="s">
        <v>4630</v>
      </c>
      <c r="B1005" s="3" t="s">
        <v>47</v>
      </c>
      <c r="C1005" s="1" t="s">
        <v>4631</v>
      </c>
      <c r="D1005" s="3" t="s">
        <v>4632</v>
      </c>
      <c r="E1005" s="3" t="s">
        <v>50</v>
      </c>
      <c r="F1005" s="3" t="s">
        <v>51</v>
      </c>
      <c r="G1005" s="1" t="s">
        <v>4633</v>
      </c>
      <c r="H1005" s="1" t="s">
        <v>53</v>
      </c>
      <c r="I1005" s="1" t="s">
        <v>65</v>
      </c>
      <c r="J1005" s="1" t="s">
        <v>66</v>
      </c>
      <c r="K1005" s="4" t="n">
        <v>0.28148</v>
      </c>
      <c r="L1005" s="4" t="n">
        <v>8039.99520341628</v>
      </c>
      <c r="M1005" s="5" t="s">
        <v>211</v>
      </c>
      <c r="N1005" s="5" t="s">
        <v>100</v>
      </c>
      <c r="O1005" s="1" t="n">
        <v>144</v>
      </c>
      <c r="P1005" s="6" t="n">
        <f aca="false">IF(O1005=0,0,L1005/O1005)</f>
        <v>55.8333000237242</v>
      </c>
      <c r="Q1005" s="1" t="n">
        <f aca="false">IF(P1005&lt;=45,1,0)</f>
        <v>0</v>
      </c>
      <c r="R1005" s="1" t="n">
        <f aca="false">IF(AND(P1005&gt;45,P1005&lt;90),1,0)</f>
        <v>1</v>
      </c>
      <c r="S1005" s="1" t="n">
        <f aca="false">IF(P1005&gt;90,1,0)</f>
        <v>0</v>
      </c>
      <c r="T1005" s="1" t="s">
        <v>58</v>
      </c>
      <c r="U1005" s="4" t="n">
        <v>28563.2911873535</v>
      </c>
      <c r="V1005" s="1" t="n">
        <v>3</v>
      </c>
      <c r="W1005" s="1" t="n">
        <f aca="false">IF(V1005&lt;=6,1,0)</f>
        <v>1</v>
      </c>
      <c r="X1005" s="1" t="n">
        <f aca="false">IF(AND(V1005&gt;6,V1005&lt;=12),1,0)</f>
        <v>0</v>
      </c>
      <c r="Y1005" s="1" t="n">
        <f aca="false">IF(V1005&gt;12,1,0)</f>
        <v>0</v>
      </c>
      <c r="Z1005" s="1" t="n">
        <v>11</v>
      </c>
      <c r="AA1005" s="1" t="s">
        <v>59</v>
      </c>
      <c r="AB1005" s="1" t="s">
        <v>59</v>
      </c>
      <c r="AC1005" s="1" t="s">
        <v>59</v>
      </c>
      <c r="AD1005" s="1" t="s">
        <v>59</v>
      </c>
      <c r="AE1005" s="1" t="s">
        <v>59</v>
      </c>
      <c r="AF1005" s="1" t="s">
        <v>59</v>
      </c>
      <c r="AG1005" s="1" t="s">
        <v>59</v>
      </c>
      <c r="AH1005" s="1" t="s">
        <v>59</v>
      </c>
      <c r="AI1005" s="1" t="s">
        <v>59</v>
      </c>
      <c r="AJ1005" s="1" t="s">
        <v>59</v>
      </c>
      <c r="AK1005" s="1" t="s">
        <v>59</v>
      </c>
      <c r="AL1005" s="1" t="s">
        <v>59</v>
      </c>
      <c r="AM1005" s="1" t="n">
        <v>4</v>
      </c>
      <c r="AN1005" s="1" t="n">
        <v>6</v>
      </c>
      <c r="AO1005" s="1" t="n">
        <v>2</v>
      </c>
      <c r="AP1005" s="1" t="n">
        <v>10</v>
      </c>
      <c r="AQ1005" s="1" t="n">
        <v>0</v>
      </c>
      <c r="AR1005" s="1" t="n">
        <v>0</v>
      </c>
      <c r="AS1005" s="1" t="n">
        <v>0</v>
      </c>
      <c r="AT1005" s="1" t="n">
        <v>0</v>
      </c>
    </row>
    <row r="1006" customFormat="false" ht="12.75" hidden="false" customHeight="true" outlineLevel="0" collapsed="false">
      <c r="A1006" s="1" t="s">
        <v>4634</v>
      </c>
      <c r="B1006" s="3" t="s">
        <v>61</v>
      </c>
      <c r="C1006" s="1" t="s">
        <v>4635</v>
      </c>
      <c r="D1006" s="3" t="s">
        <v>4632</v>
      </c>
      <c r="E1006" s="3" t="s">
        <v>50</v>
      </c>
      <c r="F1006" s="3" t="s">
        <v>51</v>
      </c>
      <c r="G1006" s="1" t="s">
        <v>4636</v>
      </c>
      <c r="H1006" s="1" t="s">
        <v>53</v>
      </c>
      <c r="I1006" s="1" t="s">
        <v>807</v>
      </c>
      <c r="J1006" s="1" t="s">
        <v>66</v>
      </c>
      <c r="K1006" s="4" t="n">
        <v>2.33357142857143</v>
      </c>
      <c r="L1006" s="4" t="n">
        <v>18437.4514213587</v>
      </c>
      <c r="M1006" s="5" t="s">
        <v>1549</v>
      </c>
      <c r="N1006" s="5" t="s">
        <v>100</v>
      </c>
      <c r="O1006" s="1" t="n">
        <v>388</v>
      </c>
      <c r="P1006" s="6" t="n">
        <f aca="false">IF(O1006=0,0,L1006/O1006)</f>
        <v>47.5192046942235</v>
      </c>
      <c r="Q1006" s="1" t="n">
        <f aca="false">IF(P1006&lt;=45,1,0)</f>
        <v>0</v>
      </c>
      <c r="R1006" s="1" t="n">
        <f aca="false">IF(AND(P1006&gt;45,P1006&lt;90),1,0)</f>
        <v>1</v>
      </c>
      <c r="S1006" s="1" t="n">
        <f aca="false">IF(P1006&gt;90,1,0)</f>
        <v>0</v>
      </c>
      <c r="T1006" s="1" t="s">
        <v>58</v>
      </c>
      <c r="U1006" s="4" t="n">
        <v>7900.95867459511</v>
      </c>
      <c r="V1006" s="1" t="n">
        <v>10</v>
      </c>
      <c r="W1006" s="1" t="n">
        <f aca="false">IF(V1006&lt;=6,1,0)</f>
        <v>0</v>
      </c>
      <c r="X1006" s="1" t="n">
        <f aca="false">IF(AND(V1006&gt;6,V1006&lt;=12),1,0)</f>
        <v>1</v>
      </c>
      <c r="Y1006" s="1" t="n">
        <f aca="false">IF(V1006&gt;12,1,0)</f>
        <v>0</v>
      </c>
      <c r="Z1006" s="1" t="n">
        <v>7</v>
      </c>
      <c r="AA1006" s="1" t="s">
        <v>59</v>
      </c>
      <c r="AB1006" s="1" t="s">
        <v>59</v>
      </c>
      <c r="AC1006" s="1" t="s">
        <v>59</v>
      </c>
      <c r="AD1006" s="1" t="s">
        <v>59</v>
      </c>
      <c r="AE1006" s="1" t="s">
        <v>59</v>
      </c>
      <c r="AF1006" s="1" t="s">
        <v>59</v>
      </c>
      <c r="AG1006" s="1" t="s">
        <v>59</v>
      </c>
      <c r="AH1006" s="1" t="s">
        <v>59</v>
      </c>
      <c r="AI1006" s="1" t="s">
        <v>59</v>
      </c>
      <c r="AJ1006" s="1" t="s">
        <v>59</v>
      </c>
      <c r="AK1006" s="1" t="s">
        <v>59</v>
      </c>
      <c r="AL1006" s="1" t="s">
        <v>59</v>
      </c>
      <c r="AM1006" s="1" t="n">
        <v>4</v>
      </c>
      <c r="AN1006" s="1" t="n">
        <v>4</v>
      </c>
      <c r="AO1006" s="1" t="n">
        <v>2</v>
      </c>
      <c r="AP1006" s="1" t="n">
        <v>4</v>
      </c>
      <c r="AQ1006" s="1" t="n">
        <v>43</v>
      </c>
      <c r="AR1006" s="1" t="n">
        <v>227</v>
      </c>
      <c r="AS1006" s="1" t="n">
        <v>74</v>
      </c>
      <c r="AT1006" s="1" t="n">
        <v>29</v>
      </c>
    </row>
    <row r="1007" customFormat="false" ht="12.75" hidden="false" customHeight="true" outlineLevel="0" collapsed="false">
      <c r="A1007" s="1" t="s">
        <v>4637</v>
      </c>
      <c r="B1007" s="3" t="s">
        <v>61</v>
      </c>
      <c r="C1007" s="1" t="s">
        <v>4638</v>
      </c>
      <c r="D1007" s="3" t="s">
        <v>3344</v>
      </c>
      <c r="E1007" s="3" t="s">
        <v>50</v>
      </c>
      <c r="F1007" s="3" t="s">
        <v>51</v>
      </c>
      <c r="G1007" s="1" t="s">
        <v>4639</v>
      </c>
      <c r="H1007" s="1" t="s">
        <v>53</v>
      </c>
      <c r="I1007" s="1" t="s">
        <v>65</v>
      </c>
      <c r="J1007" s="1" t="s">
        <v>66</v>
      </c>
      <c r="K1007" s="4" t="n">
        <v>1.13</v>
      </c>
      <c r="L1007" s="4" t="n">
        <v>6197.08327054205</v>
      </c>
      <c r="M1007" s="5" t="s">
        <v>2369</v>
      </c>
      <c r="N1007" s="5" t="s">
        <v>259</v>
      </c>
      <c r="O1007" s="1" t="n">
        <v>129</v>
      </c>
      <c r="P1007" s="6" t="n">
        <f aca="false">IF(O1007=0,0,L1007/O1007)</f>
        <v>48.0394051980004</v>
      </c>
      <c r="Q1007" s="1" t="n">
        <f aca="false">IF(P1007&lt;=45,1,0)</f>
        <v>0</v>
      </c>
      <c r="R1007" s="1" t="n">
        <f aca="false">IF(AND(P1007&gt;45,P1007&lt;90),1,0)</f>
        <v>1</v>
      </c>
      <c r="S1007" s="1" t="n">
        <f aca="false">IF(P1007&gt;90,1,0)</f>
        <v>0</v>
      </c>
      <c r="T1007" s="1" t="s">
        <v>58</v>
      </c>
      <c r="U1007" s="4" t="n">
        <v>5484.14448720536</v>
      </c>
      <c r="V1007" s="1" t="n">
        <v>9</v>
      </c>
      <c r="W1007" s="1" t="n">
        <f aca="false">IF(V1007&lt;=6,1,0)</f>
        <v>0</v>
      </c>
      <c r="X1007" s="1" t="n">
        <f aca="false">IF(AND(V1007&gt;6,V1007&lt;=12),1,0)</f>
        <v>1</v>
      </c>
      <c r="Y1007" s="1" t="n">
        <f aca="false">IF(V1007&gt;12,1,0)</f>
        <v>0</v>
      </c>
      <c r="Z1007" s="1" t="n">
        <v>11</v>
      </c>
      <c r="AA1007" s="1" t="s">
        <v>70</v>
      </c>
      <c r="AB1007" s="1" t="s">
        <v>59</v>
      </c>
      <c r="AC1007" s="1" t="s">
        <v>59</v>
      </c>
      <c r="AD1007" s="1" t="s">
        <v>59</v>
      </c>
      <c r="AE1007" s="1" t="s">
        <v>59</v>
      </c>
      <c r="AF1007" s="1" t="s">
        <v>59</v>
      </c>
      <c r="AG1007" s="1" t="s">
        <v>59</v>
      </c>
      <c r="AH1007" s="1" t="s">
        <v>59</v>
      </c>
      <c r="AI1007" s="1" t="s">
        <v>59</v>
      </c>
      <c r="AJ1007" s="1" t="s">
        <v>59</v>
      </c>
      <c r="AK1007" s="1" t="s">
        <v>70</v>
      </c>
      <c r="AL1007" s="1" t="s">
        <v>59</v>
      </c>
      <c r="AM1007" s="1" t="n">
        <v>4</v>
      </c>
      <c r="AN1007" s="1" t="n">
        <v>5</v>
      </c>
      <c r="AO1007" s="1" t="n">
        <v>2</v>
      </c>
      <c r="AP1007" s="1" t="n">
        <v>0</v>
      </c>
      <c r="AQ1007" s="1" t="n">
        <v>53</v>
      </c>
      <c r="AR1007" s="1" t="n">
        <v>40</v>
      </c>
      <c r="AS1007" s="1" t="n">
        <v>6</v>
      </c>
      <c r="AT1007" s="1" t="n">
        <v>0</v>
      </c>
    </row>
    <row r="1008" customFormat="false" ht="12.75" hidden="false" customHeight="true" outlineLevel="0" collapsed="false">
      <c r="A1008" s="1" t="s">
        <v>4640</v>
      </c>
      <c r="B1008" s="3" t="s">
        <v>61</v>
      </c>
      <c r="C1008" s="1" t="s">
        <v>4641</v>
      </c>
      <c r="D1008" s="3" t="s">
        <v>3498</v>
      </c>
      <c r="E1008" s="3" t="s">
        <v>50</v>
      </c>
      <c r="F1008" s="3" t="s">
        <v>51</v>
      </c>
      <c r="G1008" s="1" t="s">
        <v>4642</v>
      </c>
      <c r="H1008" s="1" t="s">
        <v>161</v>
      </c>
      <c r="I1008" s="1" t="s">
        <v>447</v>
      </c>
      <c r="J1008" s="1" t="s">
        <v>448</v>
      </c>
      <c r="K1008" s="4" t="n">
        <v>1.11770833333333</v>
      </c>
      <c r="L1008" s="4" t="n">
        <v>11565.1484046713</v>
      </c>
      <c r="M1008" s="5" t="s">
        <v>3528</v>
      </c>
      <c r="N1008" s="5" t="s">
        <v>68</v>
      </c>
      <c r="O1008" s="1" t="n">
        <v>127</v>
      </c>
      <c r="P1008" s="6" t="n">
        <f aca="false">IF(O1008=0,0,L1008/O1008)</f>
        <v>91.0641606667032</v>
      </c>
      <c r="Q1008" s="1" t="n">
        <f aca="false">IF(P1008&lt;=45,1,0)</f>
        <v>0</v>
      </c>
      <c r="R1008" s="1" t="n">
        <f aca="false">IF(AND(P1008&gt;45,P1008&lt;90),1,0)</f>
        <v>0</v>
      </c>
      <c r="S1008" s="1" t="n">
        <f aca="false">IF(P1008&gt;90,1,0)</f>
        <v>1</v>
      </c>
      <c r="T1008" s="1" t="s">
        <v>58</v>
      </c>
      <c r="U1008" s="4" t="n">
        <v>10347.1970815326</v>
      </c>
      <c r="V1008" s="1" t="n">
        <v>25</v>
      </c>
      <c r="W1008" s="1" t="n">
        <f aca="false">IF(V1008&lt;=6,1,0)</f>
        <v>0</v>
      </c>
      <c r="X1008" s="1" t="n">
        <f aca="false">IF(AND(V1008&gt;6,V1008&lt;=12),1,0)</f>
        <v>0</v>
      </c>
      <c r="Y1008" s="1" t="n">
        <f aca="false">IF(V1008&gt;12,1,0)</f>
        <v>1</v>
      </c>
      <c r="Z1008" s="1" t="n">
        <v>8</v>
      </c>
      <c r="AA1008" s="1" t="s">
        <v>59</v>
      </c>
      <c r="AB1008" s="1" t="s">
        <v>59</v>
      </c>
      <c r="AC1008" s="1" t="s">
        <v>59</v>
      </c>
      <c r="AD1008" s="1" t="s">
        <v>59</v>
      </c>
      <c r="AE1008" s="1" t="s">
        <v>59</v>
      </c>
      <c r="AF1008" s="1" t="s">
        <v>59</v>
      </c>
      <c r="AG1008" s="1" t="s">
        <v>59</v>
      </c>
      <c r="AH1008" s="1" t="s">
        <v>70</v>
      </c>
      <c r="AI1008" s="1" t="s">
        <v>59</v>
      </c>
      <c r="AJ1008" s="1" t="s">
        <v>59</v>
      </c>
      <c r="AK1008" s="1" t="s">
        <v>59</v>
      </c>
      <c r="AL1008" s="1" t="s">
        <v>59</v>
      </c>
      <c r="AM1008" s="1" t="n">
        <v>1</v>
      </c>
      <c r="AN1008" s="1" t="n">
        <v>2</v>
      </c>
      <c r="AO1008" s="1" t="n">
        <v>2</v>
      </c>
      <c r="AP1008" s="1" t="n">
        <v>3</v>
      </c>
      <c r="AQ1008" s="1" t="n">
        <v>4</v>
      </c>
      <c r="AR1008" s="1" t="n">
        <v>44</v>
      </c>
      <c r="AS1008" s="1" t="n">
        <v>36</v>
      </c>
      <c r="AT1008" s="1" t="n">
        <v>39</v>
      </c>
    </row>
    <row r="1009" customFormat="false" ht="12.75" hidden="false" customHeight="true" outlineLevel="0" collapsed="false">
      <c r="A1009" s="1" t="s">
        <v>4643</v>
      </c>
      <c r="B1009" s="3" t="s">
        <v>47</v>
      </c>
      <c r="C1009" s="1" t="s">
        <v>4644</v>
      </c>
      <c r="D1009" s="3" t="s">
        <v>4645</v>
      </c>
      <c r="E1009" s="3" t="s">
        <v>50</v>
      </c>
      <c r="F1009" s="3" t="s">
        <v>51</v>
      </c>
      <c r="G1009" s="1" t="s">
        <v>4646</v>
      </c>
      <c r="H1009" s="1" t="s">
        <v>53</v>
      </c>
      <c r="I1009" s="1" t="s">
        <v>142</v>
      </c>
      <c r="J1009" s="1" t="s">
        <v>143</v>
      </c>
      <c r="K1009" s="4" t="n">
        <v>0.314285714285714</v>
      </c>
      <c r="L1009" s="4" t="n">
        <v>3717.67477177162</v>
      </c>
      <c r="M1009" s="5" t="s">
        <v>1524</v>
      </c>
      <c r="N1009" s="5" t="s">
        <v>100</v>
      </c>
      <c r="O1009" s="1" t="n">
        <v>60</v>
      </c>
      <c r="P1009" s="6" t="n">
        <f aca="false">IF(O1009=0,0,L1009/O1009)</f>
        <v>61.9612461961937</v>
      </c>
      <c r="Q1009" s="1" t="n">
        <f aca="false">IF(P1009&lt;=45,1,0)</f>
        <v>0</v>
      </c>
      <c r="R1009" s="1" t="n">
        <f aca="false">IF(AND(P1009&gt;45,P1009&lt;90),1,0)</f>
        <v>1</v>
      </c>
      <c r="S1009" s="1" t="n">
        <f aca="false">IF(P1009&gt;90,1,0)</f>
        <v>0</v>
      </c>
      <c r="T1009" s="1" t="s">
        <v>58</v>
      </c>
      <c r="U1009" s="4" t="n">
        <v>11828.9651829097</v>
      </c>
      <c r="V1009" s="1" t="n">
        <v>2</v>
      </c>
      <c r="W1009" s="1" t="n">
        <f aca="false">IF(V1009&lt;=6,1,0)</f>
        <v>1</v>
      </c>
      <c r="X1009" s="1" t="n">
        <f aca="false">IF(AND(V1009&gt;6,V1009&lt;=12),1,0)</f>
        <v>0</v>
      </c>
      <c r="Y1009" s="1" t="n">
        <f aca="false">IF(V1009&gt;12,1,0)</f>
        <v>0</v>
      </c>
      <c r="Z1009" s="1" t="n">
        <v>11</v>
      </c>
      <c r="AA1009" s="1" t="s">
        <v>59</v>
      </c>
      <c r="AB1009" s="1" t="s">
        <v>59</v>
      </c>
      <c r="AC1009" s="1" t="s">
        <v>59</v>
      </c>
      <c r="AD1009" s="1" t="s">
        <v>59</v>
      </c>
      <c r="AE1009" s="1" t="s">
        <v>59</v>
      </c>
      <c r="AF1009" s="1" t="s">
        <v>59</v>
      </c>
      <c r="AG1009" s="1" t="s">
        <v>59</v>
      </c>
      <c r="AH1009" s="1" t="s">
        <v>59</v>
      </c>
      <c r="AI1009" s="1" t="s">
        <v>59</v>
      </c>
      <c r="AJ1009" s="1" t="s">
        <v>59</v>
      </c>
      <c r="AK1009" s="1" t="s">
        <v>59</v>
      </c>
      <c r="AL1009" s="1" t="s">
        <v>59</v>
      </c>
      <c r="AM1009" s="1" t="n">
        <v>4</v>
      </c>
      <c r="AN1009" s="1" t="n">
        <v>4</v>
      </c>
      <c r="AO1009" s="1" t="n">
        <v>0</v>
      </c>
      <c r="AP1009" s="1" t="n">
        <v>12</v>
      </c>
      <c r="AQ1009" s="1" t="n">
        <v>0</v>
      </c>
      <c r="AR1009" s="1" t="n">
        <v>0</v>
      </c>
      <c r="AS1009" s="1" t="n">
        <v>0</v>
      </c>
      <c r="AT1009" s="1" t="n">
        <v>0</v>
      </c>
    </row>
    <row r="1010" customFormat="false" ht="12.75" hidden="false" customHeight="true" outlineLevel="0" collapsed="false">
      <c r="A1010" s="1" t="s">
        <v>4647</v>
      </c>
      <c r="B1010" s="3" t="s">
        <v>61</v>
      </c>
      <c r="C1010" s="1" t="s">
        <v>4648</v>
      </c>
      <c r="D1010" s="3" t="s">
        <v>4649</v>
      </c>
      <c r="E1010" s="3" t="s">
        <v>50</v>
      </c>
      <c r="F1010" s="3" t="s">
        <v>51</v>
      </c>
      <c r="G1010" s="1" t="s">
        <v>4650</v>
      </c>
      <c r="H1010" s="1" t="s">
        <v>53</v>
      </c>
      <c r="I1010" s="1" t="s">
        <v>65</v>
      </c>
      <c r="J1010" s="1" t="s">
        <v>66</v>
      </c>
      <c r="K1010" s="4" t="n">
        <v>1.18194444444444</v>
      </c>
      <c r="L1010" s="4" t="n">
        <v>24013.2708288587</v>
      </c>
      <c r="M1010" s="5" t="s">
        <v>4651</v>
      </c>
      <c r="N1010" s="5" t="s">
        <v>100</v>
      </c>
      <c r="O1010" s="1" t="n">
        <v>405</v>
      </c>
      <c r="P1010" s="6" t="n">
        <f aca="false">IF(O1010=0,0,L1010/O1010)</f>
        <v>59.2920267379227</v>
      </c>
      <c r="Q1010" s="1" t="n">
        <f aca="false">IF(P1010&lt;=45,1,0)</f>
        <v>0</v>
      </c>
      <c r="R1010" s="1" t="n">
        <f aca="false">IF(AND(P1010&gt;45,P1010&lt;90),1,0)</f>
        <v>1</v>
      </c>
      <c r="S1010" s="1" t="n">
        <f aca="false">IF(P1010&gt;90,1,0)</f>
        <v>0</v>
      </c>
      <c r="T1010" s="1" t="s">
        <v>58</v>
      </c>
      <c r="U1010" s="4" t="n">
        <v>20316.7508775303</v>
      </c>
      <c r="V1010" s="1" t="n">
        <v>12</v>
      </c>
      <c r="W1010" s="1" t="n">
        <f aca="false">IF(V1010&lt;=6,1,0)</f>
        <v>0</v>
      </c>
      <c r="X1010" s="1" t="n">
        <f aca="false">IF(AND(V1010&gt;6,V1010&lt;=12),1,0)</f>
        <v>1</v>
      </c>
      <c r="Y1010" s="1" t="n">
        <f aca="false">IF(V1010&gt;12,1,0)</f>
        <v>0</v>
      </c>
      <c r="Z1010" s="1" t="n">
        <v>11</v>
      </c>
      <c r="AA1010" s="1" t="s">
        <v>59</v>
      </c>
      <c r="AB1010" s="1" t="s">
        <v>70</v>
      </c>
      <c r="AC1010" s="1" t="s">
        <v>59</v>
      </c>
      <c r="AD1010" s="1" t="s">
        <v>59</v>
      </c>
      <c r="AE1010" s="1" t="s">
        <v>59</v>
      </c>
      <c r="AF1010" s="1" t="s">
        <v>59</v>
      </c>
      <c r="AG1010" s="1" t="s">
        <v>70</v>
      </c>
      <c r="AH1010" s="1" t="s">
        <v>59</v>
      </c>
      <c r="AI1010" s="1" t="s">
        <v>59</v>
      </c>
      <c r="AJ1010" s="1" t="s">
        <v>59</v>
      </c>
      <c r="AK1010" s="1" t="s">
        <v>59</v>
      </c>
      <c r="AL1010" s="1" t="s">
        <v>70</v>
      </c>
      <c r="AM1010" s="1" t="n">
        <v>4</v>
      </c>
      <c r="AN1010" s="1" t="n">
        <v>4</v>
      </c>
      <c r="AO1010" s="1" t="n">
        <v>4</v>
      </c>
      <c r="AP1010" s="1" t="n">
        <v>10</v>
      </c>
      <c r="AQ1010" s="1" t="n">
        <v>21</v>
      </c>
      <c r="AR1010" s="1" t="n">
        <v>290</v>
      </c>
      <c r="AS1010" s="1" t="n">
        <v>78</v>
      </c>
      <c r="AT1010" s="1" t="n">
        <v>11</v>
      </c>
    </row>
    <row r="1011" customFormat="false" ht="12.75" hidden="false" customHeight="true" outlineLevel="0" collapsed="false">
      <c r="A1011" s="1" t="s">
        <v>4652</v>
      </c>
      <c r="B1011" s="3" t="s">
        <v>61</v>
      </c>
      <c r="C1011" s="1" t="s">
        <v>4653</v>
      </c>
      <c r="D1011" s="3" t="s">
        <v>4654</v>
      </c>
      <c r="E1011" s="3" t="s">
        <v>50</v>
      </c>
      <c r="F1011" s="3" t="s">
        <v>51</v>
      </c>
      <c r="G1011" s="1" t="s">
        <v>4655</v>
      </c>
      <c r="H1011" s="1" t="s">
        <v>53</v>
      </c>
      <c r="I1011" s="1" t="s">
        <v>65</v>
      </c>
      <c r="J1011" s="1" t="s">
        <v>66</v>
      </c>
      <c r="K1011" s="4" t="n">
        <v>1.15875</v>
      </c>
      <c r="L1011" s="4" t="n">
        <v>10012.4931522157</v>
      </c>
      <c r="M1011" s="5" t="s">
        <v>3476</v>
      </c>
      <c r="N1011" s="5" t="s">
        <v>68</v>
      </c>
      <c r="O1011" s="1" t="n">
        <v>159</v>
      </c>
      <c r="P1011" s="6" t="n">
        <f aca="false">IF(O1011=0,0,L1011/O1011)</f>
        <v>62.9716550453818</v>
      </c>
      <c r="Q1011" s="1" t="n">
        <f aca="false">IF(P1011&lt;=45,1,0)</f>
        <v>0</v>
      </c>
      <c r="R1011" s="1" t="n">
        <f aca="false">IF(AND(P1011&gt;45,P1011&lt;90),1,0)</f>
        <v>1</v>
      </c>
      <c r="S1011" s="1" t="n">
        <f aca="false">IF(P1011&gt;90,1,0)</f>
        <v>0</v>
      </c>
      <c r="T1011" s="1" t="s">
        <v>58</v>
      </c>
      <c r="U1011" s="4" t="n">
        <v>8640.7707893987</v>
      </c>
      <c r="V1011" s="1" t="n">
        <v>13</v>
      </c>
      <c r="W1011" s="1" t="n">
        <f aca="false">IF(V1011&lt;=6,1,0)</f>
        <v>0</v>
      </c>
      <c r="X1011" s="1" t="n">
        <f aca="false">IF(AND(V1011&gt;6,V1011&lt;=12),1,0)</f>
        <v>0</v>
      </c>
      <c r="Y1011" s="1" t="n">
        <f aca="false">IF(V1011&gt;12,1,0)</f>
        <v>1</v>
      </c>
      <c r="Z1011" s="1" t="n">
        <v>10</v>
      </c>
      <c r="AA1011" s="1" t="s">
        <v>59</v>
      </c>
      <c r="AB1011" s="1" t="s">
        <v>59</v>
      </c>
      <c r="AC1011" s="1" t="s">
        <v>59</v>
      </c>
      <c r="AD1011" s="1" t="s">
        <v>59</v>
      </c>
      <c r="AE1011" s="1" t="s">
        <v>59</v>
      </c>
      <c r="AF1011" s="1" t="s">
        <v>59</v>
      </c>
      <c r="AG1011" s="1" t="s">
        <v>59</v>
      </c>
      <c r="AH1011" s="1" t="s">
        <v>70</v>
      </c>
      <c r="AI1011" s="1" t="s">
        <v>59</v>
      </c>
      <c r="AJ1011" s="1" t="s">
        <v>59</v>
      </c>
      <c r="AK1011" s="1" t="s">
        <v>59</v>
      </c>
      <c r="AL1011" s="1" t="s">
        <v>59</v>
      </c>
      <c r="AM1011" s="1" t="n">
        <v>0</v>
      </c>
      <c r="AN1011" s="1" t="n">
        <v>4</v>
      </c>
      <c r="AO1011" s="1" t="n">
        <v>4</v>
      </c>
      <c r="AP1011" s="1" t="n">
        <v>2</v>
      </c>
      <c r="AQ1011" s="1" t="n">
        <v>0</v>
      </c>
      <c r="AR1011" s="1" t="n">
        <v>108</v>
      </c>
      <c r="AS1011" s="1" t="n">
        <v>17</v>
      </c>
      <c r="AT1011" s="1" t="n">
        <v>11</v>
      </c>
    </row>
    <row r="1012" customFormat="false" ht="12.75" hidden="false" customHeight="true" outlineLevel="0" collapsed="false">
      <c r="A1012" s="1" t="s">
        <v>4656</v>
      </c>
      <c r="B1012" s="3" t="s">
        <v>61</v>
      </c>
      <c r="C1012" s="1" t="s">
        <v>4657</v>
      </c>
      <c r="D1012" s="3" t="s">
        <v>4658</v>
      </c>
      <c r="E1012" s="3" t="s">
        <v>50</v>
      </c>
      <c r="F1012" s="3" t="s">
        <v>51</v>
      </c>
      <c r="G1012" s="1" t="s">
        <v>4659</v>
      </c>
      <c r="H1012" s="1" t="s">
        <v>105</v>
      </c>
      <c r="I1012" s="1" t="s">
        <v>2609</v>
      </c>
      <c r="J1012" s="1" t="s">
        <v>107</v>
      </c>
      <c r="K1012" s="4" t="n">
        <v>1.15108808290155</v>
      </c>
      <c r="L1012" s="4" t="n">
        <v>6129.5854058957</v>
      </c>
      <c r="M1012" s="5" t="s">
        <v>2521</v>
      </c>
      <c r="N1012" s="5" t="s">
        <v>259</v>
      </c>
      <c r="O1012" s="1" t="n">
        <v>86</v>
      </c>
      <c r="P1012" s="6" t="n">
        <f aca="false">IF(O1012=0,0,L1012/O1012)</f>
        <v>71.274248905764</v>
      </c>
      <c r="Q1012" s="1" t="n">
        <f aca="false">IF(P1012&lt;=45,1,0)</f>
        <v>0</v>
      </c>
      <c r="R1012" s="1" t="n">
        <f aca="false">IF(AND(P1012&gt;45,P1012&lt;90),1,0)</f>
        <v>1</v>
      </c>
      <c r="S1012" s="1" t="n">
        <f aca="false">IF(P1012&gt;90,1,0)</f>
        <v>0</v>
      </c>
      <c r="T1012" s="1" t="s">
        <v>58</v>
      </c>
      <c r="U1012" s="4" t="n">
        <v>5325.03593508224</v>
      </c>
      <c r="V1012" s="1" t="n">
        <v>12</v>
      </c>
      <c r="W1012" s="1" t="n">
        <f aca="false">IF(V1012&lt;=6,1,0)</f>
        <v>0</v>
      </c>
      <c r="X1012" s="1" t="n">
        <f aca="false">IF(AND(V1012&gt;6,V1012&lt;=12),1,0)</f>
        <v>1</v>
      </c>
      <c r="Y1012" s="1" t="n">
        <f aca="false">IF(V1012&gt;12,1,0)</f>
        <v>0</v>
      </c>
      <c r="Z1012" s="1" t="n">
        <v>8</v>
      </c>
      <c r="AA1012" s="1" t="s">
        <v>59</v>
      </c>
      <c r="AB1012" s="1" t="s">
        <v>70</v>
      </c>
      <c r="AC1012" s="1" t="s">
        <v>70</v>
      </c>
      <c r="AD1012" s="1" t="s">
        <v>59</v>
      </c>
      <c r="AE1012" s="1" t="s">
        <v>59</v>
      </c>
      <c r="AF1012" s="1" t="s">
        <v>59</v>
      </c>
      <c r="AG1012" s="1" t="s">
        <v>59</v>
      </c>
      <c r="AH1012" s="1" t="s">
        <v>59</v>
      </c>
      <c r="AI1012" s="1" t="s">
        <v>59</v>
      </c>
      <c r="AJ1012" s="1" t="s">
        <v>59</v>
      </c>
      <c r="AK1012" s="1" t="s">
        <v>59</v>
      </c>
      <c r="AL1012" s="1" t="s">
        <v>59</v>
      </c>
      <c r="AM1012" s="1" t="n">
        <v>4</v>
      </c>
      <c r="AN1012" s="1" t="n">
        <v>0</v>
      </c>
      <c r="AO1012" s="1" t="n">
        <v>2</v>
      </c>
      <c r="AP1012" s="1" t="n">
        <v>2</v>
      </c>
      <c r="AQ1012" s="1" t="n">
        <v>65</v>
      </c>
      <c r="AR1012" s="1" t="n">
        <v>0</v>
      </c>
      <c r="AS1012" s="1" t="n">
        <v>7</v>
      </c>
      <c r="AT1012" s="1" t="n">
        <v>12</v>
      </c>
    </row>
    <row r="1013" customFormat="false" ht="12.75" hidden="false" customHeight="true" outlineLevel="0" collapsed="false">
      <c r="A1013" s="1" t="s">
        <v>4660</v>
      </c>
      <c r="B1013" s="3" t="s">
        <v>47</v>
      </c>
      <c r="C1013" s="1" t="s">
        <v>4661</v>
      </c>
      <c r="D1013" s="3" t="s">
        <v>4386</v>
      </c>
      <c r="E1013" s="3" t="s">
        <v>50</v>
      </c>
      <c r="F1013" s="3" t="s">
        <v>51</v>
      </c>
      <c r="G1013" s="1" t="s">
        <v>4662</v>
      </c>
      <c r="H1013" s="1" t="s">
        <v>105</v>
      </c>
      <c r="I1013" s="1" t="s">
        <v>4388</v>
      </c>
      <c r="J1013" s="1" t="s">
        <v>176</v>
      </c>
      <c r="K1013" s="4" t="n">
        <v>0.138636363636364</v>
      </c>
      <c r="L1013" s="4" t="n">
        <v>3546.74457924731</v>
      </c>
      <c r="M1013" s="5" t="s">
        <v>4663</v>
      </c>
      <c r="N1013" s="5" t="s">
        <v>100</v>
      </c>
      <c r="O1013" s="1" t="n">
        <v>70</v>
      </c>
      <c r="P1013" s="6" t="n">
        <f aca="false">IF(O1013=0,0,L1013/O1013)</f>
        <v>50.667779703533</v>
      </c>
      <c r="Q1013" s="1" t="n">
        <f aca="false">IF(P1013&lt;=45,1,0)</f>
        <v>0</v>
      </c>
      <c r="R1013" s="1" t="n">
        <f aca="false">IF(AND(P1013&gt;45,P1013&lt;90),1,0)</f>
        <v>1</v>
      </c>
      <c r="S1013" s="1" t="n">
        <f aca="false">IF(P1013&gt;90,1,0)</f>
        <v>0</v>
      </c>
      <c r="T1013" s="1" t="s">
        <v>58</v>
      </c>
      <c r="U1013" s="4" t="n">
        <v>25583.0756535871</v>
      </c>
      <c r="V1013" s="1" t="n">
        <v>0</v>
      </c>
      <c r="W1013" s="1" t="n">
        <f aca="false">IF(V1013&lt;=6,1,0)</f>
        <v>1</v>
      </c>
      <c r="X1013" s="1" t="n">
        <f aca="false">IF(AND(V1013&gt;6,V1013&lt;=12),1,0)</f>
        <v>0</v>
      </c>
      <c r="Y1013" s="1" t="n">
        <f aca="false">IF(V1013&gt;12,1,0)</f>
        <v>0</v>
      </c>
      <c r="Z1013" s="1" t="n">
        <v>11</v>
      </c>
      <c r="AA1013" s="1" t="s">
        <v>59</v>
      </c>
      <c r="AB1013" s="1" t="s">
        <v>59</v>
      </c>
      <c r="AC1013" s="1" t="s">
        <v>59</v>
      </c>
      <c r="AD1013" s="1" t="s">
        <v>59</v>
      </c>
      <c r="AE1013" s="1" t="s">
        <v>59</v>
      </c>
      <c r="AF1013" s="1" t="s">
        <v>59</v>
      </c>
      <c r="AG1013" s="1" t="s">
        <v>59</v>
      </c>
      <c r="AH1013" s="1" t="s">
        <v>59</v>
      </c>
      <c r="AI1013" s="1" t="s">
        <v>59</v>
      </c>
      <c r="AJ1013" s="1" t="s">
        <v>59</v>
      </c>
      <c r="AK1013" s="1" t="s">
        <v>59</v>
      </c>
      <c r="AL1013" s="1" t="s">
        <v>59</v>
      </c>
      <c r="AM1013" s="1" t="n">
        <v>2</v>
      </c>
      <c r="AN1013" s="1" t="n">
        <v>4</v>
      </c>
      <c r="AO1013" s="1" t="n">
        <v>0</v>
      </c>
      <c r="AP1013" s="1" t="n">
        <v>8</v>
      </c>
      <c r="AQ1013" s="1" t="n">
        <v>0</v>
      </c>
      <c r="AR1013" s="1" t="n">
        <v>0</v>
      </c>
      <c r="AS1013" s="1" t="n">
        <v>0</v>
      </c>
      <c r="AT1013" s="1" t="n">
        <v>0</v>
      </c>
    </row>
    <row r="1014" customFormat="false" ht="12.75" hidden="false" customHeight="true" outlineLevel="0" collapsed="false">
      <c r="A1014" s="1" t="s">
        <v>4664</v>
      </c>
      <c r="B1014" s="3" t="s">
        <v>47</v>
      </c>
      <c r="C1014" s="1" t="s">
        <v>4665</v>
      </c>
      <c r="D1014" s="3" t="s">
        <v>4666</v>
      </c>
      <c r="E1014" s="3" t="s">
        <v>50</v>
      </c>
      <c r="F1014" s="3" t="s">
        <v>51</v>
      </c>
      <c r="G1014" s="1" t="s">
        <v>4667</v>
      </c>
      <c r="H1014" s="1" t="s">
        <v>53</v>
      </c>
      <c r="I1014" s="1" t="s">
        <v>65</v>
      </c>
      <c r="J1014" s="1" t="s">
        <v>66</v>
      </c>
      <c r="K1014" s="4" t="n">
        <v>0.005</v>
      </c>
      <c r="L1014" s="4" t="n">
        <v>15.3630490724958</v>
      </c>
      <c r="M1014" s="5" t="s">
        <v>200</v>
      </c>
      <c r="N1014" s="5" t="s">
        <v>57</v>
      </c>
      <c r="O1014" s="1" t="n">
        <v>1</v>
      </c>
      <c r="P1014" s="6" t="n">
        <f aca="false">IF(O1014=0,0,L1014/O1014)</f>
        <v>15.3630490724958</v>
      </c>
      <c r="Q1014" s="1" t="n">
        <f aca="false">IF(P1014&lt;=45,1,0)</f>
        <v>1</v>
      </c>
      <c r="R1014" s="1" t="n">
        <f aca="false">IF(AND(P1014&gt;45,P1014&lt;90),1,0)</f>
        <v>0</v>
      </c>
      <c r="S1014" s="1" t="n">
        <f aca="false">IF(P1014&gt;90,1,0)</f>
        <v>0</v>
      </c>
      <c r="T1014" s="1" t="s">
        <v>58</v>
      </c>
      <c r="U1014" s="4" t="n">
        <v>3072.60981449917</v>
      </c>
      <c r="V1014" s="1" t="n">
        <v>0</v>
      </c>
      <c r="W1014" s="1" t="n">
        <f aca="false">IF(V1014&lt;=6,1,0)</f>
        <v>1</v>
      </c>
      <c r="X1014" s="1" t="n">
        <f aca="false">IF(AND(V1014&gt;6,V1014&lt;=12),1,0)</f>
        <v>0</v>
      </c>
      <c r="Y1014" s="1" t="n">
        <f aca="false">IF(V1014&gt;12,1,0)</f>
        <v>0</v>
      </c>
      <c r="Z1014" s="1" t="n">
        <v>6</v>
      </c>
      <c r="AA1014" s="1" t="s">
        <v>59</v>
      </c>
      <c r="AB1014" s="1" t="s">
        <v>59</v>
      </c>
      <c r="AC1014" s="1" t="s">
        <v>59</v>
      </c>
      <c r="AD1014" s="1" t="s">
        <v>59</v>
      </c>
      <c r="AE1014" s="1" t="s">
        <v>59</v>
      </c>
      <c r="AF1014" s="1" t="s">
        <v>59</v>
      </c>
      <c r="AG1014" s="1" t="s">
        <v>59</v>
      </c>
      <c r="AH1014" s="1" t="s">
        <v>59</v>
      </c>
      <c r="AI1014" s="1" t="s">
        <v>59</v>
      </c>
      <c r="AJ1014" s="1" t="s">
        <v>59</v>
      </c>
      <c r="AK1014" s="1" t="s">
        <v>59</v>
      </c>
      <c r="AL1014" s="1" t="s">
        <v>59</v>
      </c>
      <c r="AM1014" s="1" t="n">
        <v>4</v>
      </c>
      <c r="AN1014" s="1" t="n">
        <v>2</v>
      </c>
      <c r="AO1014" s="1" t="n">
        <v>0</v>
      </c>
      <c r="AP1014" s="1" t="n">
        <v>0</v>
      </c>
      <c r="AQ1014" s="1" t="n">
        <v>0</v>
      </c>
      <c r="AR1014" s="1" t="n">
        <v>0</v>
      </c>
      <c r="AS1014" s="1" t="n">
        <v>0</v>
      </c>
      <c r="AT1014" s="1" t="n">
        <v>0</v>
      </c>
    </row>
    <row r="1015" customFormat="false" ht="12.75" hidden="false" customHeight="true" outlineLevel="0" collapsed="false">
      <c r="A1015" s="1" t="s">
        <v>4668</v>
      </c>
      <c r="B1015" s="3" t="s">
        <v>61</v>
      </c>
      <c r="C1015" s="1" t="s">
        <v>4669</v>
      </c>
      <c r="D1015" s="3" t="s">
        <v>4670</v>
      </c>
      <c r="E1015" s="3" t="s">
        <v>50</v>
      </c>
      <c r="F1015" s="3" t="s">
        <v>51</v>
      </c>
      <c r="G1015" s="1" t="s">
        <v>4671</v>
      </c>
      <c r="H1015" s="1" t="s">
        <v>53</v>
      </c>
      <c r="I1015" s="1" t="s">
        <v>113</v>
      </c>
      <c r="J1015" s="1" t="s">
        <v>114</v>
      </c>
      <c r="K1015" s="4" t="n">
        <v>2.20393333333333</v>
      </c>
      <c r="L1015" s="4" t="n">
        <v>50471.6751681789</v>
      </c>
      <c r="M1015" s="5" t="s">
        <v>4672</v>
      </c>
      <c r="N1015" s="5" t="s">
        <v>151</v>
      </c>
      <c r="O1015" s="1" t="n">
        <v>935</v>
      </c>
      <c r="P1015" s="6" t="n">
        <f aca="false">IF(O1015=0,0,L1015/O1015)</f>
        <v>53.9804012493892</v>
      </c>
      <c r="Q1015" s="1" t="n">
        <f aca="false">IF(P1015&lt;=45,1,0)</f>
        <v>0</v>
      </c>
      <c r="R1015" s="1" t="n">
        <f aca="false">IF(AND(P1015&gt;45,P1015&lt;90),1,0)</f>
        <v>1</v>
      </c>
      <c r="S1015" s="1" t="n">
        <f aca="false">IF(P1015&gt;90,1,0)</f>
        <v>0</v>
      </c>
      <c r="T1015" s="1" t="s">
        <v>58</v>
      </c>
      <c r="U1015" s="4" t="n">
        <v>22900.7268073046</v>
      </c>
      <c r="V1015" s="1" t="n">
        <v>8</v>
      </c>
      <c r="W1015" s="1" t="n">
        <f aca="false">IF(V1015&lt;=6,1,0)</f>
        <v>0</v>
      </c>
      <c r="X1015" s="1" t="n">
        <f aca="false">IF(AND(V1015&gt;6,V1015&lt;=12),1,0)</f>
        <v>1</v>
      </c>
      <c r="Y1015" s="1" t="n">
        <f aca="false">IF(V1015&gt;12,1,0)</f>
        <v>0</v>
      </c>
      <c r="Z1015" s="1" t="n">
        <v>7</v>
      </c>
      <c r="AA1015" s="1" t="s">
        <v>59</v>
      </c>
      <c r="AB1015" s="1" t="s">
        <v>59</v>
      </c>
      <c r="AC1015" s="1" t="s">
        <v>59</v>
      </c>
      <c r="AD1015" s="1" t="s">
        <v>59</v>
      </c>
      <c r="AE1015" s="1" t="s">
        <v>59</v>
      </c>
      <c r="AF1015" s="1" t="s">
        <v>59</v>
      </c>
      <c r="AG1015" s="1" t="s">
        <v>59</v>
      </c>
      <c r="AH1015" s="1" t="s">
        <v>59</v>
      </c>
      <c r="AI1015" s="1" t="s">
        <v>59</v>
      </c>
      <c r="AJ1015" s="1" t="s">
        <v>59</v>
      </c>
      <c r="AK1015" s="1" t="s">
        <v>59</v>
      </c>
      <c r="AL1015" s="1" t="s">
        <v>70</v>
      </c>
      <c r="AM1015" s="1" t="n">
        <v>4</v>
      </c>
      <c r="AN1015" s="1" t="n">
        <v>4</v>
      </c>
      <c r="AO1015" s="1" t="n">
        <v>2</v>
      </c>
      <c r="AP1015" s="1" t="n">
        <v>4</v>
      </c>
      <c r="AQ1015" s="1" t="n">
        <v>80</v>
      </c>
      <c r="AR1015" s="1" t="n">
        <v>709</v>
      </c>
      <c r="AS1015" s="1" t="n">
        <v>102</v>
      </c>
      <c r="AT1015" s="1" t="n">
        <v>36</v>
      </c>
    </row>
    <row r="1016" customFormat="false" ht="12.75" hidden="false" customHeight="true" outlineLevel="0" collapsed="false">
      <c r="A1016" s="1" t="s">
        <v>4673</v>
      </c>
      <c r="B1016" s="3" t="s">
        <v>61</v>
      </c>
      <c r="C1016" s="1" t="s">
        <v>4674</v>
      </c>
      <c r="D1016" s="3" t="s">
        <v>4670</v>
      </c>
      <c r="E1016" s="3" t="s">
        <v>50</v>
      </c>
      <c r="F1016" s="3" t="s">
        <v>51</v>
      </c>
      <c r="G1016" s="1" t="s">
        <v>4675</v>
      </c>
      <c r="H1016" s="1" t="s">
        <v>53</v>
      </c>
      <c r="I1016" s="1" t="s">
        <v>113</v>
      </c>
      <c r="J1016" s="1" t="s">
        <v>114</v>
      </c>
      <c r="K1016" s="4" t="n">
        <v>1311</v>
      </c>
      <c r="L1016" s="4" t="n">
        <v>21163.8685429074</v>
      </c>
      <c r="M1016" s="5" t="s">
        <v>4676</v>
      </c>
      <c r="N1016" s="5" t="s">
        <v>121</v>
      </c>
      <c r="O1016" s="1" t="n">
        <v>458</v>
      </c>
      <c r="P1016" s="6" t="n">
        <f aca="false">IF(O1016=0,0,L1016/O1016)</f>
        <v>46.2093199626799</v>
      </c>
      <c r="Q1016" s="1" t="n">
        <f aca="false">IF(P1016&lt;=45,1,0)</f>
        <v>0</v>
      </c>
      <c r="R1016" s="1" t="n">
        <f aca="false">IF(AND(P1016&gt;45,P1016&lt;90),1,0)</f>
        <v>1</v>
      </c>
      <c r="S1016" s="1" t="n">
        <f aca="false">IF(P1016&gt;90,1,0)</f>
        <v>0</v>
      </c>
      <c r="T1016" s="1" t="s">
        <v>58</v>
      </c>
      <c r="U1016" s="4" t="n">
        <v>16143.3017108371</v>
      </c>
      <c r="V1016" s="1" t="n">
        <v>26</v>
      </c>
      <c r="W1016" s="1" t="n">
        <f aca="false">IF(V1016&lt;=6,1,0)</f>
        <v>0</v>
      </c>
      <c r="X1016" s="1" t="n">
        <f aca="false">IF(AND(V1016&gt;6,V1016&lt;=12),1,0)</f>
        <v>0</v>
      </c>
      <c r="Y1016" s="1" t="n">
        <f aca="false">IF(V1016&gt;12,1,0)</f>
        <v>1</v>
      </c>
      <c r="Z1016" s="1" t="n">
        <v>8</v>
      </c>
      <c r="AA1016" s="1" t="s">
        <v>59</v>
      </c>
      <c r="AB1016" s="1" t="s">
        <v>59</v>
      </c>
      <c r="AC1016" s="1" t="s">
        <v>59</v>
      </c>
      <c r="AD1016" s="1" t="s">
        <v>59</v>
      </c>
      <c r="AE1016" s="1" t="s">
        <v>59</v>
      </c>
      <c r="AF1016" s="1" t="s">
        <v>59</v>
      </c>
      <c r="AG1016" s="1" t="s">
        <v>59</v>
      </c>
      <c r="AH1016" s="1" t="s">
        <v>59</v>
      </c>
      <c r="AI1016" s="1" t="s">
        <v>59</v>
      </c>
      <c r="AJ1016" s="1" t="s">
        <v>59</v>
      </c>
      <c r="AK1016" s="1" t="s">
        <v>59</v>
      </c>
      <c r="AL1016" s="1" t="s">
        <v>70</v>
      </c>
      <c r="AM1016" s="1" t="n">
        <v>8</v>
      </c>
      <c r="AN1016" s="1" t="n">
        <v>0</v>
      </c>
      <c r="AO1016" s="1" t="n">
        <v>2</v>
      </c>
      <c r="AP1016" s="1" t="n">
        <v>6</v>
      </c>
      <c r="AQ1016" s="1" t="n">
        <v>326</v>
      </c>
      <c r="AR1016" s="1" t="n">
        <v>0</v>
      </c>
      <c r="AS1016" s="1" t="n">
        <v>49</v>
      </c>
      <c r="AT1016" s="1" t="n">
        <v>9</v>
      </c>
    </row>
    <row r="1017" customFormat="false" ht="12.75" hidden="false" customHeight="true" outlineLevel="0" collapsed="false">
      <c r="A1017" s="1" t="s">
        <v>4677</v>
      </c>
      <c r="B1017" s="3" t="s">
        <v>61</v>
      </c>
      <c r="C1017" s="1" t="s">
        <v>4678</v>
      </c>
      <c r="D1017" s="3" t="s">
        <v>4679</v>
      </c>
      <c r="E1017" s="3" t="s">
        <v>50</v>
      </c>
      <c r="F1017" s="3" t="s">
        <v>51</v>
      </c>
      <c r="G1017" s="1" t="s">
        <v>4680</v>
      </c>
      <c r="H1017" s="1" t="s">
        <v>53</v>
      </c>
      <c r="I1017" s="1" t="s">
        <v>65</v>
      </c>
      <c r="J1017" s="1" t="s">
        <v>66</v>
      </c>
      <c r="K1017" s="4" t="n">
        <v>0.016986301369863</v>
      </c>
      <c r="L1017" s="4" t="n">
        <v>324.223806742772</v>
      </c>
      <c r="M1017" s="5" t="s">
        <v>4681</v>
      </c>
      <c r="N1017" s="5" t="s">
        <v>57</v>
      </c>
      <c r="O1017" s="1" t="n">
        <v>7</v>
      </c>
      <c r="P1017" s="6" t="n">
        <f aca="false">IF(O1017=0,0,L1017/O1017)</f>
        <v>46.3176866775389</v>
      </c>
      <c r="Q1017" s="1" t="n">
        <f aca="false">IF(P1017&lt;=45,1,0)</f>
        <v>0</v>
      </c>
      <c r="R1017" s="1" t="n">
        <f aca="false">IF(AND(P1017&gt;45,P1017&lt;90),1,0)</f>
        <v>1</v>
      </c>
      <c r="S1017" s="1" t="n">
        <f aca="false">IF(P1017&gt;90,1,0)</f>
        <v>0</v>
      </c>
      <c r="T1017" s="1" t="s">
        <v>69</v>
      </c>
      <c r="U1017" s="4" t="n">
        <v>19087.3692679212</v>
      </c>
      <c r="V1017" s="1" t="n">
        <v>2</v>
      </c>
      <c r="W1017" s="1" t="n">
        <f aca="false">IF(V1017&lt;=6,1,0)</f>
        <v>1</v>
      </c>
      <c r="X1017" s="1" t="n">
        <f aca="false">IF(AND(V1017&gt;6,V1017&lt;=12),1,0)</f>
        <v>0</v>
      </c>
      <c r="Y1017" s="1" t="n">
        <f aca="false">IF(V1017&gt;12,1,0)</f>
        <v>0</v>
      </c>
      <c r="Z1017" s="1" t="n">
        <v>6</v>
      </c>
      <c r="AA1017" s="1" t="s">
        <v>59</v>
      </c>
      <c r="AB1017" s="1" t="s">
        <v>59</v>
      </c>
      <c r="AC1017" s="1" t="s">
        <v>59</v>
      </c>
      <c r="AD1017" s="1" t="s">
        <v>59</v>
      </c>
      <c r="AE1017" s="1" t="s">
        <v>59</v>
      </c>
      <c r="AF1017" s="1" t="s">
        <v>59</v>
      </c>
      <c r="AG1017" s="1" t="s">
        <v>59</v>
      </c>
      <c r="AH1017" s="1" t="s">
        <v>59</v>
      </c>
      <c r="AI1017" s="1" t="s">
        <v>59</v>
      </c>
      <c r="AJ1017" s="1" t="s">
        <v>59</v>
      </c>
      <c r="AK1017" s="1" t="s">
        <v>59</v>
      </c>
      <c r="AL1017" s="1" t="s">
        <v>59</v>
      </c>
      <c r="AM1017" s="1" t="n">
        <v>3</v>
      </c>
      <c r="AN1017" s="1" t="n">
        <v>0</v>
      </c>
      <c r="AO1017" s="1" t="n">
        <v>1</v>
      </c>
      <c r="AP1017" s="1" t="n">
        <v>2</v>
      </c>
      <c r="AQ1017" s="1" t="n">
        <v>6</v>
      </c>
      <c r="AR1017" s="1" t="n">
        <v>0</v>
      </c>
      <c r="AS1017" s="1" t="n">
        <v>0</v>
      </c>
      <c r="AT1017" s="1" t="n">
        <v>1</v>
      </c>
    </row>
    <row r="1018" customFormat="false" ht="12.75" hidden="false" customHeight="true" outlineLevel="0" collapsed="false">
      <c r="A1018" s="1" t="s">
        <v>4682</v>
      </c>
      <c r="B1018" s="3" t="s">
        <v>61</v>
      </c>
      <c r="C1018" s="1" t="s">
        <v>4683</v>
      </c>
      <c r="D1018" s="3" t="s">
        <v>4684</v>
      </c>
      <c r="E1018" s="3" t="s">
        <v>50</v>
      </c>
      <c r="F1018" s="3" t="s">
        <v>86</v>
      </c>
      <c r="G1018" s="1" t="s">
        <v>4685</v>
      </c>
      <c r="H1018" s="1" t="s">
        <v>53</v>
      </c>
      <c r="I1018" s="1" t="s">
        <v>341</v>
      </c>
      <c r="J1018" s="1" t="s">
        <v>143</v>
      </c>
      <c r="K1018" s="4" t="n">
        <v>2.60833333333333</v>
      </c>
      <c r="L1018" s="4" t="n">
        <v>3278.18100334071</v>
      </c>
      <c r="M1018" s="5" t="s">
        <v>4686</v>
      </c>
      <c r="N1018" s="5" t="s">
        <v>68</v>
      </c>
      <c r="O1018" s="1" t="n">
        <v>58</v>
      </c>
      <c r="P1018" s="6" t="n">
        <f aca="false">IF(O1018=0,0,L1018/O1018)</f>
        <v>56.520362126564</v>
      </c>
      <c r="Q1018" s="1" t="n">
        <f aca="false">IF(P1018&lt;=45,1,0)</f>
        <v>0</v>
      </c>
      <c r="R1018" s="1" t="n">
        <f aca="false">IF(AND(P1018&gt;45,P1018&lt;90),1,0)</f>
        <v>1</v>
      </c>
      <c r="S1018" s="1" t="n">
        <f aca="false">IF(P1018&gt;90,1,0)</f>
        <v>0</v>
      </c>
      <c r="T1018" s="1" t="s">
        <v>69</v>
      </c>
      <c r="U1018" s="4" t="n">
        <v>1256.81060830954</v>
      </c>
      <c r="V1018" s="1" t="n">
        <v>5</v>
      </c>
      <c r="W1018" s="1" t="n">
        <f aca="false">IF(V1018&lt;=6,1,0)</f>
        <v>1</v>
      </c>
      <c r="X1018" s="1" t="n">
        <f aca="false">IF(AND(V1018&gt;6,V1018&lt;=12),1,0)</f>
        <v>0</v>
      </c>
      <c r="Y1018" s="1" t="n">
        <f aca="false">IF(V1018&gt;12,1,0)</f>
        <v>0</v>
      </c>
      <c r="Z1018" s="1" t="n">
        <v>11</v>
      </c>
      <c r="AA1018" s="1" t="s">
        <v>70</v>
      </c>
      <c r="AB1018" s="1" t="s">
        <v>59</v>
      </c>
      <c r="AC1018" s="1" t="s">
        <v>59</v>
      </c>
      <c r="AD1018" s="1" t="s">
        <v>59</v>
      </c>
      <c r="AE1018" s="1" t="s">
        <v>59</v>
      </c>
      <c r="AF1018" s="1" t="s">
        <v>59</v>
      </c>
      <c r="AG1018" s="1" t="s">
        <v>59</v>
      </c>
      <c r="AH1018" s="1" t="s">
        <v>59</v>
      </c>
      <c r="AI1018" s="1" t="s">
        <v>59</v>
      </c>
      <c r="AJ1018" s="1" t="s">
        <v>59</v>
      </c>
      <c r="AK1018" s="1" t="s">
        <v>59</v>
      </c>
      <c r="AL1018" s="1" t="s">
        <v>59</v>
      </c>
      <c r="AM1018" s="1" t="n">
        <v>6</v>
      </c>
      <c r="AN1018" s="1" t="n">
        <v>1</v>
      </c>
      <c r="AO1018" s="1" t="n">
        <v>1</v>
      </c>
      <c r="AP1018" s="1" t="n">
        <v>3</v>
      </c>
      <c r="AQ1018" s="1" t="n">
        <v>43</v>
      </c>
      <c r="AR1018" s="1" t="n">
        <v>10</v>
      </c>
      <c r="AS1018" s="1" t="n">
        <v>2</v>
      </c>
      <c r="AT1018" s="1" t="n">
        <v>4</v>
      </c>
    </row>
    <row r="1019" customFormat="false" ht="12.75" hidden="false" customHeight="true" outlineLevel="0" collapsed="false">
      <c r="A1019" s="1" t="s">
        <v>4687</v>
      </c>
      <c r="B1019" s="3" t="s">
        <v>47</v>
      </c>
      <c r="C1019" s="1" t="s">
        <v>4688</v>
      </c>
      <c r="D1019" s="3" t="s">
        <v>4689</v>
      </c>
      <c r="E1019" s="3" t="s">
        <v>50</v>
      </c>
      <c r="F1019" s="3" t="s">
        <v>51</v>
      </c>
      <c r="G1019" s="1" t="s">
        <v>4690</v>
      </c>
      <c r="H1019" s="1" t="s">
        <v>105</v>
      </c>
      <c r="I1019" s="1" t="s">
        <v>525</v>
      </c>
      <c r="J1019" s="1" t="s">
        <v>288</v>
      </c>
      <c r="K1019" s="4" t="n">
        <v>0.00166666666666667</v>
      </c>
      <c r="L1019" s="4" t="n">
        <v>11.0055798116264</v>
      </c>
      <c r="M1019" s="5" t="s">
        <v>2374</v>
      </c>
      <c r="N1019" s="5" t="s">
        <v>259</v>
      </c>
      <c r="O1019" s="1" t="n">
        <v>1</v>
      </c>
      <c r="P1019" s="6" t="n">
        <f aca="false">IF(O1019=0,0,L1019/O1019)</f>
        <v>11.0055798116264</v>
      </c>
      <c r="Q1019" s="1" t="n">
        <f aca="false">IF(P1019&lt;=45,1,0)</f>
        <v>1</v>
      </c>
      <c r="R1019" s="1" t="n">
        <f aca="false">IF(AND(P1019&gt;45,P1019&lt;90),1,0)</f>
        <v>0</v>
      </c>
      <c r="S1019" s="1" t="n">
        <f aca="false">IF(P1019&gt;90,1,0)</f>
        <v>0</v>
      </c>
      <c r="T1019" s="1" t="s">
        <v>58</v>
      </c>
      <c r="U1019" s="4" t="n">
        <v>6603.34788697586</v>
      </c>
      <c r="V1019" s="1" t="n">
        <v>0</v>
      </c>
      <c r="W1019" s="1" t="n">
        <f aca="false">IF(V1019&lt;=6,1,0)</f>
        <v>1</v>
      </c>
      <c r="X1019" s="1" t="n">
        <f aca="false">IF(AND(V1019&gt;6,V1019&lt;=12),1,0)</f>
        <v>0</v>
      </c>
      <c r="Y1019" s="1" t="n">
        <f aca="false">IF(V1019&gt;12,1,0)</f>
        <v>0</v>
      </c>
      <c r="Z1019" s="1" t="n">
        <v>13</v>
      </c>
      <c r="AA1019" s="1" t="s">
        <v>59</v>
      </c>
      <c r="AB1019" s="1" t="s">
        <v>59</v>
      </c>
      <c r="AC1019" s="1" t="s">
        <v>59</v>
      </c>
      <c r="AD1019" s="1" t="s">
        <v>59</v>
      </c>
      <c r="AE1019" s="1" t="s">
        <v>59</v>
      </c>
      <c r="AF1019" s="1" t="s">
        <v>59</v>
      </c>
      <c r="AG1019" s="1" t="s">
        <v>59</v>
      </c>
      <c r="AH1019" s="1" t="s">
        <v>59</v>
      </c>
      <c r="AI1019" s="1" t="s">
        <v>59</v>
      </c>
      <c r="AJ1019" s="1" t="s">
        <v>59</v>
      </c>
      <c r="AK1019" s="1" t="s">
        <v>59</v>
      </c>
      <c r="AL1019" s="1" t="s">
        <v>59</v>
      </c>
      <c r="AM1019" s="1" t="n">
        <v>5</v>
      </c>
      <c r="AN1019" s="1" t="n">
        <v>2</v>
      </c>
      <c r="AO1019" s="1" t="n">
        <v>3</v>
      </c>
      <c r="AP1019" s="1" t="n">
        <v>3</v>
      </c>
      <c r="AQ1019" s="1" t="n">
        <v>0</v>
      </c>
      <c r="AR1019" s="1" t="n">
        <v>0</v>
      </c>
      <c r="AS1019" s="1" t="n">
        <v>0</v>
      </c>
      <c r="AT1019" s="1" t="n">
        <v>0</v>
      </c>
    </row>
    <row r="1020" customFormat="false" ht="12.75" hidden="false" customHeight="true" outlineLevel="0" collapsed="false">
      <c r="A1020" s="1" t="s">
        <v>4691</v>
      </c>
      <c r="B1020" s="3" t="s">
        <v>61</v>
      </c>
      <c r="C1020" s="1" t="s">
        <v>4692</v>
      </c>
      <c r="D1020" s="3" t="s">
        <v>4693</v>
      </c>
      <c r="E1020" s="3" t="s">
        <v>50</v>
      </c>
      <c r="F1020" s="3" t="s">
        <v>51</v>
      </c>
      <c r="G1020" s="1" t="s">
        <v>4694</v>
      </c>
      <c r="H1020" s="1" t="s">
        <v>105</v>
      </c>
      <c r="I1020" s="1" t="s">
        <v>169</v>
      </c>
      <c r="J1020" s="1" t="s">
        <v>107</v>
      </c>
      <c r="K1020" s="4" t="n">
        <v>35.28</v>
      </c>
      <c r="L1020" s="4" t="n">
        <v>1950.3219377521</v>
      </c>
      <c r="M1020" s="5" t="s">
        <v>437</v>
      </c>
      <c r="N1020" s="5" t="s">
        <v>259</v>
      </c>
      <c r="O1020" s="1" t="n">
        <v>43</v>
      </c>
      <c r="P1020" s="6" t="n">
        <f aca="false">IF(O1020=0,0,L1020/O1020)</f>
        <v>45.3563241337698</v>
      </c>
      <c r="Q1020" s="1" t="n">
        <f aca="false">IF(P1020&lt;=45,1,0)</f>
        <v>0</v>
      </c>
      <c r="R1020" s="1" t="n">
        <f aca="false">IF(AND(P1020&gt;45,P1020&lt;90),1,0)</f>
        <v>1</v>
      </c>
      <c r="S1020" s="1" t="n">
        <f aca="false">IF(P1020&gt;90,1,0)</f>
        <v>0</v>
      </c>
      <c r="T1020" s="1" t="s">
        <v>69</v>
      </c>
      <c r="U1020" s="4" t="n">
        <v>55.2812340632682</v>
      </c>
      <c r="V1020" s="1" t="n">
        <v>7</v>
      </c>
      <c r="W1020" s="1" t="n">
        <f aca="false">IF(V1020&lt;=6,1,0)</f>
        <v>0</v>
      </c>
      <c r="X1020" s="1" t="n">
        <f aca="false">IF(AND(V1020&gt;6,V1020&lt;=12),1,0)</f>
        <v>1</v>
      </c>
      <c r="Y1020" s="1" t="n">
        <f aca="false">IF(V1020&gt;12,1,0)</f>
        <v>0</v>
      </c>
      <c r="Z1020" s="1" t="n">
        <v>9</v>
      </c>
      <c r="AA1020" s="1" t="s">
        <v>59</v>
      </c>
      <c r="AB1020" s="1" t="s">
        <v>59</v>
      </c>
      <c r="AC1020" s="1" t="s">
        <v>59</v>
      </c>
      <c r="AD1020" s="1" t="s">
        <v>59</v>
      </c>
      <c r="AE1020" s="1" t="s">
        <v>59</v>
      </c>
      <c r="AF1020" s="1" t="s">
        <v>59</v>
      </c>
      <c r="AG1020" s="1" t="s">
        <v>59</v>
      </c>
      <c r="AH1020" s="1" t="s">
        <v>59</v>
      </c>
      <c r="AI1020" s="1" t="s">
        <v>59</v>
      </c>
      <c r="AJ1020" s="1" t="s">
        <v>59</v>
      </c>
      <c r="AK1020" s="1" t="s">
        <v>59</v>
      </c>
      <c r="AL1020" s="1" t="s">
        <v>59</v>
      </c>
      <c r="AM1020" s="1" t="n">
        <v>3</v>
      </c>
      <c r="AN1020" s="1" t="n">
        <v>3</v>
      </c>
      <c r="AO1020" s="1" t="n">
        <v>2</v>
      </c>
      <c r="AP1020" s="1" t="n">
        <v>1</v>
      </c>
      <c r="AQ1020" s="1" t="n">
        <v>23</v>
      </c>
      <c r="AR1020" s="1" t="n">
        <v>13</v>
      </c>
      <c r="AS1020" s="1" t="n">
        <v>4</v>
      </c>
      <c r="AT1020" s="1" t="n">
        <v>3</v>
      </c>
    </row>
    <row r="1021" customFormat="false" ht="12.75" hidden="false" customHeight="true" outlineLevel="0" collapsed="false">
      <c r="A1021" s="1" t="s">
        <v>4695</v>
      </c>
      <c r="B1021" s="3" t="s">
        <v>61</v>
      </c>
      <c r="C1021" s="1" t="s">
        <v>4696</v>
      </c>
      <c r="D1021" s="3" t="s">
        <v>4693</v>
      </c>
      <c r="E1021" s="3" t="s">
        <v>50</v>
      </c>
      <c r="F1021" s="3" t="s">
        <v>51</v>
      </c>
      <c r="G1021" s="1" t="s">
        <v>4697</v>
      </c>
      <c r="H1021" s="1" t="s">
        <v>105</v>
      </c>
      <c r="I1021" s="1" t="s">
        <v>169</v>
      </c>
      <c r="J1021" s="1" t="s">
        <v>107</v>
      </c>
      <c r="K1021" s="4" t="n">
        <v>108.06</v>
      </c>
      <c r="L1021" s="4" t="n">
        <v>5702.42344064849</v>
      </c>
      <c r="M1021" s="5" t="s">
        <v>626</v>
      </c>
      <c r="N1021" s="5" t="s">
        <v>68</v>
      </c>
      <c r="O1021" s="1" t="n">
        <v>121</v>
      </c>
      <c r="P1021" s="6" t="n">
        <f aca="false">IF(O1021=0,0,L1021/O1021)</f>
        <v>47.1274664516404</v>
      </c>
      <c r="Q1021" s="1" t="n">
        <f aca="false">IF(P1021&lt;=45,1,0)</f>
        <v>0</v>
      </c>
      <c r="R1021" s="1" t="n">
        <f aca="false">IF(AND(P1021&gt;45,P1021&lt;90),1,0)</f>
        <v>1</v>
      </c>
      <c r="S1021" s="1" t="n">
        <f aca="false">IF(P1021&gt;90,1,0)</f>
        <v>0</v>
      </c>
      <c r="T1021" s="1" t="s">
        <v>69</v>
      </c>
      <c r="U1021" s="4" t="n">
        <v>52.7708998764436</v>
      </c>
      <c r="V1021" s="1" t="n">
        <v>10</v>
      </c>
      <c r="W1021" s="1" t="n">
        <f aca="false">IF(V1021&lt;=6,1,0)</f>
        <v>0</v>
      </c>
      <c r="X1021" s="1" t="n">
        <f aca="false">IF(AND(V1021&gt;6,V1021&lt;=12),1,0)</f>
        <v>1</v>
      </c>
      <c r="Y1021" s="1" t="n">
        <f aca="false">IF(V1021&gt;12,1,0)</f>
        <v>0</v>
      </c>
      <c r="Z1021" s="1" t="n">
        <v>10</v>
      </c>
      <c r="AA1021" s="1" t="s">
        <v>59</v>
      </c>
      <c r="AB1021" s="1" t="s">
        <v>59</v>
      </c>
      <c r="AC1021" s="1" t="s">
        <v>59</v>
      </c>
      <c r="AD1021" s="1" t="s">
        <v>59</v>
      </c>
      <c r="AE1021" s="1" t="s">
        <v>59</v>
      </c>
      <c r="AF1021" s="1" t="s">
        <v>59</v>
      </c>
      <c r="AG1021" s="1" t="s">
        <v>59</v>
      </c>
      <c r="AH1021" s="1" t="s">
        <v>59</v>
      </c>
      <c r="AI1021" s="1" t="s">
        <v>59</v>
      </c>
      <c r="AJ1021" s="1" t="s">
        <v>59</v>
      </c>
      <c r="AK1021" s="1" t="s">
        <v>59</v>
      </c>
      <c r="AL1021" s="1" t="s">
        <v>59</v>
      </c>
      <c r="AM1021" s="1" t="n">
        <v>3</v>
      </c>
      <c r="AN1021" s="1" t="n">
        <v>3</v>
      </c>
      <c r="AO1021" s="1" t="n">
        <v>2</v>
      </c>
      <c r="AP1021" s="1" t="n">
        <v>2</v>
      </c>
      <c r="AQ1021" s="1" t="n">
        <v>16</v>
      </c>
      <c r="AR1021" s="1" t="n">
        <v>96</v>
      </c>
      <c r="AS1021" s="1" t="n">
        <v>8</v>
      </c>
      <c r="AT1021" s="1" t="n">
        <v>1</v>
      </c>
    </row>
    <row r="1022" customFormat="false" ht="12.75" hidden="false" customHeight="true" outlineLevel="0" collapsed="false">
      <c r="A1022" s="1" t="s">
        <v>4698</v>
      </c>
      <c r="B1022" s="3" t="s">
        <v>47</v>
      </c>
      <c r="C1022" s="1" t="s">
        <v>4692</v>
      </c>
      <c r="D1022" s="3" t="s">
        <v>4699</v>
      </c>
      <c r="E1022" s="3" t="s">
        <v>50</v>
      </c>
      <c r="F1022" s="3" t="s">
        <v>51</v>
      </c>
      <c r="G1022" s="1" t="s">
        <v>4694</v>
      </c>
      <c r="H1022" s="1" t="s">
        <v>105</v>
      </c>
      <c r="I1022" s="1" t="s">
        <v>169</v>
      </c>
      <c r="J1022" s="1" t="s">
        <v>107</v>
      </c>
      <c r="K1022" s="4" t="n">
        <v>0.312142857142857</v>
      </c>
      <c r="L1022" s="4" t="n">
        <v>4932.45562971152</v>
      </c>
      <c r="M1022" s="5" t="s">
        <v>4700</v>
      </c>
      <c r="N1022" s="5" t="s">
        <v>100</v>
      </c>
      <c r="O1022" s="1" t="n">
        <v>72</v>
      </c>
      <c r="P1022" s="6" t="n">
        <f aca="false">IF(O1022=0,0,L1022/O1022)</f>
        <v>68.5063281904378</v>
      </c>
      <c r="Q1022" s="1" t="n">
        <f aca="false">IF(P1022&lt;=45,1,0)</f>
        <v>0</v>
      </c>
      <c r="R1022" s="1" t="n">
        <f aca="false">IF(AND(P1022&gt;45,P1022&lt;90),1,0)</f>
        <v>1</v>
      </c>
      <c r="S1022" s="1" t="n">
        <f aca="false">IF(P1022&gt;90,1,0)</f>
        <v>0</v>
      </c>
      <c r="T1022" s="1" t="s">
        <v>58</v>
      </c>
      <c r="U1022" s="4" t="n">
        <v>15801.9173491902</v>
      </c>
      <c r="V1022" s="1" t="n">
        <v>12</v>
      </c>
      <c r="W1022" s="1" t="n">
        <f aca="false">IF(V1022&lt;=6,1,0)</f>
        <v>0</v>
      </c>
      <c r="X1022" s="1" t="n">
        <f aca="false">IF(AND(V1022&gt;6,V1022&lt;=12),1,0)</f>
        <v>1</v>
      </c>
      <c r="Y1022" s="1" t="n">
        <f aca="false">IF(V1022&gt;12,1,0)</f>
        <v>0</v>
      </c>
      <c r="Z1022" s="1" t="n">
        <v>12</v>
      </c>
      <c r="AA1022" s="1" t="s">
        <v>59</v>
      </c>
      <c r="AB1022" s="1" t="s">
        <v>59</v>
      </c>
      <c r="AC1022" s="1" t="s">
        <v>59</v>
      </c>
      <c r="AD1022" s="1" t="s">
        <v>59</v>
      </c>
      <c r="AE1022" s="1" t="s">
        <v>59</v>
      </c>
      <c r="AF1022" s="1" t="s">
        <v>59</v>
      </c>
      <c r="AG1022" s="1" t="s">
        <v>59</v>
      </c>
      <c r="AH1022" s="1" t="s">
        <v>59</v>
      </c>
      <c r="AI1022" s="1" t="s">
        <v>59</v>
      </c>
      <c r="AJ1022" s="1" t="s">
        <v>59</v>
      </c>
      <c r="AK1022" s="1" t="s">
        <v>59</v>
      </c>
      <c r="AL1022" s="1" t="s">
        <v>59</v>
      </c>
      <c r="AM1022" s="1" t="n">
        <v>4</v>
      </c>
      <c r="AN1022" s="1" t="n">
        <v>8</v>
      </c>
      <c r="AO1022" s="1" t="n">
        <v>4</v>
      </c>
      <c r="AP1022" s="1" t="n">
        <v>8</v>
      </c>
      <c r="AQ1022" s="1" t="n">
        <v>0</v>
      </c>
      <c r="AR1022" s="1" t="n">
        <v>0</v>
      </c>
      <c r="AS1022" s="1" t="n">
        <v>0</v>
      </c>
      <c r="AT1022" s="1" t="n">
        <v>0</v>
      </c>
    </row>
    <row r="1023" customFormat="false" ht="12.75" hidden="false" customHeight="true" outlineLevel="0" collapsed="false">
      <c r="A1023" s="1" t="s">
        <v>4701</v>
      </c>
      <c r="B1023" s="3" t="s">
        <v>47</v>
      </c>
      <c r="C1023" s="1" t="s">
        <v>4702</v>
      </c>
      <c r="D1023" s="3" t="s">
        <v>4703</v>
      </c>
      <c r="E1023" s="3" t="s">
        <v>50</v>
      </c>
      <c r="F1023" s="3" t="s">
        <v>51</v>
      </c>
      <c r="G1023" s="1" t="s">
        <v>4704</v>
      </c>
      <c r="H1023" s="1" t="s">
        <v>53</v>
      </c>
      <c r="I1023" s="1" t="s">
        <v>65</v>
      </c>
      <c r="J1023" s="1" t="s">
        <v>66</v>
      </c>
      <c r="K1023" s="4" t="n">
        <v>0.310326377742108</v>
      </c>
      <c r="L1023" s="4" t="n">
        <v>3273.25430804654</v>
      </c>
      <c r="M1023" s="5" t="s">
        <v>4705</v>
      </c>
      <c r="N1023" s="5" t="s">
        <v>100</v>
      </c>
      <c r="O1023" s="1" t="n">
        <v>31</v>
      </c>
      <c r="P1023" s="6" t="n">
        <f aca="false">IF(O1023=0,0,L1023/O1023)</f>
        <v>105.588848646663</v>
      </c>
      <c r="Q1023" s="1" t="n">
        <f aca="false">IF(P1023&lt;=45,1,0)</f>
        <v>0</v>
      </c>
      <c r="R1023" s="1" t="n">
        <f aca="false">IF(AND(P1023&gt;45,P1023&lt;90),1,0)</f>
        <v>0</v>
      </c>
      <c r="S1023" s="1" t="n">
        <f aca="false">IF(P1023&gt;90,1,0)</f>
        <v>1</v>
      </c>
      <c r="T1023" s="1" t="s">
        <v>58</v>
      </c>
      <c r="U1023" s="4" t="n">
        <v>10547.7798305845</v>
      </c>
      <c r="V1023" s="1" t="n">
        <v>5</v>
      </c>
      <c r="W1023" s="1" t="n">
        <f aca="false">IF(V1023&lt;=6,1,0)</f>
        <v>1</v>
      </c>
      <c r="X1023" s="1" t="n">
        <f aca="false">IF(AND(V1023&gt;6,V1023&lt;=12),1,0)</f>
        <v>0</v>
      </c>
      <c r="Y1023" s="1" t="n">
        <f aca="false">IF(V1023&gt;12,1,0)</f>
        <v>0</v>
      </c>
      <c r="Z1023" s="1" t="n">
        <v>5</v>
      </c>
      <c r="AA1023" s="1" t="s">
        <v>59</v>
      </c>
      <c r="AB1023" s="1" t="s">
        <v>59</v>
      </c>
      <c r="AC1023" s="1" t="s">
        <v>59</v>
      </c>
      <c r="AD1023" s="1" t="s">
        <v>59</v>
      </c>
      <c r="AE1023" s="1" t="s">
        <v>59</v>
      </c>
      <c r="AF1023" s="1" t="s">
        <v>59</v>
      </c>
      <c r="AG1023" s="1" t="s">
        <v>59</v>
      </c>
      <c r="AH1023" s="1" t="s">
        <v>59</v>
      </c>
      <c r="AI1023" s="1" t="s">
        <v>59</v>
      </c>
      <c r="AJ1023" s="1" t="s">
        <v>59</v>
      </c>
      <c r="AK1023" s="1" t="s">
        <v>59</v>
      </c>
      <c r="AL1023" s="1" t="s">
        <v>59</v>
      </c>
      <c r="AM1023" s="1" t="n">
        <v>2</v>
      </c>
      <c r="AN1023" s="1" t="n">
        <v>2</v>
      </c>
      <c r="AO1023" s="1" t="n">
        <v>0</v>
      </c>
      <c r="AP1023" s="1" t="n">
        <v>6</v>
      </c>
      <c r="AQ1023" s="1" t="n">
        <v>0</v>
      </c>
      <c r="AR1023" s="1" t="n">
        <v>0</v>
      </c>
      <c r="AS1023" s="1" t="n">
        <v>0</v>
      </c>
      <c r="AT1023" s="1" t="n">
        <v>0</v>
      </c>
    </row>
    <row r="1024" customFormat="false" ht="12.75" hidden="false" customHeight="true" outlineLevel="0" collapsed="false">
      <c r="A1024" s="1" t="s">
        <v>4706</v>
      </c>
      <c r="B1024" s="3" t="s">
        <v>61</v>
      </c>
      <c r="C1024" s="1" t="s">
        <v>4707</v>
      </c>
      <c r="D1024" s="3" t="s">
        <v>4708</v>
      </c>
      <c r="E1024" s="3" t="s">
        <v>50</v>
      </c>
      <c r="F1024" s="3" t="s">
        <v>51</v>
      </c>
      <c r="G1024" s="1" t="s">
        <v>4709</v>
      </c>
      <c r="H1024" s="1" t="s">
        <v>53</v>
      </c>
      <c r="I1024" s="1" t="s">
        <v>4710</v>
      </c>
      <c r="J1024" s="1" t="s">
        <v>143</v>
      </c>
      <c r="K1024" s="4" t="n">
        <v>1.24777777777778</v>
      </c>
      <c r="L1024" s="4" t="n">
        <v>3442.3747054473</v>
      </c>
      <c r="M1024" s="5" t="s">
        <v>4711</v>
      </c>
      <c r="N1024" s="5" t="s">
        <v>151</v>
      </c>
      <c r="O1024" s="1" t="n">
        <v>84</v>
      </c>
      <c r="P1024" s="6" t="n">
        <f aca="false">IF(O1024=0,0,L1024/O1024)</f>
        <v>40.980651255325</v>
      </c>
      <c r="Q1024" s="1" t="n">
        <f aca="false">IF(P1024&lt;=45,1,0)</f>
        <v>1</v>
      </c>
      <c r="R1024" s="1" t="n">
        <f aca="false">IF(AND(P1024&gt;45,P1024&lt;90),1,0)</f>
        <v>0</v>
      </c>
      <c r="S1024" s="1" t="n">
        <f aca="false">IF(P1024&gt;90,1,0)</f>
        <v>0</v>
      </c>
      <c r="T1024" s="1" t="s">
        <v>58</v>
      </c>
      <c r="U1024" s="4" t="n">
        <v>2758.80430534512</v>
      </c>
      <c r="V1024" s="1" t="n">
        <v>9</v>
      </c>
      <c r="W1024" s="1" t="n">
        <f aca="false">IF(V1024&lt;=6,1,0)</f>
        <v>0</v>
      </c>
      <c r="X1024" s="1" t="n">
        <f aca="false">IF(AND(V1024&gt;6,V1024&lt;=12),1,0)</f>
        <v>1</v>
      </c>
      <c r="Y1024" s="1" t="n">
        <f aca="false">IF(V1024&gt;12,1,0)</f>
        <v>0</v>
      </c>
      <c r="Z1024" s="1" t="n">
        <v>5</v>
      </c>
      <c r="AA1024" s="1" t="s">
        <v>59</v>
      </c>
      <c r="AB1024" s="1" t="s">
        <v>59</v>
      </c>
      <c r="AC1024" s="1" t="s">
        <v>59</v>
      </c>
      <c r="AD1024" s="1" t="s">
        <v>59</v>
      </c>
      <c r="AE1024" s="1" t="s">
        <v>59</v>
      </c>
      <c r="AF1024" s="1" t="s">
        <v>59</v>
      </c>
      <c r="AG1024" s="1" t="s">
        <v>59</v>
      </c>
      <c r="AH1024" s="1" t="s">
        <v>59</v>
      </c>
      <c r="AI1024" s="1" t="s">
        <v>59</v>
      </c>
      <c r="AJ1024" s="1" t="s">
        <v>59</v>
      </c>
      <c r="AK1024" s="1" t="s">
        <v>59</v>
      </c>
      <c r="AL1024" s="1" t="s">
        <v>59</v>
      </c>
      <c r="AM1024" s="1" t="n">
        <v>2</v>
      </c>
      <c r="AN1024" s="1" t="n">
        <v>4</v>
      </c>
      <c r="AO1024" s="1" t="n">
        <v>2</v>
      </c>
      <c r="AP1024" s="1" t="n">
        <v>2</v>
      </c>
      <c r="AQ1024" s="1" t="n">
        <v>22</v>
      </c>
      <c r="AR1024" s="1" t="n">
        <v>43</v>
      </c>
      <c r="AS1024" s="1" t="n">
        <v>10</v>
      </c>
      <c r="AT1024" s="1" t="n">
        <v>3</v>
      </c>
    </row>
    <row r="1025" customFormat="false" ht="12.75" hidden="false" customHeight="true" outlineLevel="0" collapsed="false">
      <c r="A1025" s="1" t="s">
        <v>4712</v>
      </c>
      <c r="B1025" s="3" t="s">
        <v>61</v>
      </c>
      <c r="C1025" s="1" t="s">
        <v>4713</v>
      </c>
      <c r="D1025" s="3" t="s">
        <v>3422</v>
      </c>
      <c r="E1025" s="3" t="s">
        <v>50</v>
      </c>
      <c r="F1025" s="3" t="s">
        <v>51</v>
      </c>
      <c r="G1025" s="1" t="s">
        <v>4714</v>
      </c>
      <c r="H1025" s="1" t="s">
        <v>53</v>
      </c>
      <c r="I1025" s="1" t="s">
        <v>142</v>
      </c>
      <c r="J1025" s="1" t="s">
        <v>143</v>
      </c>
      <c r="K1025" s="4" t="n">
        <v>1.2888125</v>
      </c>
      <c r="L1025" s="4" t="n">
        <v>22694.6061295549</v>
      </c>
      <c r="M1025" s="5" t="s">
        <v>2966</v>
      </c>
      <c r="N1025" s="5" t="s">
        <v>259</v>
      </c>
      <c r="O1025" s="1" t="n">
        <v>339</v>
      </c>
      <c r="P1025" s="6" t="n">
        <f aca="false">IF(O1025=0,0,L1025/O1025)</f>
        <v>66.9457407951472</v>
      </c>
      <c r="Q1025" s="1" t="n">
        <f aca="false">IF(P1025&lt;=45,1,0)</f>
        <v>0</v>
      </c>
      <c r="R1025" s="1" t="n">
        <f aca="false">IF(AND(P1025&gt;45,P1025&lt;90),1,0)</f>
        <v>1</v>
      </c>
      <c r="S1025" s="1" t="n">
        <f aca="false">IF(P1025&gt;90,1,0)</f>
        <v>0</v>
      </c>
      <c r="T1025" s="1" t="s">
        <v>58</v>
      </c>
      <c r="U1025" s="4" t="n">
        <v>17608.9276986023</v>
      </c>
      <c r="V1025" s="1" t="n">
        <v>12</v>
      </c>
      <c r="W1025" s="1" t="n">
        <f aca="false">IF(V1025&lt;=6,1,0)</f>
        <v>0</v>
      </c>
      <c r="X1025" s="1" t="n">
        <f aca="false">IF(AND(V1025&gt;6,V1025&lt;=12),1,0)</f>
        <v>1</v>
      </c>
      <c r="Y1025" s="1" t="n">
        <f aca="false">IF(V1025&gt;12,1,0)</f>
        <v>0</v>
      </c>
      <c r="Z1025" s="1" t="n">
        <v>17</v>
      </c>
      <c r="AA1025" s="1" t="s">
        <v>59</v>
      </c>
      <c r="AB1025" s="1" t="s">
        <v>59</v>
      </c>
      <c r="AC1025" s="1" t="s">
        <v>59</v>
      </c>
      <c r="AD1025" s="1" t="s">
        <v>59</v>
      </c>
      <c r="AE1025" s="1" t="s">
        <v>59</v>
      </c>
      <c r="AF1025" s="1" t="s">
        <v>59</v>
      </c>
      <c r="AG1025" s="1" t="s">
        <v>59</v>
      </c>
      <c r="AH1025" s="1" t="s">
        <v>59</v>
      </c>
      <c r="AI1025" s="1" t="s">
        <v>59</v>
      </c>
      <c r="AJ1025" s="1" t="s">
        <v>59</v>
      </c>
      <c r="AK1025" s="1" t="s">
        <v>59</v>
      </c>
      <c r="AL1025" s="1" t="s">
        <v>59</v>
      </c>
      <c r="AM1025" s="1" t="n">
        <v>4</v>
      </c>
      <c r="AN1025" s="1" t="n">
        <v>6</v>
      </c>
      <c r="AO1025" s="1" t="n">
        <v>12</v>
      </c>
      <c r="AP1025" s="1" t="n">
        <v>12</v>
      </c>
      <c r="AQ1025" s="1" t="n">
        <v>12</v>
      </c>
      <c r="AR1025" s="1" t="n">
        <v>270</v>
      </c>
      <c r="AS1025" s="1" t="n">
        <v>29</v>
      </c>
      <c r="AT1025" s="1" t="n">
        <v>29</v>
      </c>
    </row>
    <row r="1026" customFormat="false" ht="12.75" hidden="false" customHeight="true" outlineLevel="0" collapsed="false">
      <c r="A1026" s="1" t="s">
        <v>4715</v>
      </c>
      <c r="B1026" s="3" t="s">
        <v>61</v>
      </c>
      <c r="C1026" s="1" t="s">
        <v>4716</v>
      </c>
      <c r="D1026" s="3" t="s">
        <v>4717</v>
      </c>
      <c r="E1026" s="3" t="s">
        <v>191</v>
      </c>
      <c r="F1026" s="3" t="s">
        <v>191</v>
      </c>
      <c r="G1026" s="1" t="s">
        <v>4718</v>
      </c>
      <c r="H1026" s="1" t="s">
        <v>105</v>
      </c>
      <c r="I1026" s="1" t="s">
        <v>169</v>
      </c>
      <c r="J1026" s="1" t="s">
        <v>107</v>
      </c>
      <c r="K1026" s="4" t="n">
        <v>0.358</v>
      </c>
      <c r="L1026" s="4" t="n">
        <v>971.329774299679</v>
      </c>
      <c r="M1026" s="5" t="s">
        <v>4719</v>
      </c>
      <c r="N1026" s="5" t="s">
        <v>68</v>
      </c>
      <c r="O1026" s="1" t="n">
        <v>23</v>
      </c>
      <c r="P1026" s="6" t="n">
        <f aca="false">IF(O1026=0,0,L1026/O1026)</f>
        <v>42.2317293173774</v>
      </c>
      <c r="Q1026" s="1" t="n">
        <f aca="false">IF(P1026&lt;=45,1,0)</f>
        <v>1</v>
      </c>
      <c r="R1026" s="1" t="n">
        <f aca="false">IF(AND(P1026&gt;45,P1026&lt;90),1,0)</f>
        <v>0</v>
      </c>
      <c r="S1026" s="1" t="n">
        <f aca="false">IF(P1026&gt;90,1,0)</f>
        <v>0</v>
      </c>
      <c r="T1026" s="1" t="s">
        <v>69</v>
      </c>
      <c r="U1026" s="4" t="n">
        <v>2713.21166005497</v>
      </c>
      <c r="V1026" s="1" t="n">
        <v>0</v>
      </c>
      <c r="W1026" s="1" t="n">
        <f aca="false">IF(V1026&lt;=6,1,0)</f>
        <v>1</v>
      </c>
      <c r="X1026" s="1" t="n">
        <f aca="false">IF(AND(V1026&gt;6,V1026&lt;=12),1,0)</f>
        <v>0</v>
      </c>
      <c r="Y1026" s="1" t="n">
        <f aca="false">IF(V1026&gt;12,1,0)</f>
        <v>0</v>
      </c>
      <c r="Z1026" s="1" t="n">
        <v>6</v>
      </c>
      <c r="AA1026" s="1" t="s">
        <v>59</v>
      </c>
      <c r="AB1026" s="1" t="s">
        <v>59</v>
      </c>
      <c r="AC1026" s="1" t="s">
        <v>59</v>
      </c>
      <c r="AD1026" s="1" t="s">
        <v>59</v>
      </c>
      <c r="AE1026" s="1" t="s">
        <v>59</v>
      </c>
      <c r="AF1026" s="1" t="s">
        <v>59</v>
      </c>
      <c r="AG1026" s="1" t="s">
        <v>59</v>
      </c>
      <c r="AH1026" s="1" t="s">
        <v>59</v>
      </c>
      <c r="AI1026" s="1" t="s">
        <v>59</v>
      </c>
      <c r="AJ1026" s="1" t="s">
        <v>59</v>
      </c>
      <c r="AK1026" s="1" t="s">
        <v>59</v>
      </c>
      <c r="AL1026" s="1" t="s">
        <v>59</v>
      </c>
      <c r="AM1026" s="1" t="n">
        <v>1</v>
      </c>
      <c r="AN1026" s="1" t="n">
        <v>2</v>
      </c>
      <c r="AO1026" s="1" t="n">
        <v>2</v>
      </c>
      <c r="AP1026" s="1" t="n">
        <v>1</v>
      </c>
      <c r="AQ1026" s="1" t="n">
        <v>6</v>
      </c>
      <c r="AR1026" s="1" t="n">
        <v>13</v>
      </c>
      <c r="AS1026" s="1" t="n">
        <v>3</v>
      </c>
      <c r="AT1026" s="1" t="n">
        <v>0</v>
      </c>
    </row>
    <row r="1027" customFormat="false" ht="12.75" hidden="false" customHeight="true" outlineLevel="0" collapsed="false">
      <c r="A1027" s="1" t="s">
        <v>4720</v>
      </c>
      <c r="B1027" s="3" t="s">
        <v>61</v>
      </c>
      <c r="C1027" s="1" t="s">
        <v>4721</v>
      </c>
      <c r="D1027" s="3" t="s">
        <v>4722</v>
      </c>
      <c r="E1027" s="3" t="s">
        <v>191</v>
      </c>
      <c r="F1027" s="3" t="s">
        <v>191</v>
      </c>
      <c r="G1027" s="1" t="s">
        <v>4723</v>
      </c>
      <c r="H1027" s="1" t="s">
        <v>161</v>
      </c>
      <c r="I1027" s="1" t="s">
        <v>447</v>
      </c>
      <c r="J1027" s="1" t="s">
        <v>448</v>
      </c>
      <c r="K1027" s="4" t="n">
        <v>1177</v>
      </c>
      <c r="L1027" s="4" t="n">
        <v>26509.0162786568</v>
      </c>
      <c r="M1027" s="5" t="s">
        <v>4724</v>
      </c>
      <c r="N1027" s="5" t="s">
        <v>151</v>
      </c>
      <c r="O1027" s="1" t="n">
        <v>243</v>
      </c>
      <c r="P1027" s="6" t="n">
        <f aca="false">IF(O1027=0,0,L1027/O1027)</f>
        <v>109.090601969781</v>
      </c>
      <c r="Q1027" s="1" t="n">
        <f aca="false">IF(P1027&lt;=45,1,0)</f>
        <v>0</v>
      </c>
      <c r="R1027" s="1" t="n">
        <f aca="false">IF(AND(P1027&gt;45,P1027&lt;90),1,0)</f>
        <v>0</v>
      </c>
      <c r="S1027" s="1" t="n">
        <f aca="false">IF(P1027&gt;90,1,0)</f>
        <v>1</v>
      </c>
      <c r="T1027" s="1" t="s">
        <v>58</v>
      </c>
      <c r="U1027" s="4" t="n">
        <v>22522.5286989438</v>
      </c>
      <c r="V1027" s="1" t="n">
        <v>2</v>
      </c>
      <c r="W1027" s="1" t="n">
        <f aca="false">IF(V1027&lt;=6,1,0)</f>
        <v>1</v>
      </c>
      <c r="X1027" s="1" t="n">
        <f aca="false">IF(AND(V1027&gt;6,V1027&lt;=12),1,0)</f>
        <v>0</v>
      </c>
      <c r="Y1027" s="1" t="n">
        <f aca="false">IF(V1027&gt;12,1,0)</f>
        <v>0</v>
      </c>
      <c r="Z1027" s="1" t="n">
        <v>9</v>
      </c>
      <c r="AA1027" s="1" t="s">
        <v>59</v>
      </c>
      <c r="AB1027" s="1" t="s">
        <v>59</v>
      </c>
      <c r="AC1027" s="1" t="s">
        <v>59</v>
      </c>
      <c r="AD1027" s="1" t="s">
        <v>59</v>
      </c>
      <c r="AE1027" s="1" t="s">
        <v>59</v>
      </c>
      <c r="AF1027" s="1" t="s">
        <v>59</v>
      </c>
      <c r="AG1027" s="1" t="s">
        <v>59</v>
      </c>
      <c r="AH1027" s="1" t="s">
        <v>59</v>
      </c>
      <c r="AI1027" s="1" t="s">
        <v>59</v>
      </c>
      <c r="AJ1027" s="1" t="s">
        <v>59</v>
      </c>
      <c r="AK1027" s="1" t="s">
        <v>59</v>
      </c>
      <c r="AL1027" s="1" t="s">
        <v>59</v>
      </c>
      <c r="AM1027" s="1" t="n">
        <v>2</v>
      </c>
      <c r="AN1027" s="1" t="n">
        <v>2</v>
      </c>
      <c r="AO1027" s="1" t="n">
        <v>0</v>
      </c>
      <c r="AP1027" s="1" t="n">
        <v>14</v>
      </c>
      <c r="AQ1027" s="1" t="n">
        <v>11</v>
      </c>
      <c r="AR1027" s="1" t="n">
        <v>150</v>
      </c>
      <c r="AS1027" s="1" t="n">
        <v>0</v>
      </c>
      <c r="AT1027" s="1" t="n">
        <v>63</v>
      </c>
    </row>
    <row r="1028" customFormat="false" ht="12.75" hidden="false" customHeight="true" outlineLevel="0" collapsed="false">
      <c r="A1028" s="1" t="s">
        <v>4725</v>
      </c>
      <c r="B1028" s="3" t="s">
        <v>61</v>
      </c>
      <c r="C1028" s="1" t="s">
        <v>4726</v>
      </c>
      <c r="D1028" s="3" t="s">
        <v>4727</v>
      </c>
      <c r="E1028" s="3" t="s">
        <v>50</v>
      </c>
      <c r="F1028" s="3" t="s">
        <v>86</v>
      </c>
      <c r="G1028" s="1" t="s">
        <v>4728</v>
      </c>
      <c r="H1028" s="1" t="s">
        <v>53</v>
      </c>
      <c r="I1028" s="1" t="s">
        <v>65</v>
      </c>
      <c r="J1028" s="1" t="s">
        <v>66</v>
      </c>
      <c r="K1028" s="4" t="n">
        <v>0.503</v>
      </c>
      <c r="L1028" s="4" t="n">
        <v>2571.49820647655</v>
      </c>
      <c r="M1028" s="5" t="s">
        <v>1520</v>
      </c>
      <c r="N1028" s="5" t="s">
        <v>57</v>
      </c>
      <c r="O1028" s="1" t="n">
        <v>45</v>
      </c>
      <c r="P1028" s="6" t="n">
        <f aca="false">IF(O1028=0,0,L1028/O1028)</f>
        <v>57.1444045883678</v>
      </c>
      <c r="Q1028" s="1" t="n">
        <f aca="false">IF(P1028&lt;=45,1,0)</f>
        <v>0</v>
      </c>
      <c r="R1028" s="1" t="n">
        <f aca="false">IF(AND(P1028&gt;45,P1028&lt;90),1,0)</f>
        <v>1</v>
      </c>
      <c r="S1028" s="1" t="n">
        <f aca="false">IF(P1028&gt;90,1,0)</f>
        <v>0</v>
      </c>
      <c r="T1028" s="1" t="s">
        <v>69</v>
      </c>
      <c r="U1028" s="4" t="n">
        <v>5112.32247808459</v>
      </c>
      <c r="V1028" s="1" t="n">
        <v>2</v>
      </c>
      <c r="W1028" s="1" t="n">
        <f aca="false">IF(V1028&lt;=6,1,0)</f>
        <v>1</v>
      </c>
      <c r="X1028" s="1" t="n">
        <f aca="false">IF(AND(V1028&gt;6,V1028&lt;=12),1,0)</f>
        <v>0</v>
      </c>
      <c r="Y1028" s="1" t="n">
        <f aca="false">IF(V1028&gt;12,1,0)</f>
        <v>0</v>
      </c>
      <c r="Z1028" s="1" t="n">
        <v>8</v>
      </c>
      <c r="AA1028" s="1" t="s">
        <v>70</v>
      </c>
      <c r="AB1028" s="1" t="s">
        <v>59</v>
      </c>
      <c r="AC1028" s="1" t="s">
        <v>59</v>
      </c>
      <c r="AD1028" s="1" t="s">
        <v>59</v>
      </c>
      <c r="AE1028" s="1" t="s">
        <v>59</v>
      </c>
      <c r="AF1028" s="1" t="s">
        <v>59</v>
      </c>
      <c r="AG1028" s="1" t="s">
        <v>59</v>
      </c>
      <c r="AH1028" s="1" t="s">
        <v>59</v>
      </c>
      <c r="AI1028" s="1" t="s">
        <v>59</v>
      </c>
      <c r="AJ1028" s="1" t="s">
        <v>59</v>
      </c>
      <c r="AK1028" s="1" t="s">
        <v>59</v>
      </c>
      <c r="AL1028" s="1" t="s">
        <v>70</v>
      </c>
      <c r="AM1028" s="1" t="n">
        <v>1</v>
      </c>
      <c r="AN1028" s="1" t="n">
        <v>2</v>
      </c>
      <c r="AO1028" s="1" t="n">
        <v>1</v>
      </c>
      <c r="AP1028" s="1" t="n">
        <v>4</v>
      </c>
      <c r="AQ1028" s="1" t="n">
        <v>9</v>
      </c>
      <c r="AR1028" s="1" t="n">
        <v>24</v>
      </c>
      <c r="AS1028" s="1" t="n">
        <v>3</v>
      </c>
      <c r="AT1028" s="1" t="n">
        <v>6</v>
      </c>
    </row>
    <row r="1029" customFormat="false" ht="12.75" hidden="false" customHeight="true" outlineLevel="0" collapsed="false">
      <c r="A1029" s="1" t="s">
        <v>4729</v>
      </c>
      <c r="B1029" s="3" t="s">
        <v>61</v>
      </c>
      <c r="C1029" s="1" t="s">
        <v>4730</v>
      </c>
      <c r="D1029" s="3" t="s">
        <v>4731</v>
      </c>
      <c r="E1029" s="3" t="s">
        <v>50</v>
      </c>
      <c r="F1029" s="3" t="s">
        <v>51</v>
      </c>
      <c r="G1029" s="1" t="s">
        <v>4732</v>
      </c>
      <c r="H1029" s="1" t="s">
        <v>53</v>
      </c>
      <c r="I1029" s="1" t="s">
        <v>113</v>
      </c>
      <c r="J1029" s="1" t="s">
        <v>114</v>
      </c>
      <c r="K1029" s="4" t="n">
        <v>1.11555555555556</v>
      </c>
      <c r="L1029" s="4" t="n">
        <v>11281.4136988452</v>
      </c>
      <c r="M1029" s="5" t="s">
        <v>896</v>
      </c>
      <c r="N1029" s="5" t="s">
        <v>100</v>
      </c>
      <c r="O1029" s="1" t="n">
        <v>143</v>
      </c>
      <c r="P1029" s="6" t="n">
        <f aca="false">IF(O1029=0,0,L1029/O1029)</f>
        <v>78.8910048870294</v>
      </c>
      <c r="Q1029" s="1" t="n">
        <f aca="false">IF(P1029&lt;=45,1,0)</f>
        <v>0</v>
      </c>
      <c r="R1029" s="1" t="n">
        <f aca="false">IF(AND(P1029&gt;45,P1029&lt;90),1,0)</f>
        <v>1</v>
      </c>
      <c r="S1029" s="1" t="n">
        <f aca="false">IF(P1029&gt;90,1,0)</f>
        <v>0</v>
      </c>
      <c r="T1029" s="1" t="s">
        <v>58</v>
      </c>
      <c r="U1029" s="4" t="n">
        <v>10112.8210447816</v>
      </c>
      <c r="V1029" s="1" t="n">
        <v>12</v>
      </c>
      <c r="W1029" s="1" t="n">
        <f aca="false">IF(V1029&lt;=6,1,0)</f>
        <v>0</v>
      </c>
      <c r="X1029" s="1" t="n">
        <f aca="false">IF(AND(V1029&gt;6,V1029&lt;=12),1,0)</f>
        <v>1</v>
      </c>
      <c r="Y1029" s="1" t="n">
        <f aca="false">IF(V1029&gt;12,1,0)</f>
        <v>0</v>
      </c>
      <c r="Z1029" s="1" t="n">
        <v>17</v>
      </c>
      <c r="AA1029" s="1" t="s">
        <v>59</v>
      </c>
      <c r="AB1029" s="1" t="s">
        <v>59</v>
      </c>
      <c r="AC1029" s="1" t="s">
        <v>59</v>
      </c>
      <c r="AD1029" s="1" t="s">
        <v>59</v>
      </c>
      <c r="AE1029" s="1" t="s">
        <v>59</v>
      </c>
      <c r="AF1029" s="1" t="s">
        <v>59</v>
      </c>
      <c r="AG1029" s="1" t="s">
        <v>59</v>
      </c>
      <c r="AH1029" s="1" t="s">
        <v>70</v>
      </c>
      <c r="AI1029" s="1" t="s">
        <v>59</v>
      </c>
      <c r="AJ1029" s="1" t="s">
        <v>59</v>
      </c>
      <c r="AK1029" s="1" t="s">
        <v>70</v>
      </c>
      <c r="AL1029" s="1" t="s">
        <v>59</v>
      </c>
      <c r="AM1029" s="1" t="n">
        <v>6</v>
      </c>
      <c r="AN1029" s="1" t="n">
        <v>4</v>
      </c>
      <c r="AO1029" s="1" t="n">
        <v>2</v>
      </c>
      <c r="AP1029" s="1" t="n">
        <v>14</v>
      </c>
      <c r="AQ1029" s="1" t="n">
        <v>47</v>
      </c>
      <c r="AR1029" s="1" t="n">
        <v>47</v>
      </c>
      <c r="AS1029" s="1" t="n">
        <v>7</v>
      </c>
      <c r="AT1029" s="1" t="n">
        <v>22</v>
      </c>
    </row>
    <row r="1030" customFormat="false" ht="12.75" hidden="false" customHeight="true" outlineLevel="0" collapsed="false">
      <c r="A1030" s="1" t="s">
        <v>4733</v>
      </c>
      <c r="B1030" s="3" t="s">
        <v>47</v>
      </c>
      <c r="C1030" s="1" t="s">
        <v>4734</v>
      </c>
      <c r="D1030" s="3" t="s">
        <v>4731</v>
      </c>
      <c r="E1030" s="3" t="s">
        <v>50</v>
      </c>
      <c r="F1030" s="3" t="s">
        <v>51</v>
      </c>
      <c r="G1030" s="1" t="s">
        <v>4735</v>
      </c>
      <c r="H1030" s="1" t="s">
        <v>53</v>
      </c>
      <c r="I1030" s="1" t="s">
        <v>113</v>
      </c>
      <c r="J1030" s="1" t="s">
        <v>114</v>
      </c>
      <c r="K1030" s="4" t="n">
        <v>0.35125</v>
      </c>
      <c r="L1030" s="4" t="n">
        <v>5621.88491735106</v>
      </c>
      <c r="M1030" s="5" t="s">
        <v>4736</v>
      </c>
      <c r="N1030" s="5" t="s">
        <v>121</v>
      </c>
      <c r="O1030" s="1" t="n">
        <v>84</v>
      </c>
      <c r="P1030" s="6" t="n">
        <f aca="false">IF(O1030=0,0,L1030/O1030)</f>
        <v>66.9272013970364</v>
      </c>
      <c r="Q1030" s="1" t="n">
        <f aca="false">IF(P1030&lt;=45,1,0)</f>
        <v>0</v>
      </c>
      <c r="R1030" s="1" t="n">
        <f aca="false">IF(AND(P1030&gt;45,P1030&lt;90),1,0)</f>
        <v>1</v>
      </c>
      <c r="S1030" s="1" t="n">
        <f aca="false">IF(P1030&gt;90,1,0)</f>
        <v>0</v>
      </c>
      <c r="T1030" s="1" t="s">
        <v>58</v>
      </c>
      <c r="U1030" s="4" t="n">
        <v>16005.3663127432</v>
      </c>
      <c r="V1030" s="1" t="n">
        <v>6</v>
      </c>
      <c r="W1030" s="1" t="n">
        <f aca="false">IF(V1030&lt;=6,1,0)</f>
        <v>1</v>
      </c>
      <c r="X1030" s="1" t="n">
        <f aca="false">IF(AND(V1030&gt;6,V1030&lt;=12),1,0)</f>
        <v>0</v>
      </c>
      <c r="Y1030" s="1" t="n">
        <f aca="false">IF(V1030&gt;12,1,0)</f>
        <v>0</v>
      </c>
      <c r="Z1030" s="1" t="n">
        <v>10</v>
      </c>
      <c r="AA1030" s="1" t="s">
        <v>59</v>
      </c>
      <c r="AB1030" s="1" t="s">
        <v>59</v>
      </c>
      <c r="AC1030" s="1" t="s">
        <v>59</v>
      </c>
      <c r="AD1030" s="1" t="s">
        <v>59</v>
      </c>
      <c r="AE1030" s="1" t="s">
        <v>59</v>
      </c>
      <c r="AF1030" s="1" t="s">
        <v>59</v>
      </c>
      <c r="AG1030" s="1" t="s">
        <v>59</v>
      </c>
      <c r="AH1030" s="1" t="s">
        <v>70</v>
      </c>
      <c r="AI1030" s="1" t="s">
        <v>70</v>
      </c>
      <c r="AJ1030" s="1" t="s">
        <v>59</v>
      </c>
      <c r="AK1030" s="1" t="s">
        <v>70</v>
      </c>
      <c r="AL1030" s="1" t="s">
        <v>59</v>
      </c>
      <c r="AM1030" s="1" t="n">
        <v>2</v>
      </c>
      <c r="AN1030" s="1" t="n">
        <v>4</v>
      </c>
      <c r="AO1030" s="1" t="n">
        <v>2</v>
      </c>
      <c r="AP1030" s="1" t="n">
        <v>12</v>
      </c>
      <c r="AQ1030" s="1" t="n">
        <v>0</v>
      </c>
      <c r="AR1030" s="1" t="n">
        <v>0</v>
      </c>
      <c r="AS1030" s="1" t="n">
        <v>0</v>
      </c>
      <c r="AT1030" s="1" t="n">
        <v>0</v>
      </c>
    </row>
    <row r="1031" customFormat="false" ht="12.75" hidden="false" customHeight="true" outlineLevel="0" collapsed="false">
      <c r="A1031" s="1" t="s">
        <v>4737</v>
      </c>
      <c r="B1031" s="3" t="s">
        <v>61</v>
      </c>
      <c r="C1031" s="1" t="s">
        <v>4738</v>
      </c>
      <c r="D1031" s="3" t="s">
        <v>4731</v>
      </c>
      <c r="E1031" s="3" t="s">
        <v>50</v>
      </c>
      <c r="F1031" s="3" t="s">
        <v>51</v>
      </c>
      <c r="G1031" s="1" t="s">
        <v>4739</v>
      </c>
      <c r="H1031" s="1" t="s">
        <v>53</v>
      </c>
      <c r="I1031" s="1" t="s">
        <v>113</v>
      </c>
      <c r="J1031" s="1" t="s">
        <v>114</v>
      </c>
      <c r="K1031" s="4" t="n">
        <v>1.6772</v>
      </c>
      <c r="L1031" s="4" t="n">
        <v>4425.36766363856</v>
      </c>
      <c r="M1031" s="5" t="s">
        <v>295</v>
      </c>
      <c r="N1031" s="5" t="s">
        <v>68</v>
      </c>
      <c r="O1031" s="1" t="n">
        <v>68</v>
      </c>
      <c r="P1031" s="6" t="n">
        <f aca="false">IF(O1031=0,0,L1031/O1031)</f>
        <v>65.0789362299788</v>
      </c>
      <c r="Q1031" s="1" t="n">
        <f aca="false">IF(P1031&lt;=45,1,0)</f>
        <v>0</v>
      </c>
      <c r="R1031" s="1" t="n">
        <f aca="false">IF(AND(P1031&gt;45,P1031&lt;90),1,0)</f>
        <v>1</v>
      </c>
      <c r="S1031" s="1" t="n">
        <f aca="false">IF(P1031&gt;90,1,0)</f>
        <v>0</v>
      </c>
      <c r="T1031" s="1" t="s">
        <v>58</v>
      </c>
      <c r="U1031" s="4" t="n">
        <v>2638.54499382218</v>
      </c>
      <c r="V1031" s="1" t="n">
        <v>11</v>
      </c>
      <c r="W1031" s="1" t="n">
        <f aca="false">IF(V1031&lt;=6,1,0)</f>
        <v>0</v>
      </c>
      <c r="X1031" s="1" t="n">
        <f aca="false">IF(AND(V1031&gt;6,V1031&lt;=12),1,0)</f>
        <v>1</v>
      </c>
      <c r="Y1031" s="1" t="n">
        <f aca="false">IF(V1031&gt;12,1,0)</f>
        <v>0</v>
      </c>
      <c r="Z1031" s="1" t="n">
        <v>17</v>
      </c>
      <c r="AA1031" s="1" t="s">
        <v>70</v>
      </c>
      <c r="AB1031" s="1" t="s">
        <v>59</v>
      </c>
      <c r="AC1031" s="1" t="s">
        <v>59</v>
      </c>
      <c r="AD1031" s="1" t="s">
        <v>59</v>
      </c>
      <c r="AE1031" s="1" t="s">
        <v>59</v>
      </c>
      <c r="AF1031" s="1" t="s">
        <v>59</v>
      </c>
      <c r="AG1031" s="1" t="s">
        <v>59</v>
      </c>
      <c r="AH1031" s="1" t="s">
        <v>70</v>
      </c>
      <c r="AI1031" s="1" t="s">
        <v>59</v>
      </c>
      <c r="AJ1031" s="1" t="s">
        <v>59</v>
      </c>
      <c r="AK1031" s="1" t="s">
        <v>70</v>
      </c>
      <c r="AL1031" s="1" t="s">
        <v>59</v>
      </c>
      <c r="AM1031" s="1" t="n">
        <v>7</v>
      </c>
      <c r="AN1031" s="1" t="n">
        <v>6</v>
      </c>
      <c r="AO1031" s="1" t="n">
        <v>0</v>
      </c>
      <c r="AP1031" s="1" t="n">
        <v>4</v>
      </c>
      <c r="AQ1031" s="1" t="n">
        <v>41</v>
      </c>
      <c r="AR1031" s="1" t="n">
        <v>15</v>
      </c>
      <c r="AS1031" s="1" t="n">
        <v>0</v>
      </c>
      <c r="AT1031" s="1" t="n">
        <v>5</v>
      </c>
    </row>
    <row r="1032" customFormat="false" ht="12.75" hidden="false" customHeight="true" outlineLevel="0" collapsed="false">
      <c r="A1032" s="1" t="s">
        <v>4740</v>
      </c>
      <c r="B1032" s="3" t="s">
        <v>61</v>
      </c>
      <c r="C1032" s="1" t="s">
        <v>4741</v>
      </c>
      <c r="D1032" s="3" t="s">
        <v>880</v>
      </c>
      <c r="E1032" s="3" t="s">
        <v>50</v>
      </c>
      <c r="F1032" s="3" t="s">
        <v>51</v>
      </c>
      <c r="G1032" s="1" t="s">
        <v>4742</v>
      </c>
      <c r="H1032" s="1" t="s">
        <v>88</v>
      </c>
      <c r="I1032" s="1" t="s">
        <v>536</v>
      </c>
      <c r="J1032" s="1" t="s">
        <v>420</v>
      </c>
      <c r="K1032" s="4" t="n">
        <v>1287</v>
      </c>
      <c r="L1032" s="4" t="n">
        <v>6791.61481409829</v>
      </c>
      <c r="M1032" s="5" t="s">
        <v>4743</v>
      </c>
      <c r="N1032" s="5" t="s">
        <v>68</v>
      </c>
      <c r="O1032" s="1" t="n">
        <v>131</v>
      </c>
      <c r="P1032" s="6" t="n">
        <f aca="false">IF(O1032=0,0,L1032/O1032)</f>
        <v>51.8443878938801</v>
      </c>
      <c r="Q1032" s="1" t="n">
        <f aca="false">IF(P1032&lt;=45,1,0)</f>
        <v>0</v>
      </c>
      <c r="R1032" s="1" t="n">
        <f aca="false">IF(AND(P1032&gt;45,P1032&lt;90),1,0)</f>
        <v>1</v>
      </c>
      <c r="S1032" s="1" t="n">
        <f aca="false">IF(P1032&gt;90,1,0)</f>
        <v>0</v>
      </c>
      <c r="T1032" s="1" t="s">
        <v>58</v>
      </c>
      <c r="U1032" s="4" t="n">
        <v>5277.08998764436</v>
      </c>
      <c r="V1032" s="1" t="n">
        <v>11</v>
      </c>
      <c r="W1032" s="1" t="n">
        <f aca="false">IF(V1032&lt;=6,1,0)</f>
        <v>0</v>
      </c>
      <c r="X1032" s="1" t="n">
        <f aca="false">IF(AND(V1032&gt;6,V1032&lt;=12),1,0)</f>
        <v>1</v>
      </c>
      <c r="Y1032" s="1" t="n">
        <f aca="false">IF(V1032&gt;12,1,0)</f>
        <v>0</v>
      </c>
      <c r="Z1032" s="1" t="n">
        <v>7</v>
      </c>
      <c r="AA1032" s="1" t="s">
        <v>59</v>
      </c>
      <c r="AB1032" s="1" t="s">
        <v>59</v>
      </c>
      <c r="AC1032" s="1" t="s">
        <v>59</v>
      </c>
      <c r="AD1032" s="1" t="s">
        <v>59</v>
      </c>
      <c r="AE1032" s="1" t="s">
        <v>59</v>
      </c>
      <c r="AF1032" s="1" t="s">
        <v>59</v>
      </c>
      <c r="AG1032" s="1" t="s">
        <v>59</v>
      </c>
      <c r="AH1032" s="1" t="s">
        <v>70</v>
      </c>
      <c r="AI1032" s="1" t="s">
        <v>59</v>
      </c>
      <c r="AJ1032" s="1" t="s">
        <v>59</v>
      </c>
      <c r="AK1032" s="1" t="s">
        <v>70</v>
      </c>
      <c r="AL1032" s="1" t="s">
        <v>59</v>
      </c>
      <c r="AM1032" s="1" t="n">
        <v>2</v>
      </c>
      <c r="AN1032" s="1" t="n">
        <v>1</v>
      </c>
      <c r="AO1032" s="1" t="n">
        <v>0</v>
      </c>
      <c r="AP1032" s="1" t="n">
        <v>4</v>
      </c>
      <c r="AQ1032" s="1" t="n">
        <v>93</v>
      </c>
      <c r="AR1032" s="1" t="n">
        <v>27</v>
      </c>
      <c r="AS1032" s="1" t="n">
        <v>0</v>
      </c>
      <c r="AT1032" s="1" t="n">
        <v>12</v>
      </c>
    </row>
    <row r="1033" customFormat="false" ht="12.75" hidden="false" customHeight="true" outlineLevel="0" collapsed="false">
      <c r="A1033" s="1" t="s">
        <v>4744</v>
      </c>
      <c r="B1033" s="3" t="s">
        <v>47</v>
      </c>
      <c r="C1033" s="1" t="s">
        <v>4745</v>
      </c>
      <c r="D1033" s="3" t="s">
        <v>3866</v>
      </c>
      <c r="E1033" s="3" t="s">
        <v>50</v>
      </c>
      <c r="F1033" s="3" t="s">
        <v>86</v>
      </c>
      <c r="G1033" s="1" t="s">
        <v>4746</v>
      </c>
      <c r="H1033" s="1" t="s">
        <v>88</v>
      </c>
      <c r="I1033" s="1" t="s">
        <v>89</v>
      </c>
      <c r="J1033" s="1" t="s">
        <v>90</v>
      </c>
      <c r="K1033" s="4" t="n">
        <v>0.297166666666667</v>
      </c>
      <c r="L1033" s="4" t="n">
        <v>4440.29307432292</v>
      </c>
      <c r="M1033" s="5" t="s">
        <v>4747</v>
      </c>
      <c r="N1033" s="5" t="s">
        <v>132</v>
      </c>
      <c r="O1033" s="1" t="n">
        <v>92</v>
      </c>
      <c r="P1033" s="6" t="n">
        <f aca="false">IF(O1033=0,0,L1033/O1033)</f>
        <v>48.2640551556839</v>
      </c>
      <c r="Q1033" s="1" t="n">
        <f aca="false">IF(P1033&lt;=45,1,0)</f>
        <v>0</v>
      </c>
      <c r="R1033" s="1" t="n">
        <f aca="false">IF(AND(P1033&gt;45,P1033&lt;90),1,0)</f>
        <v>1</v>
      </c>
      <c r="S1033" s="1" t="n">
        <f aca="false">IF(P1033&gt;90,1,0)</f>
        <v>0</v>
      </c>
      <c r="T1033" s="1" t="s">
        <v>58</v>
      </c>
      <c r="U1033" s="4" t="n">
        <v>14942.0967167345</v>
      </c>
      <c r="V1033" s="1" t="n">
        <v>4</v>
      </c>
      <c r="W1033" s="1" t="n">
        <f aca="false">IF(V1033&lt;=6,1,0)</f>
        <v>1</v>
      </c>
      <c r="X1033" s="1" t="n">
        <f aca="false">IF(AND(V1033&gt;6,V1033&lt;=12),1,0)</f>
        <v>0</v>
      </c>
      <c r="Y1033" s="1" t="n">
        <f aca="false">IF(V1033&gt;12,1,0)</f>
        <v>0</v>
      </c>
      <c r="Z1033" s="1" t="n">
        <v>9</v>
      </c>
      <c r="AA1033" s="1" t="s">
        <v>59</v>
      </c>
      <c r="AB1033" s="1" t="s">
        <v>59</v>
      </c>
      <c r="AC1033" s="1" t="s">
        <v>59</v>
      </c>
      <c r="AD1033" s="1" t="s">
        <v>59</v>
      </c>
      <c r="AE1033" s="1" t="s">
        <v>59</v>
      </c>
      <c r="AF1033" s="1" t="s">
        <v>59</v>
      </c>
      <c r="AG1033" s="1" t="s">
        <v>59</v>
      </c>
      <c r="AH1033" s="1" t="s">
        <v>59</v>
      </c>
      <c r="AI1033" s="1" t="s">
        <v>59</v>
      </c>
      <c r="AJ1033" s="1" t="s">
        <v>59</v>
      </c>
      <c r="AK1033" s="1" t="s">
        <v>59</v>
      </c>
      <c r="AL1033" s="1" t="s">
        <v>59</v>
      </c>
      <c r="AM1033" s="1" t="n">
        <v>6</v>
      </c>
      <c r="AN1033" s="1" t="n">
        <v>6</v>
      </c>
      <c r="AO1033" s="1" t="n">
        <v>2</v>
      </c>
      <c r="AP1033" s="1" t="n">
        <v>4</v>
      </c>
      <c r="AQ1033" s="1" t="n">
        <v>0</v>
      </c>
      <c r="AR1033" s="1" t="n">
        <v>0</v>
      </c>
      <c r="AS1033" s="1" t="n">
        <v>0</v>
      </c>
      <c r="AT1033" s="1" t="n">
        <v>0</v>
      </c>
    </row>
    <row r="1034" customFormat="false" ht="12.75" hidden="false" customHeight="true" outlineLevel="0" collapsed="false">
      <c r="A1034" s="1" t="s">
        <v>4748</v>
      </c>
      <c r="B1034" s="3" t="s">
        <v>61</v>
      </c>
      <c r="C1034" s="1" t="s">
        <v>4749</v>
      </c>
      <c r="D1034" s="3" t="s">
        <v>4750</v>
      </c>
      <c r="E1034" s="3" t="s">
        <v>50</v>
      </c>
      <c r="F1034" s="3" t="s">
        <v>51</v>
      </c>
      <c r="G1034" s="1" t="s">
        <v>4751</v>
      </c>
      <c r="H1034" s="1" t="s">
        <v>53</v>
      </c>
      <c r="I1034" s="1" t="s">
        <v>4752</v>
      </c>
      <c r="J1034" s="1" t="s">
        <v>66</v>
      </c>
      <c r="K1034" s="4" t="n">
        <v>0.37375</v>
      </c>
      <c r="L1034" s="4" t="n">
        <v>1528.58442094729</v>
      </c>
      <c r="M1034" s="5" t="s">
        <v>1034</v>
      </c>
      <c r="N1034" s="5" t="s">
        <v>57</v>
      </c>
      <c r="O1034" s="1" t="n">
        <v>30</v>
      </c>
      <c r="P1034" s="6" t="n">
        <f aca="false">IF(O1034=0,0,L1034/O1034)</f>
        <v>50.9528140315763</v>
      </c>
      <c r="Q1034" s="1" t="n">
        <f aca="false">IF(P1034&lt;=45,1,0)</f>
        <v>0</v>
      </c>
      <c r="R1034" s="1" t="n">
        <f aca="false">IF(AND(P1034&gt;45,P1034&lt;90),1,0)</f>
        <v>1</v>
      </c>
      <c r="S1034" s="1" t="n">
        <f aca="false">IF(P1034&gt;90,1,0)</f>
        <v>0</v>
      </c>
      <c r="T1034" s="1" t="s">
        <v>69</v>
      </c>
      <c r="U1034" s="4" t="n">
        <v>4089.85798246767</v>
      </c>
      <c r="V1034" s="1" t="n">
        <v>1</v>
      </c>
      <c r="W1034" s="1" t="n">
        <f aca="false">IF(V1034&lt;=6,1,0)</f>
        <v>1</v>
      </c>
      <c r="X1034" s="1" t="n">
        <f aca="false">IF(AND(V1034&gt;6,V1034&lt;=12),1,0)</f>
        <v>0</v>
      </c>
      <c r="Y1034" s="1" t="n">
        <f aca="false">IF(V1034&gt;12,1,0)</f>
        <v>0</v>
      </c>
      <c r="Z1034" s="1" t="n">
        <v>10</v>
      </c>
      <c r="AA1034" s="1" t="s">
        <v>59</v>
      </c>
      <c r="AB1034" s="1" t="s">
        <v>59</v>
      </c>
      <c r="AC1034" s="1" t="s">
        <v>59</v>
      </c>
      <c r="AD1034" s="1" t="s">
        <v>59</v>
      </c>
      <c r="AE1034" s="1" t="s">
        <v>59</v>
      </c>
      <c r="AF1034" s="1" t="s">
        <v>59</v>
      </c>
      <c r="AG1034" s="1" t="s">
        <v>59</v>
      </c>
      <c r="AH1034" s="1" t="s">
        <v>59</v>
      </c>
      <c r="AI1034" s="1" t="s">
        <v>59</v>
      </c>
      <c r="AJ1034" s="1" t="s">
        <v>59</v>
      </c>
      <c r="AK1034" s="1" t="s">
        <v>70</v>
      </c>
      <c r="AL1034" s="1" t="s">
        <v>59</v>
      </c>
      <c r="AM1034" s="1" t="n">
        <v>1</v>
      </c>
      <c r="AN1034" s="1" t="n">
        <v>2</v>
      </c>
      <c r="AO1034" s="1" t="n">
        <v>1</v>
      </c>
      <c r="AP1034" s="1" t="n">
        <v>5</v>
      </c>
      <c r="AQ1034" s="1" t="n">
        <v>3</v>
      </c>
      <c r="AR1034" s="1" t="n">
        <v>7</v>
      </c>
      <c r="AS1034" s="1" t="n">
        <v>0</v>
      </c>
      <c r="AT1034" s="1" t="n">
        <v>0</v>
      </c>
    </row>
    <row r="1035" customFormat="false" ht="12.75" hidden="false" customHeight="true" outlineLevel="0" collapsed="false">
      <c r="A1035" s="1" t="s">
        <v>4753</v>
      </c>
      <c r="B1035" s="3" t="s">
        <v>47</v>
      </c>
      <c r="C1035" s="1" t="s">
        <v>4754</v>
      </c>
      <c r="D1035" s="3" t="s">
        <v>4755</v>
      </c>
      <c r="E1035" s="3" t="s">
        <v>191</v>
      </c>
      <c r="F1035" s="3" t="s">
        <v>191</v>
      </c>
      <c r="G1035" s="1" t="s">
        <v>4756</v>
      </c>
      <c r="H1035" s="1" t="s">
        <v>53</v>
      </c>
      <c r="I1035" s="1" t="s">
        <v>807</v>
      </c>
      <c r="J1035" s="1" t="s">
        <v>66</v>
      </c>
      <c r="K1035" s="4" t="n">
        <v>0.182727272727273</v>
      </c>
      <c r="L1035" s="4" t="n">
        <v>6036.03769131693</v>
      </c>
      <c r="M1035" s="5" t="s">
        <v>4757</v>
      </c>
      <c r="N1035" s="5" t="s">
        <v>151</v>
      </c>
      <c r="O1035" s="1" t="n">
        <v>49</v>
      </c>
      <c r="P1035" s="6" t="n">
        <f aca="false">IF(O1035=0,0,L1035/O1035)</f>
        <v>123.184442679937</v>
      </c>
      <c r="Q1035" s="1" t="n">
        <f aca="false">IF(P1035&lt;=45,1,0)</f>
        <v>0</v>
      </c>
      <c r="R1035" s="1" t="n">
        <f aca="false">IF(AND(P1035&gt;45,P1035&lt;90),1,0)</f>
        <v>0</v>
      </c>
      <c r="S1035" s="1" t="n">
        <f aca="false">IF(P1035&gt;90,1,0)</f>
        <v>1</v>
      </c>
      <c r="T1035" s="1" t="s">
        <v>58</v>
      </c>
      <c r="U1035" s="4" t="n">
        <v>33033.0420917842</v>
      </c>
      <c r="V1035" s="1" t="n">
        <v>2</v>
      </c>
      <c r="W1035" s="1" t="n">
        <f aca="false">IF(V1035&lt;=6,1,0)</f>
        <v>1</v>
      </c>
      <c r="X1035" s="1" t="n">
        <f aca="false">IF(AND(V1035&gt;6,V1035&lt;=12),1,0)</f>
        <v>0</v>
      </c>
      <c r="Y1035" s="1" t="n">
        <f aca="false">IF(V1035&gt;12,1,0)</f>
        <v>0</v>
      </c>
      <c r="Z1035" s="1" t="n">
        <v>8</v>
      </c>
      <c r="AA1035" s="1" t="s">
        <v>59</v>
      </c>
      <c r="AB1035" s="1" t="s">
        <v>59</v>
      </c>
      <c r="AC1035" s="1" t="s">
        <v>59</v>
      </c>
      <c r="AD1035" s="1" t="s">
        <v>59</v>
      </c>
      <c r="AE1035" s="1" t="s">
        <v>59</v>
      </c>
      <c r="AF1035" s="1" t="s">
        <v>59</v>
      </c>
      <c r="AG1035" s="1" t="s">
        <v>59</v>
      </c>
      <c r="AH1035" s="1" t="s">
        <v>59</v>
      </c>
      <c r="AI1035" s="1" t="s">
        <v>70</v>
      </c>
      <c r="AJ1035" s="1" t="s">
        <v>59</v>
      </c>
      <c r="AK1035" s="1" t="s">
        <v>59</v>
      </c>
      <c r="AL1035" s="1" t="s">
        <v>59</v>
      </c>
      <c r="AM1035" s="1" t="n">
        <v>0</v>
      </c>
      <c r="AN1035" s="1" t="n">
        <v>4</v>
      </c>
      <c r="AO1035" s="1" t="n">
        <v>2</v>
      </c>
      <c r="AP1035" s="1" t="n">
        <v>8</v>
      </c>
      <c r="AQ1035" s="1" t="n">
        <v>0</v>
      </c>
      <c r="AR1035" s="1" t="n">
        <v>0</v>
      </c>
      <c r="AS1035" s="1" t="n">
        <v>0</v>
      </c>
      <c r="AT1035" s="1" t="n">
        <v>0</v>
      </c>
    </row>
    <row r="1036" customFormat="false" ht="12.75" hidden="false" customHeight="true" outlineLevel="0" collapsed="false">
      <c r="A1036" s="1" t="s">
        <v>4758</v>
      </c>
      <c r="B1036" s="3" t="s">
        <v>61</v>
      </c>
      <c r="C1036" s="1" t="s">
        <v>4759</v>
      </c>
      <c r="D1036" s="3" t="s">
        <v>4760</v>
      </c>
      <c r="E1036" s="3" t="s">
        <v>50</v>
      </c>
      <c r="F1036" s="3" t="s">
        <v>51</v>
      </c>
      <c r="G1036" s="1" t="s">
        <v>4761</v>
      </c>
      <c r="H1036" s="1" t="s">
        <v>53</v>
      </c>
      <c r="I1036" s="1" t="s">
        <v>65</v>
      </c>
      <c r="J1036" s="1" t="s">
        <v>66</v>
      </c>
      <c r="K1036" s="4" t="n">
        <v>1.46818181818182</v>
      </c>
      <c r="L1036" s="4" t="n">
        <v>23164.4823366557</v>
      </c>
      <c r="M1036" s="5" t="s">
        <v>4762</v>
      </c>
      <c r="N1036" s="5" t="s">
        <v>238</v>
      </c>
      <c r="O1036" s="1" t="n">
        <v>352</v>
      </c>
      <c r="P1036" s="6" t="n">
        <f aca="false">IF(O1036=0,0,L1036/O1036)</f>
        <v>65.8081884564082</v>
      </c>
      <c r="Q1036" s="1" t="n">
        <f aca="false">IF(P1036&lt;=45,1,0)</f>
        <v>0</v>
      </c>
      <c r="R1036" s="1" t="n">
        <f aca="false">IF(AND(P1036&gt;45,P1036&lt;90),1,0)</f>
        <v>1</v>
      </c>
      <c r="S1036" s="1" t="n">
        <f aca="false">IF(P1036&gt;90,1,0)</f>
        <v>0</v>
      </c>
      <c r="T1036" s="1" t="s">
        <v>58</v>
      </c>
      <c r="U1036" s="4" t="n">
        <v>15777.665987815</v>
      </c>
      <c r="V1036" s="1" t="n">
        <v>19</v>
      </c>
      <c r="W1036" s="1" t="n">
        <f aca="false">IF(V1036&lt;=6,1,0)</f>
        <v>0</v>
      </c>
      <c r="X1036" s="1" t="n">
        <f aca="false">IF(AND(V1036&gt;6,V1036&lt;=12),1,0)</f>
        <v>0</v>
      </c>
      <c r="Y1036" s="1" t="n">
        <f aca="false">IF(V1036&gt;12,1,0)</f>
        <v>1</v>
      </c>
      <c r="Z1036" s="1" t="n">
        <v>11</v>
      </c>
      <c r="AA1036" s="1" t="s">
        <v>59</v>
      </c>
      <c r="AB1036" s="1" t="s">
        <v>70</v>
      </c>
      <c r="AC1036" s="1" t="s">
        <v>59</v>
      </c>
      <c r="AD1036" s="1" t="s">
        <v>59</v>
      </c>
      <c r="AE1036" s="1" t="s">
        <v>59</v>
      </c>
      <c r="AF1036" s="1" t="s">
        <v>59</v>
      </c>
      <c r="AG1036" s="1" t="s">
        <v>59</v>
      </c>
      <c r="AH1036" s="1" t="s">
        <v>59</v>
      </c>
      <c r="AI1036" s="1" t="s">
        <v>70</v>
      </c>
      <c r="AJ1036" s="1" t="s">
        <v>59</v>
      </c>
      <c r="AK1036" s="1" t="s">
        <v>59</v>
      </c>
      <c r="AL1036" s="1" t="s">
        <v>70</v>
      </c>
      <c r="AM1036" s="1" t="n">
        <v>2</v>
      </c>
      <c r="AN1036" s="1" t="n">
        <v>2</v>
      </c>
      <c r="AO1036" s="1" t="n">
        <v>6</v>
      </c>
      <c r="AP1036" s="1" t="n">
        <v>12</v>
      </c>
      <c r="AQ1036" s="1" t="n">
        <v>24</v>
      </c>
      <c r="AR1036" s="1" t="n">
        <v>184</v>
      </c>
      <c r="AS1036" s="1" t="n">
        <v>90</v>
      </c>
      <c r="AT1036" s="1" t="n">
        <v>50</v>
      </c>
    </row>
    <row r="1037" customFormat="false" ht="12.75" hidden="false" customHeight="true" outlineLevel="0" collapsed="false">
      <c r="A1037" s="1" t="s">
        <v>4763</v>
      </c>
      <c r="B1037" s="3" t="s">
        <v>61</v>
      </c>
      <c r="C1037" s="1" t="s">
        <v>4764</v>
      </c>
      <c r="D1037" s="3" t="s">
        <v>4765</v>
      </c>
      <c r="E1037" s="3" t="s">
        <v>50</v>
      </c>
      <c r="F1037" s="3" t="s">
        <v>86</v>
      </c>
      <c r="G1037" s="1" t="s">
        <v>4766</v>
      </c>
      <c r="H1037" s="1" t="s">
        <v>53</v>
      </c>
      <c r="I1037" s="1" t="s">
        <v>3050</v>
      </c>
      <c r="J1037" s="1" t="s">
        <v>66</v>
      </c>
      <c r="K1037" s="4" t="n">
        <v>1.0576</v>
      </c>
      <c r="L1037" s="4" t="n">
        <v>9738.77680143612</v>
      </c>
      <c r="M1037" s="5" t="s">
        <v>4767</v>
      </c>
      <c r="N1037" s="5" t="s">
        <v>132</v>
      </c>
      <c r="O1037" s="1" t="n">
        <v>80</v>
      </c>
      <c r="P1037" s="6" t="n">
        <f aca="false">IF(O1037=0,0,L1037/O1037)</f>
        <v>121.734710017952</v>
      </c>
      <c r="Q1037" s="1" t="n">
        <f aca="false">IF(P1037&lt;=45,1,0)</f>
        <v>0</v>
      </c>
      <c r="R1037" s="1" t="n">
        <f aca="false">IF(AND(P1037&gt;45,P1037&lt;90),1,0)</f>
        <v>0</v>
      </c>
      <c r="S1037" s="1" t="n">
        <f aca="false">IF(P1037&gt;90,1,0)</f>
        <v>1</v>
      </c>
      <c r="T1037" s="1" t="s">
        <v>58</v>
      </c>
      <c r="U1037" s="4" t="n">
        <v>9208.37443403567</v>
      </c>
      <c r="V1037" s="1" t="n">
        <v>5</v>
      </c>
      <c r="W1037" s="1" t="n">
        <f aca="false">IF(V1037&lt;=6,1,0)</f>
        <v>1</v>
      </c>
      <c r="X1037" s="1" t="n">
        <f aca="false">IF(AND(V1037&gt;6,V1037&lt;=12),1,0)</f>
        <v>0</v>
      </c>
      <c r="Y1037" s="1" t="n">
        <f aca="false">IF(V1037&gt;12,1,0)</f>
        <v>0</v>
      </c>
      <c r="Z1037" s="1" t="n">
        <v>10</v>
      </c>
      <c r="AA1037" s="1" t="s">
        <v>59</v>
      </c>
      <c r="AB1037" s="1" t="s">
        <v>59</v>
      </c>
      <c r="AC1037" s="1" t="s">
        <v>59</v>
      </c>
      <c r="AD1037" s="1" t="s">
        <v>59</v>
      </c>
      <c r="AE1037" s="1" t="s">
        <v>59</v>
      </c>
      <c r="AF1037" s="1" t="s">
        <v>59</v>
      </c>
      <c r="AG1037" s="1" t="s">
        <v>59</v>
      </c>
      <c r="AH1037" s="1" t="s">
        <v>59</v>
      </c>
      <c r="AI1037" s="1" t="s">
        <v>59</v>
      </c>
      <c r="AJ1037" s="1" t="s">
        <v>59</v>
      </c>
      <c r="AK1037" s="1" t="s">
        <v>59</v>
      </c>
      <c r="AL1037" s="1" t="s">
        <v>59</v>
      </c>
      <c r="AM1037" s="1" t="n">
        <v>2</v>
      </c>
      <c r="AN1037" s="1" t="n">
        <v>6</v>
      </c>
      <c r="AO1037" s="1" t="n">
        <v>8</v>
      </c>
      <c r="AP1037" s="1" t="n">
        <v>4</v>
      </c>
      <c r="AQ1037" s="1" t="n">
        <v>4</v>
      </c>
      <c r="AR1037" s="1" t="n">
        <v>36</v>
      </c>
      <c r="AS1037" s="1" t="n">
        <v>25</v>
      </c>
      <c r="AT1037" s="1" t="n">
        <v>14</v>
      </c>
    </row>
    <row r="1038" customFormat="false" ht="12.75" hidden="false" customHeight="true" outlineLevel="0" collapsed="false">
      <c r="A1038" s="1" t="s">
        <v>4768</v>
      </c>
      <c r="B1038" s="3" t="s">
        <v>61</v>
      </c>
      <c r="C1038" s="1" t="s">
        <v>4769</v>
      </c>
      <c r="D1038" s="3" t="s">
        <v>4770</v>
      </c>
      <c r="E1038" s="3" t="s">
        <v>191</v>
      </c>
      <c r="F1038" s="3" t="s">
        <v>191</v>
      </c>
      <c r="G1038" s="1" t="s">
        <v>4771</v>
      </c>
      <c r="H1038" s="1" t="s">
        <v>105</v>
      </c>
      <c r="I1038" s="1" t="s">
        <v>836</v>
      </c>
      <c r="J1038" s="1" t="s">
        <v>176</v>
      </c>
      <c r="K1038" s="4" t="n">
        <v>2.10695</v>
      </c>
      <c r="L1038" s="4" t="n">
        <v>46376.4127682127</v>
      </c>
      <c r="M1038" s="5" t="s">
        <v>2989</v>
      </c>
      <c r="N1038" s="5" t="s">
        <v>259</v>
      </c>
      <c r="O1038" s="1" t="n">
        <v>852</v>
      </c>
      <c r="P1038" s="6" t="n">
        <f aca="false">IF(O1038=0,0,L1038/O1038)</f>
        <v>54.4324093523623</v>
      </c>
      <c r="Q1038" s="1" t="n">
        <f aca="false">IF(P1038&lt;=45,1,0)</f>
        <v>0</v>
      </c>
      <c r="R1038" s="1" t="n">
        <f aca="false">IF(AND(P1038&gt;45,P1038&lt;90),1,0)</f>
        <v>1</v>
      </c>
      <c r="S1038" s="1" t="n">
        <f aca="false">IF(P1038&gt;90,1,0)</f>
        <v>0</v>
      </c>
      <c r="T1038" s="1" t="s">
        <v>58</v>
      </c>
      <c r="U1038" s="4" t="n">
        <v>22011.1596232529</v>
      </c>
      <c r="V1038" s="1" t="n">
        <v>26</v>
      </c>
      <c r="W1038" s="1" t="n">
        <f aca="false">IF(V1038&lt;=6,1,0)</f>
        <v>0</v>
      </c>
      <c r="X1038" s="1" t="n">
        <f aca="false">IF(AND(V1038&gt;6,V1038&lt;=12),1,0)</f>
        <v>0</v>
      </c>
      <c r="Y1038" s="1" t="n">
        <f aca="false">IF(V1038&gt;12,1,0)</f>
        <v>1</v>
      </c>
      <c r="Z1038" s="1" t="n">
        <v>7</v>
      </c>
      <c r="AA1038" s="1" t="s">
        <v>59</v>
      </c>
      <c r="AB1038" s="1" t="s">
        <v>59</v>
      </c>
      <c r="AC1038" s="1" t="s">
        <v>59</v>
      </c>
      <c r="AD1038" s="1" t="s">
        <v>59</v>
      </c>
      <c r="AE1038" s="1" t="s">
        <v>59</v>
      </c>
      <c r="AF1038" s="1" t="s">
        <v>59</v>
      </c>
      <c r="AG1038" s="1" t="s">
        <v>59</v>
      </c>
      <c r="AH1038" s="1" t="s">
        <v>59</v>
      </c>
      <c r="AI1038" s="1" t="s">
        <v>59</v>
      </c>
      <c r="AJ1038" s="1" t="s">
        <v>59</v>
      </c>
      <c r="AK1038" s="1" t="s">
        <v>59</v>
      </c>
      <c r="AL1038" s="1" t="s">
        <v>59</v>
      </c>
      <c r="AM1038" s="1" t="n">
        <v>1</v>
      </c>
      <c r="AN1038" s="1" t="n">
        <v>2</v>
      </c>
      <c r="AO1038" s="1" t="n">
        <v>1</v>
      </c>
      <c r="AP1038" s="1" t="n">
        <v>3</v>
      </c>
      <c r="AQ1038" s="1" t="n">
        <v>27</v>
      </c>
      <c r="AR1038" s="1" t="n">
        <v>666</v>
      </c>
      <c r="AS1038" s="1" t="n">
        <v>34</v>
      </c>
      <c r="AT1038" s="1" t="n">
        <v>80</v>
      </c>
    </row>
    <row r="1039" customFormat="false" ht="12.75" hidden="false" customHeight="true" outlineLevel="0" collapsed="false">
      <c r="A1039" s="1" t="s">
        <v>4772</v>
      </c>
      <c r="B1039" s="3" t="s">
        <v>61</v>
      </c>
      <c r="C1039" s="1" t="s">
        <v>4773</v>
      </c>
      <c r="D1039" s="3" t="s">
        <v>514</v>
      </c>
      <c r="E1039" s="3" t="s">
        <v>191</v>
      </c>
      <c r="F1039" s="3" t="s">
        <v>191</v>
      </c>
      <c r="G1039" s="1" t="s">
        <v>4774</v>
      </c>
      <c r="H1039" s="1" t="s">
        <v>53</v>
      </c>
      <c r="I1039" s="1" t="s">
        <v>65</v>
      </c>
      <c r="J1039" s="1" t="s">
        <v>66</v>
      </c>
      <c r="K1039" s="4" t="n">
        <v>3.1055</v>
      </c>
      <c r="L1039" s="4" t="n">
        <v>19112.6137114014</v>
      </c>
      <c r="M1039" s="5" t="s">
        <v>4775</v>
      </c>
      <c r="N1039" s="5" t="s">
        <v>57</v>
      </c>
      <c r="O1039" s="1" t="n">
        <v>199</v>
      </c>
      <c r="P1039" s="6" t="n">
        <f aca="false">IF(O1039=0,0,L1039/O1039)</f>
        <v>96.0432849819166</v>
      </c>
      <c r="Q1039" s="1" t="n">
        <f aca="false">IF(P1039&lt;=45,1,0)</f>
        <v>0</v>
      </c>
      <c r="R1039" s="1" t="n">
        <f aca="false">IF(AND(P1039&gt;45,P1039&lt;90),1,0)</f>
        <v>0</v>
      </c>
      <c r="S1039" s="1" t="n">
        <f aca="false">IF(P1039&gt;90,1,0)</f>
        <v>1</v>
      </c>
      <c r="T1039" s="1" t="s">
        <v>69</v>
      </c>
      <c r="U1039" s="4" t="n">
        <v>6154.44009383396</v>
      </c>
      <c r="V1039" s="1" t="n">
        <v>12</v>
      </c>
      <c r="W1039" s="1" t="n">
        <f aca="false">IF(V1039&lt;=6,1,0)</f>
        <v>0</v>
      </c>
      <c r="X1039" s="1" t="n">
        <f aca="false">IF(AND(V1039&gt;6,V1039&lt;=12),1,0)</f>
        <v>1</v>
      </c>
      <c r="Y1039" s="1" t="n">
        <f aca="false">IF(V1039&gt;12,1,0)</f>
        <v>0</v>
      </c>
      <c r="Z1039" s="1" t="n">
        <v>10</v>
      </c>
      <c r="AA1039" s="1" t="s">
        <v>59</v>
      </c>
      <c r="AB1039" s="1" t="s">
        <v>59</v>
      </c>
      <c r="AC1039" s="1" t="s">
        <v>59</v>
      </c>
      <c r="AD1039" s="1" t="s">
        <v>59</v>
      </c>
      <c r="AE1039" s="1" t="s">
        <v>59</v>
      </c>
      <c r="AF1039" s="1" t="s">
        <v>59</v>
      </c>
      <c r="AG1039" s="1" t="s">
        <v>59</v>
      </c>
      <c r="AH1039" s="1" t="s">
        <v>59</v>
      </c>
      <c r="AI1039" s="1" t="s">
        <v>70</v>
      </c>
      <c r="AJ1039" s="1" t="s">
        <v>59</v>
      </c>
      <c r="AK1039" s="1" t="s">
        <v>70</v>
      </c>
      <c r="AL1039" s="1" t="s">
        <v>59</v>
      </c>
      <c r="AM1039" s="1" t="n">
        <v>2</v>
      </c>
      <c r="AN1039" s="1" t="n">
        <v>1</v>
      </c>
      <c r="AO1039" s="1" t="n">
        <v>1</v>
      </c>
      <c r="AP1039" s="1" t="n">
        <v>6</v>
      </c>
      <c r="AQ1039" s="1" t="n">
        <v>82</v>
      </c>
      <c r="AR1039" s="1" t="n">
        <v>3</v>
      </c>
      <c r="AS1039" s="1" t="n">
        <v>16</v>
      </c>
      <c r="AT1039" s="1" t="n">
        <v>42</v>
      </c>
    </row>
    <row r="1040" customFormat="false" ht="12.75" hidden="false" customHeight="true" outlineLevel="0" collapsed="false">
      <c r="A1040" s="1" t="s">
        <v>4776</v>
      </c>
      <c r="B1040" s="3" t="s">
        <v>61</v>
      </c>
      <c r="C1040" s="1" t="s">
        <v>4777</v>
      </c>
      <c r="D1040" s="3" t="s">
        <v>4778</v>
      </c>
      <c r="E1040" s="3" t="s">
        <v>50</v>
      </c>
      <c r="F1040" s="3" t="s">
        <v>51</v>
      </c>
      <c r="G1040" s="1" t="s">
        <v>4779</v>
      </c>
      <c r="H1040" s="1" t="s">
        <v>53</v>
      </c>
      <c r="I1040" s="1" t="s">
        <v>2044</v>
      </c>
      <c r="J1040" s="1" t="s">
        <v>66</v>
      </c>
      <c r="K1040" s="4" t="n">
        <v>1.09785714285714</v>
      </c>
      <c r="L1040" s="4" t="n">
        <v>8733.19661193993</v>
      </c>
      <c r="M1040" s="5" t="s">
        <v>685</v>
      </c>
      <c r="N1040" s="5" t="s">
        <v>100</v>
      </c>
      <c r="O1040" s="1" t="n">
        <v>112</v>
      </c>
      <c r="P1040" s="6" t="n">
        <f aca="false">IF(O1040=0,0,L1040/O1040)</f>
        <v>77.9749697494637</v>
      </c>
      <c r="Q1040" s="1" t="n">
        <f aca="false">IF(P1040&lt;=45,1,0)</f>
        <v>0</v>
      </c>
      <c r="R1040" s="1" t="n">
        <f aca="false">IF(AND(P1040&gt;45,P1040&lt;90),1,0)</f>
        <v>1</v>
      </c>
      <c r="S1040" s="1" t="n">
        <f aca="false">IF(P1040&gt;90,1,0)</f>
        <v>0</v>
      </c>
      <c r="T1040" s="1" t="s">
        <v>58</v>
      </c>
      <c r="U1040" s="4" t="n">
        <v>7954.76594451262</v>
      </c>
      <c r="V1040" s="1" t="n">
        <v>4</v>
      </c>
      <c r="W1040" s="1" t="n">
        <f aca="false">IF(V1040&lt;=6,1,0)</f>
        <v>1</v>
      </c>
      <c r="X1040" s="1" t="n">
        <f aca="false">IF(AND(V1040&gt;6,V1040&lt;=12),1,0)</f>
        <v>0</v>
      </c>
      <c r="Y1040" s="1" t="n">
        <f aca="false">IF(V1040&gt;12,1,0)</f>
        <v>0</v>
      </c>
      <c r="Z1040" s="1" t="n">
        <v>10</v>
      </c>
      <c r="AA1040" s="1" t="s">
        <v>59</v>
      </c>
      <c r="AB1040" s="1" t="s">
        <v>59</v>
      </c>
      <c r="AC1040" s="1" t="s">
        <v>59</v>
      </c>
      <c r="AD1040" s="1" t="s">
        <v>59</v>
      </c>
      <c r="AE1040" s="1" t="s">
        <v>59</v>
      </c>
      <c r="AF1040" s="1" t="s">
        <v>59</v>
      </c>
      <c r="AG1040" s="1" t="s">
        <v>59</v>
      </c>
      <c r="AH1040" s="1" t="s">
        <v>59</v>
      </c>
      <c r="AI1040" s="1" t="s">
        <v>70</v>
      </c>
      <c r="AJ1040" s="1" t="s">
        <v>59</v>
      </c>
      <c r="AK1040" s="1" t="s">
        <v>59</v>
      </c>
      <c r="AL1040" s="1" t="s">
        <v>70</v>
      </c>
      <c r="AM1040" s="1" t="n">
        <v>4</v>
      </c>
      <c r="AN1040" s="1" t="n">
        <v>10</v>
      </c>
      <c r="AO1040" s="1" t="n">
        <v>2</v>
      </c>
      <c r="AP1040" s="1" t="n">
        <v>4</v>
      </c>
      <c r="AQ1040" s="1" t="n">
        <v>73</v>
      </c>
      <c r="AR1040" s="1" t="n">
        <v>30</v>
      </c>
      <c r="AS1040" s="1" t="n">
        <v>8</v>
      </c>
      <c r="AT1040" s="1" t="n">
        <v>9</v>
      </c>
    </row>
    <row r="1041" customFormat="false" ht="12.75" hidden="false" customHeight="true" outlineLevel="0" collapsed="false">
      <c r="A1041" s="1" t="s">
        <v>4780</v>
      </c>
      <c r="B1041" s="3" t="s">
        <v>47</v>
      </c>
      <c r="C1041" s="1" t="s">
        <v>4781</v>
      </c>
      <c r="D1041" s="3" t="s">
        <v>4782</v>
      </c>
      <c r="E1041" s="3" t="s">
        <v>50</v>
      </c>
      <c r="F1041" s="3" t="s">
        <v>86</v>
      </c>
      <c r="G1041" s="1" t="s">
        <v>4783</v>
      </c>
      <c r="H1041" s="1" t="s">
        <v>161</v>
      </c>
      <c r="I1041" s="1" t="s">
        <v>447</v>
      </c>
      <c r="J1041" s="1" t="s">
        <v>448</v>
      </c>
      <c r="K1041" s="4" t="n">
        <v>0.365833333333333</v>
      </c>
      <c r="L1041" s="4" t="n">
        <v>4815.0788597663</v>
      </c>
      <c r="M1041" s="5" t="s">
        <v>4784</v>
      </c>
      <c r="N1041" s="5" t="s">
        <v>259</v>
      </c>
      <c r="O1041" s="1" t="n">
        <v>61</v>
      </c>
      <c r="P1041" s="6" t="n">
        <f aca="false">IF(O1041=0,0,L1041/O1041)</f>
        <v>78.9357190125623</v>
      </c>
      <c r="Q1041" s="1" t="n">
        <f aca="false">IF(P1041&lt;=45,1,0)</f>
        <v>0</v>
      </c>
      <c r="R1041" s="1" t="n">
        <f aca="false">IF(AND(P1041&gt;45,P1041&lt;90),1,0)</f>
        <v>1</v>
      </c>
      <c r="S1041" s="1" t="n">
        <f aca="false">IF(P1041&gt;90,1,0)</f>
        <v>0</v>
      </c>
      <c r="T1041" s="1" t="s">
        <v>58</v>
      </c>
      <c r="U1041" s="4" t="n">
        <v>13161.9467692929</v>
      </c>
      <c r="V1041" s="1" t="n">
        <v>1</v>
      </c>
      <c r="W1041" s="1" t="n">
        <f aca="false">IF(V1041&lt;=6,1,0)</f>
        <v>1</v>
      </c>
      <c r="X1041" s="1" t="n">
        <f aca="false">IF(AND(V1041&gt;6,V1041&lt;=12),1,0)</f>
        <v>0</v>
      </c>
      <c r="Y1041" s="1" t="n">
        <f aca="false">IF(V1041&gt;12,1,0)</f>
        <v>0</v>
      </c>
      <c r="Z1041" s="1" t="n">
        <v>8</v>
      </c>
      <c r="AA1041" s="1" t="s">
        <v>59</v>
      </c>
      <c r="AB1041" s="1" t="s">
        <v>70</v>
      </c>
      <c r="AC1041" s="1" t="s">
        <v>59</v>
      </c>
      <c r="AD1041" s="1" t="s">
        <v>59</v>
      </c>
      <c r="AE1041" s="1" t="s">
        <v>59</v>
      </c>
      <c r="AF1041" s="1" t="s">
        <v>59</v>
      </c>
      <c r="AG1041" s="1" t="s">
        <v>59</v>
      </c>
      <c r="AH1041" s="1" t="s">
        <v>59</v>
      </c>
      <c r="AI1041" s="1" t="s">
        <v>59</v>
      </c>
      <c r="AJ1041" s="1" t="s">
        <v>59</v>
      </c>
      <c r="AK1041" s="1" t="s">
        <v>59</v>
      </c>
      <c r="AL1041" s="1" t="s">
        <v>59</v>
      </c>
      <c r="AM1041" s="1" t="n">
        <v>1</v>
      </c>
      <c r="AN1041" s="1" t="n">
        <v>2</v>
      </c>
      <c r="AO1041" s="1" t="n">
        <v>2</v>
      </c>
      <c r="AP1041" s="1" t="n">
        <v>3</v>
      </c>
      <c r="AQ1041" s="1" t="n">
        <v>0</v>
      </c>
      <c r="AR1041" s="1" t="n">
        <v>0</v>
      </c>
      <c r="AS1041" s="1" t="n">
        <v>0</v>
      </c>
      <c r="AT1041" s="1" t="n">
        <v>0</v>
      </c>
    </row>
    <row r="1042" customFormat="false" ht="12.75" hidden="false" customHeight="true" outlineLevel="0" collapsed="false">
      <c r="A1042" s="1" t="s">
        <v>4785</v>
      </c>
      <c r="B1042" s="3" t="s">
        <v>61</v>
      </c>
      <c r="C1042" s="1" t="s">
        <v>4786</v>
      </c>
      <c r="D1042" s="3" t="s">
        <v>4787</v>
      </c>
      <c r="E1042" s="3" t="s">
        <v>50</v>
      </c>
      <c r="F1042" s="3" t="s">
        <v>86</v>
      </c>
      <c r="G1042" s="1" t="s">
        <v>4788</v>
      </c>
      <c r="H1042" s="1" t="s">
        <v>53</v>
      </c>
      <c r="I1042" s="1" t="s">
        <v>65</v>
      </c>
      <c r="J1042" s="1" t="s">
        <v>66</v>
      </c>
      <c r="K1042" s="4" t="n">
        <v>2.4794</v>
      </c>
      <c r="L1042" s="4" t="n">
        <v>13112.8130772126</v>
      </c>
      <c r="M1042" s="5" t="s">
        <v>664</v>
      </c>
      <c r="N1042" s="5" t="s">
        <v>68</v>
      </c>
      <c r="O1042" s="1" t="n">
        <v>336</v>
      </c>
      <c r="P1042" s="6" t="n">
        <f aca="false">IF(O1042=0,0,L1042/O1042)</f>
        <v>39.0262293964661</v>
      </c>
      <c r="Q1042" s="1" t="n">
        <f aca="false">IF(P1042&lt;=45,1,0)</f>
        <v>1</v>
      </c>
      <c r="R1042" s="1" t="n">
        <f aca="false">IF(AND(P1042&gt;45,P1042&lt;90),1,0)</f>
        <v>0</v>
      </c>
      <c r="S1042" s="1" t="n">
        <f aca="false">IF(P1042&gt;90,1,0)</f>
        <v>0</v>
      </c>
      <c r="T1042" s="1" t="s">
        <v>69</v>
      </c>
      <c r="U1042" s="4" t="n">
        <v>5288.70415310663</v>
      </c>
      <c r="V1042" s="1" t="n">
        <v>14</v>
      </c>
      <c r="W1042" s="1" t="n">
        <f aca="false">IF(V1042&lt;=6,1,0)</f>
        <v>0</v>
      </c>
      <c r="X1042" s="1" t="n">
        <f aca="false">IF(AND(V1042&gt;6,V1042&lt;=12),1,0)</f>
        <v>0</v>
      </c>
      <c r="Y1042" s="1" t="n">
        <f aca="false">IF(V1042&gt;12,1,0)</f>
        <v>1</v>
      </c>
      <c r="Z1042" s="1" t="n">
        <v>7</v>
      </c>
      <c r="AA1042" s="1" t="s">
        <v>59</v>
      </c>
      <c r="AB1042" s="1" t="s">
        <v>59</v>
      </c>
      <c r="AC1042" s="1" t="s">
        <v>59</v>
      </c>
      <c r="AD1042" s="1" t="s">
        <v>59</v>
      </c>
      <c r="AE1042" s="1" t="s">
        <v>59</v>
      </c>
      <c r="AF1042" s="1" t="s">
        <v>59</v>
      </c>
      <c r="AG1042" s="1" t="s">
        <v>59</v>
      </c>
      <c r="AH1042" s="1" t="s">
        <v>59</v>
      </c>
      <c r="AI1042" s="1" t="s">
        <v>59</v>
      </c>
      <c r="AJ1042" s="1" t="s">
        <v>59</v>
      </c>
      <c r="AK1042" s="1" t="s">
        <v>59</v>
      </c>
      <c r="AL1042" s="1" t="s">
        <v>59</v>
      </c>
      <c r="AM1042" s="1" t="n">
        <v>2</v>
      </c>
      <c r="AN1042" s="1" t="n">
        <v>1</v>
      </c>
      <c r="AO1042" s="1" t="n">
        <v>1</v>
      </c>
      <c r="AP1042" s="1" t="n">
        <v>3</v>
      </c>
      <c r="AQ1042" s="1" t="n">
        <v>272</v>
      </c>
      <c r="AR1042" s="1" t="n">
        <v>25</v>
      </c>
      <c r="AS1042" s="1" t="n">
        <v>8</v>
      </c>
      <c r="AT1042" s="1" t="n">
        <v>20</v>
      </c>
    </row>
    <row r="1043" customFormat="false" ht="12.75" hidden="false" customHeight="true" outlineLevel="0" collapsed="false">
      <c r="A1043" s="1" t="s">
        <v>4789</v>
      </c>
      <c r="B1043" s="3" t="s">
        <v>61</v>
      </c>
      <c r="C1043" s="1" t="s">
        <v>4790</v>
      </c>
      <c r="D1043" s="3" t="s">
        <v>4791</v>
      </c>
      <c r="E1043" s="3" t="s">
        <v>50</v>
      </c>
      <c r="F1043" s="3" t="s">
        <v>51</v>
      </c>
      <c r="G1043" s="1" t="s">
        <v>4792</v>
      </c>
      <c r="H1043" s="1" t="s">
        <v>53</v>
      </c>
      <c r="I1043" s="1" t="s">
        <v>315</v>
      </c>
      <c r="J1043" s="1" t="s">
        <v>114</v>
      </c>
      <c r="K1043" s="4" t="n">
        <v>1015</v>
      </c>
      <c r="L1043" s="4" t="n">
        <v>5591.47541174384</v>
      </c>
      <c r="M1043" s="5" t="s">
        <v>4191</v>
      </c>
      <c r="N1043" s="5" t="s">
        <v>259</v>
      </c>
      <c r="O1043" s="1" t="n">
        <v>58</v>
      </c>
      <c r="P1043" s="6" t="n">
        <f aca="false">IF(O1043=0,0,L1043/O1043)</f>
        <v>96.4047484783421</v>
      </c>
      <c r="Q1043" s="1" t="n">
        <f aca="false">IF(P1043&lt;=45,1,0)</f>
        <v>0</v>
      </c>
      <c r="R1043" s="1" t="n">
        <f aca="false">IF(AND(P1043&gt;45,P1043&lt;90),1,0)</f>
        <v>0</v>
      </c>
      <c r="S1043" s="1" t="n">
        <f aca="false">IF(P1043&gt;90,1,0)</f>
        <v>1</v>
      </c>
      <c r="T1043" s="1" t="s">
        <v>58</v>
      </c>
      <c r="U1043" s="4" t="n">
        <v>5508.84277019097</v>
      </c>
      <c r="V1043" s="1" t="n">
        <v>10</v>
      </c>
      <c r="W1043" s="1" t="n">
        <f aca="false">IF(V1043&lt;=6,1,0)</f>
        <v>0</v>
      </c>
      <c r="X1043" s="1" t="n">
        <f aca="false">IF(AND(V1043&gt;6,V1043&lt;=12),1,0)</f>
        <v>1</v>
      </c>
      <c r="Y1043" s="1" t="n">
        <f aca="false">IF(V1043&gt;12,1,0)</f>
        <v>0</v>
      </c>
      <c r="Z1043" s="1" t="n">
        <v>7</v>
      </c>
      <c r="AA1043" s="1" t="s">
        <v>59</v>
      </c>
      <c r="AB1043" s="1" t="s">
        <v>59</v>
      </c>
      <c r="AC1043" s="1" t="s">
        <v>59</v>
      </c>
      <c r="AD1043" s="1" t="s">
        <v>59</v>
      </c>
      <c r="AE1043" s="1" t="s">
        <v>59</v>
      </c>
      <c r="AF1043" s="1" t="s">
        <v>59</v>
      </c>
      <c r="AG1043" s="1" t="s">
        <v>59</v>
      </c>
      <c r="AH1043" s="1" t="s">
        <v>59</v>
      </c>
      <c r="AI1043" s="1" t="s">
        <v>59</v>
      </c>
      <c r="AJ1043" s="1" t="s">
        <v>59</v>
      </c>
      <c r="AK1043" s="1" t="s">
        <v>70</v>
      </c>
      <c r="AL1043" s="1" t="s">
        <v>70</v>
      </c>
      <c r="AM1043" s="1" t="n">
        <v>1</v>
      </c>
      <c r="AN1043" s="1" t="n">
        <v>1</v>
      </c>
      <c r="AO1043" s="1" t="n">
        <v>1</v>
      </c>
      <c r="AP1043" s="1" t="n">
        <v>4</v>
      </c>
      <c r="AQ1043" s="1" t="n">
        <v>31</v>
      </c>
      <c r="AR1043" s="1" t="n">
        <v>9</v>
      </c>
      <c r="AS1043" s="1" t="n">
        <v>3</v>
      </c>
      <c r="AT1043" s="1" t="n">
        <v>8</v>
      </c>
    </row>
    <row r="1044" customFormat="false" ht="12.75" hidden="false" customHeight="true" outlineLevel="0" collapsed="false">
      <c r="A1044" s="1" t="s">
        <v>4793</v>
      </c>
      <c r="B1044" s="3" t="s">
        <v>61</v>
      </c>
      <c r="C1044" s="1" t="s">
        <v>4794</v>
      </c>
      <c r="D1044" s="3" t="s">
        <v>4795</v>
      </c>
      <c r="E1044" s="3" t="s">
        <v>50</v>
      </c>
      <c r="F1044" s="3" t="s">
        <v>51</v>
      </c>
      <c r="G1044" s="1" t="s">
        <v>4796</v>
      </c>
      <c r="H1044" s="1" t="s">
        <v>105</v>
      </c>
      <c r="I1044" s="1" t="s">
        <v>169</v>
      </c>
      <c r="J1044" s="1" t="s">
        <v>107</v>
      </c>
      <c r="K1044" s="4" t="n">
        <v>0.355787792052187</v>
      </c>
      <c r="L1044" s="4" t="n">
        <v>5460.1593195853</v>
      </c>
      <c r="M1044" s="5" t="s">
        <v>2211</v>
      </c>
      <c r="N1044" s="5" t="s">
        <v>57</v>
      </c>
      <c r="O1044" s="1" t="n">
        <v>121</v>
      </c>
      <c r="P1044" s="6" t="n">
        <f aca="false">IF(O1044=0,0,L1044/O1044)</f>
        <v>45.1252836329364</v>
      </c>
      <c r="Q1044" s="1" t="n">
        <f aca="false">IF(P1044&lt;=45,1,0)</f>
        <v>0</v>
      </c>
      <c r="R1044" s="1" t="n">
        <f aca="false">IF(AND(P1044&gt;45,P1044&lt;90),1,0)</f>
        <v>1</v>
      </c>
      <c r="S1044" s="1" t="n">
        <f aca="false">IF(P1044&gt;90,1,0)</f>
        <v>0</v>
      </c>
      <c r="T1044" s="1" t="s">
        <v>69</v>
      </c>
      <c r="U1044" s="4" t="n">
        <v>15346.6741736445</v>
      </c>
      <c r="V1044" s="1" t="n">
        <v>3</v>
      </c>
      <c r="W1044" s="1" t="n">
        <f aca="false">IF(V1044&lt;=6,1,0)</f>
        <v>1</v>
      </c>
      <c r="X1044" s="1" t="n">
        <f aca="false">IF(AND(V1044&gt;6,V1044&lt;=12),1,0)</f>
        <v>0</v>
      </c>
      <c r="Y1044" s="1" t="n">
        <f aca="false">IF(V1044&gt;12,1,0)</f>
        <v>0</v>
      </c>
      <c r="Z1044" s="1" t="n">
        <v>7</v>
      </c>
      <c r="AA1044" s="1" t="s">
        <v>70</v>
      </c>
      <c r="AB1044" s="1" t="s">
        <v>70</v>
      </c>
      <c r="AC1044" s="1" t="s">
        <v>59</v>
      </c>
      <c r="AD1044" s="1" t="s">
        <v>59</v>
      </c>
      <c r="AE1044" s="1" t="s">
        <v>59</v>
      </c>
      <c r="AF1044" s="1" t="s">
        <v>59</v>
      </c>
      <c r="AG1044" s="1" t="s">
        <v>59</v>
      </c>
      <c r="AH1044" s="1" t="s">
        <v>59</v>
      </c>
      <c r="AI1044" s="1" t="s">
        <v>70</v>
      </c>
      <c r="AJ1044" s="1" t="s">
        <v>59</v>
      </c>
      <c r="AK1044" s="1" t="s">
        <v>59</v>
      </c>
      <c r="AL1044" s="1" t="s">
        <v>70</v>
      </c>
      <c r="AM1044" s="1" t="n">
        <v>2</v>
      </c>
      <c r="AN1044" s="1" t="n">
        <v>3</v>
      </c>
      <c r="AO1044" s="1" t="n">
        <v>2</v>
      </c>
      <c r="AP1044" s="1" t="n">
        <v>3</v>
      </c>
      <c r="AQ1044" s="1" t="n">
        <v>7</v>
      </c>
      <c r="AR1044" s="1" t="n">
        <v>64</v>
      </c>
      <c r="AS1044" s="1" t="n">
        <v>5</v>
      </c>
      <c r="AT1044" s="1" t="n">
        <v>12</v>
      </c>
    </row>
    <row r="1045" customFormat="false" ht="12.75" hidden="false" customHeight="true" outlineLevel="0" collapsed="false">
      <c r="A1045" s="1" t="s">
        <v>4797</v>
      </c>
      <c r="B1045" s="3" t="s">
        <v>47</v>
      </c>
      <c r="C1045" s="1" t="s">
        <v>4798</v>
      </c>
      <c r="D1045" s="3" t="s">
        <v>4799</v>
      </c>
      <c r="E1045" s="3" t="s">
        <v>191</v>
      </c>
      <c r="F1045" s="3" t="s">
        <v>191</v>
      </c>
      <c r="G1045" s="1" t="s">
        <v>4800</v>
      </c>
      <c r="H1045" s="1" t="s">
        <v>53</v>
      </c>
      <c r="I1045" s="1" t="s">
        <v>65</v>
      </c>
      <c r="J1045" s="1" t="s">
        <v>66</v>
      </c>
      <c r="K1045" s="4" t="n">
        <v>379</v>
      </c>
      <c r="L1045" s="4" t="n">
        <v>5110.34556796295</v>
      </c>
      <c r="M1045" s="5" t="s">
        <v>4801</v>
      </c>
      <c r="N1045" s="5" t="s">
        <v>100</v>
      </c>
      <c r="O1045" s="1" t="n">
        <v>56</v>
      </c>
      <c r="P1045" s="6" t="n">
        <f aca="false">IF(O1045=0,0,L1045/O1045)</f>
        <v>91.2561708564813</v>
      </c>
      <c r="Q1045" s="1" t="n">
        <f aca="false">IF(P1045&lt;=45,1,0)</f>
        <v>0</v>
      </c>
      <c r="R1045" s="1" t="n">
        <f aca="false">IF(AND(P1045&gt;45,P1045&lt;90),1,0)</f>
        <v>0</v>
      </c>
      <c r="S1045" s="1" t="n">
        <f aca="false">IF(P1045&gt;90,1,0)</f>
        <v>1</v>
      </c>
      <c r="T1045" s="1" t="s">
        <v>58</v>
      </c>
      <c r="U1045" s="4" t="n">
        <v>13483.7613930421</v>
      </c>
      <c r="V1045" s="1" t="n">
        <v>0</v>
      </c>
      <c r="W1045" s="1" t="n">
        <f aca="false">IF(V1045&lt;=6,1,0)</f>
        <v>1</v>
      </c>
      <c r="X1045" s="1" t="n">
        <f aca="false">IF(AND(V1045&gt;6,V1045&lt;=12),1,0)</f>
        <v>0</v>
      </c>
      <c r="Y1045" s="1" t="n">
        <f aca="false">IF(V1045&gt;12,1,0)</f>
        <v>0</v>
      </c>
      <c r="Z1045" s="1" t="n">
        <v>10</v>
      </c>
      <c r="AA1045" s="1" t="s">
        <v>70</v>
      </c>
      <c r="AB1045" s="1" t="s">
        <v>59</v>
      </c>
      <c r="AC1045" s="1" t="s">
        <v>59</v>
      </c>
      <c r="AD1045" s="1" t="s">
        <v>59</v>
      </c>
      <c r="AE1045" s="1" t="s">
        <v>59</v>
      </c>
      <c r="AF1045" s="1" t="s">
        <v>59</v>
      </c>
      <c r="AG1045" s="1" t="s">
        <v>59</v>
      </c>
      <c r="AH1045" s="1" t="s">
        <v>59</v>
      </c>
      <c r="AI1045" s="1" t="s">
        <v>70</v>
      </c>
      <c r="AJ1045" s="1" t="s">
        <v>59</v>
      </c>
      <c r="AK1045" s="1" t="s">
        <v>59</v>
      </c>
      <c r="AL1045" s="1" t="s">
        <v>70</v>
      </c>
      <c r="AM1045" s="1" t="n">
        <v>2</v>
      </c>
      <c r="AN1045" s="1" t="n">
        <v>4</v>
      </c>
      <c r="AO1045" s="1" t="n">
        <v>2</v>
      </c>
      <c r="AP1045" s="1" t="n">
        <v>12</v>
      </c>
      <c r="AQ1045" s="1" t="n">
        <v>0</v>
      </c>
      <c r="AR1045" s="1" t="n">
        <v>0</v>
      </c>
      <c r="AS1045" s="1" t="n">
        <v>0</v>
      </c>
      <c r="AT1045" s="1" t="n">
        <v>0</v>
      </c>
    </row>
    <row r="1046" customFormat="false" ht="12.75" hidden="false" customHeight="true" outlineLevel="0" collapsed="false">
      <c r="A1046" s="1" t="s">
        <v>4802</v>
      </c>
      <c r="B1046" s="3" t="s">
        <v>61</v>
      </c>
      <c r="C1046" s="1" t="s">
        <v>4803</v>
      </c>
      <c r="D1046" s="3" t="s">
        <v>3213</v>
      </c>
      <c r="E1046" s="3" t="s">
        <v>50</v>
      </c>
      <c r="F1046" s="3" t="s">
        <v>51</v>
      </c>
      <c r="G1046" s="1" t="s">
        <v>4804</v>
      </c>
      <c r="H1046" s="1" t="s">
        <v>53</v>
      </c>
      <c r="I1046" s="1" t="s">
        <v>561</v>
      </c>
      <c r="J1046" s="1" t="s">
        <v>66</v>
      </c>
      <c r="K1046" s="4" t="n">
        <v>1.28857142857143</v>
      </c>
      <c r="L1046" s="4" t="n">
        <v>4963.51649504352</v>
      </c>
      <c r="M1046" s="5" t="s">
        <v>681</v>
      </c>
      <c r="N1046" s="5" t="s">
        <v>259</v>
      </c>
      <c r="O1046" s="1" t="n">
        <v>77</v>
      </c>
      <c r="P1046" s="6" t="n">
        <f aca="false">IF(O1046=0,0,L1046/O1046)</f>
        <v>64.4612531823834</v>
      </c>
      <c r="Q1046" s="1" t="n">
        <f aca="false">IF(P1046&lt;=45,1,0)</f>
        <v>0</v>
      </c>
      <c r="R1046" s="1" t="n">
        <f aca="false">IF(AND(P1046&gt;45,P1046&lt;90),1,0)</f>
        <v>1</v>
      </c>
      <c r="S1046" s="1" t="n">
        <f aca="false">IF(P1046&gt;90,1,0)</f>
        <v>0</v>
      </c>
      <c r="T1046" s="1" t="s">
        <v>58</v>
      </c>
      <c r="U1046" s="4" t="n">
        <v>3851.95293406925</v>
      </c>
      <c r="V1046" s="1" t="n">
        <v>3</v>
      </c>
      <c r="W1046" s="1" t="n">
        <f aca="false">IF(V1046&lt;=6,1,0)</f>
        <v>1</v>
      </c>
      <c r="X1046" s="1" t="n">
        <f aca="false">IF(AND(V1046&gt;6,V1046&lt;=12),1,0)</f>
        <v>0</v>
      </c>
      <c r="Y1046" s="1" t="n">
        <f aca="false">IF(V1046&gt;12,1,0)</f>
        <v>0</v>
      </c>
      <c r="Z1046" s="1" t="n">
        <v>12</v>
      </c>
      <c r="AA1046" s="1" t="s">
        <v>59</v>
      </c>
      <c r="AB1046" s="1" t="s">
        <v>59</v>
      </c>
      <c r="AC1046" s="1" t="s">
        <v>59</v>
      </c>
      <c r="AD1046" s="1" t="s">
        <v>59</v>
      </c>
      <c r="AE1046" s="1" t="s">
        <v>59</v>
      </c>
      <c r="AF1046" s="1" t="s">
        <v>59</v>
      </c>
      <c r="AG1046" s="1" t="s">
        <v>59</v>
      </c>
      <c r="AH1046" s="1" t="s">
        <v>59</v>
      </c>
      <c r="AI1046" s="1" t="s">
        <v>70</v>
      </c>
      <c r="AJ1046" s="1" t="s">
        <v>59</v>
      </c>
      <c r="AK1046" s="1" t="s">
        <v>59</v>
      </c>
      <c r="AL1046" s="1" t="s">
        <v>59</v>
      </c>
      <c r="AM1046" s="1" t="n">
        <v>4</v>
      </c>
      <c r="AN1046" s="1" t="n">
        <v>6</v>
      </c>
      <c r="AO1046" s="1" t="n">
        <v>8</v>
      </c>
      <c r="AP1046" s="1" t="n">
        <v>6</v>
      </c>
      <c r="AQ1046" s="1" t="n">
        <v>39</v>
      </c>
      <c r="AR1046" s="1" t="n">
        <v>11</v>
      </c>
      <c r="AS1046" s="1" t="n">
        <v>16</v>
      </c>
      <c r="AT1046" s="1" t="n">
        <v>9</v>
      </c>
    </row>
    <row r="1047" customFormat="false" ht="12.75" hidden="false" customHeight="true" outlineLevel="0" collapsed="false">
      <c r="A1047" s="1" t="s">
        <v>4805</v>
      </c>
      <c r="B1047" s="3" t="s">
        <v>61</v>
      </c>
      <c r="C1047" s="1" t="s">
        <v>4806</v>
      </c>
      <c r="D1047" s="3" t="s">
        <v>4807</v>
      </c>
      <c r="E1047" s="3" t="s">
        <v>191</v>
      </c>
      <c r="F1047" s="3" t="s">
        <v>191</v>
      </c>
      <c r="G1047" s="1" t="s">
        <v>4808</v>
      </c>
      <c r="H1047" s="1" t="s">
        <v>53</v>
      </c>
      <c r="I1047" s="1" t="s">
        <v>65</v>
      </c>
      <c r="J1047" s="1" t="s">
        <v>66</v>
      </c>
      <c r="K1047" s="4" t="n">
        <v>1.26272727272727</v>
      </c>
      <c r="L1047" s="4" t="n">
        <v>7101.0159220595</v>
      </c>
      <c r="M1047" s="5" t="s">
        <v>901</v>
      </c>
      <c r="N1047" s="5" t="s">
        <v>57</v>
      </c>
      <c r="O1047" s="1" t="n">
        <v>167</v>
      </c>
      <c r="P1047" s="6" t="n">
        <f aca="false">IF(O1047=0,0,L1047/O1047)</f>
        <v>42.521053425506</v>
      </c>
      <c r="Q1047" s="1" t="n">
        <f aca="false">IF(P1047&lt;=45,1,0)</f>
        <v>1</v>
      </c>
      <c r="R1047" s="1" t="n">
        <f aca="false">IF(AND(P1047&gt;45,P1047&lt;90),1,0)</f>
        <v>0</v>
      </c>
      <c r="S1047" s="1" t="n">
        <f aca="false">IF(P1047&gt;90,1,0)</f>
        <v>0</v>
      </c>
      <c r="T1047" s="1" t="s">
        <v>58</v>
      </c>
      <c r="U1047" s="4" t="n">
        <v>5623.55472589305</v>
      </c>
      <c r="V1047" s="1" t="n">
        <v>11</v>
      </c>
      <c r="W1047" s="1" t="n">
        <f aca="false">IF(V1047&lt;=6,1,0)</f>
        <v>0</v>
      </c>
      <c r="X1047" s="1" t="n">
        <f aca="false">IF(AND(V1047&gt;6,V1047&lt;=12),1,0)</f>
        <v>1</v>
      </c>
      <c r="Y1047" s="1" t="n">
        <f aca="false">IF(V1047&gt;12,1,0)</f>
        <v>0</v>
      </c>
      <c r="Z1047" s="1" t="n">
        <v>10</v>
      </c>
      <c r="AA1047" s="1" t="s">
        <v>59</v>
      </c>
      <c r="AB1047" s="1" t="s">
        <v>59</v>
      </c>
      <c r="AC1047" s="1" t="s">
        <v>59</v>
      </c>
      <c r="AD1047" s="1" t="s">
        <v>59</v>
      </c>
      <c r="AE1047" s="1" t="s">
        <v>59</v>
      </c>
      <c r="AF1047" s="1" t="s">
        <v>59</v>
      </c>
      <c r="AG1047" s="1" t="s">
        <v>59</v>
      </c>
      <c r="AH1047" s="1" t="s">
        <v>59</v>
      </c>
      <c r="AI1047" s="1" t="s">
        <v>59</v>
      </c>
      <c r="AJ1047" s="1" t="s">
        <v>59</v>
      </c>
      <c r="AK1047" s="1" t="s">
        <v>59</v>
      </c>
      <c r="AL1047" s="1" t="s">
        <v>59</v>
      </c>
      <c r="AM1047" s="1" t="n">
        <v>1</v>
      </c>
      <c r="AN1047" s="1" t="n">
        <v>4</v>
      </c>
      <c r="AO1047" s="1" t="n">
        <v>2</v>
      </c>
      <c r="AP1047" s="1" t="n">
        <v>3</v>
      </c>
      <c r="AQ1047" s="1" t="n">
        <v>9</v>
      </c>
      <c r="AR1047" s="1" t="n">
        <v>144</v>
      </c>
      <c r="AS1047" s="1" t="n">
        <v>7</v>
      </c>
      <c r="AT1047" s="1" t="n">
        <v>6</v>
      </c>
    </row>
    <row r="1048" customFormat="false" ht="12.75" hidden="false" customHeight="true" outlineLevel="0" collapsed="false">
      <c r="A1048" s="1" t="s">
        <v>4809</v>
      </c>
      <c r="B1048" s="3" t="s">
        <v>61</v>
      </c>
      <c r="C1048" s="1" t="s">
        <v>4810</v>
      </c>
      <c r="D1048" s="3" t="s">
        <v>3281</v>
      </c>
      <c r="E1048" s="3" t="s">
        <v>50</v>
      </c>
      <c r="F1048" s="3" t="s">
        <v>86</v>
      </c>
      <c r="G1048" s="1" t="s">
        <v>4811</v>
      </c>
      <c r="H1048" s="1" t="s">
        <v>53</v>
      </c>
      <c r="I1048" s="1" t="s">
        <v>65</v>
      </c>
      <c r="J1048" s="1" t="s">
        <v>66</v>
      </c>
      <c r="K1048" s="4" t="n">
        <v>0.257857142857143</v>
      </c>
      <c r="L1048" s="4" t="n">
        <v>1881.42261394321</v>
      </c>
      <c r="M1048" s="5" t="s">
        <v>1824</v>
      </c>
      <c r="N1048" s="5" t="s">
        <v>57</v>
      </c>
      <c r="O1048" s="1" t="n">
        <v>54</v>
      </c>
      <c r="P1048" s="6" t="n">
        <f aca="false">IF(O1048=0,0,L1048/O1048)</f>
        <v>34.8411595174669</v>
      </c>
      <c r="Q1048" s="1" t="n">
        <f aca="false">IF(P1048&lt;=45,1,0)</f>
        <v>1</v>
      </c>
      <c r="R1048" s="1" t="n">
        <f aca="false">IF(AND(P1048&gt;45,P1048&lt;90),1,0)</f>
        <v>0</v>
      </c>
      <c r="S1048" s="1" t="n">
        <f aca="false">IF(P1048&gt;90,1,0)</f>
        <v>0</v>
      </c>
      <c r="T1048" s="1" t="s">
        <v>69</v>
      </c>
      <c r="U1048" s="4" t="n">
        <v>7296.37578814541</v>
      </c>
      <c r="V1048" s="1" t="n">
        <v>2</v>
      </c>
      <c r="W1048" s="1" t="n">
        <f aca="false">IF(V1048&lt;=6,1,0)</f>
        <v>1</v>
      </c>
      <c r="X1048" s="1" t="n">
        <f aca="false">IF(AND(V1048&gt;6,V1048&lt;=12),1,0)</f>
        <v>0</v>
      </c>
      <c r="Y1048" s="1" t="n">
        <f aca="false">IF(V1048&gt;12,1,0)</f>
        <v>0</v>
      </c>
      <c r="Z1048" s="1" t="n">
        <v>8</v>
      </c>
      <c r="AA1048" s="1" t="s">
        <v>59</v>
      </c>
      <c r="AB1048" s="1" t="s">
        <v>59</v>
      </c>
      <c r="AC1048" s="1" t="s">
        <v>59</v>
      </c>
      <c r="AD1048" s="1" t="s">
        <v>59</v>
      </c>
      <c r="AE1048" s="1" t="s">
        <v>59</v>
      </c>
      <c r="AF1048" s="1" t="s">
        <v>59</v>
      </c>
      <c r="AG1048" s="1" t="s">
        <v>59</v>
      </c>
      <c r="AH1048" s="1" t="s">
        <v>59</v>
      </c>
      <c r="AI1048" s="1" t="s">
        <v>70</v>
      </c>
      <c r="AJ1048" s="1" t="s">
        <v>59</v>
      </c>
      <c r="AK1048" s="1" t="s">
        <v>59</v>
      </c>
      <c r="AL1048" s="1" t="s">
        <v>59</v>
      </c>
      <c r="AM1048" s="1" t="n">
        <v>4</v>
      </c>
      <c r="AN1048" s="1" t="n">
        <v>6</v>
      </c>
      <c r="AO1048" s="1" t="n">
        <v>0</v>
      </c>
      <c r="AP1048" s="1" t="n">
        <v>6</v>
      </c>
      <c r="AQ1048" s="1" t="n">
        <v>32</v>
      </c>
      <c r="AR1048" s="1" t="n">
        <v>14</v>
      </c>
      <c r="AS1048" s="1" t="n">
        <v>0</v>
      </c>
      <c r="AT1048" s="1" t="n">
        <v>4</v>
      </c>
    </row>
    <row r="1049" customFormat="false" ht="12.75" hidden="false" customHeight="true" outlineLevel="0" collapsed="false">
      <c r="A1049" s="1" t="s">
        <v>4812</v>
      </c>
      <c r="B1049" s="3" t="s">
        <v>61</v>
      </c>
      <c r="C1049" s="1" t="s">
        <v>4813</v>
      </c>
      <c r="D1049" s="3" t="s">
        <v>417</v>
      </c>
      <c r="E1049" s="3" t="s">
        <v>50</v>
      </c>
      <c r="F1049" s="3" t="s">
        <v>86</v>
      </c>
      <c r="G1049" s="1" t="s">
        <v>4814</v>
      </c>
      <c r="H1049" s="1" t="s">
        <v>88</v>
      </c>
      <c r="I1049" s="1" t="s">
        <v>419</v>
      </c>
      <c r="J1049" s="1" t="s">
        <v>420</v>
      </c>
      <c r="K1049" s="4" t="n">
        <v>1.23</v>
      </c>
      <c r="L1049" s="4" t="n">
        <v>1947.24620544077</v>
      </c>
      <c r="M1049" s="5" t="s">
        <v>2305</v>
      </c>
      <c r="N1049" s="5" t="s">
        <v>68</v>
      </c>
      <c r="O1049" s="1" t="n">
        <v>55</v>
      </c>
      <c r="P1049" s="6" t="n">
        <f aca="false">IF(O1049=0,0,L1049/O1049)</f>
        <v>35.4044764625594</v>
      </c>
      <c r="Q1049" s="1" t="n">
        <f aca="false">IF(P1049&lt;=45,1,0)</f>
        <v>1</v>
      </c>
      <c r="R1049" s="1" t="n">
        <f aca="false">IF(AND(P1049&gt;45,P1049&lt;90),1,0)</f>
        <v>0</v>
      </c>
      <c r="S1049" s="1" t="n">
        <f aca="false">IF(P1049&gt;90,1,0)</f>
        <v>0</v>
      </c>
      <c r="T1049" s="1" t="s">
        <v>69</v>
      </c>
      <c r="U1049" s="4" t="n">
        <v>1583.12699629331</v>
      </c>
      <c r="V1049" s="1" t="n">
        <v>13</v>
      </c>
      <c r="W1049" s="1" t="n">
        <f aca="false">IF(V1049&lt;=6,1,0)</f>
        <v>0</v>
      </c>
      <c r="X1049" s="1" t="n">
        <f aca="false">IF(AND(V1049&gt;6,V1049&lt;=12),1,0)</f>
        <v>0</v>
      </c>
      <c r="Y1049" s="1" t="n">
        <f aca="false">IF(V1049&gt;12,1,0)</f>
        <v>1</v>
      </c>
      <c r="Z1049" s="1" t="n">
        <v>4</v>
      </c>
      <c r="AA1049" s="1" t="s">
        <v>59</v>
      </c>
      <c r="AB1049" s="1" t="s">
        <v>59</v>
      </c>
      <c r="AC1049" s="1" t="s">
        <v>59</v>
      </c>
      <c r="AD1049" s="1" t="s">
        <v>59</v>
      </c>
      <c r="AE1049" s="1" t="s">
        <v>59</v>
      </c>
      <c r="AF1049" s="1" t="s">
        <v>59</v>
      </c>
      <c r="AG1049" s="1" t="s">
        <v>59</v>
      </c>
      <c r="AH1049" s="1" t="s">
        <v>59</v>
      </c>
      <c r="AI1049" s="1" t="s">
        <v>59</v>
      </c>
      <c r="AJ1049" s="1" t="s">
        <v>59</v>
      </c>
      <c r="AK1049" s="1" t="s">
        <v>59</v>
      </c>
      <c r="AL1049" s="1" t="s">
        <v>59</v>
      </c>
      <c r="AM1049" s="1" t="n">
        <v>1</v>
      </c>
      <c r="AN1049" s="1" t="n">
        <v>1</v>
      </c>
      <c r="AO1049" s="1" t="n">
        <v>2</v>
      </c>
      <c r="AP1049" s="1" t="n">
        <v>0</v>
      </c>
      <c r="AQ1049" s="1" t="n">
        <v>37</v>
      </c>
      <c r="AR1049" s="1" t="n">
        <v>9</v>
      </c>
      <c r="AS1049" s="1" t="n">
        <v>6</v>
      </c>
      <c r="AT1049" s="1" t="n">
        <v>0</v>
      </c>
    </row>
    <row r="1050" customFormat="false" ht="12.75" hidden="false" customHeight="true" outlineLevel="0" collapsed="false">
      <c r="A1050" s="1" t="s">
        <v>4815</v>
      </c>
      <c r="B1050" s="3" t="s">
        <v>61</v>
      </c>
      <c r="C1050" s="1" t="s">
        <v>4816</v>
      </c>
      <c r="D1050" s="3" t="s">
        <v>190</v>
      </c>
      <c r="E1050" s="3" t="s">
        <v>191</v>
      </c>
      <c r="F1050" s="3" t="s">
        <v>191</v>
      </c>
      <c r="G1050" s="1" t="s">
        <v>4817</v>
      </c>
      <c r="H1050" s="1" t="s">
        <v>105</v>
      </c>
      <c r="I1050" s="1" t="s">
        <v>169</v>
      </c>
      <c r="J1050" s="1" t="s">
        <v>107</v>
      </c>
      <c r="K1050" s="4" t="n">
        <v>1.18486111111111</v>
      </c>
      <c r="L1050" s="4" t="n">
        <v>46995.9376724992</v>
      </c>
      <c r="M1050" s="5" t="s">
        <v>3845</v>
      </c>
      <c r="N1050" s="5" t="s">
        <v>259</v>
      </c>
      <c r="O1050" s="1" t="n">
        <v>356</v>
      </c>
      <c r="P1050" s="6" t="n">
        <f aca="false">IF(O1050=0,0,L1050/O1050)</f>
        <v>132.011060877807</v>
      </c>
      <c r="Q1050" s="1" t="n">
        <f aca="false">IF(P1050&lt;=45,1,0)</f>
        <v>0</v>
      </c>
      <c r="R1050" s="1" t="n">
        <f aca="false">IF(AND(P1050&gt;45,P1050&lt;90),1,0)</f>
        <v>0</v>
      </c>
      <c r="S1050" s="1" t="n">
        <f aca="false">IF(P1050&gt;90,1,0)</f>
        <v>1</v>
      </c>
      <c r="T1050" s="1" t="s">
        <v>58</v>
      </c>
      <c r="U1050" s="4" t="n">
        <v>39663.667945375</v>
      </c>
      <c r="V1050" s="1" t="n">
        <v>9</v>
      </c>
      <c r="W1050" s="1" t="n">
        <f aca="false">IF(V1050&lt;=6,1,0)</f>
        <v>0</v>
      </c>
      <c r="X1050" s="1" t="n">
        <f aca="false">IF(AND(V1050&gt;6,V1050&lt;=12),1,0)</f>
        <v>1</v>
      </c>
      <c r="Y1050" s="1" t="n">
        <f aca="false">IF(V1050&gt;12,1,0)</f>
        <v>0</v>
      </c>
      <c r="Z1050" s="1" t="n">
        <v>10</v>
      </c>
      <c r="AA1050" s="1" t="s">
        <v>59</v>
      </c>
      <c r="AB1050" s="1" t="s">
        <v>59</v>
      </c>
      <c r="AC1050" s="1" t="s">
        <v>59</v>
      </c>
      <c r="AD1050" s="1" t="s">
        <v>59</v>
      </c>
      <c r="AE1050" s="1" t="s">
        <v>59</v>
      </c>
      <c r="AF1050" s="1" t="s">
        <v>59</v>
      </c>
      <c r="AG1050" s="1" t="s">
        <v>59</v>
      </c>
      <c r="AH1050" s="1" t="s">
        <v>59</v>
      </c>
      <c r="AI1050" s="1" t="s">
        <v>59</v>
      </c>
      <c r="AJ1050" s="1" t="s">
        <v>59</v>
      </c>
      <c r="AK1050" s="1" t="s">
        <v>59</v>
      </c>
      <c r="AL1050" s="1" t="s">
        <v>59</v>
      </c>
      <c r="AM1050" s="1" t="n">
        <v>0</v>
      </c>
      <c r="AN1050" s="1" t="n">
        <v>0</v>
      </c>
      <c r="AO1050" s="1" t="n">
        <v>6</v>
      </c>
      <c r="AP1050" s="1" t="n">
        <v>14</v>
      </c>
      <c r="AQ1050" s="1" t="n">
        <v>0</v>
      </c>
      <c r="AR1050" s="1" t="n">
        <v>0</v>
      </c>
      <c r="AS1050" s="1" t="n">
        <v>90</v>
      </c>
      <c r="AT1050" s="1" t="n">
        <v>236</v>
      </c>
    </row>
    <row r="1051" customFormat="false" ht="12.75" hidden="false" customHeight="true" outlineLevel="0" collapsed="false">
      <c r="A1051" s="1" t="s">
        <v>4818</v>
      </c>
      <c r="B1051" s="3" t="s">
        <v>61</v>
      </c>
      <c r="C1051" s="1" t="s">
        <v>4819</v>
      </c>
      <c r="D1051" s="3" t="s">
        <v>2281</v>
      </c>
      <c r="E1051" s="3" t="s">
        <v>50</v>
      </c>
      <c r="F1051" s="3" t="s">
        <v>86</v>
      </c>
      <c r="G1051" s="1" t="s">
        <v>4820</v>
      </c>
      <c r="H1051" s="1" t="s">
        <v>53</v>
      </c>
      <c r="I1051" s="1" t="s">
        <v>65</v>
      </c>
      <c r="J1051" s="1" t="s">
        <v>66</v>
      </c>
      <c r="K1051" s="4" t="n">
        <v>1.4435</v>
      </c>
      <c r="L1051" s="4" t="n">
        <v>23593.6089139648</v>
      </c>
      <c r="M1051" s="5" t="s">
        <v>4821</v>
      </c>
      <c r="N1051" s="5" t="s">
        <v>57</v>
      </c>
      <c r="O1051" s="1" t="n">
        <v>448</v>
      </c>
      <c r="P1051" s="6" t="n">
        <f aca="false">IF(O1051=0,0,L1051/O1051)</f>
        <v>52.6643056115286</v>
      </c>
      <c r="Q1051" s="1" t="n">
        <f aca="false">IF(P1051&lt;=45,1,0)</f>
        <v>0</v>
      </c>
      <c r="R1051" s="1" t="n">
        <f aca="false">IF(AND(P1051&gt;45,P1051&lt;90),1,0)</f>
        <v>1</v>
      </c>
      <c r="S1051" s="1" t="n">
        <f aca="false">IF(P1051&gt;90,1,0)</f>
        <v>0</v>
      </c>
      <c r="T1051" s="1" t="s">
        <v>69</v>
      </c>
      <c r="U1051" s="4" t="n">
        <v>16344.7238752787</v>
      </c>
      <c r="V1051" s="1" t="n">
        <v>8</v>
      </c>
      <c r="W1051" s="1" t="n">
        <f aca="false">IF(V1051&lt;=6,1,0)</f>
        <v>0</v>
      </c>
      <c r="X1051" s="1" t="n">
        <f aca="false">IF(AND(V1051&gt;6,V1051&lt;=12),1,0)</f>
        <v>1</v>
      </c>
      <c r="Y1051" s="1" t="n">
        <f aca="false">IF(V1051&gt;12,1,0)</f>
        <v>0</v>
      </c>
      <c r="Z1051" s="1" t="n">
        <v>4</v>
      </c>
      <c r="AA1051" s="1" t="s">
        <v>59</v>
      </c>
      <c r="AB1051" s="1" t="s">
        <v>59</v>
      </c>
      <c r="AC1051" s="1" t="s">
        <v>59</v>
      </c>
      <c r="AD1051" s="1" t="s">
        <v>59</v>
      </c>
      <c r="AE1051" s="1" t="s">
        <v>70</v>
      </c>
      <c r="AF1051" s="1" t="s">
        <v>59</v>
      </c>
      <c r="AG1051" s="1" t="s">
        <v>59</v>
      </c>
      <c r="AH1051" s="1" t="s">
        <v>59</v>
      </c>
      <c r="AI1051" s="1" t="s">
        <v>59</v>
      </c>
      <c r="AJ1051" s="1" t="s">
        <v>59</v>
      </c>
      <c r="AK1051" s="1" t="s">
        <v>59</v>
      </c>
      <c r="AL1051" s="1" t="s">
        <v>59</v>
      </c>
      <c r="AM1051" s="1" t="n">
        <v>0</v>
      </c>
      <c r="AN1051" s="1" t="n">
        <v>2</v>
      </c>
      <c r="AO1051" s="1" t="n">
        <v>0</v>
      </c>
      <c r="AP1051" s="1" t="n">
        <v>2</v>
      </c>
      <c r="AQ1051" s="1" t="n">
        <v>0</v>
      </c>
      <c r="AR1051" s="1" t="n">
        <v>121</v>
      </c>
      <c r="AS1051" s="1" t="n">
        <v>0</v>
      </c>
      <c r="AT1051" s="1" t="n">
        <v>5</v>
      </c>
    </row>
    <row r="1052" customFormat="false" ht="12.75" hidden="false" customHeight="true" outlineLevel="0" collapsed="false">
      <c r="A1052" s="1" t="s">
        <v>4822</v>
      </c>
      <c r="B1052" s="3" t="s">
        <v>61</v>
      </c>
      <c r="C1052" s="1" t="s">
        <v>4823</v>
      </c>
      <c r="D1052" s="3" t="s">
        <v>3692</v>
      </c>
      <c r="E1052" s="3" t="s">
        <v>50</v>
      </c>
      <c r="F1052" s="3" t="s">
        <v>51</v>
      </c>
      <c r="G1052" s="1" t="s">
        <v>4824</v>
      </c>
      <c r="H1052" s="1" t="s">
        <v>53</v>
      </c>
      <c r="I1052" s="1" t="s">
        <v>561</v>
      </c>
      <c r="J1052" s="1" t="s">
        <v>66</v>
      </c>
      <c r="K1052" s="4" t="n">
        <v>1.11166666666667</v>
      </c>
      <c r="L1052" s="4" t="n">
        <v>11575.4508594709</v>
      </c>
      <c r="M1052" s="5" t="s">
        <v>4825</v>
      </c>
      <c r="N1052" s="5" t="s">
        <v>100</v>
      </c>
      <c r="O1052" s="1" t="n">
        <v>99</v>
      </c>
      <c r="P1052" s="6" t="n">
        <f aca="false">IF(O1052=0,0,L1052/O1052)</f>
        <v>116.923746055262</v>
      </c>
      <c r="Q1052" s="1" t="n">
        <f aca="false">IF(P1052&lt;=45,1,0)</f>
        <v>0</v>
      </c>
      <c r="R1052" s="1" t="n">
        <f aca="false">IF(AND(P1052&gt;45,P1052&lt;90),1,0)</f>
        <v>0</v>
      </c>
      <c r="S1052" s="1" t="n">
        <f aca="false">IF(P1052&gt;90,1,0)</f>
        <v>1</v>
      </c>
      <c r="T1052" s="1" t="s">
        <v>58</v>
      </c>
      <c r="U1052" s="4" t="n">
        <v>10412.6994238119</v>
      </c>
      <c r="V1052" s="1" t="n">
        <v>4</v>
      </c>
      <c r="W1052" s="1" t="n">
        <f aca="false">IF(V1052&lt;=6,1,0)</f>
        <v>1</v>
      </c>
      <c r="X1052" s="1" t="n">
        <f aca="false">IF(AND(V1052&gt;6,V1052&lt;=12),1,0)</f>
        <v>0</v>
      </c>
      <c r="Y1052" s="1" t="n">
        <f aca="false">IF(V1052&gt;12,1,0)</f>
        <v>0</v>
      </c>
      <c r="Z1052" s="1" t="n">
        <v>8</v>
      </c>
      <c r="AA1052" s="1" t="s">
        <v>59</v>
      </c>
      <c r="AB1052" s="1" t="s">
        <v>59</v>
      </c>
      <c r="AC1052" s="1" t="s">
        <v>59</v>
      </c>
      <c r="AD1052" s="1" t="s">
        <v>59</v>
      </c>
      <c r="AE1052" s="1" t="s">
        <v>59</v>
      </c>
      <c r="AF1052" s="1" t="s">
        <v>59</v>
      </c>
      <c r="AG1052" s="1" t="s">
        <v>59</v>
      </c>
      <c r="AH1052" s="1" t="s">
        <v>59</v>
      </c>
      <c r="AI1052" s="1" t="s">
        <v>59</v>
      </c>
      <c r="AJ1052" s="1" t="s">
        <v>59</v>
      </c>
      <c r="AK1052" s="1" t="s">
        <v>59</v>
      </c>
      <c r="AL1052" s="1" t="s">
        <v>70</v>
      </c>
      <c r="AM1052" s="1" t="n">
        <v>4</v>
      </c>
      <c r="AN1052" s="1" t="n">
        <v>4</v>
      </c>
      <c r="AO1052" s="1" t="n">
        <v>2</v>
      </c>
      <c r="AP1052" s="1" t="n">
        <v>6</v>
      </c>
      <c r="AQ1052" s="1" t="n">
        <v>34</v>
      </c>
      <c r="AR1052" s="1" t="n">
        <v>44</v>
      </c>
      <c r="AS1052" s="1" t="n">
        <v>2</v>
      </c>
      <c r="AT1052" s="1" t="n">
        <v>12</v>
      </c>
    </row>
    <row r="1053" customFormat="false" ht="12.75" hidden="false" customHeight="true" outlineLevel="0" collapsed="false">
      <c r="A1053" s="1" t="s">
        <v>4826</v>
      </c>
      <c r="B1053" s="3" t="s">
        <v>61</v>
      </c>
      <c r="C1053" s="1" t="s">
        <v>4827</v>
      </c>
      <c r="D1053" s="3" t="s">
        <v>4828</v>
      </c>
      <c r="E1053" s="3" t="s">
        <v>50</v>
      </c>
      <c r="F1053" s="3" t="s">
        <v>51</v>
      </c>
      <c r="G1053" s="1" t="s">
        <v>4829</v>
      </c>
      <c r="H1053" s="1" t="s">
        <v>53</v>
      </c>
      <c r="I1053" s="1" t="s">
        <v>113</v>
      </c>
      <c r="J1053" s="1" t="s">
        <v>114</v>
      </c>
      <c r="K1053" s="4" t="n">
        <v>3.33398016386373</v>
      </c>
      <c r="L1053" s="4" t="n">
        <v>45406.2057738254</v>
      </c>
      <c r="M1053" s="5" t="s">
        <v>4830</v>
      </c>
      <c r="N1053" s="5" t="s">
        <v>238</v>
      </c>
      <c r="O1053" s="1" t="n">
        <v>544</v>
      </c>
      <c r="P1053" s="6" t="n">
        <f aca="false">IF(O1053=0,0,L1053/O1053)</f>
        <v>83.4672900254143</v>
      </c>
      <c r="Q1053" s="1" t="n">
        <f aca="false">IF(P1053&lt;=45,1,0)</f>
        <v>0</v>
      </c>
      <c r="R1053" s="1" t="n">
        <f aca="false">IF(AND(P1053&gt;45,P1053&lt;90),1,0)</f>
        <v>1</v>
      </c>
      <c r="S1053" s="1" t="n">
        <f aca="false">IF(P1053&gt;90,1,0)</f>
        <v>0</v>
      </c>
      <c r="T1053" s="1" t="s">
        <v>58</v>
      </c>
      <c r="U1053" s="4" t="n">
        <v>13619.2189341656</v>
      </c>
      <c r="V1053" s="1" t="n">
        <v>43</v>
      </c>
      <c r="W1053" s="1" t="n">
        <f aca="false">IF(V1053&lt;=6,1,0)</f>
        <v>0</v>
      </c>
      <c r="X1053" s="1" t="n">
        <f aca="false">IF(AND(V1053&gt;6,V1053&lt;=12),1,0)</f>
        <v>0</v>
      </c>
      <c r="Y1053" s="1" t="n">
        <f aca="false">IF(V1053&gt;12,1,0)</f>
        <v>1</v>
      </c>
      <c r="Z1053" s="1" t="n">
        <v>5</v>
      </c>
      <c r="AA1053" s="1" t="s">
        <v>59</v>
      </c>
      <c r="AB1053" s="1" t="s">
        <v>59</v>
      </c>
      <c r="AC1053" s="1" t="s">
        <v>59</v>
      </c>
      <c r="AD1053" s="1" t="s">
        <v>59</v>
      </c>
      <c r="AE1053" s="1" t="s">
        <v>59</v>
      </c>
      <c r="AF1053" s="1" t="s">
        <v>59</v>
      </c>
      <c r="AG1053" s="1" t="s">
        <v>59</v>
      </c>
      <c r="AH1053" s="1" t="s">
        <v>59</v>
      </c>
      <c r="AI1053" s="1" t="s">
        <v>59</v>
      </c>
      <c r="AJ1053" s="1" t="s">
        <v>59</v>
      </c>
      <c r="AK1053" s="1" t="s">
        <v>70</v>
      </c>
      <c r="AL1053" s="1" t="s">
        <v>70</v>
      </c>
      <c r="AM1053" s="1" t="n">
        <v>2</v>
      </c>
      <c r="AN1053" s="1" t="n">
        <v>2</v>
      </c>
      <c r="AO1053" s="1" t="n">
        <v>2</v>
      </c>
      <c r="AP1053" s="1" t="n">
        <v>4</v>
      </c>
      <c r="AQ1053" s="1" t="n">
        <v>22</v>
      </c>
      <c r="AR1053" s="1" t="n">
        <v>253</v>
      </c>
      <c r="AS1053" s="1" t="n">
        <v>196</v>
      </c>
      <c r="AT1053" s="1" t="n">
        <v>74</v>
      </c>
    </row>
    <row r="1054" customFormat="false" ht="12.75" hidden="false" customHeight="true" outlineLevel="0" collapsed="false">
      <c r="A1054" s="1" t="s">
        <v>4831</v>
      </c>
      <c r="B1054" s="3" t="s">
        <v>47</v>
      </c>
      <c r="C1054" s="1" t="s">
        <v>4832</v>
      </c>
      <c r="D1054" s="3" t="s">
        <v>4833</v>
      </c>
      <c r="E1054" s="3" t="s">
        <v>50</v>
      </c>
      <c r="F1054" s="3" t="s">
        <v>51</v>
      </c>
      <c r="G1054" s="1" t="s">
        <v>4834</v>
      </c>
      <c r="H1054" s="1" t="s">
        <v>88</v>
      </c>
      <c r="I1054" s="1" t="s">
        <v>1137</v>
      </c>
      <c r="J1054" s="1" t="s">
        <v>431</v>
      </c>
      <c r="K1054" s="4" t="n">
        <v>0.01</v>
      </c>
      <c r="L1054" s="4" t="n">
        <v>123.787151724301</v>
      </c>
      <c r="M1054" s="5" t="s">
        <v>4475</v>
      </c>
      <c r="N1054" s="5" t="s">
        <v>132</v>
      </c>
      <c r="O1054" s="1" t="n">
        <v>5</v>
      </c>
      <c r="P1054" s="6" t="n">
        <f aca="false">IF(O1054=0,0,L1054/O1054)</f>
        <v>24.7574303448602</v>
      </c>
      <c r="Q1054" s="1" t="n">
        <f aca="false">IF(P1054&lt;=45,1,0)</f>
        <v>1</v>
      </c>
      <c r="R1054" s="1" t="n">
        <f aca="false">IF(AND(P1054&gt;45,P1054&lt;90),1,0)</f>
        <v>0</v>
      </c>
      <c r="S1054" s="1" t="n">
        <f aca="false">IF(P1054&gt;90,1,0)</f>
        <v>0</v>
      </c>
      <c r="T1054" s="1" t="s">
        <v>58</v>
      </c>
      <c r="U1054" s="4" t="n">
        <v>12378.7151724301</v>
      </c>
      <c r="V1054" s="1" t="n">
        <v>0</v>
      </c>
      <c r="W1054" s="1" t="n">
        <f aca="false">IF(V1054&lt;=6,1,0)</f>
        <v>1</v>
      </c>
      <c r="X1054" s="1" t="n">
        <f aca="false">IF(AND(V1054&gt;6,V1054&lt;=12),1,0)</f>
        <v>0</v>
      </c>
      <c r="Y1054" s="1" t="n">
        <f aca="false">IF(V1054&gt;12,1,0)</f>
        <v>0</v>
      </c>
      <c r="Z1054" s="1" t="n">
        <v>5</v>
      </c>
      <c r="AA1054" s="1" t="s">
        <v>59</v>
      </c>
      <c r="AB1054" s="1" t="s">
        <v>59</v>
      </c>
      <c r="AC1054" s="1" t="s">
        <v>59</v>
      </c>
      <c r="AD1054" s="1" t="s">
        <v>59</v>
      </c>
      <c r="AE1054" s="1" t="s">
        <v>59</v>
      </c>
      <c r="AF1054" s="1" t="s">
        <v>59</v>
      </c>
      <c r="AG1054" s="1" t="s">
        <v>59</v>
      </c>
      <c r="AH1054" s="1" t="s">
        <v>70</v>
      </c>
      <c r="AI1054" s="1" t="s">
        <v>59</v>
      </c>
      <c r="AJ1054" s="1" t="s">
        <v>59</v>
      </c>
      <c r="AK1054" s="1" t="s">
        <v>59</v>
      </c>
      <c r="AL1054" s="1" t="s">
        <v>59</v>
      </c>
      <c r="AM1054" s="1" t="n">
        <v>4</v>
      </c>
      <c r="AN1054" s="1" t="n">
        <v>6</v>
      </c>
      <c r="AO1054" s="1" t="n">
        <v>0</v>
      </c>
      <c r="AP1054" s="1" t="n">
        <v>0</v>
      </c>
      <c r="AQ1054" s="1" t="n">
        <v>0</v>
      </c>
      <c r="AR1054" s="1" t="n">
        <v>0</v>
      </c>
      <c r="AS1054" s="1" t="n">
        <v>0</v>
      </c>
      <c r="AT1054" s="1" t="n">
        <v>0</v>
      </c>
    </row>
    <row r="1055" customFormat="false" ht="12.75" hidden="false" customHeight="true" outlineLevel="0" collapsed="false">
      <c r="A1055" s="1" t="s">
        <v>4835</v>
      </c>
      <c r="B1055" s="3" t="s">
        <v>61</v>
      </c>
      <c r="C1055" s="1" t="s">
        <v>4836</v>
      </c>
      <c r="D1055" s="3" t="s">
        <v>4837</v>
      </c>
      <c r="E1055" s="3" t="s">
        <v>50</v>
      </c>
      <c r="F1055" s="3" t="s">
        <v>86</v>
      </c>
      <c r="G1055" s="1" t="s">
        <v>4838</v>
      </c>
      <c r="H1055" s="1" t="s">
        <v>161</v>
      </c>
      <c r="I1055" s="1" t="s">
        <v>447</v>
      </c>
      <c r="J1055" s="1" t="s">
        <v>448</v>
      </c>
      <c r="K1055" s="4" t="n">
        <v>1.50930769230769</v>
      </c>
      <c r="L1055" s="4" t="n">
        <v>20196.4828163444</v>
      </c>
      <c r="M1055" s="5" t="s">
        <v>4245</v>
      </c>
      <c r="N1055" s="5" t="s">
        <v>57</v>
      </c>
      <c r="O1055" s="1" t="n">
        <v>408</v>
      </c>
      <c r="P1055" s="6" t="n">
        <f aca="false">IF(O1055=0,0,L1055/O1055)</f>
        <v>49.5011833733931</v>
      </c>
      <c r="Q1055" s="1" t="n">
        <f aca="false">IF(P1055&lt;=45,1,0)</f>
        <v>0</v>
      </c>
      <c r="R1055" s="1" t="n">
        <f aca="false">IF(AND(P1055&gt;45,P1055&lt;90),1,0)</f>
        <v>1</v>
      </c>
      <c r="S1055" s="1" t="n">
        <f aca="false">IF(P1055&gt;90,1,0)</f>
        <v>0</v>
      </c>
      <c r="T1055" s="1" t="s">
        <v>58</v>
      </c>
      <c r="U1055" s="4" t="n">
        <v>13381.2892621414</v>
      </c>
      <c r="V1055" s="1" t="n">
        <v>13</v>
      </c>
      <c r="W1055" s="1" t="n">
        <f aca="false">IF(V1055&lt;=6,1,0)</f>
        <v>0</v>
      </c>
      <c r="X1055" s="1" t="n">
        <f aca="false">IF(AND(V1055&gt;6,V1055&lt;=12),1,0)</f>
        <v>0</v>
      </c>
      <c r="Y1055" s="1" t="n">
        <f aca="false">IF(V1055&gt;12,1,0)</f>
        <v>1</v>
      </c>
      <c r="Z1055" s="1" t="n">
        <v>6</v>
      </c>
      <c r="AA1055" s="1" t="s">
        <v>59</v>
      </c>
      <c r="AB1055" s="1" t="s">
        <v>59</v>
      </c>
      <c r="AC1055" s="1" t="s">
        <v>59</v>
      </c>
      <c r="AD1055" s="1" t="s">
        <v>59</v>
      </c>
      <c r="AE1055" s="1" t="s">
        <v>59</v>
      </c>
      <c r="AF1055" s="1" t="s">
        <v>59</v>
      </c>
      <c r="AG1055" s="1" t="s">
        <v>59</v>
      </c>
      <c r="AH1055" s="1" t="s">
        <v>59</v>
      </c>
      <c r="AI1055" s="1" t="s">
        <v>70</v>
      </c>
      <c r="AJ1055" s="1" t="s">
        <v>59</v>
      </c>
      <c r="AK1055" s="1" t="s">
        <v>70</v>
      </c>
      <c r="AL1055" s="1" t="s">
        <v>70</v>
      </c>
      <c r="AM1055" s="1" t="n">
        <v>1</v>
      </c>
      <c r="AN1055" s="1" t="n">
        <v>2</v>
      </c>
      <c r="AO1055" s="1" t="n">
        <v>2</v>
      </c>
      <c r="AP1055" s="1" t="n">
        <v>1</v>
      </c>
      <c r="AQ1055" s="1" t="n">
        <v>48</v>
      </c>
      <c r="AR1055" s="1" t="n">
        <v>281</v>
      </c>
      <c r="AS1055" s="1" t="n">
        <v>54</v>
      </c>
      <c r="AT1055" s="1" t="n">
        <v>21</v>
      </c>
    </row>
    <row r="1056" customFormat="false" ht="12.75" hidden="false" customHeight="true" outlineLevel="0" collapsed="false">
      <c r="A1056" s="1" t="s">
        <v>4839</v>
      </c>
      <c r="B1056" s="3" t="s">
        <v>47</v>
      </c>
      <c r="C1056" s="1" t="s">
        <v>4840</v>
      </c>
      <c r="D1056" s="3" t="s">
        <v>4841</v>
      </c>
      <c r="E1056" s="3" t="s">
        <v>50</v>
      </c>
      <c r="F1056" s="3" t="s">
        <v>86</v>
      </c>
      <c r="G1056" s="1" t="s">
        <v>4842</v>
      </c>
      <c r="H1056" s="1" t="s">
        <v>53</v>
      </c>
      <c r="I1056" s="1" t="s">
        <v>561</v>
      </c>
      <c r="J1056" s="1" t="s">
        <v>66</v>
      </c>
      <c r="K1056" s="4" t="n">
        <v>0.213333333333333</v>
      </c>
      <c r="L1056" s="4" t="n">
        <v>3264.37469552273</v>
      </c>
      <c r="M1056" s="5" t="s">
        <v>4843</v>
      </c>
      <c r="N1056" s="5" t="s">
        <v>57</v>
      </c>
      <c r="O1056" s="1" t="n">
        <v>32</v>
      </c>
      <c r="P1056" s="6" t="n">
        <f aca="false">IF(O1056=0,0,L1056/O1056)</f>
        <v>102.011709235085</v>
      </c>
      <c r="Q1056" s="1" t="n">
        <f aca="false">IF(P1056&lt;=45,1,0)</f>
        <v>0</v>
      </c>
      <c r="R1056" s="1" t="n">
        <f aca="false">IF(AND(P1056&gt;45,P1056&lt;90),1,0)</f>
        <v>0</v>
      </c>
      <c r="S1056" s="1" t="n">
        <f aca="false">IF(P1056&gt;90,1,0)</f>
        <v>1</v>
      </c>
      <c r="T1056" s="1" t="s">
        <v>58</v>
      </c>
      <c r="U1056" s="4" t="n">
        <v>15301.7563852628</v>
      </c>
      <c r="V1056" s="1" t="n">
        <v>0</v>
      </c>
      <c r="W1056" s="1" t="n">
        <f aca="false">IF(V1056&lt;=6,1,0)</f>
        <v>1</v>
      </c>
      <c r="X1056" s="1" t="n">
        <f aca="false">IF(AND(V1056&gt;6,V1056&lt;=12),1,0)</f>
        <v>0</v>
      </c>
      <c r="Y1056" s="1" t="n">
        <f aca="false">IF(V1056&gt;12,1,0)</f>
        <v>0</v>
      </c>
      <c r="Z1056" s="1" t="n">
        <v>7</v>
      </c>
      <c r="AA1056" s="1" t="s">
        <v>59</v>
      </c>
      <c r="AB1056" s="1" t="s">
        <v>59</v>
      </c>
      <c r="AC1056" s="1" t="s">
        <v>59</v>
      </c>
      <c r="AD1056" s="1" t="s">
        <v>59</v>
      </c>
      <c r="AE1056" s="1" t="s">
        <v>59</v>
      </c>
      <c r="AF1056" s="1" t="s">
        <v>59</v>
      </c>
      <c r="AG1056" s="1" t="s">
        <v>59</v>
      </c>
      <c r="AH1056" s="1" t="s">
        <v>59</v>
      </c>
      <c r="AI1056" s="1" t="s">
        <v>59</v>
      </c>
      <c r="AJ1056" s="1" t="s">
        <v>59</v>
      </c>
      <c r="AK1056" s="1" t="s">
        <v>59</v>
      </c>
      <c r="AL1056" s="1" t="s">
        <v>59</v>
      </c>
      <c r="AM1056" s="1" t="n">
        <v>1</v>
      </c>
      <c r="AN1056" s="1" t="n">
        <v>2</v>
      </c>
      <c r="AO1056" s="1" t="n">
        <v>1</v>
      </c>
      <c r="AP1056" s="1" t="n">
        <v>3</v>
      </c>
      <c r="AQ1056" s="1" t="n">
        <v>0</v>
      </c>
      <c r="AR1056" s="1" t="n">
        <v>0</v>
      </c>
      <c r="AS1056" s="1" t="n">
        <v>0</v>
      </c>
      <c r="AT1056" s="1" t="n">
        <v>0</v>
      </c>
    </row>
    <row r="1057" customFormat="false" ht="12.75" hidden="false" customHeight="true" outlineLevel="0" collapsed="false">
      <c r="A1057" s="1" t="s">
        <v>4844</v>
      </c>
      <c r="B1057" s="3" t="s">
        <v>61</v>
      </c>
      <c r="C1057" s="1" t="s">
        <v>4845</v>
      </c>
      <c r="D1057" s="3" t="s">
        <v>1378</v>
      </c>
      <c r="E1057" s="3" t="s">
        <v>50</v>
      </c>
      <c r="F1057" s="3" t="s">
        <v>51</v>
      </c>
      <c r="G1057" s="1" t="s">
        <v>4846</v>
      </c>
      <c r="H1057" s="1" t="s">
        <v>105</v>
      </c>
      <c r="I1057" s="1" t="s">
        <v>169</v>
      </c>
      <c r="J1057" s="1" t="s">
        <v>107</v>
      </c>
      <c r="K1057" s="4" t="n">
        <v>0.759090909090909</v>
      </c>
      <c r="L1057" s="4" t="n">
        <v>7885.73020074813</v>
      </c>
      <c r="M1057" s="5" t="s">
        <v>2825</v>
      </c>
      <c r="N1057" s="5" t="s">
        <v>68</v>
      </c>
      <c r="O1057" s="1" t="n">
        <v>101</v>
      </c>
      <c r="P1057" s="6" t="n">
        <f aca="false">IF(O1057=0,0,L1057/O1057)</f>
        <v>78.0765366410706</v>
      </c>
      <c r="Q1057" s="1" t="n">
        <f aca="false">IF(P1057&lt;=45,1,0)</f>
        <v>0</v>
      </c>
      <c r="R1057" s="1" t="n">
        <f aca="false">IF(AND(P1057&gt;45,P1057&lt;90),1,0)</f>
        <v>1</v>
      </c>
      <c r="S1057" s="1" t="n">
        <f aca="false">IF(P1057&gt;90,1,0)</f>
        <v>0</v>
      </c>
      <c r="T1057" s="1" t="s">
        <v>69</v>
      </c>
      <c r="U1057" s="4" t="n">
        <v>10388.3870908059</v>
      </c>
      <c r="V1057" s="1" t="n">
        <v>10</v>
      </c>
      <c r="W1057" s="1" t="n">
        <f aca="false">IF(V1057&lt;=6,1,0)</f>
        <v>0</v>
      </c>
      <c r="X1057" s="1" t="n">
        <f aca="false">IF(AND(V1057&gt;6,V1057&lt;=12),1,0)</f>
        <v>1</v>
      </c>
      <c r="Y1057" s="1" t="n">
        <f aca="false">IF(V1057&gt;12,1,0)</f>
        <v>0</v>
      </c>
      <c r="Z1057" s="1" t="n">
        <v>9</v>
      </c>
      <c r="AA1057" s="1" t="s">
        <v>70</v>
      </c>
      <c r="AB1057" s="1" t="s">
        <v>59</v>
      </c>
      <c r="AC1057" s="1" t="s">
        <v>59</v>
      </c>
      <c r="AD1057" s="1" t="s">
        <v>59</v>
      </c>
      <c r="AE1057" s="1" t="s">
        <v>59</v>
      </c>
      <c r="AF1057" s="1" t="s">
        <v>59</v>
      </c>
      <c r="AG1057" s="1" t="s">
        <v>59</v>
      </c>
      <c r="AH1057" s="1" t="s">
        <v>59</v>
      </c>
      <c r="AI1057" s="1" t="s">
        <v>59</v>
      </c>
      <c r="AJ1057" s="1" t="s">
        <v>59</v>
      </c>
      <c r="AK1057" s="1" t="s">
        <v>59</v>
      </c>
      <c r="AL1057" s="1" t="s">
        <v>70</v>
      </c>
      <c r="AM1057" s="1" t="n">
        <v>1</v>
      </c>
      <c r="AN1057" s="1" t="n">
        <v>2</v>
      </c>
      <c r="AO1057" s="1" t="n">
        <v>3</v>
      </c>
      <c r="AP1057" s="1" t="n">
        <v>3</v>
      </c>
      <c r="AQ1057" s="1" t="n">
        <v>23</v>
      </c>
      <c r="AR1057" s="1" t="n">
        <v>51</v>
      </c>
      <c r="AS1057" s="1" t="n">
        <v>17</v>
      </c>
      <c r="AT1057" s="1" t="n">
        <v>11</v>
      </c>
    </row>
    <row r="1058" customFormat="false" ht="12.75" hidden="false" customHeight="true" outlineLevel="0" collapsed="false">
      <c r="A1058" s="1" t="s">
        <v>4847</v>
      </c>
      <c r="B1058" s="3" t="s">
        <v>61</v>
      </c>
      <c r="C1058" s="1" t="s">
        <v>4848</v>
      </c>
      <c r="D1058" s="3" t="s">
        <v>3422</v>
      </c>
      <c r="E1058" s="3" t="s">
        <v>50</v>
      </c>
      <c r="F1058" s="3" t="s">
        <v>51</v>
      </c>
      <c r="G1058" s="1" t="s">
        <v>4849</v>
      </c>
      <c r="H1058" s="1" t="s">
        <v>53</v>
      </c>
      <c r="I1058" s="1" t="s">
        <v>142</v>
      </c>
      <c r="J1058" s="1" t="s">
        <v>143</v>
      </c>
      <c r="K1058" s="4" t="n">
        <v>1.29415</v>
      </c>
      <c r="L1058" s="4" t="n">
        <v>27341.9650920979</v>
      </c>
      <c r="M1058" s="5" t="s">
        <v>4438</v>
      </c>
      <c r="N1058" s="5" t="s">
        <v>68</v>
      </c>
      <c r="O1058" s="1" t="n">
        <v>435</v>
      </c>
      <c r="P1058" s="6" t="n">
        <f aca="false">IF(O1058=0,0,L1058/O1058)</f>
        <v>62.8550921657423</v>
      </c>
      <c r="Q1058" s="1" t="n">
        <f aca="false">IF(P1058&lt;=45,1,0)</f>
        <v>0</v>
      </c>
      <c r="R1058" s="1" t="n">
        <f aca="false">IF(AND(P1058&gt;45,P1058&lt;90),1,0)</f>
        <v>1</v>
      </c>
      <c r="S1058" s="1" t="n">
        <f aca="false">IF(P1058&gt;90,1,0)</f>
        <v>0</v>
      </c>
      <c r="T1058" s="1" t="s">
        <v>58</v>
      </c>
      <c r="U1058" s="4" t="n">
        <v>21127.3539327728</v>
      </c>
      <c r="V1058" s="1" t="n">
        <v>10</v>
      </c>
      <c r="W1058" s="1" t="n">
        <f aca="false">IF(V1058&lt;=6,1,0)</f>
        <v>0</v>
      </c>
      <c r="X1058" s="1" t="n">
        <f aca="false">IF(AND(V1058&gt;6,V1058&lt;=12),1,0)</f>
        <v>1</v>
      </c>
      <c r="Y1058" s="1" t="n">
        <f aca="false">IF(V1058&gt;12,1,0)</f>
        <v>0</v>
      </c>
      <c r="Z1058" s="1" t="n">
        <v>21</v>
      </c>
      <c r="AA1058" s="1" t="s">
        <v>59</v>
      </c>
      <c r="AB1058" s="1" t="s">
        <v>59</v>
      </c>
      <c r="AC1058" s="1" t="s">
        <v>59</v>
      </c>
      <c r="AD1058" s="1" t="s">
        <v>59</v>
      </c>
      <c r="AE1058" s="1" t="s">
        <v>59</v>
      </c>
      <c r="AF1058" s="1" t="s">
        <v>59</v>
      </c>
      <c r="AG1058" s="1" t="s">
        <v>59</v>
      </c>
      <c r="AH1058" s="1" t="s">
        <v>59</v>
      </c>
      <c r="AI1058" s="1" t="s">
        <v>59</v>
      </c>
      <c r="AJ1058" s="1" t="s">
        <v>59</v>
      </c>
      <c r="AK1058" s="1" t="s">
        <v>59</v>
      </c>
      <c r="AL1058" s="1" t="s">
        <v>59</v>
      </c>
      <c r="AM1058" s="1" t="n">
        <v>4</v>
      </c>
      <c r="AN1058" s="1" t="n">
        <v>5</v>
      </c>
      <c r="AO1058" s="1" t="n">
        <v>10</v>
      </c>
      <c r="AP1058" s="1" t="n">
        <v>12</v>
      </c>
      <c r="AQ1058" s="1" t="n">
        <v>32</v>
      </c>
      <c r="AR1058" s="1" t="n">
        <v>281</v>
      </c>
      <c r="AS1058" s="1" t="n">
        <v>95</v>
      </c>
      <c r="AT1058" s="1" t="n">
        <v>29</v>
      </c>
    </row>
    <row r="1059" customFormat="false" ht="12.75" hidden="false" customHeight="true" outlineLevel="0" collapsed="false">
      <c r="A1059" s="1" t="s">
        <v>4850</v>
      </c>
      <c r="B1059" s="3" t="s">
        <v>61</v>
      </c>
      <c r="C1059" s="1" t="s">
        <v>4851</v>
      </c>
      <c r="D1059" s="3" t="s">
        <v>4852</v>
      </c>
      <c r="E1059" s="3" t="s">
        <v>50</v>
      </c>
      <c r="F1059" s="3" t="s">
        <v>51</v>
      </c>
      <c r="G1059" s="1" t="s">
        <v>4853</v>
      </c>
      <c r="H1059" s="1" t="s">
        <v>53</v>
      </c>
      <c r="I1059" s="1" t="s">
        <v>113</v>
      </c>
      <c r="J1059" s="1" t="s">
        <v>114</v>
      </c>
      <c r="K1059" s="4" t="n">
        <v>1.90230769230769</v>
      </c>
      <c r="L1059" s="4" t="n">
        <v>12642.7734883032</v>
      </c>
      <c r="M1059" s="5" t="s">
        <v>808</v>
      </c>
      <c r="N1059" s="5" t="s">
        <v>57</v>
      </c>
      <c r="O1059" s="1" t="n">
        <v>299</v>
      </c>
      <c r="P1059" s="6" t="n">
        <f aca="false">IF(O1059=0,0,L1059/O1059)</f>
        <v>42.2835233722515</v>
      </c>
      <c r="Q1059" s="1" t="n">
        <f aca="false">IF(P1059&lt;=45,1,0)</f>
        <v>1</v>
      </c>
      <c r="R1059" s="1" t="n">
        <f aca="false">IF(AND(P1059&gt;45,P1059&lt;90),1,0)</f>
        <v>0</v>
      </c>
      <c r="S1059" s="1" t="n">
        <f aca="false">IF(P1059&gt;90,1,0)</f>
        <v>0</v>
      </c>
      <c r="T1059" s="1" t="s">
        <v>58</v>
      </c>
      <c r="U1059" s="4" t="n">
        <v>6646.01922150997</v>
      </c>
      <c r="V1059" s="1" t="n">
        <v>7</v>
      </c>
      <c r="W1059" s="1" t="n">
        <f aca="false">IF(V1059&lt;=6,1,0)</f>
        <v>0</v>
      </c>
      <c r="X1059" s="1" t="n">
        <f aca="false">IF(AND(V1059&gt;6,V1059&lt;=12),1,0)</f>
        <v>1</v>
      </c>
      <c r="Y1059" s="1" t="n">
        <f aca="false">IF(V1059&gt;12,1,0)</f>
        <v>0</v>
      </c>
      <c r="Z1059" s="1" t="n">
        <v>6</v>
      </c>
      <c r="AA1059" s="1" t="s">
        <v>59</v>
      </c>
      <c r="AB1059" s="1" t="s">
        <v>59</v>
      </c>
      <c r="AC1059" s="1" t="s">
        <v>59</v>
      </c>
      <c r="AD1059" s="1" t="s">
        <v>59</v>
      </c>
      <c r="AE1059" s="1" t="s">
        <v>59</v>
      </c>
      <c r="AF1059" s="1" t="s">
        <v>59</v>
      </c>
      <c r="AG1059" s="1" t="s">
        <v>59</v>
      </c>
      <c r="AH1059" s="1" t="s">
        <v>59</v>
      </c>
      <c r="AI1059" s="1" t="s">
        <v>59</v>
      </c>
      <c r="AJ1059" s="1" t="s">
        <v>59</v>
      </c>
      <c r="AK1059" s="1" t="s">
        <v>59</v>
      </c>
      <c r="AL1059" s="1" t="s">
        <v>59</v>
      </c>
      <c r="AM1059" s="1" t="n">
        <v>2</v>
      </c>
      <c r="AN1059" s="1" t="n">
        <v>6</v>
      </c>
      <c r="AO1059" s="1" t="n">
        <v>2</v>
      </c>
      <c r="AP1059" s="1" t="n">
        <v>2</v>
      </c>
      <c r="AQ1059" s="1" t="n">
        <v>22</v>
      </c>
      <c r="AR1059" s="1" t="n">
        <v>224</v>
      </c>
      <c r="AS1059" s="1" t="n">
        <v>33</v>
      </c>
      <c r="AT1059" s="1" t="n">
        <v>4</v>
      </c>
    </row>
    <row r="1060" customFormat="false" ht="12.75" hidden="false" customHeight="true" outlineLevel="0" collapsed="false">
      <c r="A1060" s="1" t="s">
        <v>4854</v>
      </c>
      <c r="B1060" s="3" t="s">
        <v>47</v>
      </c>
      <c r="C1060" s="1" t="s">
        <v>4855</v>
      </c>
      <c r="D1060" s="3" t="s">
        <v>4856</v>
      </c>
      <c r="E1060" s="3" t="s">
        <v>50</v>
      </c>
      <c r="F1060" s="3" t="s">
        <v>51</v>
      </c>
      <c r="G1060" s="1" t="s">
        <v>4857</v>
      </c>
      <c r="H1060" s="1" t="s">
        <v>53</v>
      </c>
      <c r="I1060" s="1" t="s">
        <v>142</v>
      </c>
      <c r="J1060" s="1" t="s">
        <v>143</v>
      </c>
      <c r="K1060" s="4" t="n">
        <v>0.216666666666667</v>
      </c>
      <c r="L1060" s="4" t="n">
        <v>307.957270455282</v>
      </c>
      <c r="M1060" s="5" t="s">
        <v>4858</v>
      </c>
      <c r="N1060" s="5" t="s">
        <v>100</v>
      </c>
      <c r="O1060" s="1" t="n">
        <v>7</v>
      </c>
      <c r="P1060" s="6" t="n">
        <f aca="false">IF(O1060=0,0,L1060/O1060)</f>
        <v>43.993895779326</v>
      </c>
      <c r="Q1060" s="1" t="n">
        <f aca="false">IF(P1060&lt;=45,1,0)</f>
        <v>1</v>
      </c>
      <c r="R1060" s="1" t="n">
        <f aca="false">IF(AND(P1060&gt;45,P1060&lt;90),1,0)</f>
        <v>0</v>
      </c>
      <c r="S1060" s="1" t="n">
        <f aca="false">IF(P1060&gt;90,1,0)</f>
        <v>0</v>
      </c>
      <c r="T1060" s="1" t="s">
        <v>58</v>
      </c>
      <c r="U1060" s="4" t="n">
        <v>1421.34124825515</v>
      </c>
      <c r="V1060" s="1" t="n">
        <v>0</v>
      </c>
      <c r="W1060" s="1" t="n">
        <f aca="false">IF(V1060&lt;=6,1,0)</f>
        <v>1</v>
      </c>
      <c r="X1060" s="1" t="n">
        <f aca="false">IF(AND(V1060&gt;6,V1060&lt;=12),1,0)</f>
        <v>0</v>
      </c>
      <c r="Y1060" s="1" t="n">
        <f aca="false">IF(V1060&gt;12,1,0)</f>
        <v>0</v>
      </c>
      <c r="Z1060" s="1" t="n">
        <v>6</v>
      </c>
      <c r="AA1060" s="1" t="s">
        <v>59</v>
      </c>
      <c r="AB1060" s="1" t="s">
        <v>59</v>
      </c>
      <c r="AC1060" s="1" t="s">
        <v>59</v>
      </c>
      <c r="AD1060" s="1" t="s">
        <v>59</v>
      </c>
      <c r="AE1060" s="1" t="s">
        <v>59</v>
      </c>
      <c r="AF1060" s="1" t="s">
        <v>59</v>
      </c>
      <c r="AG1060" s="1" t="s">
        <v>59</v>
      </c>
      <c r="AH1060" s="1" t="s">
        <v>59</v>
      </c>
      <c r="AI1060" s="1" t="s">
        <v>59</v>
      </c>
      <c r="AJ1060" s="1" t="s">
        <v>59</v>
      </c>
      <c r="AK1060" s="1" t="s">
        <v>70</v>
      </c>
      <c r="AL1060" s="1" t="s">
        <v>59</v>
      </c>
      <c r="AM1060" s="1" t="n">
        <v>4</v>
      </c>
      <c r="AN1060" s="1" t="n">
        <v>6</v>
      </c>
      <c r="AO1060" s="1" t="n">
        <v>2</v>
      </c>
      <c r="AP1060" s="1" t="n">
        <v>0</v>
      </c>
      <c r="AQ1060" s="1" t="n">
        <v>0</v>
      </c>
      <c r="AR1060" s="1" t="n">
        <v>0</v>
      </c>
      <c r="AS1060" s="1" t="n">
        <v>0</v>
      </c>
      <c r="AT1060" s="1" t="n">
        <v>0</v>
      </c>
    </row>
    <row r="1061" customFormat="false" ht="12.75" hidden="false" customHeight="true" outlineLevel="0" collapsed="false">
      <c r="A1061" s="1" t="s">
        <v>4859</v>
      </c>
      <c r="B1061" s="3" t="s">
        <v>61</v>
      </c>
      <c r="C1061" s="1" t="s">
        <v>4860</v>
      </c>
      <c r="D1061" s="3" t="s">
        <v>4861</v>
      </c>
      <c r="E1061" s="3" t="s">
        <v>50</v>
      </c>
      <c r="F1061" s="3" t="s">
        <v>51</v>
      </c>
      <c r="G1061" s="1" t="s">
        <v>4862</v>
      </c>
      <c r="H1061" s="1" t="s">
        <v>53</v>
      </c>
      <c r="I1061" s="1" t="s">
        <v>65</v>
      </c>
      <c r="J1061" s="1" t="s">
        <v>66</v>
      </c>
      <c r="K1061" s="4" t="n">
        <v>1.18363636363636</v>
      </c>
      <c r="L1061" s="4" t="n">
        <v>13335.1265949264</v>
      </c>
      <c r="M1061" s="5" t="s">
        <v>4863</v>
      </c>
      <c r="N1061" s="5" t="s">
        <v>57</v>
      </c>
      <c r="O1061" s="1" t="n">
        <v>288</v>
      </c>
      <c r="P1061" s="6" t="n">
        <f aca="false">IF(O1061=0,0,L1061/O1061)</f>
        <v>46.30252289905</v>
      </c>
      <c r="Q1061" s="1" t="n">
        <f aca="false">IF(P1061&lt;=45,1,0)</f>
        <v>0</v>
      </c>
      <c r="R1061" s="1" t="n">
        <f aca="false">IF(AND(P1061&gt;45,P1061&lt;90),1,0)</f>
        <v>1</v>
      </c>
      <c r="S1061" s="1" t="n">
        <f aca="false">IF(P1061&gt;90,1,0)</f>
        <v>0</v>
      </c>
      <c r="T1061" s="1" t="s">
        <v>58</v>
      </c>
      <c r="U1061" s="4" t="n">
        <v>11266.2359864969</v>
      </c>
      <c r="V1061" s="1" t="n">
        <v>6</v>
      </c>
      <c r="W1061" s="1" t="n">
        <f aca="false">IF(V1061&lt;=6,1,0)</f>
        <v>1</v>
      </c>
      <c r="X1061" s="1" t="n">
        <f aca="false">IF(AND(V1061&gt;6,V1061&lt;=12),1,0)</f>
        <v>0</v>
      </c>
      <c r="Y1061" s="1" t="n">
        <f aca="false">IF(V1061&gt;12,1,0)</f>
        <v>0</v>
      </c>
      <c r="Z1061" s="1" t="n">
        <v>5</v>
      </c>
      <c r="AA1061" s="1" t="s">
        <v>59</v>
      </c>
      <c r="AB1061" s="1" t="s">
        <v>59</v>
      </c>
      <c r="AC1061" s="1" t="s">
        <v>59</v>
      </c>
      <c r="AD1061" s="1" t="s">
        <v>59</v>
      </c>
      <c r="AE1061" s="1" t="s">
        <v>59</v>
      </c>
      <c r="AF1061" s="1" t="s">
        <v>59</v>
      </c>
      <c r="AG1061" s="1" t="s">
        <v>59</v>
      </c>
      <c r="AH1061" s="1" t="s">
        <v>59</v>
      </c>
      <c r="AI1061" s="1" t="s">
        <v>59</v>
      </c>
      <c r="AJ1061" s="1" t="s">
        <v>59</v>
      </c>
      <c r="AK1061" s="1" t="s">
        <v>59</v>
      </c>
      <c r="AL1061" s="1" t="s">
        <v>59</v>
      </c>
      <c r="AM1061" s="1" t="n">
        <v>0</v>
      </c>
      <c r="AN1061" s="1" t="n">
        <v>2</v>
      </c>
      <c r="AO1061" s="1" t="n">
        <v>1</v>
      </c>
      <c r="AP1061" s="1" t="n">
        <v>2</v>
      </c>
      <c r="AQ1061" s="1" t="n">
        <v>0</v>
      </c>
      <c r="AR1061" s="1" t="n">
        <v>237</v>
      </c>
      <c r="AS1061" s="1" t="n">
        <v>29</v>
      </c>
      <c r="AT1061" s="1" t="n">
        <v>2</v>
      </c>
    </row>
    <row r="1062" customFormat="false" ht="12.75" hidden="false" customHeight="true" outlineLevel="0" collapsed="false">
      <c r="A1062" s="1" t="s">
        <v>4864</v>
      </c>
      <c r="B1062" s="3" t="s">
        <v>61</v>
      </c>
      <c r="C1062" s="1" t="s">
        <v>4865</v>
      </c>
      <c r="D1062" s="3" t="s">
        <v>4866</v>
      </c>
      <c r="E1062" s="3" t="s">
        <v>50</v>
      </c>
      <c r="F1062" s="3" t="s">
        <v>51</v>
      </c>
      <c r="G1062" s="1" t="s">
        <v>4867</v>
      </c>
      <c r="H1062" s="1" t="s">
        <v>53</v>
      </c>
      <c r="I1062" s="1" t="s">
        <v>65</v>
      </c>
      <c r="J1062" s="1" t="s">
        <v>66</v>
      </c>
      <c r="K1062" s="4" t="n">
        <v>4.2</v>
      </c>
      <c r="L1062" s="4" t="n">
        <v>453.640466443432</v>
      </c>
      <c r="M1062" s="5" t="s">
        <v>4454</v>
      </c>
      <c r="N1062" s="5" t="s">
        <v>68</v>
      </c>
      <c r="O1062" s="1" t="n">
        <v>16</v>
      </c>
      <c r="P1062" s="6" t="n">
        <f aca="false">IF(O1062=0,0,L1062/O1062)</f>
        <v>28.3525291527145</v>
      </c>
      <c r="Q1062" s="1" t="n">
        <f aca="false">IF(P1062&lt;=45,1,0)</f>
        <v>1</v>
      </c>
      <c r="R1062" s="1" t="n">
        <f aca="false">IF(AND(P1062&gt;45,P1062&lt;90),1,0)</f>
        <v>0</v>
      </c>
      <c r="S1062" s="1" t="n">
        <f aca="false">IF(P1062&gt;90,1,0)</f>
        <v>0</v>
      </c>
      <c r="T1062" s="1" t="s">
        <v>69</v>
      </c>
      <c r="U1062" s="4" t="n">
        <v>108.009634867484</v>
      </c>
      <c r="V1062" s="1" t="n">
        <v>5</v>
      </c>
      <c r="W1062" s="1" t="n">
        <f aca="false">IF(V1062&lt;=6,1,0)</f>
        <v>1</v>
      </c>
      <c r="X1062" s="1" t="n">
        <f aca="false">IF(AND(V1062&gt;6,V1062&lt;=12),1,0)</f>
        <v>0</v>
      </c>
      <c r="Y1062" s="1" t="n">
        <f aca="false">IF(V1062&gt;12,1,0)</f>
        <v>0</v>
      </c>
      <c r="Z1062" s="1" t="n">
        <v>6</v>
      </c>
      <c r="AA1062" s="1" t="s">
        <v>59</v>
      </c>
      <c r="AB1062" s="1" t="s">
        <v>59</v>
      </c>
      <c r="AC1062" s="1" t="s">
        <v>59</v>
      </c>
      <c r="AD1062" s="1" t="s">
        <v>59</v>
      </c>
      <c r="AE1062" s="1" t="s">
        <v>59</v>
      </c>
      <c r="AF1062" s="1" t="s">
        <v>59</v>
      </c>
      <c r="AG1062" s="1" t="s">
        <v>59</v>
      </c>
      <c r="AH1062" s="1" t="s">
        <v>59</v>
      </c>
      <c r="AI1062" s="1" t="s">
        <v>59</v>
      </c>
      <c r="AJ1062" s="1" t="s">
        <v>59</v>
      </c>
      <c r="AK1062" s="1" t="s">
        <v>59</v>
      </c>
      <c r="AL1062" s="1" t="s">
        <v>59</v>
      </c>
      <c r="AM1062" s="1" t="n">
        <v>2</v>
      </c>
      <c r="AN1062" s="1" t="n">
        <v>0</v>
      </c>
      <c r="AO1062" s="1" t="n">
        <v>1</v>
      </c>
      <c r="AP1062" s="1" t="n">
        <v>3</v>
      </c>
      <c r="AQ1062" s="1" t="n">
        <v>14</v>
      </c>
      <c r="AR1062" s="1" t="n">
        <v>0</v>
      </c>
      <c r="AS1062" s="1" t="n">
        <v>1</v>
      </c>
      <c r="AT1062" s="1" t="n">
        <v>1</v>
      </c>
    </row>
    <row r="1063" customFormat="false" ht="12.75" hidden="false" customHeight="true" outlineLevel="0" collapsed="false">
      <c r="A1063" s="1" t="s">
        <v>4868</v>
      </c>
      <c r="B1063" s="3" t="s">
        <v>61</v>
      </c>
      <c r="C1063" s="1" t="s">
        <v>4869</v>
      </c>
      <c r="D1063" s="3" t="s">
        <v>63</v>
      </c>
      <c r="E1063" s="3" t="s">
        <v>50</v>
      </c>
      <c r="F1063" s="3" t="s">
        <v>51</v>
      </c>
      <c r="G1063" s="1" t="s">
        <v>4870</v>
      </c>
      <c r="H1063" s="1" t="s">
        <v>53</v>
      </c>
      <c r="I1063" s="1" t="s">
        <v>65</v>
      </c>
      <c r="J1063" s="1" t="s">
        <v>66</v>
      </c>
      <c r="K1063" s="4" t="n">
        <v>0.6125</v>
      </c>
      <c r="L1063" s="4" t="n">
        <v>4044.55058077272</v>
      </c>
      <c r="M1063" s="5" t="s">
        <v>4871</v>
      </c>
      <c r="N1063" s="5" t="s">
        <v>259</v>
      </c>
      <c r="O1063" s="1" t="n">
        <v>48</v>
      </c>
      <c r="P1063" s="6" t="n">
        <f aca="false">IF(O1063=0,0,L1063/O1063)</f>
        <v>84.261470432765</v>
      </c>
      <c r="Q1063" s="1" t="n">
        <f aca="false">IF(P1063&lt;=45,1,0)</f>
        <v>0</v>
      </c>
      <c r="R1063" s="1" t="n">
        <f aca="false">IF(AND(P1063&gt;45,P1063&lt;90),1,0)</f>
        <v>1</v>
      </c>
      <c r="S1063" s="1" t="n">
        <f aca="false">IF(P1063&gt;90,1,0)</f>
        <v>0</v>
      </c>
      <c r="T1063" s="1" t="s">
        <v>69</v>
      </c>
      <c r="U1063" s="4" t="n">
        <v>6603.34788697586</v>
      </c>
      <c r="V1063" s="1" t="n">
        <v>7</v>
      </c>
      <c r="W1063" s="1" t="n">
        <f aca="false">IF(V1063&lt;=6,1,0)</f>
        <v>0</v>
      </c>
      <c r="X1063" s="1" t="n">
        <f aca="false">IF(AND(V1063&gt;6,V1063&lt;=12),1,0)</f>
        <v>1</v>
      </c>
      <c r="Y1063" s="1" t="n">
        <f aca="false">IF(V1063&gt;12,1,0)</f>
        <v>0</v>
      </c>
      <c r="Z1063" s="1" t="n">
        <v>14</v>
      </c>
      <c r="AA1063" s="1" t="s">
        <v>70</v>
      </c>
      <c r="AB1063" s="1" t="s">
        <v>59</v>
      </c>
      <c r="AC1063" s="1" t="s">
        <v>59</v>
      </c>
      <c r="AD1063" s="1" t="s">
        <v>59</v>
      </c>
      <c r="AE1063" s="1" t="s">
        <v>59</v>
      </c>
      <c r="AF1063" s="1" t="s">
        <v>59</v>
      </c>
      <c r="AG1063" s="1" t="s">
        <v>59</v>
      </c>
      <c r="AH1063" s="1" t="s">
        <v>59</v>
      </c>
      <c r="AI1063" s="1" t="s">
        <v>59</v>
      </c>
      <c r="AJ1063" s="1" t="s">
        <v>59</v>
      </c>
      <c r="AK1063" s="1" t="s">
        <v>59</v>
      </c>
      <c r="AL1063" s="1" t="s">
        <v>70</v>
      </c>
      <c r="AM1063" s="1" t="n">
        <v>2</v>
      </c>
      <c r="AN1063" s="1" t="n">
        <v>5</v>
      </c>
      <c r="AO1063" s="1" t="n">
        <v>4</v>
      </c>
      <c r="AP1063" s="1" t="n">
        <v>3</v>
      </c>
      <c r="AQ1063" s="1" t="n">
        <v>21</v>
      </c>
      <c r="AR1063" s="1" t="n">
        <v>11</v>
      </c>
      <c r="AS1063" s="1" t="n">
        <v>9</v>
      </c>
      <c r="AT1063" s="1" t="n">
        <v>9</v>
      </c>
    </row>
    <row r="1064" customFormat="false" ht="12.75" hidden="false" customHeight="true" outlineLevel="0" collapsed="false">
      <c r="A1064" s="1" t="s">
        <v>4872</v>
      </c>
      <c r="B1064" s="3" t="s">
        <v>61</v>
      </c>
      <c r="C1064" s="1" t="s">
        <v>4873</v>
      </c>
      <c r="D1064" s="3" t="s">
        <v>63</v>
      </c>
      <c r="E1064" s="3" t="s">
        <v>50</v>
      </c>
      <c r="F1064" s="3" t="s">
        <v>51</v>
      </c>
      <c r="G1064" s="1" t="s">
        <v>4874</v>
      </c>
      <c r="H1064" s="1" t="s">
        <v>53</v>
      </c>
      <c r="I1064" s="1" t="s">
        <v>65</v>
      </c>
      <c r="J1064" s="1" t="s">
        <v>66</v>
      </c>
      <c r="K1064" s="4" t="n">
        <v>0.1635</v>
      </c>
      <c r="L1064" s="4" t="n">
        <v>669.293599093026</v>
      </c>
      <c r="M1064" s="5" t="s">
        <v>1118</v>
      </c>
      <c r="N1064" s="5" t="s">
        <v>57</v>
      </c>
      <c r="O1064" s="1" t="n">
        <v>12</v>
      </c>
      <c r="P1064" s="6" t="n">
        <f aca="false">IF(O1064=0,0,L1064/O1064)</f>
        <v>55.7744665910855</v>
      </c>
      <c r="Q1064" s="1" t="n">
        <f aca="false">IF(P1064&lt;=45,1,0)</f>
        <v>0</v>
      </c>
      <c r="R1064" s="1" t="n">
        <f aca="false">IF(AND(P1064&gt;45,P1064&lt;90),1,0)</f>
        <v>1</v>
      </c>
      <c r="S1064" s="1" t="n">
        <f aca="false">IF(P1064&gt;90,1,0)</f>
        <v>0</v>
      </c>
      <c r="T1064" s="1" t="s">
        <v>69</v>
      </c>
      <c r="U1064" s="4" t="n">
        <v>4093.53883237325</v>
      </c>
      <c r="V1064" s="1" t="n">
        <v>2</v>
      </c>
      <c r="W1064" s="1" t="n">
        <f aca="false">IF(V1064&lt;=6,1,0)</f>
        <v>1</v>
      </c>
      <c r="X1064" s="1" t="n">
        <f aca="false">IF(AND(V1064&gt;6,V1064&lt;=12),1,0)</f>
        <v>0</v>
      </c>
      <c r="Y1064" s="1" t="n">
        <f aca="false">IF(V1064&gt;12,1,0)</f>
        <v>0</v>
      </c>
      <c r="Z1064" s="1" t="n">
        <v>15</v>
      </c>
      <c r="AA1064" s="1" t="s">
        <v>59</v>
      </c>
      <c r="AB1064" s="1" t="s">
        <v>59</v>
      </c>
      <c r="AC1064" s="1" t="s">
        <v>59</v>
      </c>
      <c r="AD1064" s="1" t="s">
        <v>59</v>
      </c>
      <c r="AE1064" s="1" t="s">
        <v>59</v>
      </c>
      <c r="AF1064" s="1" t="s">
        <v>59</v>
      </c>
      <c r="AG1064" s="1" t="s">
        <v>59</v>
      </c>
      <c r="AH1064" s="1" t="s">
        <v>59</v>
      </c>
      <c r="AI1064" s="1" t="s">
        <v>59</v>
      </c>
      <c r="AJ1064" s="1" t="s">
        <v>59</v>
      </c>
      <c r="AK1064" s="1" t="s">
        <v>59</v>
      </c>
      <c r="AL1064" s="1" t="s">
        <v>59</v>
      </c>
      <c r="AM1064" s="1" t="n">
        <v>2</v>
      </c>
      <c r="AN1064" s="1" t="n">
        <v>2</v>
      </c>
      <c r="AO1064" s="1" t="n">
        <v>6</v>
      </c>
      <c r="AP1064" s="1" t="n">
        <v>5</v>
      </c>
      <c r="AQ1064" s="1" t="n">
        <v>6</v>
      </c>
      <c r="AR1064" s="1" t="n">
        <v>0</v>
      </c>
      <c r="AS1064" s="1" t="n">
        <v>7</v>
      </c>
      <c r="AT1064" s="1" t="n">
        <v>0</v>
      </c>
    </row>
    <row r="1065" customFormat="false" ht="12.75" hidden="false" customHeight="true" outlineLevel="0" collapsed="false">
      <c r="A1065" s="1" t="s">
        <v>4875</v>
      </c>
      <c r="B1065" s="3" t="s">
        <v>61</v>
      </c>
      <c r="C1065" s="1" t="s">
        <v>4876</v>
      </c>
      <c r="D1065" s="3" t="s">
        <v>63</v>
      </c>
      <c r="E1065" s="3" t="s">
        <v>50</v>
      </c>
      <c r="F1065" s="3" t="s">
        <v>51</v>
      </c>
      <c r="G1065" s="1" t="s">
        <v>4877</v>
      </c>
      <c r="H1065" s="1" t="s">
        <v>53</v>
      </c>
      <c r="I1065" s="1" t="s">
        <v>65</v>
      </c>
      <c r="J1065" s="1" t="s">
        <v>66</v>
      </c>
      <c r="K1065" s="4" t="n">
        <v>1066</v>
      </c>
      <c r="L1065" s="4" t="n">
        <v>6501.17827044412</v>
      </c>
      <c r="M1065" s="5" t="s">
        <v>4878</v>
      </c>
      <c r="N1065" s="5" t="s">
        <v>132</v>
      </c>
      <c r="O1065" s="1" t="n">
        <v>57</v>
      </c>
      <c r="P1065" s="6" t="n">
        <f aca="false">IF(O1065=0,0,L1065/O1065)</f>
        <v>114.055759130599</v>
      </c>
      <c r="Q1065" s="1" t="n">
        <f aca="false">IF(P1065&lt;=45,1,0)</f>
        <v>0</v>
      </c>
      <c r="R1065" s="1" t="n">
        <f aca="false">IF(AND(P1065&gt;45,P1065&lt;90),1,0)</f>
        <v>0</v>
      </c>
      <c r="S1065" s="1" t="n">
        <f aca="false">IF(P1065&gt;90,1,0)</f>
        <v>1</v>
      </c>
      <c r="T1065" s="1" t="s">
        <v>58</v>
      </c>
      <c r="U1065" s="4" t="n">
        <v>6098.66629497572</v>
      </c>
      <c r="V1065" s="1" t="n">
        <v>20</v>
      </c>
      <c r="W1065" s="1" t="n">
        <f aca="false">IF(V1065&lt;=6,1,0)</f>
        <v>0</v>
      </c>
      <c r="X1065" s="1" t="n">
        <f aca="false">IF(AND(V1065&gt;6,V1065&lt;=12),1,0)</f>
        <v>0</v>
      </c>
      <c r="Y1065" s="1" t="n">
        <f aca="false">IF(V1065&gt;12,1,0)</f>
        <v>1</v>
      </c>
      <c r="Z1065" s="1" t="n">
        <v>8</v>
      </c>
      <c r="AA1065" s="1" t="s">
        <v>70</v>
      </c>
      <c r="AB1065" s="1" t="s">
        <v>59</v>
      </c>
      <c r="AC1065" s="1" t="s">
        <v>59</v>
      </c>
      <c r="AD1065" s="1" t="s">
        <v>59</v>
      </c>
      <c r="AE1065" s="1" t="s">
        <v>59</v>
      </c>
      <c r="AF1065" s="1" t="s">
        <v>59</v>
      </c>
      <c r="AG1065" s="1" t="s">
        <v>59</v>
      </c>
      <c r="AH1065" s="1" t="s">
        <v>59</v>
      </c>
      <c r="AI1065" s="1" t="s">
        <v>59</v>
      </c>
      <c r="AJ1065" s="1" t="s">
        <v>59</v>
      </c>
      <c r="AK1065" s="1" t="s">
        <v>59</v>
      </c>
      <c r="AL1065" s="1" t="s">
        <v>59</v>
      </c>
      <c r="AM1065" s="1" t="n">
        <v>0</v>
      </c>
      <c r="AN1065" s="1" t="n">
        <v>8</v>
      </c>
      <c r="AO1065" s="1" t="n">
        <v>4</v>
      </c>
      <c r="AP1065" s="1" t="n">
        <v>4</v>
      </c>
      <c r="AQ1065" s="1" t="n">
        <v>0</v>
      </c>
      <c r="AR1065" s="1" t="n">
        <v>41</v>
      </c>
      <c r="AS1065" s="1" t="n">
        <v>11</v>
      </c>
      <c r="AT1065" s="1" t="n">
        <v>9</v>
      </c>
    </row>
    <row r="1066" customFormat="false" ht="12.75" hidden="false" customHeight="true" outlineLevel="0" collapsed="false">
      <c r="A1066" s="1" t="s">
        <v>4879</v>
      </c>
      <c r="B1066" s="3" t="s">
        <v>61</v>
      </c>
      <c r="C1066" s="1" t="s">
        <v>4880</v>
      </c>
      <c r="D1066" s="3" t="s">
        <v>4881</v>
      </c>
      <c r="E1066" s="3" t="s">
        <v>50</v>
      </c>
      <c r="F1066" s="3" t="s">
        <v>51</v>
      </c>
      <c r="G1066" s="1" t="s">
        <v>4882</v>
      </c>
      <c r="H1066" s="1" t="s">
        <v>53</v>
      </c>
      <c r="I1066" s="1" t="s">
        <v>65</v>
      </c>
      <c r="J1066" s="1" t="s">
        <v>66</v>
      </c>
      <c r="K1066" s="4" t="n">
        <v>0.2</v>
      </c>
      <c r="L1066" s="4" t="n">
        <v>802.971146024915</v>
      </c>
      <c r="M1066" s="5" t="s">
        <v>4883</v>
      </c>
      <c r="N1066" s="5" t="s">
        <v>100</v>
      </c>
      <c r="O1066" s="1" t="n">
        <v>11</v>
      </c>
      <c r="P1066" s="6" t="n">
        <f aca="false">IF(O1066=0,0,L1066/O1066)</f>
        <v>72.9973769113559</v>
      </c>
      <c r="Q1066" s="1" t="n">
        <f aca="false">IF(P1066&lt;=45,1,0)</f>
        <v>0</v>
      </c>
      <c r="R1066" s="1" t="n">
        <f aca="false">IF(AND(P1066&gt;45,P1066&lt;90),1,0)</f>
        <v>1</v>
      </c>
      <c r="S1066" s="1" t="n">
        <f aca="false">IF(P1066&gt;90,1,0)</f>
        <v>0</v>
      </c>
      <c r="T1066" s="1" t="s">
        <v>69</v>
      </c>
      <c r="U1066" s="4" t="n">
        <v>4014.85573012458</v>
      </c>
      <c r="V1066" s="1" t="n">
        <v>0</v>
      </c>
      <c r="W1066" s="1" t="n">
        <f aca="false">IF(V1066&lt;=6,1,0)</f>
        <v>1</v>
      </c>
      <c r="X1066" s="1" t="n">
        <f aca="false">IF(AND(V1066&gt;6,V1066&lt;=12),1,0)</f>
        <v>0</v>
      </c>
      <c r="Y1066" s="1" t="n">
        <f aca="false">IF(V1066&gt;12,1,0)</f>
        <v>0</v>
      </c>
      <c r="Z1066" s="1" t="n">
        <v>8</v>
      </c>
      <c r="AA1066" s="1" t="s">
        <v>59</v>
      </c>
      <c r="AB1066" s="1" t="s">
        <v>59</v>
      </c>
      <c r="AC1066" s="1" t="s">
        <v>59</v>
      </c>
      <c r="AD1066" s="1" t="s">
        <v>59</v>
      </c>
      <c r="AE1066" s="1" t="s">
        <v>59</v>
      </c>
      <c r="AF1066" s="1" t="s">
        <v>59</v>
      </c>
      <c r="AG1066" s="1" t="s">
        <v>59</v>
      </c>
      <c r="AH1066" s="1" t="s">
        <v>59</v>
      </c>
      <c r="AI1066" s="1" t="s">
        <v>59</v>
      </c>
      <c r="AJ1066" s="1" t="s">
        <v>59</v>
      </c>
      <c r="AK1066" s="1" t="s">
        <v>70</v>
      </c>
      <c r="AL1066" s="1" t="s">
        <v>59</v>
      </c>
      <c r="AM1066" s="1" t="n">
        <v>2</v>
      </c>
      <c r="AN1066" s="1" t="n">
        <v>4</v>
      </c>
      <c r="AO1066" s="1" t="n">
        <v>2</v>
      </c>
      <c r="AP1066" s="1" t="n">
        <v>6</v>
      </c>
      <c r="AQ1066" s="1" t="n">
        <v>3</v>
      </c>
      <c r="AR1066" s="1" t="n">
        <v>2</v>
      </c>
      <c r="AS1066" s="1" t="n">
        <v>0</v>
      </c>
      <c r="AT1066" s="1" t="n">
        <v>4</v>
      </c>
    </row>
    <row r="1067" customFormat="false" ht="12.75" hidden="false" customHeight="true" outlineLevel="0" collapsed="false">
      <c r="A1067" s="1" t="s">
        <v>4884</v>
      </c>
      <c r="B1067" s="3" t="s">
        <v>47</v>
      </c>
      <c r="C1067" s="1" t="s">
        <v>4885</v>
      </c>
      <c r="D1067" s="3" t="s">
        <v>1422</v>
      </c>
      <c r="E1067" s="3" t="s">
        <v>50</v>
      </c>
      <c r="F1067" s="3" t="s">
        <v>51</v>
      </c>
      <c r="G1067" s="1" t="s">
        <v>4886</v>
      </c>
      <c r="H1067" s="1" t="s">
        <v>53</v>
      </c>
      <c r="I1067" s="1" t="s">
        <v>65</v>
      </c>
      <c r="J1067" s="1" t="s">
        <v>66</v>
      </c>
      <c r="K1067" s="4" t="n">
        <v>0.187833333333333</v>
      </c>
      <c r="L1067" s="4" t="n">
        <v>5756.40743982472</v>
      </c>
      <c r="M1067" s="5" t="s">
        <v>399</v>
      </c>
      <c r="N1067" s="5" t="s">
        <v>57</v>
      </c>
      <c r="O1067" s="1" t="n">
        <v>82</v>
      </c>
      <c r="P1067" s="6" t="n">
        <f aca="false">IF(O1067=0,0,L1067/O1067)</f>
        <v>70.2000907295698</v>
      </c>
      <c r="Q1067" s="1" t="n">
        <f aca="false">IF(P1067&lt;=45,1,0)</f>
        <v>0</v>
      </c>
      <c r="R1067" s="1" t="n">
        <f aca="false">IF(AND(P1067&gt;45,P1067&lt;90),1,0)</f>
        <v>1</v>
      </c>
      <c r="S1067" s="1" t="n">
        <f aca="false">IF(P1067&gt;90,1,0)</f>
        <v>0</v>
      </c>
      <c r="T1067" s="1" t="s">
        <v>58</v>
      </c>
      <c r="U1067" s="4" t="n">
        <v>30646.3572661476</v>
      </c>
      <c r="V1067" s="1" t="n">
        <v>0</v>
      </c>
      <c r="W1067" s="1" t="n">
        <f aca="false">IF(V1067&lt;=6,1,0)</f>
        <v>1</v>
      </c>
      <c r="X1067" s="1" t="n">
        <f aca="false">IF(AND(V1067&gt;6,V1067&lt;=12),1,0)</f>
        <v>0</v>
      </c>
      <c r="Y1067" s="1" t="n">
        <f aca="false">IF(V1067&gt;12,1,0)</f>
        <v>0</v>
      </c>
      <c r="Z1067" s="1" t="n">
        <v>8</v>
      </c>
      <c r="AA1067" s="1" t="s">
        <v>59</v>
      </c>
      <c r="AB1067" s="1" t="s">
        <v>59</v>
      </c>
      <c r="AC1067" s="1" t="s">
        <v>59</v>
      </c>
      <c r="AD1067" s="1" t="s">
        <v>59</v>
      </c>
      <c r="AE1067" s="1" t="s">
        <v>59</v>
      </c>
      <c r="AF1067" s="1" t="s">
        <v>59</v>
      </c>
      <c r="AG1067" s="1" t="s">
        <v>59</v>
      </c>
      <c r="AH1067" s="1" t="s">
        <v>59</v>
      </c>
      <c r="AI1067" s="1" t="s">
        <v>59</v>
      </c>
      <c r="AJ1067" s="1" t="s">
        <v>59</v>
      </c>
      <c r="AK1067" s="1" t="s">
        <v>70</v>
      </c>
      <c r="AL1067" s="1" t="s">
        <v>59</v>
      </c>
      <c r="AM1067" s="1" t="n">
        <v>0</v>
      </c>
      <c r="AN1067" s="1" t="n">
        <v>2</v>
      </c>
      <c r="AO1067" s="1" t="n">
        <v>1</v>
      </c>
      <c r="AP1067" s="1" t="n">
        <v>5</v>
      </c>
      <c r="AQ1067" s="1" t="n">
        <v>0</v>
      </c>
      <c r="AR1067" s="1" t="n">
        <v>0</v>
      </c>
      <c r="AS1067" s="1" t="n">
        <v>0</v>
      </c>
      <c r="AT1067" s="1" t="n">
        <v>0</v>
      </c>
    </row>
    <row r="1068" customFormat="false" ht="12.75" hidden="false" customHeight="true" outlineLevel="0" collapsed="false">
      <c r="A1068" s="1" t="s">
        <v>4887</v>
      </c>
      <c r="B1068" s="3" t="s">
        <v>61</v>
      </c>
      <c r="C1068" s="1" t="s">
        <v>4888</v>
      </c>
      <c r="D1068" s="3" t="s">
        <v>4889</v>
      </c>
      <c r="E1068" s="3" t="s">
        <v>50</v>
      </c>
      <c r="F1068" s="3" t="s">
        <v>86</v>
      </c>
      <c r="G1068" s="1" t="s">
        <v>4890</v>
      </c>
      <c r="H1068" s="1" t="s">
        <v>88</v>
      </c>
      <c r="I1068" s="1" t="s">
        <v>1858</v>
      </c>
      <c r="J1068" s="1" t="s">
        <v>431</v>
      </c>
      <c r="K1068" s="4" t="n">
        <v>1.54</v>
      </c>
      <c r="L1068" s="4" t="n">
        <v>13827.8531489998</v>
      </c>
      <c r="M1068" s="5" t="s">
        <v>4891</v>
      </c>
      <c r="N1068" s="5" t="s">
        <v>68</v>
      </c>
      <c r="O1068" s="1" t="n">
        <v>322</v>
      </c>
      <c r="P1068" s="6" t="n">
        <f aca="false">IF(O1068=0,0,L1068/O1068)</f>
        <v>42.9436433198752</v>
      </c>
      <c r="Q1068" s="1" t="n">
        <f aca="false">IF(P1068&lt;=45,1,0)</f>
        <v>1</v>
      </c>
      <c r="R1068" s="1" t="n">
        <f aca="false">IF(AND(P1068&gt;45,P1068&lt;90),1,0)</f>
        <v>0</v>
      </c>
      <c r="S1068" s="1" t="n">
        <f aca="false">IF(P1068&gt;90,1,0)</f>
        <v>0</v>
      </c>
      <c r="T1068" s="1" t="s">
        <v>58</v>
      </c>
      <c r="U1068" s="4" t="n">
        <v>8979.12542142845</v>
      </c>
      <c r="V1068" s="1" t="n">
        <v>7</v>
      </c>
      <c r="W1068" s="1" t="n">
        <f aca="false">IF(V1068&lt;=6,1,0)</f>
        <v>0</v>
      </c>
      <c r="X1068" s="1" t="n">
        <f aca="false">IF(AND(V1068&gt;6,V1068&lt;=12),1,0)</f>
        <v>1</v>
      </c>
      <c r="Y1068" s="1" t="n">
        <f aca="false">IF(V1068&gt;12,1,0)</f>
        <v>0</v>
      </c>
      <c r="Z1068" s="1" t="n">
        <v>10</v>
      </c>
      <c r="AA1068" s="1" t="s">
        <v>59</v>
      </c>
      <c r="AB1068" s="1" t="s">
        <v>59</v>
      </c>
      <c r="AC1068" s="1" t="s">
        <v>59</v>
      </c>
      <c r="AD1068" s="1" t="s">
        <v>59</v>
      </c>
      <c r="AE1068" s="1" t="s">
        <v>59</v>
      </c>
      <c r="AF1068" s="1" t="s">
        <v>59</v>
      </c>
      <c r="AG1068" s="1" t="s">
        <v>59</v>
      </c>
      <c r="AH1068" s="1" t="s">
        <v>70</v>
      </c>
      <c r="AI1068" s="1" t="s">
        <v>59</v>
      </c>
      <c r="AJ1068" s="1" t="s">
        <v>59</v>
      </c>
      <c r="AK1068" s="1" t="s">
        <v>59</v>
      </c>
      <c r="AL1068" s="1" t="s">
        <v>59</v>
      </c>
      <c r="AM1068" s="1" t="n">
        <v>2</v>
      </c>
      <c r="AN1068" s="1" t="n">
        <v>3</v>
      </c>
      <c r="AO1068" s="1" t="n">
        <v>4</v>
      </c>
      <c r="AP1068" s="1" t="n">
        <v>9</v>
      </c>
      <c r="AQ1068" s="1" t="n">
        <v>23</v>
      </c>
      <c r="AR1068" s="1" t="n">
        <v>255</v>
      </c>
      <c r="AS1068" s="1" t="n">
        <v>39</v>
      </c>
      <c r="AT1068" s="1" t="n">
        <v>5</v>
      </c>
    </row>
    <row r="1069" customFormat="false" ht="12.75" hidden="false" customHeight="true" outlineLevel="0" collapsed="false">
      <c r="A1069" s="1" t="s">
        <v>4892</v>
      </c>
      <c r="B1069" s="3" t="s">
        <v>61</v>
      </c>
      <c r="C1069" s="1" t="s">
        <v>4893</v>
      </c>
      <c r="D1069" s="3" t="s">
        <v>4894</v>
      </c>
      <c r="E1069" s="3" t="s">
        <v>50</v>
      </c>
      <c r="F1069" s="3" t="s">
        <v>51</v>
      </c>
      <c r="G1069" s="1" t="s">
        <v>4895</v>
      </c>
      <c r="H1069" s="1" t="s">
        <v>161</v>
      </c>
      <c r="I1069" s="1" t="s">
        <v>162</v>
      </c>
      <c r="J1069" s="1" t="s">
        <v>163</v>
      </c>
      <c r="K1069" s="4" t="n">
        <v>1.15723076923077</v>
      </c>
      <c r="L1069" s="4" t="n">
        <v>9174.83357416148</v>
      </c>
      <c r="M1069" s="5" t="s">
        <v>4896</v>
      </c>
      <c r="N1069" s="5" t="s">
        <v>132</v>
      </c>
      <c r="O1069" s="1" t="n">
        <v>152</v>
      </c>
      <c r="P1069" s="6" t="n">
        <f aca="false">IF(O1069=0,0,L1069/O1069)</f>
        <v>60.3607471984308</v>
      </c>
      <c r="Q1069" s="1" t="n">
        <f aca="false">IF(P1069&lt;=45,1,0)</f>
        <v>0</v>
      </c>
      <c r="R1069" s="1" t="n">
        <f aca="false">IF(AND(P1069&gt;45,P1069&lt;90),1,0)</f>
        <v>1</v>
      </c>
      <c r="S1069" s="1" t="n">
        <f aca="false">IF(P1069&gt;90,1,0)</f>
        <v>0</v>
      </c>
      <c r="T1069" s="1" t="s">
        <v>58</v>
      </c>
      <c r="U1069" s="4" t="n">
        <v>7928.26618346844</v>
      </c>
      <c r="V1069" s="1" t="n">
        <v>5</v>
      </c>
      <c r="W1069" s="1" t="n">
        <f aca="false">IF(V1069&lt;=6,1,0)</f>
        <v>1</v>
      </c>
      <c r="X1069" s="1" t="n">
        <f aca="false">IF(AND(V1069&gt;6,V1069&lt;=12),1,0)</f>
        <v>0</v>
      </c>
      <c r="Y1069" s="1" t="n">
        <f aca="false">IF(V1069&gt;12,1,0)</f>
        <v>0</v>
      </c>
      <c r="Z1069" s="1" t="n">
        <v>9</v>
      </c>
      <c r="AA1069" s="1" t="s">
        <v>59</v>
      </c>
      <c r="AB1069" s="1" t="s">
        <v>59</v>
      </c>
      <c r="AC1069" s="1" t="s">
        <v>59</v>
      </c>
      <c r="AD1069" s="1" t="s">
        <v>59</v>
      </c>
      <c r="AE1069" s="1" t="s">
        <v>59</v>
      </c>
      <c r="AF1069" s="1" t="s">
        <v>59</v>
      </c>
      <c r="AG1069" s="1" t="s">
        <v>59</v>
      </c>
      <c r="AH1069" s="1" t="s">
        <v>59</v>
      </c>
      <c r="AI1069" s="1" t="s">
        <v>59</v>
      </c>
      <c r="AJ1069" s="1" t="s">
        <v>59</v>
      </c>
      <c r="AK1069" s="1" t="s">
        <v>59</v>
      </c>
      <c r="AL1069" s="1" t="s">
        <v>59</v>
      </c>
      <c r="AM1069" s="1" t="n">
        <v>2</v>
      </c>
      <c r="AN1069" s="1" t="n">
        <v>8</v>
      </c>
      <c r="AO1069" s="1" t="n">
        <v>4</v>
      </c>
      <c r="AP1069" s="1" t="n">
        <v>4</v>
      </c>
      <c r="AQ1069" s="1" t="n">
        <v>10</v>
      </c>
      <c r="AR1069" s="1" t="n">
        <v>105</v>
      </c>
      <c r="AS1069" s="1" t="n">
        <v>13</v>
      </c>
      <c r="AT1069" s="1" t="n">
        <v>2</v>
      </c>
    </row>
    <row r="1070" customFormat="false" ht="12.75" hidden="false" customHeight="true" outlineLevel="0" collapsed="false">
      <c r="A1070" s="1" t="s">
        <v>4897</v>
      </c>
      <c r="B1070" s="3" t="s">
        <v>47</v>
      </c>
      <c r="C1070" s="1" t="s">
        <v>4898</v>
      </c>
      <c r="D1070" s="3" t="s">
        <v>4899</v>
      </c>
      <c r="E1070" s="3" t="s">
        <v>191</v>
      </c>
      <c r="F1070" s="3" t="s">
        <v>191</v>
      </c>
      <c r="G1070" s="1" t="s">
        <v>4900</v>
      </c>
      <c r="H1070" s="1" t="s">
        <v>88</v>
      </c>
      <c r="I1070" s="1" t="s">
        <v>419</v>
      </c>
      <c r="J1070" s="1" t="s">
        <v>420</v>
      </c>
      <c r="K1070" s="4" t="n">
        <v>0.101351351351351</v>
      </c>
      <c r="L1070" s="4" t="n">
        <v>1029.95850422267</v>
      </c>
      <c r="M1070" s="5" t="s">
        <v>4438</v>
      </c>
      <c r="N1070" s="5" t="s">
        <v>68</v>
      </c>
      <c r="O1070" s="1" t="n">
        <v>17</v>
      </c>
      <c r="P1070" s="6" t="n">
        <f aca="false">IF(O1070=0,0,L1070/O1070)</f>
        <v>60.5857943660394</v>
      </c>
      <c r="Q1070" s="1" t="n">
        <f aca="false">IF(P1070&lt;=45,1,0)</f>
        <v>0</v>
      </c>
      <c r="R1070" s="1" t="n">
        <f aca="false">IF(AND(P1070&gt;45,P1070&lt;90),1,0)</f>
        <v>1</v>
      </c>
      <c r="S1070" s="1" t="n">
        <f aca="false">IF(P1070&gt;90,1,0)</f>
        <v>0</v>
      </c>
      <c r="T1070" s="1" t="s">
        <v>58</v>
      </c>
      <c r="U1070" s="4" t="n">
        <v>10162.2572416637</v>
      </c>
      <c r="V1070" s="1" t="n">
        <v>2</v>
      </c>
      <c r="W1070" s="1" t="n">
        <f aca="false">IF(V1070&lt;=6,1,0)</f>
        <v>1</v>
      </c>
      <c r="X1070" s="1" t="n">
        <f aca="false">IF(AND(V1070&gt;6,V1070&lt;=12),1,0)</f>
        <v>0</v>
      </c>
      <c r="Y1070" s="1" t="n">
        <f aca="false">IF(V1070&gt;12,1,0)</f>
        <v>0</v>
      </c>
      <c r="Z1070" s="1" t="n">
        <v>10</v>
      </c>
      <c r="AA1070" s="1" t="s">
        <v>59</v>
      </c>
      <c r="AB1070" s="1" t="s">
        <v>59</v>
      </c>
      <c r="AC1070" s="1" t="s">
        <v>59</v>
      </c>
      <c r="AD1070" s="1" t="s">
        <v>59</v>
      </c>
      <c r="AE1070" s="1" t="s">
        <v>59</v>
      </c>
      <c r="AF1070" s="1" t="s">
        <v>59</v>
      </c>
      <c r="AG1070" s="1" t="s">
        <v>59</v>
      </c>
      <c r="AH1070" s="1" t="s">
        <v>59</v>
      </c>
      <c r="AI1070" s="1" t="s">
        <v>70</v>
      </c>
      <c r="AJ1070" s="1" t="s">
        <v>59</v>
      </c>
      <c r="AK1070" s="1" t="s">
        <v>59</v>
      </c>
      <c r="AL1070" s="1" t="s">
        <v>59</v>
      </c>
      <c r="AM1070" s="1" t="n">
        <v>2</v>
      </c>
      <c r="AN1070" s="1" t="n">
        <v>4</v>
      </c>
      <c r="AO1070" s="1" t="n">
        <v>0</v>
      </c>
      <c r="AP1070" s="1" t="n">
        <v>4</v>
      </c>
      <c r="AQ1070" s="1" t="n">
        <v>0</v>
      </c>
      <c r="AR1070" s="1" t="n">
        <v>0</v>
      </c>
      <c r="AS1070" s="1" t="n">
        <v>0</v>
      </c>
      <c r="AT1070" s="1" t="n">
        <v>0</v>
      </c>
    </row>
    <row r="1071" customFormat="false" ht="12.75" hidden="false" customHeight="true" outlineLevel="0" collapsed="false">
      <c r="A1071" s="1" t="s">
        <v>4901</v>
      </c>
      <c r="B1071" s="3" t="s">
        <v>61</v>
      </c>
      <c r="C1071" s="1" t="s">
        <v>4902</v>
      </c>
      <c r="D1071" s="3" t="s">
        <v>4903</v>
      </c>
      <c r="E1071" s="3" t="s">
        <v>50</v>
      </c>
      <c r="F1071" s="3" t="s">
        <v>86</v>
      </c>
      <c r="G1071" s="1" t="s">
        <v>4904</v>
      </c>
      <c r="H1071" s="1" t="s">
        <v>53</v>
      </c>
      <c r="I1071" s="1" t="s">
        <v>65</v>
      </c>
      <c r="J1071" s="1" t="s">
        <v>66</v>
      </c>
      <c r="K1071" s="4" t="n">
        <v>1.973125</v>
      </c>
      <c r="L1071" s="4" t="n">
        <v>3238.2612293723</v>
      </c>
      <c r="M1071" s="5" t="s">
        <v>4905</v>
      </c>
      <c r="N1071" s="5" t="s">
        <v>57</v>
      </c>
      <c r="O1071" s="1" t="n">
        <v>77</v>
      </c>
      <c r="P1071" s="6" t="n">
        <f aca="false">IF(O1071=0,0,L1071/O1071)</f>
        <v>42.0553406411987</v>
      </c>
      <c r="Q1071" s="1" t="n">
        <f aca="false">IF(P1071&lt;=45,1,0)</f>
        <v>1</v>
      </c>
      <c r="R1071" s="1" t="n">
        <f aca="false">IF(AND(P1071&gt;45,P1071&lt;90),1,0)</f>
        <v>0</v>
      </c>
      <c r="S1071" s="1" t="n">
        <f aca="false">IF(P1071&gt;90,1,0)</f>
        <v>0</v>
      </c>
      <c r="T1071" s="1" t="s">
        <v>69</v>
      </c>
      <c r="U1071" s="4" t="n">
        <v>1641.18402502239</v>
      </c>
      <c r="V1071" s="1" t="n">
        <v>13</v>
      </c>
      <c r="W1071" s="1" t="n">
        <f aca="false">IF(V1071&lt;=6,1,0)</f>
        <v>0</v>
      </c>
      <c r="X1071" s="1" t="n">
        <f aca="false">IF(AND(V1071&gt;6,V1071&lt;=12),1,0)</f>
        <v>0</v>
      </c>
      <c r="Y1071" s="1" t="n">
        <f aca="false">IF(V1071&gt;12,1,0)</f>
        <v>1</v>
      </c>
      <c r="Z1071" s="1" t="n">
        <v>3</v>
      </c>
      <c r="AA1071" s="1" t="s">
        <v>59</v>
      </c>
      <c r="AB1071" s="1" t="s">
        <v>70</v>
      </c>
      <c r="AC1071" s="1" t="s">
        <v>59</v>
      </c>
      <c r="AD1071" s="1" t="s">
        <v>59</v>
      </c>
      <c r="AE1071" s="1" t="s">
        <v>70</v>
      </c>
      <c r="AF1071" s="1" t="s">
        <v>59</v>
      </c>
      <c r="AG1071" s="1" t="s">
        <v>59</v>
      </c>
      <c r="AH1071" s="1" t="s">
        <v>59</v>
      </c>
      <c r="AI1071" s="1" t="s">
        <v>59</v>
      </c>
      <c r="AJ1071" s="1" t="s">
        <v>59</v>
      </c>
      <c r="AK1071" s="1" t="s">
        <v>59</v>
      </c>
      <c r="AL1071" s="1" t="s">
        <v>59</v>
      </c>
      <c r="AM1071" s="1" t="n">
        <v>1</v>
      </c>
      <c r="AN1071" s="1" t="n">
        <v>2</v>
      </c>
      <c r="AO1071" s="1" t="n">
        <v>0</v>
      </c>
      <c r="AP1071" s="1" t="n">
        <v>0</v>
      </c>
      <c r="AQ1071" s="1" t="n">
        <v>22</v>
      </c>
      <c r="AR1071" s="1" t="n">
        <v>40</v>
      </c>
      <c r="AS1071" s="1" t="n">
        <v>0</v>
      </c>
      <c r="AT1071" s="1" t="n">
        <v>0</v>
      </c>
    </row>
    <row r="1072" customFormat="false" ht="12.75" hidden="false" customHeight="true" outlineLevel="0" collapsed="false">
      <c r="A1072" s="1" t="s">
        <v>4906</v>
      </c>
      <c r="B1072" s="3" t="s">
        <v>47</v>
      </c>
      <c r="C1072" s="1" t="s">
        <v>4907</v>
      </c>
      <c r="D1072" s="3" t="s">
        <v>4908</v>
      </c>
      <c r="E1072" s="3" t="s">
        <v>50</v>
      </c>
      <c r="F1072" s="3" t="s">
        <v>51</v>
      </c>
      <c r="G1072" s="1" t="s">
        <v>4909</v>
      </c>
      <c r="H1072" s="1" t="s">
        <v>53</v>
      </c>
      <c r="I1072" s="1" t="s">
        <v>142</v>
      </c>
      <c r="J1072" s="1" t="s">
        <v>143</v>
      </c>
      <c r="K1072" s="4" t="n">
        <v>386</v>
      </c>
      <c r="L1072" s="4" t="n">
        <v>4001.82047696428</v>
      </c>
      <c r="M1072" s="5" t="s">
        <v>1214</v>
      </c>
      <c r="N1072" s="5" t="s">
        <v>57</v>
      </c>
      <c r="O1072" s="1" t="n">
        <v>63</v>
      </c>
      <c r="P1072" s="6" t="n">
        <f aca="false">IF(O1072=0,0,L1072/O1072)</f>
        <v>63.520959951814</v>
      </c>
      <c r="Q1072" s="1" t="n">
        <f aca="false">IF(P1072&lt;=45,1,0)</f>
        <v>0</v>
      </c>
      <c r="R1072" s="1" t="n">
        <f aca="false">IF(AND(P1072&gt;45,P1072&lt;90),1,0)</f>
        <v>1</v>
      </c>
      <c r="S1072" s="1" t="n">
        <f aca="false">IF(P1072&gt;90,1,0)</f>
        <v>0</v>
      </c>
      <c r="T1072" s="1" t="s">
        <v>58</v>
      </c>
      <c r="U1072" s="4" t="n">
        <v>10367.4105620836</v>
      </c>
      <c r="V1072" s="1" t="n">
        <v>0</v>
      </c>
      <c r="W1072" s="1" t="n">
        <f aca="false">IF(V1072&lt;=6,1,0)</f>
        <v>1</v>
      </c>
      <c r="X1072" s="1" t="n">
        <f aca="false">IF(AND(V1072&gt;6,V1072&lt;=12),1,0)</f>
        <v>0</v>
      </c>
      <c r="Y1072" s="1" t="n">
        <f aca="false">IF(V1072&gt;12,1,0)</f>
        <v>0</v>
      </c>
      <c r="Z1072" s="1" t="n">
        <v>1</v>
      </c>
      <c r="AA1072" s="1" t="s">
        <v>59</v>
      </c>
      <c r="AB1072" s="1" t="s">
        <v>59</v>
      </c>
      <c r="AC1072" s="1" t="s">
        <v>59</v>
      </c>
      <c r="AD1072" s="1" t="s">
        <v>59</v>
      </c>
      <c r="AE1072" s="1" t="s">
        <v>59</v>
      </c>
      <c r="AF1072" s="1" t="s">
        <v>59</v>
      </c>
      <c r="AG1072" s="1" t="s">
        <v>59</v>
      </c>
      <c r="AH1072" s="1" t="s">
        <v>59</v>
      </c>
      <c r="AI1072" s="1" t="s">
        <v>59</v>
      </c>
      <c r="AJ1072" s="1" t="s">
        <v>59</v>
      </c>
      <c r="AK1072" s="1" t="s">
        <v>59</v>
      </c>
      <c r="AL1072" s="1" t="s">
        <v>59</v>
      </c>
      <c r="AM1072" s="1" t="n">
        <v>0</v>
      </c>
      <c r="AN1072" s="1" t="n">
        <v>1</v>
      </c>
      <c r="AO1072" s="1" t="n">
        <v>0</v>
      </c>
      <c r="AP1072" s="1" t="n">
        <v>0</v>
      </c>
      <c r="AQ1072" s="1" t="n">
        <v>0</v>
      </c>
      <c r="AR1072" s="1" t="n">
        <v>0</v>
      </c>
      <c r="AS1072" s="1" t="n">
        <v>0</v>
      </c>
      <c r="AT1072" s="1" t="n">
        <v>0</v>
      </c>
    </row>
    <row r="1073" customFormat="false" ht="12.75" hidden="false" customHeight="true" outlineLevel="0" collapsed="false">
      <c r="A1073" s="1" t="s">
        <v>4910</v>
      </c>
      <c r="B1073" s="3" t="s">
        <v>61</v>
      </c>
      <c r="C1073" s="1" t="s">
        <v>4911</v>
      </c>
      <c r="D1073" s="3" t="s">
        <v>3920</v>
      </c>
      <c r="E1073" s="3" t="s">
        <v>50</v>
      </c>
      <c r="F1073" s="3" t="s">
        <v>51</v>
      </c>
      <c r="G1073" s="1" t="s">
        <v>4912</v>
      </c>
      <c r="H1073" s="1" t="s">
        <v>105</v>
      </c>
      <c r="I1073" s="1" t="s">
        <v>169</v>
      </c>
      <c r="J1073" s="1" t="s">
        <v>107</v>
      </c>
      <c r="K1073" s="4" t="n">
        <v>1.7266</v>
      </c>
      <c r="L1073" s="4" t="n">
        <v>18239.2446501628</v>
      </c>
      <c r="M1073" s="5" t="s">
        <v>4913</v>
      </c>
      <c r="N1073" s="5" t="s">
        <v>68</v>
      </c>
      <c r="O1073" s="1" t="n">
        <v>310</v>
      </c>
      <c r="P1073" s="6" t="n">
        <f aca="false">IF(O1073=0,0,L1073/O1073)</f>
        <v>58.8362730650413</v>
      </c>
      <c r="Q1073" s="1" t="n">
        <f aca="false">IF(P1073&lt;=45,1,0)</f>
        <v>0</v>
      </c>
      <c r="R1073" s="1" t="n">
        <f aca="false">IF(AND(P1073&gt;45,P1073&lt;90),1,0)</f>
        <v>1</v>
      </c>
      <c r="S1073" s="1" t="n">
        <f aca="false">IF(P1073&gt;90,1,0)</f>
        <v>0</v>
      </c>
      <c r="T1073" s="1" t="s">
        <v>58</v>
      </c>
      <c r="U1073" s="4" t="n">
        <v>10563.6769663864</v>
      </c>
      <c r="V1073" s="1" t="n">
        <v>10</v>
      </c>
      <c r="W1073" s="1" t="n">
        <f aca="false">IF(V1073&lt;=6,1,0)</f>
        <v>0</v>
      </c>
      <c r="X1073" s="1" t="n">
        <f aca="false">IF(AND(V1073&gt;6,V1073&lt;=12),1,0)</f>
        <v>1</v>
      </c>
      <c r="Y1073" s="1" t="n">
        <f aca="false">IF(V1073&gt;12,1,0)</f>
        <v>0</v>
      </c>
      <c r="Z1073" s="1" t="n">
        <v>12</v>
      </c>
      <c r="AA1073" s="1" t="s">
        <v>59</v>
      </c>
      <c r="AB1073" s="1" t="s">
        <v>59</v>
      </c>
      <c r="AC1073" s="1" t="s">
        <v>59</v>
      </c>
      <c r="AD1073" s="1" t="s">
        <v>59</v>
      </c>
      <c r="AE1073" s="1" t="s">
        <v>59</v>
      </c>
      <c r="AF1073" s="1" t="s">
        <v>59</v>
      </c>
      <c r="AG1073" s="1" t="s">
        <v>59</v>
      </c>
      <c r="AH1073" s="1" t="s">
        <v>59</v>
      </c>
      <c r="AI1073" s="1" t="s">
        <v>70</v>
      </c>
      <c r="AJ1073" s="1" t="s">
        <v>59</v>
      </c>
      <c r="AK1073" s="1" t="s">
        <v>59</v>
      </c>
      <c r="AL1073" s="1" t="s">
        <v>59</v>
      </c>
      <c r="AM1073" s="1" t="n">
        <v>2</v>
      </c>
      <c r="AN1073" s="1" t="n">
        <v>5</v>
      </c>
      <c r="AO1073" s="1" t="n">
        <v>4</v>
      </c>
      <c r="AP1073" s="1" t="n">
        <v>1</v>
      </c>
      <c r="AQ1073" s="1" t="n">
        <v>102</v>
      </c>
      <c r="AR1073" s="1" t="n">
        <v>126</v>
      </c>
      <c r="AS1073" s="1" t="n">
        <v>41</v>
      </c>
      <c r="AT1073" s="1" t="n">
        <v>46</v>
      </c>
    </row>
    <row r="1074" customFormat="false" ht="12.75" hidden="false" customHeight="true" outlineLevel="0" collapsed="false">
      <c r="A1074" s="1" t="s">
        <v>4914</v>
      </c>
      <c r="B1074" s="3" t="s">
        <v>61</v>
      </c>
      <c r="C1074" s="1" t="s">
        <v>4915</v>
      </c>
      <c r="D1074" s="3" t="s">
        <v>4916</v>
      </c>
      <c r="E1074" s="3" t="s">
        <v>50</v>
      </c>
      <c r="F1074" s="3" t="s">
        <v>86</v>
      </c>
      <c r="G1074" s="1" t="s">
        <v>4917</v>
      </c>
      <c r="H1074" s="1" t="s">
        <v>88</v>
      </c>
      <c r="I1074" s="1" t="s">
        <v>419</v>
      </c>
      <c r="J1074" s="1" t="s">
        <v>420</v>
      </c>
      <c r="K1074" s="4" t="n">
        <v>111.428571428571</v>
      </c>
      <c r="L1074" s="4" t="n">
        <v>4197.67268280718</v>
      </c>
      <c r="M1074" s="5" t="s">
        <v>4918</v>
      </c>
      <c r="N1074" s="5" t="s">
        <v>68</v>
      </c>
      <c r="O1074" s="1" t="n">
        <v>92</v>
      </c>
      <c r="P1074" s="6" t="n">
        <f aca="false">IF(O1074=0,0,L1074/O1074)</f>
        <v>45.6268769870346</v>
      </c>
      <c r="Q1074" s="1" t="n">
        <f aca="false">IF(P1074&lt;=45,1,0)</f>
        <v>0</v>
      </c>
      <c r="R1074" s="1" t="n">
        <f aca="false">IF(AND(P1074&gt;45,P1074&lt;90),1,0)</f>
        <v>1</v>
      </c>
      <c r="S1074" s="1" t="n">
        <f aca="false">IF(P1074&gt;90,1,0)</f>
        <v>0</v>
      </c>
      <c r="T1074" s="1" t="s">
        <v>69</v>
      </c>
      <c r="U1074" s="4" t="n">
        <v>37.6714215123721</v>
      </c>
      <c r="V1074" s="1" t="n">
        <v>10</v>
      </c>
      <c r="W1074" s="1" t="n">
        <f aca="false">IF(V1074&lt;=6,1,0)</f>
        <v>0</v>
      </c>
      <c r="X1074" s="1" t="n">
        <f aca="false">IF(AND(V1074&gt;6,V1074&lt;=12),1,0)</f>
        <v>1</v>
      </c>
      <c r="Y1074" s="1" t="n">
        <f aca="false">IF(V1074&gt;12,1,0)</f>
        <v>0</v>
      </c>
      <c r="Z1074" s="1" t="n">
        <v>12</v>
      </c>
      <c r="AA1074" s="1" t="s">
        <v>59</v>
      </c>
      <c r="AB1074" s="1" t="s">
        <v>59</v>
      </c>
      <c r="AC1074" s="1" t="s">
        <v>59</v>
      </c>
      <c r="AD1074" s="1" t="s">
        <v>59</v>
      </c>
      <c r="AE1074" s="1" t="s">
        <v>59</v>
      </c>
      <c r="AF1074" s="1" t="s">
        <v>59</v>
      </c>
      <c r="AG1074" s="1" t="s">
        <v>59</v>
      </c>
      <c r="AH1074" s="1" t="s">
        <v>70</v>
      </c>
      <c r="AI1074" s="1" t="s">
        <v>59</v>
      </c>
      <c r="AJ1074" s="1" t="s">
        <v>59</v>
      </c>
      <c r="AK1074" s="1" t="s">
        <v>59</v>
      </c>
      <c r="AL1074" s="1" t="s">
        <v>59</v>
      </c>
      <c r="AM1074" s="1" t="n">
        <v>1</v>
      </c>
      <c r="AN1074" s="1" t="n">
        <v>3</v>
      </c>
      <c r="AO1074" s="1" t="n">
        <v>1</v>
      </c>
      <c r="AP1074" s="1" t="n">
        <v>7</v>
      </c>
      <c r="AQ1074" s="1" t="n">
        <v>6</v>
      </c>
      <c r="AR1074" s="1" t="n">
        <v>56</v>
      </c>
      <c r="AS1074" s="1" t="n">
        <v>3</v>
      </c>
      <c r="AT1074" s="1" t="n">
        <v>2</v>
      </c>
    </row>
    <row r="1075" customFormat="false" ht="12.75" hidden="false" customHeight="true" outlineLevel="0" collapsed="false">
      <c r="A1075" s="1" t="s">
        <v>4919</v>
      </c>
      <c r="B1075" s="3" t="s">
        <v>47</v>
      </c>
      <c r="C1075" s="1" t="s">
        <v>4920</v>
      </c>
      <c r="D1075" s="3" t="s">
        <v>4916</v>
      </c>
      <c r="E1075" s="3" t="s">
        <v>50</v>
      </c>
      <c r="F1075" s="3" t="s">
        <v>86</v>
      </c>
      <c r="G1075" s="1" t="s">
        <v>4921</v>
      </c>
      <c r="H1075" s="1" t="s">
        <v>88</v>
      </c>
      <c r="I1075" s="1" t="s">
        <v>419</v>
      </c>
      <c r="J1075" s="1" t="s">
        <v>420</v>
      </c>
      <c r="K1075" s="4" t="n">
        <v>0.298333333333333</v>
      </c>
      <c r="L1075" s="4" t="n">
        <v>3001.96468924531</v>
      </c>
      <c r="M1075" s="5" t="s">
        <v>4922</v>
      </c>
      <c r="N1075" s="5" t="s">
        <v>259</v>
      </c>
      <c r="O1075" s="1" t="n">
        <v>60</v>
      </c>
      <c r="P1075" s="6" t="n">
        <f aca="false">IF(O1075=0,0,L1075/O1075)</f>
        <v>50.0327448207552</v>
      </c>
      <c r="Q1075" s="1" t="n">
        <f aca="false">IF(P1075&lt;=45,1,0)</f>
        <v>0</v>
      </c>
      <c r="R1075" s="1" t="n">
        <f aca="false">IF(AND(P1075&gt;45,P1075&lt;90),1,0)</f>
        <v>1</v>
      </c>
      <c r="S1075" s="1" t="n">
        <f aca="false">IF(P1075&gt;90,1,0)</f>
        <v>0</v>
      </c>
      <c r="T1075" s="1" t="s">
        <v>58</v>
      </c>
      <c r="U1075" s="4" t="n">
        <v>10062.4514723307</v>
      </c>
      <c r="V1075" s="1" t="n">
        <v>13</v>
      </c>
      <c r="W1075" s="1" t="n">
        <f aca="false">IF(V1075&lt;=6,1,0)</f>
        <v>0</v>
      </c>
      <c r="X1075" s="1" t="n">
        <f aca="false">IF(AND(V1075&gt;6,V1075&lt;=12),1,0)</f>
        <v>0</v>
      </c>
      <c r="Y1075" s="1" t="n">
        <f aca="false">IF(V1075&gt;12,1,0)</f>
        <v>1</v>
      </c>
      <c r="Z1075" s="1" t="n">
        <v>19</v>
      </c>
      <c r="AA1075" s="1" t="s">
        <v>59</v>
      </c>
      <c r="AB1075" s="1" t="s">
        <v>59</v>
      </c>
      <c r="AC1075" s="1" t="s">
        <v>59</v>
      </c>
      <c r="AD1075" s="1" t="s">
        <v>59</v>
      </c>
      <c r="AE1075" s="1" t="s">
        <v>59</v>
      </c>
      <c r="AF1075" s="1" t="s">
        <v>59</v>
      </c>
      <c r="AG1075" s="1" t="s">
        <v>59</v>
      </c>
      <c r="AH1075" s="1" t="s">
        <v>70</v>
      </c>
      <c r="AI1075" s="1" t="s">
        <v>59</v>
      </c>
      <c r="AJ1075" s="1" t="s">
        <v>59</v>
      </c>
      <c r="AK1075" s="1" t="s">
        <v>59</v>
      </c>
      <c r="AL1075" s="1" t="s">
        <v>70</v>
      </c>
      <c r="AM1075" s="1" t="n">
        <v>4</v>
      </c>
      <c r="AN1075" s="1" t="n">
        <v>4</v>
      </c>
      <c r="AO1075" s="1" t="n">
        <v>2</v>
      </c>
      <c r="AP1075" s="1" t="n">
        <v>26</v>
      </c>
      <c r="AQ1075" s="1" t="n">
        <v>0</v>
      </c>
      <c r="AR1075" s="1" t="n">
        <v>0</v>
      </c>
      <c r="AS1075" s="1" t="n">
        <v>0</v>
      </c>
      <c r="AT1075" s="1" t="n">
        <v>0</v>
      </c>
    </row>
    <row r="1076" customFormat="false" ht="12.75" hidden="false" customHeight="true" outlineLevel="0" collapsed="false">
      <c r="A1076" s="1" t="s">
        <v>4923</v>
      </c>
      <c r="B1076" s="3" t="s">
        <v>61</v>
      </c>
      <c r="C1076" s="1" t="s">
        <v>4924</v>
      </c>
      <c r="D1076" s="3" t="s">
        <v>4916</v>
      </c>
      <c r="E1076" s="3" t="s">
        <v>50</v>
      </c>
      <c r="F1076" s="3" t="s">
        <v>86</v>
      </c>
      <c r="G1076" s="1" t="s">
        <v>4925</v>
      </c>
      <c r="H1076" s="1" t="s">
        <v>88</v>
      </c>
      <c r="I1076" s="1" t="s">
        <v>419</v>
      </c>
      <c r="J1076" s="1" t="s">
        <v>420</v>
      </c>
      <c r="K1076" s="4" t="n">
        <v>18.2</v>
      </c>
      <c r="L1076" s="4" t="n">
        <v>672.301264425891</v>
      </c>
      <c r="M1076" s="5" t="s">
        <v>1988</v>
      </c>
      <c r="N1076" s="5" t="s">
        <v>68</v>
      </c>
      <c r="O1076" s="1" t="n">
        <v>12</v>
      </c>
      <c r="P1076" s="6" t="n">
        <f aca="false">IF(O1076=0,0,L1076/O1076)</f>
        <v>56.0251053688243</v>
      </c>
      <c r="Q1076" s="1" t="n">
        <f aca="false">IF(P1076&lt;=45,1,0)</f>
        <v>0</v>
      </c>
      <c r="R1076" s="1" t="n">
        <f aca="false">IF(AND(P1076&gt;45,P1076&lt;90),1,0)</f>
        <v>1</v>
      </c>
      <c r="S1076" s="1" t="n">
        <f aca="false">IF(P1076&gt;90,1,0)</f>
        <v>0</v>
      </c>
      <c r="T1076" s="1" t="s">
        <v>69</v>
      </c>
      <c r="U1076" s="4" t="n">
        <v>36.9396299135105</v>
      </c>
      <c r="V1076" s="1" t="n">
        <v>5</v>
      </c>
      <c r="W1076" s="1" t="n">
        <f aca="false">IF(V1076&lt;=6,1,0)</f>
        <v>1</v>
      </c>
      <c r="X1076" s="1" t="n">
        <f aca="false">IF(AND(V1076&gt;6,V1076&lt;=12),1,0)</f>
        <v>0</v>
      </c>
      <c r="Y1076" s="1" t="n">
        <f aca="false">IF(V1076&gt;12,1,0)</f>
        <v>0</v>
      </c>
      <c r="Z1076" s="1" t="n">
        <v>14</v>
      </c>
      <c r="AA1076" s="1" t="s">
        <v>70</v>
      </c>
      <c r="AB1076" s="1" t="s">
        <v>59</v>
      </c>
      <c r="AC1076" s="1" t="s">
        <v>59</v>
      </c>
      <c r="AD1076" s="1" t="s">
        <v>59</v>
      </c>
      <c r="AE1076" s="1" t="s">
        <v>59</v>
      </c>
      <c r="AF1076" s="1" t="s">
        <v>59</v>
      </c>
      <c r="AG1076" s="1" t="s">
        <v>59</v>
      </c>
      <c r="AH1076" s="1" t="s">
        <v>70</v>
      </c>
      <c r="AI1076" s="1" t="s">
        <v>59</v>
      </c>
      <c r="AJ1076" s="1" t="s">
        <v>59</v>
      </c>
      <c r="AK1076" s="1" t="s">
        <v>59</v>
      </c>
      <c r="AL1076" s="1" t="s">
        <v>59</v>
      </c>
      <c r="AM1076" s="1" t="n">
        <v>1</v>
      </c>
      <c r="AN1076" s="1" t="n">
        <v>3</v>
      </c>
      <c r="AO1076" s="1" t="n">
        <v>1</v>
      </c>
      <c r="AP1076" s="1" t="n">
        <v>9</v>
      </c>
      <c r="AQ1076" s="1" t="n">
        <v>3</v>
      </c>
      <c r="AR1076" s="1" t="n">
        <v>6</v>
      </c>
      <c r="AS1076" s="1" t="n">
        <v>0</v>
      </c>
      <c r="AT1076" s="1" t="n">
        <v>2</v>
      </c>
    </row>
    <row r="1077" customFormat="false" ht="12.75" hidden="false" customHeight="true" outlineLevel="0" collapsed="false">
      <c r="A1077" s="1" t="s">
        <v>4926</v>
      </c>
      <c r="B1077" s="3" t="s">
        <v>61</v>
      </c>
      <c r="C1077" s="1" t="s">
        <v>4927</v>
      </c>
      <c r="D1077" s="3" t="s">
        <v>4928</v>
      </c>
      <c r="E1077" s="3" t="s">
        <v>50</v>
      </c>
      <c r="F1077" s="3" t="s">
        <v>51</v>
      </c>
      <c r="G1077" s="1" t="s">
        <v>4929</v>
      </c>
      <c r="H1077" s="1" t="s">
        <v>88</v>
      </c>
      <c r="I1077" s="1" t="s">
        <v>419</v>
      </c>
      <c r="J1077" s="1" t="s">
        <v>420</v>
      </c>
      <c r="K1077" s="4" t="n">
        <v>1.12489572160648</v>
      </c>
      <c r="L1077" s="4" t="n">
        <v>10399.5933815665</v>
      </c>
      <c r="M1077" s="5" t="s">
        <v>4930</v>
      </c>
      <c r="N1077" s="5" t="s">
        <v>259</v>
      </c>
      <c r="O1077" s="1" t="n">
        <v>139</v>
      </c>
      <c r="P1077" s="6" t="n">
        <f aca="false">IF(O1077=0,0,L1077/O1077)</f>
        <v>74.8172185724209</v>
      </c>
      <c r="Q1077" s="1" t="n">
        <f aca="false">IF(P1077&lt;=45,1,0)</f>
        <v>0</v>
      </c>
      <c r="R1077" s="1" t="n">
        <f aca="false">IF(AND(P1077&gt;45,P1077&lt;90),1,0)</f>
        <v>1</v>
      </c>
      <c r="S1077" s="1" t="n">
        <f aca="false">IF(P1077&gt;90,1,0)</f>
        <v>0</v>
      </c>
      <c r="T1077" s="1" t="s">
        <v>58</v>
      </c>
      <c r="U1077" s="4" t="n">
        <v>9244.93993693449</v>
      </c>
      <c r="V1077" s="1" t="n">
        <v>5</v>
      </c>
      <c r="W1077" s="1" t="n">
        <f aca="false">IF(V1077&lt;=6,1,0)</f>
        <v>1</v>
      </c>
      <c r="X1077" s="1" t="n">
        <f aca="false">IF(AND(V1077&gt;6,V1077&lt;=12),1,0)</f>
        <v>0</v>
      </c>
      <c r="Y1077" s="1" t="n">
        <f aca="false">IF(V1077&gt;12,1,0)</f>
        <v>0</v>
      </c>
      <c r="Z1077" s="1" t="n">
        <v>17</v>
      </c>
      <c r="AA1077" s="1" t="s">
        <v>59</v>
      </c>
      <c r="AB1077" s="1" t="s">
        <v>59</v>
      </c>
      <c r="AC1077" s="1" t="s">
        <v>59</v>
      </c>
      <c r="AD1077" s="1" t="s">
        <v>59</v>
      </c>
      <c r="AE1077" s="1" t="s">
        <v>59</v>
      </c>
      <c r="AF1077" s="1" t="s">
        <v>59</v>
      </c>
      <c r="AG1077" s="1" t="s">
        <v>59</v>
      </c>
      <c r="AH1077" s="1" t="s">
        <v>70</v>
      </c>
      <c r="AI1077" s="1" t="s">
        <v>59</v>
      </c>
      <c r="AJ1077" s="1" t="s">
        <v>59</v>
      </c>
      <c r="AK1077" s="1" t="s">
        <v>59</v>
      </c>
      <c r="AL1077" s="1" t="s">
        <v>59</v>
      </c>
      <c r="AM1077" s="1" t="n">
        <v>2</v>
      </c>
      <c r="AN1077" s="1" t="n">
        <v>10</v>
      </c>
      <c r="AO1077" s="1" t="n">
        <v>4</v>
      </c>
      <c r="AP1077" s="1" t="n">
        <v>1</v>
      </c>
      <c r="AQ1077" s="1" t="n">
        <v>60</v>
      </c>
      <c r="AR1077" s="1" t="n">
        <v>69</v>
      </c>
      <c r="AS1077" s="1" t="n">
        <v>15</v>
      </c>
      <c r="AT1077" s="1" t="n">
        <v>4</v>
      </c>
    </row>
    <row r="1078" customFormat="false" ht="12.75" hidden="false" customHeight="true" outlineLevel="0" collapsed="false">
      <c r="A1078" s="1" t="s">
        <v>4931</v>
      </c>
      <c r="B1078" s="3" t="s">
        <v>47</v>
      </c>
      <c r="C1078" s="1" t="s">
        <v>4932</v>
      </c>
      <c r="D1078" s="3" t="s">
        <v>4933</v>
      </c>
      <c r="E1078" s="3" t="s">
        <v>50</v>
      </c>
      <c r="F1078" s="3" t="s">
        <v>51</v>
      </c>
      <c r="G1078" s="1" t="s">
        <v>4934</v>
      </c>
      <c r="H1078" s="1" t="s">
        <v>53</v>
      </c>
      <c r="I1078" s="1" t="s">
        <v>315</v>
      </c>
      <c r="J1078" s="1" t="s">
        <v>114</v>
      </c>
      <c r="K1078" s="4" t="n">
        <v>0</v>
      </c>
      <c r="L1078" s="4" t="n">
        <v>0</v>
      </c>
      <c r="M1078" s="5" t="s">
        <v>4935</v>
      </c>
      <c r="N1078" s="5" t="s">
        <v>259</v>
      </c>
      <c r="O1078" s="1" t="n">
        <v>0</v>
      </c>
      <c r="P1078" s="7" t="n">
        <f aca="false">IF(O1078=0,0,L1078/O1078)</f>
        <v>0</v>
      </c>
      <c r="Q1078" s="1" t="n">
        <f aca="false">IF(P1078&lt;=45,1,0)</f>
        <v>1</v>
      </c>
      <c r="R1078" s="1" t="n">
        <f aca="false">IF(AND(P1078&gt;45,P1078&lt;90),1,0)</f>
        <v>0</v>
      </c>
      <c r="S1078" s="1" t="n">
        <f aca="false">IF(P1078&gt;90,1,0)</f>
        <v>0</v>
      </c>
      <c r="T1078" s="1" t="s">
        <v>69</v>
      </c>
      <c r="U1078" s="4" t="n">
        <v>1655.45158603593</v>
      </c>
      <c r="V1078" s="1" t="n">
        <v>0</v>
      </c>
      <c r="W1078" s="1" t="n">
        <f aca="false">IF(V1078&lt;=6,1,0)</f>
        <v>1</v>
      </c>
      <c r="X1078" s="1" t="n">
        <f aca="false">IF(AND(V1078&gt;6,V1078&lt;=12),1,0)</f>
        <v>0</v>
      </c>
      <c r="Y1078" s="1" t="n">
        <f aca="false">IF(V1078&gt;12,1,0)</f>
        <v>0</v>
      </c>
      <c r="Z1078" s="1" t="n">
        <v>0</v>
      </c>
      <c r="AA1078" s="1" t="s">
        <v>59</v>
      </c>
      <c r="AB1078" s="1" t="s">
        <v>59</v>
      </c>
      <c r="AC1078" s="1" t="s">
        <v>59</v>
      </c>
      <c r="AD1078" s="1" t="s">
        <v>59</v>
      </c>
      <c r="AE1078" s="1" t="s">
        <v>59</v>
      </c>
      <c r="AF1078" s="1" t="s">
        <v>59</v>
      </c>
      <c r="AG1078" s="1" t="s">
        <v>59</v>
      </c>
      <c r="AH1078" s="1" t="s">
        <v>59</v>
      </c>
      <c r="AI1078" s="1" t="s">
        <v>59</v>
      </c>
      <c r="AJ1078" s="1" t="s">
        <v>59</v>
      </c>
      <c r="AK1078" s="1" t="s">
        <v>59</v>
      </c>
      <c r="AL1078" s="1" t="s">
        <v>59</v>
      </c>
      <c r="AM1078" s="1" t="n">
        <v>0</v>
      </c>
      <c r="AN1078" s="1" t="n">
        <v>0</v>
      </c>
      <c r="AO1078" s="1" t="n">
        <v>0</v>
      </c>
      <c r="AP1078" s="1" t="n">
        <v>0</v>
      </c>
      <c r="AQ1078" s="1" t="n">
        <v>0</v>
      </c>
      <c r="AR1078" s="1" t="n">
        <v>0</v>
      </c>
      <c r="AS1078" s="1" t="n">
        <v>0</v>
      </c>
      <c r="AT1078" s="1" t="n">
        <v>0</v>
      </c>
    </row>
    <row r="1079" customFormat="false" ht="12.75" hidden="false" customHeight="true" outlineLevel="0" collapsed="false">
      <c r="A1079" s="1" t="s">
        <v>4936</v>
      </c>
      <c r="B1079" s="3" t="s">
        <v>61</v>
      </c>
      <c r="C1079" s="1" t="s">
        <v>4937</v>
      </c>
      <c r="D1079" s="3" t="s">
        <v>1222</v>
      </c>
      <c r="E1079" s="3" t="s">
        <v>191</v>
      </c>
      <c r="F1079" s="3" t="s">
        <v>191</v>
      </c>
      <c r="G1079" s="1" t="s">
        <v>4938</v>
      </c>
      <c r="H1079" s="1" t="s">
        <v>53</v>
      </c>
      <c r="I1079" s="1" t="s">
        <v>577</v>
      </c>
      <c r="J1079" s="1" t="s">
        <v>66</v>
      </c>
      <c r="K1079" s="4" t="n">
        <v>3.39</v>
      </c>
      <c r="L1079" s="4" t="n">
        <v>8964.35353951573</v>
      </c>
      <c r="M1079" s="5" t="s">
        <v>1385</v>
      </c>
      <c r="N1079" s="5" t="s">
        <v>68</v>
      </c>
      <c r="O1079" s="1" t="n">
        <v>237</v>
      </c>
      <c r="P1079" s="6" t="n">
        <f aca="false">IF(O1079=0,0,L1079/O1079)</f>
        <v>37.8242765380411</v>
      </c>
      <c r="Q1079" s="1" t="n">
        <f aca="false">IF(P1079&lt;=45,1,0)</f>
        <v>1</v>
      </c>
      <c r="R1079" s="1" t="n">
        <f aca="false">IF(AND(P1079&gt;45,P1079&lt;90),1,0)</f>
        <v>0</v>
      </c>
      <c r="S1079" s="1" t="n">
        <f aca="false">IF(P1079&gt;90,1,0)</f>
        <v>0</v>
      </c>
      <c r="T1079" s="1" t="s">
        <v>58</v>
      </c>
      <c r="U1079" s="4" t="n">
        <v>2644.35207655331</v>
      </c>
      <c r="V1079" s="1" t="n">
        <v>5</v>
      </c>
      <c r="W1079" s="1" t="n">
        <f aca="false">IF(V1079&lt;=6,1,0)</f>
        <v>1</v>
      </c>
      <c r="X1079" s="1" t="n">
        <f aca="false">IF(AND(V1079&gt;6,V1079&lt;=12),1,0)</f>
        <v>0</v>
      </c>
      <c r="Y1079" s="1" t="n">
        <f aca="false">IF(V1079&gt;12,1,0)</f>
        <v>0</v>
      </c>
      <c r="Z1079" s="1" t="n">
        <v>7</v>
      </c>
      <c r="AA1079" s="1" t="s">
        <v>59</v>
      </c>
      <c r="AB1079" s="1" t="s">
        <v>59</v>
      </c>
      <c r="AC1079" s="1" t="s">
        <v>59</v>
      </c>
      <c r="AD1079" s="1" t="s">
        <v>59</v>
      </c>
      <c r="AE1079" s="1" t="s">
        <v>59</v>
      </c>
      <c r="AF1079" s="1" t="s">
        <v>59</v>
      </c>
      <c r="AG1079" s="1" t="s">
        <v>59</v>
      </c>
      <c r="AH1079" s="1" t="s">
        <v>59</v>
      </c>
      <c r="AI1079" s="1" t="s">
        <v>59</v>
      </c>
      <c r="AJ1079" s="1" t="s">
        <v>59</v>
      </c>
      <c r="AK1079" s="1" t="s">
        <v>59</v>
      </c>
      <c r="AL1079" s="1" t="s">
        <v>59</v>
      </c>
      <c r="AM1079" s="1" t="n">
        <v>2</v>
      </c>
      <c r="AN1079" s="1" t="n">
        <v>3</v>
      </c>
      <c r="AO1079" s="1" t="n">
        <v>0</v>
      </c>
      <c r="AP1079" s="1" t="n">
        <v>2</v>
      </c>
      <c r="AQ1079" s="1" t="n">
        <v>88</v>
      </c>
      <c r="AR1079" s="1" t="n">
        <v>140</v>
      </c>
      <c r="AS1079" s="1" t="n">
        <v>0</v>
      </c>
      <c r="AT1079" s="1" t="n">
        <v>9</v>
      </c>
    </row>
    <row r="1080" customFormat="false" ht="12.75" hidden="false" customHeight="true" outlineLevel="0" collapsed="false">
      <c r="A1080" s="1" t="s">
        <v>4939</v>
      </c>
      <c r="B1080" s="3" t="s">
        <v>47</v>
      </c>
      <c r="C1080" s="1" t="s">
        <v>4940</v>
      </c>
      <c r="D1080" s="3" t="s">
        <v>4941</v>
      </c>
      <c r="E1080" s="3" t="s">
        <v>50</v>
      </c>
      <c r="F1080" s="3" t="s">
        <v>51</v>
      </c>
      <c r="G1080" s="1" t="s">
        <v>4942</v>
      </c>
      <c r="H1080" s="1" t="s">
        <v>53</v>
      </c>
      <c r="I1080" s="1" t="s">
        <v>4943</v>
      </c>
      <c r="J1080" s="1" t="s">
        <v>114</v>
      </c>
      <c r="K1080" s="4" t="n">
        <v>0</v>
      </c>
      <c r="L1080" s="4" t="n">
        <v>0</v>
      </c>
      <c r="M1080" s="5" t="s">
        <v>2791</v>
      </c>
      <c r="N1080" s="5" t="s">
        <v>57</v>
      </c>
      <c r="O1080" s="1" t="n">
        <v>0</v>
      </c>
      <c r="P1080" s="7" t="n">
        <f aca="false">IF(O1080=0,0,L1080/O1080)</f>
        <v>0</v>
      </c>
      <c r="Q1080" s="1" t="n">
        <f aca="false">IF(P1080&lt;=45,1,0)</f>
        <v>1</v>
      </c>
      <c r="R1080" s="1" t="n">
        <f aca="false">IF(AND(P1080&gt;45,P1080&lt;90),1,0)</f>
        <v>0</v>
      </c>
      <c r="S1080" s="1" t="n">
        <f aca="false">IF(P1080&gt;90,1,0)</f>
        <v>0</v>
      </c>
      <c r="T1080" s="1" t="s">
        <v>58</v>
      </c>
      <c r="U1080" s="4" t="n">
        <v>109.58975005047</v>
      </c>
      <c r="V1080" s="1" t="n">
        <v>0</v>
      </c>
      <c r="W1080" s="1" t="n">
        <f aca="false">IF(V1080&lt;=6,1,0)</f>
        <v>1</v>
      </c>
      <c r="X1080" s="1" t="n">
        <f aca="false">IF(AND(V1080&gt;6,V1080&lt;=12),1,0)</f>
        <v>0</v>
      </c>
      <c r="Y1080" s="1" t="n">
        <f aca="false">IF(V1080&gt;12,1,0)</f>
        <v>0</v>
      </c>
      <c r="Z1080" s="1" t="n">
        <v>0</v>
      </c>
      <c r="AA1080" s="1" t="s">
        <v>59</v>
      </c>
      <c r="AB1080" s="1" t="s">
        <v>59</v>
      </c>
      <c r="AC1080" s="1" t="s">
        <v>59</v>
      </c>
      <c r="AD1080" s="1" t="s">
        <v>59</v>
      </c>
      <c r="AE1080" s="1" t="s">
        <v>59</v>
      </c>
      <c r="AF1080" s="1" t="s">
        <v>59</v>
      </c>
      <c r="AG1080" s="1" t="s">
        <v>59</v>
      </c>
      <c r="AH1080" s="1" t="s">
        <v>59</v>
      </c>
      <c r="AI1080" s="1" t="s">
        <v>59</v>
      </c>
      <c r="AJ1080" s="1" t="s">
        <v>59</v>
      </c>
      <c r="AK1080" s="1" t="s">
        <v>59</v>
      </c>
      <c r="AL1080" s="1" t="s">
        <v>59</v>
      </c>
      <c r="AM1080" s="1" t="n">
        <v>0</v>
      </c>
      <c r="AN1080" s="1" t="n">
        <v>0</v>
      </c>
      <c r="AO1080" s="1" t="n">
        <v>0</v>
      </c>
      <c r="AP1080" s="1" t="n">
        <v>0</v>
      </c>
      <c r="AQ1080" s="1" t="n">
        <v>0</v>
      </c>
      <c r="AR1080" s="1" t="n">
        <v>0</v>
      </c>
      <c r="AS1080" s="1" t="n">
        <v>0</v>
      </c>
      <c r="AT1080" s="1" t="n">
        <v>0</v>
      </c>
    </row>
    <row r="1081" customFormat="false" ht="12.75" hidden="false" customHeight="true" outlineLevel="0" collapsed="false">
      <c r="A1081" s="1" t="s">
        <v>4944</v>
      </c>
      <c r="B1081" s="3" t="s">
        <v>47</v>
      </c>
      <c r="C1081" s="1" t="s">
        <v>4945</v>
      </c>
      <c r="D1081" s="3" t="s">
        <v>4946</v>
      </c>
      <c r="E1081" s="3" t="s">
        <v>50</v>
      </c>
      <c r="F1081" s="3" t="s">
        <v>51</v>
      </c>
      <c r="G1081" s="1" t="s">
        <v>4947</v>
      </c>
      <c r="H1081" s="1" t="s">
        <v>53</v>
      </c>
      <c r="I1081" s="1" t="s">
        <v>4948</v>
      </c>
      <c r="J1081" s="1" t="s">
        <v>66</v>
      </c>
      <c r="K1081" s="4" t="n">
        <v>0</v>
      </c>
      <c r="L1081" s="4" t="n">
        <v>0</v>
      </c>
      <c r="M1081" s="5" t="s">
        <v>3718</v>
      </c>
      <c r="N1081" s="5" t="s">
        <v>68</v>
      </c>
      <c r="O1081" s="1" t="n">
        <v>0</v>
      </c>
      <c r="P1081" s="7" t="n">
        <f aca="false">IF(O1081=0,0,L1081/O1081)</f>
        <v>0</v>
      </c>
      <c r="Q1081" s="1" t="n">
        <f aca="false">IF(P1081&lt;=45,1,0)</f>
        <v>1</v>
      </c>
      <c r="R1081" s="1" t="n">
        <f aca="false">IF(AND(P1081&gt;45,P1081&lt;90),1,0)</f>
        <v>0</v>
      </c>
      <c r="S1081" s="1" t="n">
        <f aca="false">IF(P1081&gt;90,1,0)</f>
        <v>0</v>
      </c>
      <c r="T1081" s="1" t="s">
        <v>69</v>
      </c>
      <c r="U1081" s="4" t="n">
        <v>2179.0342205902</v>
      </c>
      <c r="V1081" s="1" t="n">
        <v>0</v>
      </c>
      <c r="W1081" s="1" t="n">
        <f aca="false">IF(V1081&lt;=6,1,0)</f>
        <v>1</v>
      </c>
      <c r="X1081" s="1" t="n">
        <f aca="false">IF(AND(V1081&gt;6,V1081&lt;=12),1,0)</f>
        <v>0</v>
      </c>
      <c r="Y1081" s="1" t="n">
        <f aca="false">IF(V1081&gt;12,1,0)</f>
        <v>0</v>
      </c>
      <c r="Z1081" s="1" t="n">
        <v>0</v>
      </c>
      <c r="AA1081" s="1" t="s">
        <v>59</v>
      </c>
      <c r="AB1081" s="1" t="s">
        <v>59</v>
      </c>
      <c r="AC1081" s="1" t="s">
        <v>59</v>
      </c>
      <c r="AD1081" s="1" t="s">
        <v>59</v>
      </c>
      <c r="AE1081" s="1" t="s">
        <v>59</v>
      </c>
      <c r="AF1081" s="1" t="s">
        <v>59</v>
      </c>
      <c r="AG1081" s="1" t="s">
        <v>59</v>
      </c>
      <c r="AH1081" s="1" t="s">
        <v>59</v>
      </c>
      <c r="AI1081" s="1" t="s">
        <v>59</v>
      </c>
      <c r="AJ1081" s="1" t="s">
        <v>59</v>
      </c>
      <c r="AK1081" s="1" t="s">
        <v>70</v>
      </c>
      <c r="AL1081" s="1" t="s">
        <v>59</v>
      </c>
      <c r="AM1081" s="1" t="n">
        <v>0</v>
      </c>
      <c r="AN1081" s="1" t="n">
        <v>0</v>
      </c>
      <c r="AO1081" s="1" t="n">
        <v>0</v>
      </c>
      <c r="AP1081" s="1" t="n">
        <v>0</v>
      </c>
      <c r="AQ1081" s="1" t="n">
        <v>0</v>
      </c>
      <c r="AR1081" s="1" t="n">
        <v>0</v>
      </c>
      <c r="AS1081" s="1" t="n">
        <v>0</v>
      </c>
      <c r="AT1081" s="1" t="n">
        <v>0</v>
      </c>
    </row>
    <row r="1082" customFormat="false" ht="12.75" hidden="false" customHeight="true" outlineLevel="0" collapsed="false">
      <c r="A1082" s="1" t="s">
        <v>4949</v>
      </c>
      <c r="B1082" s="3" t="s">
        <v>61</v>
      </c>
      <c r="C1082" s="1" t="s">
        <v>4950</v>
      </c>
      <c r="D1082" s="3" t="s">
        <v>2117</v>
      </c>
      <c r="E1082" s="3" t="s">
        <v>50</v>
      </c>
      <c r="F1082" s="3" t="s">
        <v>51</v>
      </c>
      <c r="G1082" s="1" t="s">
        <v>4951</v>
      </c>
      <c r="H1082" s="1" t="s">
        <v>53</v>
      </c>
      <c r="I1082" s="1" t="s">
        <v>341</v>
      </c>
      <c r="J1082" s="1" t="s">
        <v>143</v>
      </c>
      <c r="K1082" s="4" t="n">
        <v>1.4208</v>
      </c>
      <c r="L1082" s="4" t="n">
        <v>23520.6561343985</v>
      </c>
      <c r="M1082" s="5" t="s">
        <v>636</v>
      </c>
      <c r="N1082" s="5" t="s">
        <v>259</v>
      </c>
      <c r="O1082" s="1" t="n">
        <v>362</v>
      </c>
      <c r="P1082" s="6" t="n">
        <f aca="false">IF(O1082=0,0,L1082/O1082)</f>
        <v>64.9741882165704</v>
      </c>
      <c r="Q1082" s="1" t="n">
        <f aca="false">IF(P1082&lt;=45,1,0)</f>
        <v>0</v>
      </c>
      <c r="R1082" s="1" t="n">
        <f aca="false">IF(AND(P1082&gt;45,P1082&lt;90),1,0)</f>
        <v>1</v>
      </c>
      <c r="S1082" s="1" t="n">
        <f aca="false">IF(P1082&gt;90,1,0)</f>
        <v>0</v>
      </c>
      <c r="T1082" s="1" t="s">
        <v>58</v>
      </c>
      <c r="U1082" s="4" t="n">
        <v>16554.5158603593</v>
      </c>
      <c r="V1082" s="1" t="n">
        <v>18</v>
      </c>
      <c r="W1082" s="1" t="n">
        <f aca="false">IF(V1082&lt;=6,1,0)</f>
        <v>0</v>
      </c>
      <c r="X1082" s="1" t="n">
        <f aca="false">IF(AND(V1082&gt;6,V1082&lt;=12),1,0)</f>
        <v>0</v>
      </c>
      <c r="Y1082" s="1" t="n">
        <f aca="false">IF(V1082&gt;12,1,0)</f>
        <v>1</v>
      </c>
      <c r="Z1082" s="1" t="n">
        <v>11</v>
      </c>
      <c r="AA1082" s="1" t="s">
        <v>59</v>
      </c>
      <c r="AB1082" s="1" t="s">
        <v>59</v>
      </c>
      <c r="AC1082" s="1" t="s">
        <v>59</v>
      </c>
      <c r="AD1082" s="1" t="s">
        <v>59</v>
      </c>
      <c r="AE1082" s="1" t="s">
        <v>59</v>
      </c>
      <c r="AF1082" s="1" t="s">
        <v>59</v>
      </c>
      <c r="AG1082" s="1" t="s">
        <v>59</v>
      </c>
      <c r="AH1082" s="1" t="s">
        <v>59</v>
      </c>
      <c r="AI1082" s="1" t="s">
        <v>59</v>
      </c>
      <c r="AJ1082" s="1" t="s">
        <v>59</v>
      </c>
      <c r="AK1082" s="1" t="s">
        <v>70</v>
      </c>
      <c r="AL1082" s="1" t="s">
        <v>59</v>
      </c>
      <c r="AM1082" s="1" t="n">
        <v>1</v>
      </c>
      <c r="AN1082" s="1" t="n">
        <v>2</v>
      </c>
      <c r="AO1082" s="1" t="n">
        <v>3</v>
      </c>
      <c r="AP1082" s="1" t="n">
        <v>5</v>
      </c>
      <c r="AQ1082" s="1" t="n">
        <v>18</v>
      </c>
      <c r="AR1082" s="1" t="n">
        <v>227</v>
      </c>
      <c r="AS1082" s="1" t="n">
        <v>34</v>
      </c>
      <c r="AT1082" s="1" t="n">
        <v>26</v>
      </c>
    </row>
    <row r="1083" customFormat="false" ht="12.75" hidden="false" customHeight="true" outlineLevel="0" collapsed="false">
      <c r="A1083" s="1" t="s">
        <v>4952</v>
      </c>
      <c r="B1083" s="3" t="s">
        <v>61</v>
      </c>
      <c r="C1083" s="1" t="s">
        <v>4953</v>
      </c>
      <c r="D1083" s="3" t="s">
        <v>4760</v>
      </c>
      <c r="E1083" s="3" t="s">
        <v>50</v>
      </c>
      <c r="F1083" s="3" t="s">
        <v>51</v>
      </c>
      <c r="G1083" s="1" t="s">
        <v>4954</v>
      </c>
      <c r="H1083" s="1" t="s">
        <v>53</v>
      </c>
      <c r="I1083" s="1" t="s">
        <v>65</v>
      </c>
      <c r="J1083" s="1" t="s">
        <v>66</v>
      </c>
      <c r="K1083" s="4" t="n">
        <v>1.50454545454545</v>
      </c>
      <c r="L1083" s="4" t="n">
        <v>18680.123723507</v>
      </c>
      <c r="M1083" s="5" t="s">
        <v>4651</v>
      </c>
      <c r="N1083" s="5" t="s">
        <v>100</v>
      </c>
      <c r="O1083" s="1" t="n">
        <v>286</v>
      </c>
      <c r="P1083" s="6" t="n">
        <f aca="false">IF(O1083=0,0,L1083/O1083)</f>
        <v>65.3151179143601</v>
      </c>
      <c r="Q1083" s="1" t="n">
        <f aca="false">IF(P1083&lt;=45,1,0)</f>
        <v>0</v>
      </c>
      <c r="R1083" s="1" t="n">
        <f aca="false">IF(AND(P1083&gt;45,P1083&lt;90),1,0)</f>
        <v>1</v>
      </c>
      <c r="S1083" s="1" t="n">
        <f aca="false">IF(P1083&gt;90,1,0)</f>
        <v>0</v>
      </c>
      <c r="T1083" s="1" t="s">
        <v>58</v>
      </c>
      <c r="U1083" s="4" t="n">
        <v>12415.7922029352</v>
      </c>
      <c r="V1083" s="1" t="n">
        <v>15</v>
      </c>
      <c r="W1083" s="1" t="n">
        <f aca="false">IF(V1083&lt;=6,1,0)</f>
        <v>0</v>
      </c>
      <c r="X1083" s="1" t="n">
        <f aca="false">IF(AND(V1083&gt;6,V1083&lt;=12),1,0)</f>
        <v>0</v>
      </c>
      <c r="Y1083" s="1" t="n">
        <f aca="false">IF(V1083&gt;12,1,0)</f>
        <v>1</v>
      </c>
      <c r="Z1083" s="1" t="n">
        <v>11</v>
      </c>
      <c r="AA1083" s="1" t="s">
        <v>70</v>
      </c>
      <c r="AB1083" s="1" t="s">
        <v>59</v>
      </c>
      <c r="AC1083" s="1" t="s">
        <v>59</v>
      </c>
      <c r="AD1083" s="1" t="s">
        <v>59</v>
      </c>
      <c r="AE1083" s="1" t="s">
        <v>59</v>
      </c>
      <c r="AF1083" s="1" t="s">
        <v>59</v>
      </c>
      <c r="AG1083" s="1" t="s">
        <v>59</v>
      </c>
      <c r="AH1083" s="1" t="s">
        <v>70</v>
      </c>
      <c r="AI1083" s="1" t="s">
        <v>59</v>
      </c>
      <c r="AJ1083" s="1" t="s">
        <v>59</v>
      </c>
      <c r="AK1083" s="1" t="s">
        <v>59</v>
      </c>
      <c r="AL1083" s="1" t="s">
        <v>70</v>
      </c>
      <c r="AM1083" s="1" t="n">
        <v>2</v>
      </c>
      <c r="AN1083" s="1" t="n">
        <v>4</v>
      </c>
      <c r="AO1083" s="1" t="n">
        <v>2</v>
      </c>
      <c r="AP1083" s="1" t="n">
        <v>14</v>
      </c>
      <c r="AQ1083" s="1" t="n">
        <v>77</v>
      </c>
      <c r="AR1083" s="1" t="n">
        <v>110</v>
      </c>
      <c r="AS1083" s="1" t="n">
        <v>7</v>
      </c>
      <c r="AT1083" s="1" t="n">
        <v>91</v>
      </c>
    </row>
    <row r="1084" customFormat="false" ht="12.75" hidden="false" customHeight="true" outlineLevel="0" collapsed="false">
      <c r="A1084" s="1" t="s">
        <v>4955</v>
      </c>
      <c r="B1084" s="3" t="s">
        <v>61</v>
      </c>
      <c r="C1084" s="1" t="s">
        <v>4956</v>
      </c>
      <c r="D1084" s="3" t="s">
        <v>4957</v>
      </c>
      <c r="E1084" s="3" t="s">
        <v>50</v>
      </c>
      <c r="F1084" s="3" t="s">
        <v>86</v>
      </c>
      <c r="G1084" s="1" t="s">
        <v>4958</v>
      </c>
      <c r="H1084" s="1" t="s">
        <v>53</v>
      </c>
      <c r="I1084" s="1" t="s">
        <v>4959</v>
      </c>
      <c r="J1084" s="1" t="s">
        <v>66</v>
      </c>
      <c r="K1084" s="4" t="n">
        <v>1.0348</v>
      </c>
      <c r="L1084" s="4" t="n">
        <v>5656.89127262074</v>
      </c>
      <c r="M1084" s="5" t="s">
        <v>4960</v>
      </c>
      <c r="N1084" s="5" t="s">
        <v>259</v>
      </c>
      <c r="O1084" s="1" t="n">
        <v>68</v>
      </c>
      <c r="P1084" s="6" t="n">
        <f aca="false">IF(O1084=0,0,L1084/O1084)</f>
        <v>83.1895775385403</v>
      </c>
      <c r="Q1084" s="1" t="n">
        <f aca="false">IF(P1084&lt;=45,1,0)</f>
        <v>0</v>
      </c>
      <c r="R1084" s="1" t="n">
        <f aca="false">IF(AND(P1084&gt;45,P1084&lt;90),1,0)</f>
        <v>1</v>
      </c>
      <c r="S1084" s="1" t="n">
        <f aca="false">IF(P1084&gt;90,1,0)</f>
        <v>0</v>
      </c>
      <c r="T1084" s="1" t="s">
        <v>58</v>
      </c>
      <c r="U1084" s="4" t="n">
        <v>5466.65179031768</v>
      </c>
      <c r="V1084" s="1" t="n">
        <v>5</v>
      </c>
      <c r="W1084" s="1" t="n">
        <f aca="false">IF(V1084&lt;=6,1,0)</f>
        <v>1</v>
      </c>
      <c r="X1084" s="1" t="n">
        <f aca="false">IF(AND(V1084&gt;6,V1084&lt;=12),1,0)</f>
        <v>0</v>
      </c>
      <c r="Y1084" s="1" t="n">
        <f aca="false">IF(V1084&gt;12,1,0)</f>
        <v>0</v>
      </c>
      <c r="Z1084" s="1" t="n">
        <v>7</v>
      </c>
      <c r="AA1084" s="1" t="s">
        <v>59</v>
      </c>
      <c r="AB1084" s="1" t="s">
        <v>70</v>
      </c>
      <c r="AC1084" s="1" t="s">
        <v>59</v>
      </c>
      <c r="AD1084" s="1" t="s">
        <v>59</v>
      </c>
      <c r="AE1084" s="1" t="s">
        <v>59</v>
      </c>
      <c r="AF1084" s="1" t="s">
        <v>59</v>
      </c>
      <c r="AG1084" s="1" t="s">
        <v>59</v>
      </c>
      <c r="AH1084" s="1" t="s">
        <v>59</v>
      </c>
      <c r="AI1084" s="1" t="s">
        <v>70</v>
      </c>
      <c r="AJ1084" s="1" t="s">
        <v>59</v>
      </c>
      <c r="AK1084" s="1" t="s">
        <v>70</v>
      </c>
      <c r="AL1084" s="1" t="s">
        <v>59</v>
      </c>
      <c r="AM1084" s="1" t="n">
        <v>2</v>
      </c>
      <c r="AN1084" s="1" t="n">
        <v>3</v>
      </c>
      <c r="AO1084" s="1" t="n">
        <v>1</v>
      </c>
      <c r="AP1084" s="1" t="n">
        <v>1</v>
      </c>
      <c r="AQ1084" s="1" t="n">
        <v>13</v>
      </c>
      <c r="AR1084" s="1" t="n">
        <v>46</v>
      </c>
      <c r="AS1084" s="1" t="n">
        <v>1</v>
      </c>
      <c r="AT1084" s="1" t="n">
        <v>7</v>
      </c>
    </row>
    <row r="1085" customFormat="false" ht="12.75" hidden="false" customHeight="true" outlineLevel="0" collapsed="false">
      <c r="A1085" s="1" t="s">
        <v>4961</v>
      </c>
      <c r="B1085" s="3" t="s">
        <v>61</v>
      </c>
      <c r="C1085" s="1" t="s">
        <v>4962</v>
      </c>
      <c r="D1085" s="3" t="s">
        <v>3620</v>
      </c>
      <c r="E1085" s="3" t="s">
        <v>50</v>
      </c>
      <c r="F1085" s="3" t="s">
        <v>51</v>
      </c>
      <c r="G1085" s="1" t="s">
        <v>4963</v>
      </c>
      <c r="H1085" s="1" t="s">
        <v>53</v>
      </c>
      <c r="I1085" s="1" t="s">
        <v>65</v>
      </c>
      <c r="J1085" s="1" t="s">
        <v>66</v>
      </c>
      <c r="K1085" s="4" t="n">
        <v>1.34292307692308</v>
      </c>
      <c r="L1085" s="4" t="n">
        <v>8917.06841920674</v>
      </c>
      <c r="M1085" s="5" t="s">
        <v>3311</v>
      </c>
      <c r="N1085" s="5" t="s">
        <v>57</v>
      </c>
      <c r="O1085" s="1" t="n">
        <v>194</v>
      </c>
      <c r="P1085" s="6" t="n">
        <f aca="false">IF(O1085=0,0,L1085/O1085)</f>
        <v>45.9642702020966</v>
      </c>
      <c r="Q1085" s="1" t="n">
        <f aca="false">IF(P1085&lt;=45,1,0)</f>
        <v>0</v>
      </c>
      <c r="R1085" s="1" t="n">
        <f aca="false">IF(AND(P1085&gt;45,P1085&lt;90),1,0)</f>
        <v>1</v>
      </c>
      <c r="S1085" s="1" t="n">
        <f aca="false">IF(P1085&gt;90,1,0)</f>
        <v>0</v>
      </c>
      <c r="T1085" s="1" t="s">
        <v>69</v>
      </c>
      <c r="U1085" s="4" t="n">
        <v>6640.04407433198</v>
      </c>
      <c r="V1085" s="1" t="n">
        <v>6</v>
      </c>
      <c r="W1085" s="1" t="n">
        <f aca="false">IF(V1085&lt;=6,1,0)</f>
        <v>1</v>
      </c>
      <c r="X1085" s="1" t="n">
        <f aca="false">IF(AND(V1085&gt;6,V1085&lt;=12),1,0)</f>
        <v>0</v>
      </c>
      <c r="Y1085" s="1" t="n">
        <f aca="false">IF(V1085&gt;12,1,0)</f>
        <v>0</v>
      </c>
      <c r="Z1085" s="1" t="n">
        <v>12</v>
      </c>
      <c r="AA1085" s="1" t="s">
        <v>59</v>
      </c>
      <c r="AB1085" s="1" t="s">
        <v>59</v>
      </c>
      <c r="AC1085" s="1" t="s">
        <v>59</v>
      </c>
      <c r="AD1085" s="1" t="s">
        <v>59</v>
      </c>
      <c r="AE1085" s="1" t="s">
        <v>59</v>
      </c>
      <c r="AF1085" s="1" t="s">
        <v>59</v>
      </c>
      <c r="AG1085" s="1" t="s">
        <v>59</v>
      </c>
      <c r="AH1085" s="1" t="s">
        <v>59</v>
      </c>
      <c r="AI1085" s="1" t="s">
        <v>59</v>
      </c>
      <c r="AJ1085" s="1" t="s">
        <v>59</v>
      </c>
      <c r="AK1085" s="1" t="s">
        <v>59</v>
      </c>
      <c r="AL1085" s="1" t="s">
        <v>59</v>
      </c>
      <c r="AM1085" s="1" t="n">
        <v>0</v>
      </c>
      <c r="AN1085" s="1" t="n">
        <v>7</v>
      </c>
      <c r="AO1085" s="1" t="n">
        <v>3</v>
      </c>
      <c r="AP1085" s="1" t="n">
        <v>2</v>
      </c>
      <c r="AQ1085" s="1" t="n">
        <v>0</v>
      </c>
      <c r="AR1085" s="1" t="n">
        <v>165</v>
      </c>
      <c r="AS1085" s="1" t="n">
        <v>6</v>
      </c>
      <c r="AT1085" s="1" t="n">
        <v>24</v>
      </c>
    </row>
    <row r="1086" customFormat="false" ht="12.75" hidden="false" customHeight="true" outlineLevel="0" collapsed="false">
      <c r="A1086" s="1" t="s">
        <v>4964</v>
      </c>
      <c r="B1086" s="3" t="s">
        <v>47</v>
      </c>
      <c r="C1086" s="1" t="s">
        <v>4965</v>
      </c>
      <c r="D1086" s="3" t="s">
        <v>4966</v>
      </c>
      <c r="E1086" s="3" t="s">
        <v>50</v>
      </c>
      <c r="F1086" s="3" t="s">
        <v>51</v>
      </c>
      <c r="G1086" s="1" t="s">
        <v>4967</v>
      </c>
      <c r="H1086" s="1" t="s">
        <v>53</v>
      </c>
      <c r="I1086" s="1" t="s">
        <v>65</v>
      </c>
      <c r="J1086" s="1" t="s">
        <v>66</v>
      </c>
      <c r="K1086" s="4" t="n">
        <v>0</v>
      </c>
      <c r="L1086" s="4" t="n">
        <v>0</v>
      </c>
      <c r="M1086" s="5" t="s">
        <v>4968</v>
      </c>
      <c r="N1086" s="5" t="s">
        <v>68</v>
      </c>
      <c r="O1086" s="1" t="n">
        <v>0</v>
      </c>
      <c r="P1086" s="7" t="n">
        <f aca="false">IF(O1086=0,0,L1086/O1086)</f>
        <v>0</v>
      </c>
      <c r="Q1086" s="1" t="n">
        <f aca="false">IF(P1086&lt;=45,1,0)</f>
        <v>1</v>
      </c>
      <c r="R1086" s="1" t="n">
        <f aca="false">IF(AND(P1086&gt;45,P1086&lt;90),1,0)</f>
        <v>0</v>
      </c>
      <c r="S1086" s="1" t="n">
        <f aca="false">IF(P1086&gt;90,1,0)</f>
        <v>0</v>
      </c>
      <c r="T1086" s="1" t="s">
        <v>69</v>
      </c>
      <c r="U1086" s="4" t="n">
        <v>10563.6769663864</v>
      </c>
      <c r="V1086" s="1" t="n">
        <v>0</v>
      </c>
      <c r="W1086" s="1" t="n">
        <f aca="false">IF(V1086&lt;=6,1,0)</f>
        <v>1</v>
      </c>
      <c r="X1086" s="1" t="n">
        <f aca="false">IF(AND(V1086&gt;6,V1086&lt;=12),1,0)</f>
        <v>0</v>
      </c>
      <c r="Y1086" s="1" t="n">
        <f aca="false">IF(V1086&gt;12,1,0)</f>
        <v>0</v>
      </c>
      <c r="Z1086" s="1" t="n">
        <v>2</v>
      </c>
      <c r="AA1086" s="1" t="s">
        <v>59</v>
      </c>
      <c r="AB1086" s="1" t="s">
        <v>59</v>
      </c>
      <c r="AC1086" s="1" t="s">
        <v>59</v>
      </c>
      <c r="AD1086" s="1" t="s">
        <v>59</v>
      </c>
      <c r="AE1086" s="1" t="s">
        <v>59</v>
      </c>
      <c r="AF1086" s="1" t="s">
        <v>59</v>
      </c>
      <c r="AG1086" s="1" t="s">
        <v>59</v>
      </c>
      <c r="AH1086" s="1" t="s">
        <v>59</v>
      </c>
      <c r="AI1086" s="1" t="s">
        <v>59</v>
      </c>
      <c r="AJ1086" s="1" t="s">
        <v>59</v>
      </c>
      <c r="AK1086" s="1" t="s">
        <v>70</v>
      </c>
      <c r="AL1086" s="1" t="s">
        <v>59</v>
      </c>
      <c r="AM1086" s="1" t="n">
        <v>1</v>
      </c>
      <c r="AN1086" s="1" t="n">
        <v>1</v>
      </c>
      <c r="AO1086" s="1" t="n">
        <v>0</v>
      </c>
      <c r="AP1086" s="1" t="n">
        <v>0</v>
      </c>
      <c r="AQ1086" s="1" t="n">
        <v>0</v>
      </c>
      <c r="AR1086" s="1" t="n">
        <v>0</v>
      </c>
      <c r="AS1086" s="1" t="n">
        <v>0</v>
      </c>
      <c r="AT1086" s="1" t="n">
        <v>0</v>
      </c>
    </row>
    <row r="1087" customFormat="false" ht="12.75" hidden="false" customHeight="true" outlineLevel="0" collapsed="false">
      <c r="A1087" s="1" t="s">
        <v>4969</v>
      </c>
      <c r="B1087" s="3" t="s">
        <v>47</v>
      </c>
      <c r="C1087" s="1" t="s">
        <v>4970</v>
      </c>
      <c r="D1087" s="3" t="s">
        <v>4971</v>
      </c>
      <c r="E1087" s="3" t="s">
        <v>50</v>
      </c>
      <c r="F1087" s="3" t="s">
        <v>51</v>
      </c>
      <c r="G1087" s="1" t="s">
        <v>4970</v>
      </c>
      <c r="H1087" s="1" t="s">
        <v>53</v>
      </c>
      <c r="I1087" s="1" t="s">
        <v>142</v>
      </c>
      <c r="J1087" s="1" t="s">
        <v>143</v>
      </c>
      <c r="K1087" s="4" t="n">
        <v>0.0293333333333333</v>
      </c>
      <c r="L1087" s="4" t="n">
        <v>127.266326291035</v>
      </c>
      <c r="M1087" s="5" t="s">
        <v>2730</v>
      </c>
      <c r="N1087" s="5" t="s">
        <v>100</v>
      </c>
      <c r="O1087" s="1" t="n">
        <v>2</v>
      </c>
      <c r="P1087" s="6" t="n">
        <f aca="false">IF(O1087=0,0,L1087/O1087)</f>
        <v>63.6331631455175</v>
      </c>
      <c r="Q1087" s="1" t="n">
        <f aca="false">IF(P1087&lt;=45,1,0)</f>
        <v>0</v>
      </c>
      <c r="R1087" s="1" t="n">
        <f aca="false">IF(AND(P1087&gt;45,P1087&lt;90),1,0)</f>
        <v>1</v>
      </c>
      <c r="S1087" s="1" t="n">
        <f aca="false">IF(P1087&gt;90,1,0)</f>
        <v>0</v>
      </c>
      <c r="T1087" s="1" t="s">
        <v>58</v>
      </c>
      <c r="U1087" s="4" t="n">
        <v>4338.62475992164</v>
      </c>
      <c r="V1087" s="1" t="n">
        <v>0</v>
      </c>
      <c r="W1087" s="1" t="n">
        <f aca="false">IF(V1087&lt;=6,1,0)</f>
        <v>1</v>
      </c>
      <c r="X1087" s="1" t="n">
        <f aca="false">IF(AND(V1087&gt;6,V1087&lt;=12),1,0)</f>
        <v>0</v>
      </c>
      <c r="Y1087" s="1" t="n">
        <f aca="false">IF(V1087&gt;12,1,0)</f>
        <v>0</v>
      </c>
      <c r="Z1087" s="1" t="n">
        <v>6</v>
      </c>
      <c r="AA1087" s="1" t="s">
        <v>59</v>
      </c>
      <c r="AB1087" s="1" t="s">
        <v>59</v>
      </c>
      <c r="AC1087" s="1" t="s">
        <v>59</v>
      </c>
      <c r="AD1087" s="1" t="s">
        <v>59</v>
      </c>
      <c r="AE1087" s="1" t="s">
        <v>59</v>
      </c>
      <c r="AF1087" s="1" t="s">
        <v>59</v>
      </c>
      <c r="AG1087" s="1" t="s">
        <v>59</v>
      </c>
      <c r="AH1087" s="1" t="s">
        <v>59</v>
      </c>
      <c r="AI1087" s="1" t="s">
        <v>59</v>
      </c>
      <c r="AJ1087" s="1" t="s">
        <v>59</v>
      </c>
      <c r="AK1087" s="1" t="s">
        <v>59</v>
      </c>
      <c r="AL1087" s="1" t="s">
        <v>59</v>
      </c>
      <c r="AM1087" s="1" t="n">
        <v>4</v>
      </c>
      <c r="AN1087" s="1" t="n">
        <v>4</v>
      </c>
      <c r="AO1087" s="1" t="n">
        <v>0</v>
      </c>
      <c r="AP1087" s="1" t="n">
        <v>4</v>
      </c>
      <c r="AQ1087" s="1" t="n">
        <v>0</v>
      </c>
      <c r="AR1087" s="1" t="n">
        <v>0</v>
      </c>
      <c r="AS1087" s="1" t="n">
        <v>0</v>
      </c>
      <c r="AT1087" s="1" t="n">
        <v>0</v>
      </c>
    </row>
    <row r="1088" customFormat="false" ht="12.75" hidden="false" customHeight="true" outlineLevel="0" collapsed="false">
      <c r="A1088" s="1" t="s">
        <v>4972</v>
      </c>
      <c r="B1088" s="3" t="s">
        <v>61</v>
      </c>
      <c r="C1088" s="1" t="s">
        <v>4973</v>
      </c>
      <c r="D1088" s="3" t="s">
        <v>4974</v>
      </c>
      <c r="E1088" s="3" t="s">
        <v>50</v>
      </c>
      <c r="F1088" s="3" t="s">
        <v>51</v>
      </c>
      <c r="G1088" s="1" t="s">
        <v>4975</v>
      </c>
      <c r="H1088" s="1" t="s">
        <v>53</v>
      </c>
      <c r="I1088" s="1" t="s">
        <v>1473</v>
      </c>
      <c r="J1088" s="1" t="s">
        <v>66</v>
      </c>
      <c r="K1088" s="4" t="n">
        <v>1.3825</v>
      </c>
      <c r="L1088" s="4" t="n">
        <v>15231.950259578</v>
      </c>
      <c r="M1088" s="5" t="s">
        <v>4191</v>
      </c>
      <c r="N1088" s="5" t="s">
        <v>259</v>
      </c>
      <c r="O1088" s="1" t="n">
        <v>262</v>
      </c>
      <c r="P1088" s="6" t="n">
        <f aca="false">IF(O1088=0,0,L1088/O1088)</f>
        <v>58.1372147312137</v>
      </c>
      <c r="Q1088" s="1" t="n">
        <f aca="false">IF(P1088&lt;=45,1,0)</f>
        <v>0</v>
      </c>
      <c r="R1088" s="1" t="n">
        <f aca="false">IF(AND(P1088&gt;45,P1088&lt;90),1,0)</f>
        <v>1</v>
      </c>
      <c r="S1088" s="1" t="n">
        <f aca="false">IF(P1088&gt;90,1,0)</f>
        <v>0</v>
      </c>
      <c r="T1088" s="1" t="s">
        <v>58</v>
      </c>
      <c r="U1088" s="4" t="n">
        <v>11017.6855403819</v>
      </c>
      <c r="V1088" s="1" t="n">
        <v>16</v>
      </c>
      <c r="W1088" s="1" t="n">
        <f aca="false">IF(V1088&lt;=6,1,0)</f>
        <v>0</v>
      </c>
      <c r="X1088" s="1" t="n">
        <f aca="false">IF(AND(V1088&gt;6,V1088&lt;=12),1,0)</f>
        <v>0</v>
      </c>
      <c r="Y1088" s="1" t="n">
        <f aca="false">IF(V1088&gt;12,1,0)</f>
        <v>1</v>
      </c>
      <c r="Z1088" s="1" t="n">
        <v>10</v>
      </c>
      <c r="AA1088" s="1" t="s">
        <v>59</v>
      </c>
      <c r="AB1088" s="1" t="s">
        <v>59</v>
      </c>
      <c r="AC1088" s="1" t="s">
        <v>59</v>
      </c>
      <c r="AD1088" s="1" t="s">
        <v>59</v>
      </c>
      <c r="AE1088" s="1" t="s">
        <v>59</v>
      </c>
      <c r="AF1088" s="1" t="s">
        <v>59</v>
      </c>
      <c r="AG1088" s="1" t="s">
        <v>59</v>
      </c>
      <c r="AH1088" s="1" t="s">
        <v>59</v>
      </c>
      <c r="AI1088" s="1" t="s">
        <v>59</v>
      </c>
      <c r="AJ1088" s="1" t="s">
        <v>59</v>
      </c>
      <c r="AK1088" s="1" t="s">
        <v>59</v>
      </c>
      <c r="AL1088" s="1" t="s">
        <v>59</v>
      </c>
      <c r="AM1088" s="1" t="n">
        <v>1</v>
      </c>
      <c r="AN1088" s="1" t="n">
        <v>4</v>
      </c>
      <c r="AO1088" s="1" t="n">
        <v>3</v>
      </c>
      <c r="AP1088" s="1" t="n">
        <v>2</v>
      </c>
      <c r="AQ1088" s="1" t="n">
        <v>6</v>
      </c>
      <c r="AR1088" s="1" t="n">
        <v>147</v>
      </c>
      <c r="AS1088" s="1" t="n">
        <v>31</v>
      </c>
      <c r="AT1088" s="1" t="n">
        <v>1</v>
      </c>
    </row>
    <row r="1089" customFormat="false" ht="12.75" hidden="false" customHeight="true" outlineLevel="0" collapsed="false">
      <c r="A1089" s="1" t="s">
        <v>4976</v>
      </c>
      <c r="B1089" s="3" t="s">
        <v>61</v>
      </c>
      <c r="C1089" s="1" t="s">
        <v>4977</v>
      </c>
      <c r="D1089" s="3" t="s">
        <v>4974</v>
      </c>
      <c r="E1089" s="3" t="s">
        <v>50</v>
      </c>
      <c r="F1089" s="3" t="s">
        <v>51</v>
      </c>
      <c r="G1089" s="1" t="s">
        <v>4978</v>
      </c>
      <c r="H1089" s="1" t="s">
        <v>53</v>
      </c>
      <c r="I1089" s="1" t="s">
        <v>1473</v>
      </c>
      <c r="J1089" s="1" t="s">
        <v>66</v>
      </c>
      <c r="K1089" s="4" t="n">
        <v>1.12066666666667</v>
      </c>
      <c r="L1089" s="4" t="n">
        <v>17741.5765384603</v>
      </c>
      <c r="M1089" s="5" t="s">
        <v>1432</v>
      </c>
      <c r="N1089" s="5" t="s">
        <v>68</v>
      </c>
      <c r="O1089" s="1" t="n">
        <v>262</v>
      </c>
      <c r="P1089" s="6" t="n">
        <f aca="false">IF(O1089=0,0,L1089/O1089)</f>
        <v>67.7159409864897</v>
      </c>
      <c r="Q1089" s="1" t="n">
        <f aca="false">IF(P1089&lt;=45,1,0)</f>
        <v>0</v>
      </c>
      <c r="R1089" s="1" t="n">
        <f aca="false">IF(AND(P1089&gt;45,P1089&lt;90),1,0)</f>
        <v>1</v>
      </c>
      <c r="S1089" s="1" t="n">
        <f aca="false">IF(P1089&gt;90,1,0)</f>
        <v>0</v>
      </c>
      <c r="T1089" s="1" t="s">
        <v>58</v>
      </c>
      <c r="U1089" s="4" t="n">
        <v>15831.2699629331</v>
      </c>
      <c r="V1089" s="1" t="n">
        <v>7</v>
      </c>
      <c r="W1089" s="1" t="n">
        <f aca="false">IF(V1089&lt;=6,1,0)</f>
        <v>0</v>
      </c>
      <c r="X1089" s="1" t="n">
        <f aca="false">IF(AND(V1089&gt;6,V1089&lt;=12),1,0)</f>
        <v>1</v>
      </c>
      <c r="Y1089" s="1" t="n">
        <f aca="false">IF(V1089&gt;12,1,0)</f>
        <v>0</v>
      </c>
      <c r="Z1089" s="1" t="n">
        <v>9</v>
      </c>
      <c r="AA1089" s="1" t="s">
        <v>59</v>
      </c>
      <c r="AB1089" s="1" t="s">
        <v>59</v>
      </c>
      <c r="AC1089" s="1" t="s">
        <v>59</v>
      </c>
      <c r="AD1089" s="1" t="s">
        <v>59</v>
      </c>
      <c r="AE1089" s="1" t="s">
        <v>59</v>
      </c>
      <c r="AF1089" s="1" t="s">
        <v>59</v>
      </c>
      <c r="AG1089" s="1" t="s">
        <v>59</v>
      </c>
      <c r="AH1089" s="1" t="s">
        <v>59</v>
      </c>
      <c r="AI1089" s="1" t="s">
        <v>59</v>
      </c>
      <c r="AJ1089" s="1" t="s">
        <v>59</v>
      </c>
      <c r="AK1089" s="1" t="s">
        <v>59</v>
      </c>
      <c r="AL1089" s="1" t="s">
        <v>59</v>
      </c>
      <c r="AM1089" s="1" t="n">
        <v>1</v>
      </c>
      <c r="AN1089" s="1" t="n">
        <v>2</v>
      </c>
      <c r="AO1089" s="1" t="n">
        <v>2</v>
      </c>
      <c r="AP1089" s="1" t="n">
        <v>4</v>
      </c>
      <c r="AQ1089" s="1" t="n">
        <v>16</v>
      </c>
      <c r="AR1089" s="1" t="n">
        <v>124</v>
      </c>
      <c r="AS1089" s="1" t="n">
        <v>27</v>
      </c>
      <c r="AT1089" s="1" t="n">
        <v>25</v>
      </c>
    </row>
    <row r="1090" customFormat="false" ht="12.75" hidden="false" customHeight="true" outlineLevel="0" collapsed="false">
      <c r="A1090" s="1" t="s">
        <v>4979</v>
      </c>
      <c r="B1090" s="3" t="s">
        <v>61</v>
      </c>
      <c r="C1090" s="1" t="s">
        <v>4980</v>
      </c>
      <c r="D1090" s="3" t="s">
        <v>4974</v>
      </c>
      <c r="E1090" s="3" t="s">
        <v>50</v>
      </c>
      <c r="F1090" s="3" t="s">
        <v>51</v>
      </c>
      <c r="G1090" s="1" t="s">
        <v>4981</v>
      </c>
      <c r="H1090" s="1" t="s">
        <v>53</v>
      </c>
      <c r="I1090" s="1" t="s">
        <v>1473</v>
      </c>
      <c r="J1090" s="1" t="s">
        <v>66</v>
      </c>
      <c r="K1090" s="4" t="n">
        <v>1014</v>
      </c>
      <c r="L1090" s="4" t="n">
        <v>15058.8607008604</v>
      </c>
      <c r="M1090" s="5" t="s">
        <v>620</v>
      </c>
      <c r="N1090" s="5" t="s">
        <v>57</v>
      </c>
      <c r="O1090" s="1" t="n">
        <v>172</v>
      </c>
      <c r="P1090" s="6" t="n">
        <f aca="false">IF(O1090=0,0,L1090/O1090)</f>
        <v>87.5515157026767</v>
      </c>
      <c r="Q1090" s="1" t="n">
        <f aca="false">IF(P1090&lt;=45,1,0)</f>
        <v>0</v>
      </c>
      <c r="R1090" s="1" t="n">
        <f aca="false">IF(AND(P1090&gt;45,P1090&lt;90),1,0)</f>
        <v>1</v>
      </c>
      <c r="S1090" s="1" t="n">
        <f aca="false">IF(P1090&gt;90,1,0)</f>
        <v>0</v>
      </c>
      <c r="T1090" s="1" t="s">
        <v>58</v>
      </c>
      <c r="U1090" s="4" t="n">
        <v>14850.947436746</v>
      </c>
      <c r="V1090" s="1" t="n">
        <v>6</v>
      </c>
      <c r="W1090" s="1" t="n">
        <f aca="false">IF(V1090&lt;=6,1,0)</f>
        <v>1</v>
      </c>
      <c r="X1090" s="1" t="n">
        <f aca="false">IF(AND(V1090&gt;6,V1090&lt;=12),1,0)</f>
        <v>0</v>
      </c>
      <c r="Y1090" s="1" t="n">
        <f aca="false">IF(V1090&gt;12,1,0)</f>
        <v>0</v>
      </c>
      <c r="Z1090" s="1" t="n">
        <v>16</v>
      </c>
      <c r="AA1090" s="1" t="s">
        <v>59</v>
      </c>
      <c r="AB1090" s="1" t="s">
        <v>59</v>
      </c>
      <c r="AC1090" s="1" t="s">
        <v>59</v>
      </c>
      <c r="AD1090" s="1" t="s">
        <v>59</v>
      </c>
      <c r="AE1090" s="1" t="s">
        <v>59</v>
      </c>
      <c r="AF1090" s="1" t="s">
        <v>59</v>
      </c>
      <c r="AG1090" s="1" t="s">
        <v>59</v>
      </c>
      <c r="AH1090" s="1" t="s">
        <v>59</v>
      </c>
      <c r="AI1090" s="1" t="s">
        <v>59</v>
      </c>
      <c r="AJ1090" s="1" t="s">
        <v>59</v>
      </c>
      <c r="AK1090" s="1" t="s">
        <v>59</v>
      </c>
      <c r="AL1090" s="1" t="s">
        <v>59</v>
      </c>
      <c r="AM1090" s="1" t="n">
        <v>1</v>
      </c>
      <c r="AN1090" s="1" t="n">
        <v>2</v>
      </c>
      <c r="AO1090" s="1" t="n">
        <v>4</v>
      </c>
      <c r="AP1090" s="1" t="n">
        <v>9</v>
      </c>
      <c r="AQ1090" s="1" t="n">
        <v>20</v>
      </c>
      <c r="AR1090" s="1" t="n">
        <v>30</v>
      </c>
      <c r="AS1090" s="1" t="n">
        <v>26</v>
      </c>
      <c r="AT1090" s="1" t="n">
        <v>51</v>
      </c>
    </row>
    <row r="1091" customFormat="false" ht="12.75" hidden="false" customHeight="true" outlineLevel="0" collapsed="false">
      <c r="A1091" s="1" t="s">
        <v>4982</v>
      </c>
      <c r="B1091" s="3" t="s">
        <v>47</v>
      </c>
      <c r="C1091" s="1" t="s">
        <v>4983</v>
      </c>
      <c r="D1091" s="3" t="s">
        <v>4984</v>
      </c>
      <c r="E1091" s="3" t="s">
        <v>191</v>
      </c>
      <c r="F1091" s="3" t="s">
        <v>191</v>
      </c>
      <c r="G1091" s="1" t="s">
        <v>4985</v>
      </c>
      <c r="H1091" s="1" t="s">
        <v>88</v>
      </c>
      <c r="I1091" s="1" t="s">
        <v>97</v>
      </c>
      <c r="J1091" s="1" t="s">
        <v>98</v>
      </c>
      <c r="K1091" s="4" t="n">
        <v>79</v>
      </c>
      <c r="L1091" s="4" t="n">
        <v>955.467802357043</v>
      </c>
      <c r="M1091" s="5" t="s">
        <v>4986</v>
      </c>
      <c r="N1091" s="5" t="s">
        <v>132</v>
      </c>
      <c r="O1091" s="1" t="n">
        <v>18</v>
      </c>
      <c r="P1091" s="6" t="n">
        <f aca="false">IF(O1091=0,0,L1091/O1091)</f>
        <v>53.0815445753913</v>
      </c>
      <c r="Q1091" s="1" t="n">
        <f aca="false">IF(P1091&lt;=45,1,0)</f>
        <v>0</v>
      </c>
      <c r="R1091" s="1" t="n">
        <f aca="false">IF(AND(P1091&gt;45,P1091&lt;90),1,0)</f>
        <v>1</v>
      </c>
      <c r="S1091" s="1" t="n">
        <f aca="false">IF(P1091&gt;90,1,0)</f>
        <v>0</v>
      </c>
      <c r="T1091" s="1" t="s">
        <v>58</v>
      </c>
      <c r="U1091" s="4" t="n">
        <v>12094.52914376</v>
      </c>
      <c r="V1091" s="1" t="n">
        <v>2</v>
      </c>
      <c r="W1091" s="1" t="n">
        <f aca="false">IF(V1091&lt;=6,1,0)</f>
        <v>1</v>
      </c>
      <c r="X1091" s="1" t="n">
        <f aca="false">IF(AND(V1091&gt;6,V1091&lt;=12),1,0)</f>
        <v>0</v>
      </c>
      <c r="Y1091" s="1" t="n">
        <f aca="false">IF(V1091&gt;12,1,0)</f>
        <v>0</v>
      </c>
      <c r="Z1091" s="1" t="n">
        <v>11</v>
      </c>
      <c r="AA1091" s="1" t="s">
        <v>59</v>
      </c>
      <c r="AB1091" s="1" t="s">
        <v>59</v>
      </c>
      <c r="AC1091" s="1" t="s">
        <v>59</v>
      </c>
      <c r="AD1091" s="1" t="s">
        <v>59</v>
      </c>
      <c r="AE1091" s="1" t="s">
        <v>59</v>
      </c>
      <c r="AF1091" s="1" t="s">
        <v>59</v>
      </c>
      <c r="AG1091" s="1" t="s">
        <v>59</v>
      </c>
      <c r="AH1091" s="1" t="s">
        <v>59</v>
      </c>
      <c r="AI1091" s="1" t="s">
        <v>59</v>
      </c>
      <c r="AJ1091" s="1" t="s">
        <v>59</v>
      </c>
      <c r="AK1091" s="1" t="s">
        <v>59</v>
      </c>
      <c r="AL1091" s="1" t="s">
        <v>59</v>
      </c>
      <c r="AM1091" s="1" t="n">
        <v>6</v>
      </c>
      <c r="AN1091" s="1" t="n">
        <v>4</v>
      </c>
      <c r="AO1091" s="1" t="n">
        <v>4</v>
      </c>
      <c r="AP1091" s="1" t="n">
        <v>8</v>
      </c>
      <c r="AQ1091" s="1" t="n">
        <v>0</v>
      </c>
      <c r="AR1091" s="1" t="n">
        <v>0</v>
      </c>
      <c r="AS1091" s="1" t="n">
        <v>0</v>
      </c>
      <c r="AT1091" s="1" t="n">
        <v>0</v>
      </c>
    </row>
    <row r="1092" customFormat="false" ht="12.75" hidden="false" customHeight="true" outlineLevel="0" collapsed="false">
      <c r="A1092" s="1" t="s">
        <v>4987</v>
      </c>
      <c r="B1092" s="3" t="s">
        <v>61</v>
      </c>
      <c r="C1092" s="1" t="s">
        <v>4988</v>
      </c>
      <c r="D1092" s="3" t="s">
        <v>1195</v>
      </c>
      <c r="E1092" s="3" t="s">
        <v>50</v>
      </c>
      <c r="F1092" s="3" t="s">
        <v>51</v>
      </c>
      <c r="G1092" s="1" t="s">
        <v>4989</v>
      </c>
      <c r="H1092" s="1" t="s">
        <v>88</v>
      </c>
      <c r="I1092" s="1" t="s">
        <v>280</v>
      </c>
      <c r="J1092" s="1" t="s">
        <v>281</v>
      </c>
      <c r="K1092" s="4" t="n">
        <v>1.4065</v>
      </c>
      <c r="L1092" s="4" t="n">
        <v>15804.0919994281</v>
      </c>
      <c r="M1092" s="5" t="s">
        <v>4990</v>
      </c>
      <c r="N1092" s="5" t="s">
        <v>100</v>
      </c>
      <c r="O1092" s="1" t="n">
        <v>255</v>
      </c>
      <c r="P1092" s="6" t="n">
        <f aca="false">IF(O1092=0,0,L1092/O1092)</f>
        <v>61.9768313703063</v>
      </c>
      <c r="Q1092" s="1" t="n">
        <f aca="false">IF(P1092&lt;=45,1,0)</f>
        <v>0</v>
      </c>
      <c r="R1092" s="1" t="n">
        <f aca="false">IF(AND(P1092&gt;45,P1092&lt;90),1,0)</f>
        <v>1</v>
      </c>
      <c r="S1092" s="1" t="n">
        <f aca="false">IF(P1092&gt;90,1,0)</f>
        <v>0</v>
      </c>
      <c r="T1092" s="1" t="s">
        <v>58</v>
      </c>
      <c r="U1092" s="4" t="n">
        <v>11236.4678275351</v>
      </c>
      <c r="V1092" s="1" t="n">
        <v>8</v>
      </c>
      <c r="W1092" s="1" t="n">
        <f aca="false">IF(V1092&lt;=6,1,0)</f>
        <v>0</v>
      </c>
      <c r="X1092" s="1" t="n">
        <f aca="false">IF(AND(V1092&gt;6,V1092&lt;=12),1,0)</f>
        <v>1</v>
      </c>
      <c r="Y1092" s="1" t="n">
        <f aca="false">IF(V1092&gt;12,1,0)</f>
        <v>0</v>
      </c>
      <c r="Z1092" s="1" t="n">
        <v>33</v>
      </c>
      <c r="AA1092" s="1" t="s">
        <v>59</v>
      </c>
      <c r="AB1092" s="1" t="s">
        <v>59</v>
      </c>
      <c r="AC1092" s="1" t="s">
        <v>59</v>
      </c>
      <c r="AD1092" s="1" t="s">
        <v>59</v>
      </c>
      <c r="AE1092" s="1" t="s">
        <v>59</v>
      </c>
      <c r="AF1092" s="1" t="s">
        <v>59</v>
      </c>
      <c r="AG1092" s="1" t="s">
        <v>59</v>
      </c>
      <c r="AH1092" s="1" t="s">
        <v>70</v>
      </c>
      <c r="AI1092" s="1" t="s">
        <v>59</v>
      </c>
      <c r="AJ1092" s="1" t="s">
        <v>59</v>
      </c>
      <c r="AK1092" s="1" t="s">
        <v>59</v>
      </c>
      <c r="AL1092" s="1" t="s">
        <v>59</v>
      </c>
      <c r="AM1092" s="1" t="n">
        <v>2</v>
      </c>
      <c r="AN1092" s="1" t="n">
        <v>12</v>
      </c>
      <c r="AO1092" s="1" t="n">
        <v>2</v>
      </c>
      <c r="AP1092" s="1" t="n">
        <v>50</v>
      </c>
      <c r="AQ1092" s="1" t="n">
        <v>8</v>
      </c>
      <c r="AR1092" s="1" t="n">
        <v>140</v>
      </c>
      <c r="AS1092" s="1" t="n">
        <v>19</v>
      </c>
      <c r="AT1092" s="1" t="n">
        <v>12</v>
      </c>
    </row>
    <row r="1093" customFormat="false" ht="12.75" hidden="false" customHeight="true" outlineLevel="0" collapsed="false">
      <c r="A1093" s="1" t="s">
        <v>4991</v>
      </c>
      <c r="B1093" s="3" t="s">
        <v>47</v>
      </c>
      <c r="C1093" s="1" t="s">
        <v>4992</v>
      </c>
      <c r="D1093" s="3" t="s">
        <v>4993</v>
      </c>
      <c r="E1093" s="3" t="s">
        <v>50</v>
      </c>
      <c r="F1093" s="3" t="s">
        <v>51</v>
      </c>
      <c r="G1093" s="1" t="s">
        <v>4994</v>
      </c>
      <c r="H1093" s="1" t="s">
        <v>88</v>
      </c>
      <c r="I1093" s="1" t="s">
        <v>4995</v>
      </c>
      <c r="J1093" s="1" t="s">
        <v>90</v>
      </c>
      <c r="K1093" s="4" t="n">
        <v>0</v>
      </c>
      <c r="L1093" s="4" t="n">
        <v>0</v>
      </c>
      <c r="M1093" s="5" t="s">
        <v>4930</v>
      </c>
      <c r="N1093" s="5" t="s">
        <v>259</v>
      </c>
      <c r="O1093" s="1" t="n">
        <v>0</v>
      </c>
      <c r="P1093" s="7" t="n">
        <f aca="false">IF(O1093=0,0,L1093/O1093)</f>
        <v>0</v>
      </c>
      <c r="Q1093" s="1" t="n">
        <f aca="false">IF(P1093&lt;=45,1,0)</f>
        <v>1</v>
      </c>
      <c r="R1093" s="1" t="n">
        <f aca="false">IF(AND(P1093&gt;45,P1093&lt;90),1,0)</f>
        <v>0</v>
      </c>
      <c r="S1093" s="1" t="n">
        <f aca="false">IF(P1093&gt;90,1,0)</f>
        <v>0</v>
      </c>
      <c r="T1093" s="1" t="s">
        <v>58</v>
      </c>
      <c r="U1093" s="4" t="n">
        <v>220.353710807639</v>
      </c>
      <c r="V1093" s="1" t="n">
        <v>0</v>
      </c>
      <c r="W1093" s="1" t="n">
        <f aca="false">IF(V1093&lt;=6,1,0)</f>
        <v>1</v>
      </c>
      <c r="X1093" s="1" t="n">
        <f aca="false">IF(AND(V1093&gt;6,V1093&lt;=12),1,0)</f>
        <v>0</v>
      </c>
      <c r="Y1093" s="1" t="n">
        <f aca="false">IF(V1093&gt;12,1,0)</f>
        <v>0</v>
      </c>
      <c r="Z1093" s="1" t="n">
        <v>0</v>
      </c>
      <c r="AA1093" s="1" t="s">
        <v>59</v>
      </c>
      <c r="AB1093" s="1" t="s">
        <v>59</v>
      </c>
      <c r="AC1093" s="1" t="s">
        <v>59</v>
      </c>
      <c r="AD1093" s="1" t="s">
        <v>59</v>
      </c>
      <c r="AE1093" s="1" t="s">
        <v>59</v>
      </c>
      <c r="AF1093" s="1" t="s">
        <v>59</v>
      </c>
      <c r="AG1093" s="1" t="s">
        <v>59</v>
      </c>
      <c r="AH1093" s="1" t="s">
        <v>70</v>
      </c>
      <c r="AI1093" s="1" t="s">
        <v>59</v>
      </c>
      <c r="AJ1093" s="1" t="s">
        <v>59</v>
      </c>
      <c r="AK1093" s="1" t="s">
        <v>59</v>
      </c>
      <c r="AL1093" s="1" t="s">
        <v>59</v>
      </c>
      <c r="AM1093" s="1" t="n">
        <v>0</v>
      </c>
      <c r="AN1093" s="1" t="n">
        <v>0</v>
      </c>
      <c r="AO1093" s="1" t="n">
        <v>0</v>
      </c>
      <c r="AP1093" s="1" t="n">
        <v>0</v>
      </c>
      <c r="AQ1093" s="1" t="n">
        <v>0</v>
      </c>
      <c r="AR1093" s="1" t="n">
        <v>0</v>
      </c>
      <c r="AS1093" s="1" t="n">
        <v>0</v>
      </c>
      <c r="AT1093" s="1" t="n">
        <v>0</v>
      </c>
    </row>
    <row r="1094" customFormat="false" ht="12.75" hidden="false" customHeight="true" outlineLevel="0" collapsed="false">
      <c r="A1094" s="1" t="s">
        <v>4996</v>
      </c>
      <c r="B1094" s="3" t="s">
        <v>47</v>
      </c>
      <c r="C1094" s="1" t="s">
        <v>4997</v>
      </c>
      <c r="D1094" s="3" t="s">
        <v>4998</v>
      </c>
      <c r="E1094" s="3" t="s">
        <v>50</v>
      </c>
      <c r="F1094" s="3" t="s">
        <v>51</v>
      </c>
      <c r="G1094" s="1" t="s">
        <v>4999</v>
      </c>
      <c r="H1094" s="1" t="s">
        <v>53</v>
      </c>
      <c r="I1094" s="1" t="s">
        <v>65</v>
      </c>
      <c r="J1094" s="1" t="s">
        <v>66</v>
      </c>
      <c r="K1094" s="4" t="n">
        <v>0.49375</v>
      </c>
      <c r="L1094" s="4" t="n">
        <v>2188.40450578655</v>
      </c>
      <c r="M1094" s="5" t="s">
        <v>5000</v>
      </c>
      <c r="N1094" s="5" t="s">
        <v>259</v>
      </c>
      <c r="O1094" s="1" t="n">
        <v>32</v>
      </c>
      <c r="P1094" s="6" t="n">
        <f aca="false">IF(O1094=0,0,L1094/O1094)</f>
        <v>68.3876408058297</v>
      </c>
      <c r="Q1094" s="1" t="n">
        <f aca="false">IF(P1094&lt;=45,1,0)</f>
        <v>0</v>
      </c>
      <c r="R1094" s="1" t="n">
        <f aca="false">IF(AND(P1094&gt;45,P1094&lt;90),1,0)</f>
        <v>1</v>
      </c>
      <c r="S1094" s="1" t="n">
        <f aca="false">IF(P1094&gt;90,1,0)</f>
        <v>0</v>
      </c>
      <c r="T1094" s="1" t="s">
        <v>58</v>
      </c>
      <c r="U1094" s="4" t="n">
        <v>4432.21165728921</v>
      </c>
      <c r="V1094" s="1" t="n">
        <v>1</v>
      </c>
      <c r="W1094" s="1" t="n">
        <f aca="false">IF(V1094&lt;=6,1,0)</f>
        <v>1</v>
      </c>
      <c r="X1094" s="1" t="n">
        <f aca="false">IF(AND(V1094&gt;6,V1094&lt;=12),1,0)</f>
        <v>0</v>
      </c>
      <c r="Y1094" s="1" t="n">
        <f aca="false">IF(V1094&gt;12,1,0)</f>
        <v>0</v>
      </c>
      <c r="Z1094" s="1" t="n">
        <v>5</v>
      </c>
      <c r="AA1094" s="1" t="s">
        <v>59</v>
      </c>
      <c r="AB1094" s="1" t="s">
        <v>59</v>
      </c>
      <c r="AC1094" s="1" t="s">
        <v>59</v>
      </c>
      <c r="AD1094" s="1" t="s">
        <v>59</v>
      </c>
      <c r="AE1094" s="1" t="s">
        <v>59</v>
      </c>
      <c r="AF1094" s="1" t="s">
        <v>59</v>
      </c>
      <c r="AG1094" s="1" t="s">
        <v>59</v>
      </c>
      <c r="AH1094" s="1" t="s">
        <v>59</v>
      </c>
      <c r="AI1094" s="1" t="s">
        <v>70</v>
      </c>
      <c r="AJ1094" s="1" t="s">
        <v>59</v>
      </c>
      <c r="AK1094" s="1" t="s">
        <v>59</v>
      </c>
      <c r="AL1094" s="1" t="s">
        <v>59</v>
      </c>
      <c r="AM1094" s="1" t="n">
        <v>4</v>
      </c>
      <c r="AN1094" s="1" t="n">
        <v>2</v>
      </c>
      <c r="AO1094" s="1" t="n">
        <v>2</v>
      </c>
      <c r="AP1094" s="1" t="n">
        <v>2</v>
      </c>
      <c r="AQ1094" s="1" t="n">
        <v>0</v>
      </c>
      <c r="AR1094" s="1" t="n">
        <v>0</v>
      </c>
      <c r="AS1094" s="1" t="n">
        <v>0</v>
      </c>
      <c r="AT1094" s="1" t="n">
        <v>0</v>
      </c>
    </row>
    <row r="1095" customFormat="false" ht="12.75" hidden="false" customHeight="true" outlineLevel="0" collapsed="false">
      <c r="A1095" s="1" t="s">
        <v>5001</v>
      </c>
      <c r="B1095" s="3" t="s">
        <v>61</v>
      </c>
      <c r="C1095" s="1" t="s">
        <v>5002</v>
      </c>
      <c r="D1095" s="3" t="s">
        <v>5003</v>
      </c>
      <c r="E1095" s="3" t="s">
        <v>50</v>
      </c>
      <c r="F1095" s="3" t="s">
        <v>51</v>
      </c>
      <c r="G1095" s="1" t="s">
        <v>5004</v>
      </c>
      <c r="H1095" s="1" t="s">
        <v>105</v>
      </c>
      <c r="I1095" s="1" t="s">
        <v>525</v>
      </c>
      <c r="J1095" s="1" t="s">
        <v>288</v>
      </c>
      <c r="K1095" s="4" t="n">
        <v>1.1970703125</v>
      </c>
      <c r="L1095" s="4" t="n">
        <v>6596.80406998083</v>
      </c>
      <c r="M1095" s="5" t="s">
        <v>5005</v>
      </c>
      <c r="N1095" s="5" t="s">
        <v>68</v>
      </c>
      <c r="O1095" s="1" t="n">
        <v>71</v>
      </c>
      <c r="P1095" s="6" t="n">
        <f aca="false">IF(O1095=0,0,L1095/O1095)</f>
        <v>92.9127333800117</v>
      </c>
      <c r="Q1095" s="1" t="n">
        <f aca="false">IF(P1095&lt;=45,1,0)</f>
        <v>0</v>
      </c>
      <c r="R1095" s="1" t="n">
        <f aca="false">IF(AND(P1095&gt;45,P1095&lt;90),1,0)</f>
        <v>0</v>
      </c>
      <c r="S1095" s="1" t="n">
        <f aca="false">IF(P1095&gt;90,1,0)</f>
        <v>1</v>
      </c>
      <c r="T1095" s="1" t="s">
        <v>58</v>
      </c>
      <c r="U1095" s="4" t="n">
        <v>5510.79080409558</v>
      </c>
      <c r="V1095" s="1" t="n">
        <v>32</v>
      </c>
      <c r="W1095" s="1" t="n">
        <f aca="false">IF(V1095&lt;=6,1,0)</f>
        <v>0</v>
      </c>
      <c r="X1095" s="1" t="n">
        <f aca="false">IF(AND(V1095&gt;6,V1095&lt;=12),1,0)</f>
        <v>0</v>
      </c>
      <c r="Y1095" s="1" t="n">
        <f aca="false">IF(V1095&gt;12,1,0)</f>
        <v>1</v>
      </c>
      <c r="Z1095" s="1" t="n">
        <v>14</v>
      </c>
      <c r="AA1095" s="1" t="s">
        <v>59</v>
      </c>
      <c r="AB1095" s="1" t="s">
        <v>59</v>
      </c>
      <c r="AC1095" s="1" t="s">
        <v>59</v>
      </c>
      <c r="AD1095" s="1" t="s">
        <v>59</v>
      </c>
      <c r="AE1095" s="1" t="s">
        <v>59</v>
      </c>
      <c r="AF1095" s="1" t="s">
        <v>59</v>
      </c>
      <c r="AG1095" s="1" t="s">
        <v>59</v>
      </c>
      <c r="AH1095" s="1" t="s">
        <v>70</v>
      </c>
      <c r="AI1095" s="1" t="s">
        <v>70</v>
      </c>
      <c r="AJ1095" s="1" t="s">
        <v>70</v>
      </c>
      <c r="AK1095" s="1" t="s">
        <v>59</v>
      </c>
      <c r="AL1095" s="1" t="s">
        <v>59</v>
      </c>
      <c r="AM1095" s="1" t="n">
        <v>2</v>
      </c>
      <c r="AN1095" s="1" t="n">
        <v>2</v>
      </c>
      <c r="AO1095" s="1" t="n">
        <v>1</v>
      </c>
      <c r="AP1095" s="1" t="n">
        <v>7</v>
      </c>
      <c r="AQ1095" s="1" t="n">
        <v>14</v>
      </c>
      <c r="AR1095" s="1" t="n">
        <v>43</v>
      </c>
      <c r="AS1095" s="1" t="n">
        <v>1</v>
      </c>
      <c r="AT1095" s="1" t="n">
        <v>11</v>
      </c>
    </row>
    <row r="1096" customFormat="false" ht="12.75" hidden="false" customHeight="true" outlineLevel="0" collapsed="false">
      <c r="A1096" s="1" t="s">
        <v>5006</v>
      </c>
      <c r="B1096" s="3" t="s">
        <v>47</v>
      </c>
      <c r="C1096" s="1" t="s">
        <v>5007</v>
      </c>
      <c r="D1096" s="3" t="s">
        <v>5008</v>
      </c>
      <c r="E1096" s="3" t="s">
        <v>50</v>
      </c>
      <c r="F1096" s="3" t="s">
        <v>51</v>
      </c>
      <c r="G1096" s="1" t="s">
        <v>5009</v>
      </c>
      <c r="H1096" s="1" t="s">
        <v>53</v>
      </c>
      <c r="I1096" s="1" t="s">
        <v>577</v>
      </c>
      <c r="J1096" s="1" t="s">
        <v>66</v>
      </c>
      <c r="K1096" s="4" t="n">
        <v>0</v>
      </c>
      <c r="L1096" s="4" t="n">
        <v>0</v>
      </c>
      <c r="M1096" s="5" t="s">
        <v>3297</v>
      </c>
      <c r="N1096" s="5" t="s">
        <v>100</v>
      </c>
      <c r="O1096" s="1" t="n">
        <v>0</v>
      </c>
      <c r="P1096" s="7" t="n">
        <f aca="false">IF(O1096=0,0,L1096/O1096)</f>
        <v>0</v>
      </c>
      <c r="Q1096" s="1" t="n">
        <f aca="false">IF(P1096&lt;=45,1,0)</f>
        <v>1</v>
      </c>
      <c r="R1096" s="1" t="n">
        <f aca="false">IF(AND(P1096&gt;45,P1096&lt;90),1,0)</f>
        <v>0</v>
      </c>
      <c r="S1096" s="1" t="n">
        <f aca="false">IF(P1096&gt;90,1,0)</f>
        <v>0</v>
      </c>
      <c r="T1096" s="1" t="s">
        <v>58</v>
      </c>
      <c r="U1096" s="4" t="n">
        <v>25960.2927879553</v>
      </c>
      <c r="V1096" s="1" t="n">
        <v>0</v>
      </c>
      <c r="W1096" s="1" t="n">
        <f aca="false">IF(V1096&lt;=6,1,0)</f>
        <v>1</v>
      </c>
      <c r="X1096" s="1" t="n">
        <f aca="false">IF(AND(V1096&gt;6,V1096&lt;=12),1,0)</f>
        <v>0</v>
      </c>
      <c r="Y1096" s="1" t="n">
        <f aca="false">IF(V1096&gt;12,1,0)</f>
        <v>0</v>
      </c>
      <c r="Z1096" s="1" t="n">
        <v>8</v>
      </c>
      <c r="AA1096" s="1" t="s">
        <v>59</v>
      </c>
      <c r="AB1096" s="1" t="s">
        <v>59</v>
      </c>
      <c r="AC1096" s="1" t="s">
        <v>59</v>
      </c>
      <c r="AD1096" s="1" t="s">
        <v>59</v>
      </c>
      <c r="AE1096" s="1" t="s">
        <v>59</v>
      </c>
      <c r="AF1096" s="1" t="s">
        <v>59</v>
      </c>
      <c r="AG1096" s="1" t="s">
        <v>59</v>
      </c>
      <c r="AH1096" s="1" t="s">
        <v>70</v>
      </c>
      <c r="AI1096" s="1" t="s">
        <v>59</v>
      </c>
      <c r="AJ1096" s="1" t="s">
        <v>59</v>
      </c>
      <c r="AK1096" s="1" t="s">
        <v>59</v>
      </c>
      <c r="AL1096" s="1" t="s">
        <v>59</v>
      </c>
      <c r="AM1096" s="1" t="n">
        <v>2</v>
      </c>
      <c r="AN1096" s="1" t="n">
        <v>4</v>
      </c>
      <c r="AO1096" s="1" t="n">
        <v>0</v>
      </c>
      <c r="AP1096" s="1" t="n">
        <v>6</v>
      </c>
      <c r="AQ1096" s="1" t="n">
        <v>0</v>
      </c>
      <c r="AR1096" s="1" t="n">
        <v>0</v>
      </c>
      <c r="AS1096" s="1" t="n">
        <v>0</v>
      </c>
      <c r="AT1096" s="1" t="n">
        <v>0</v>
      </c>
    </row>
    <row r="1097" customFormat="false" ht="12.75" hidden="false" customHeight="true" outlineLevel="0" collapsed="false">
      <c r="A1097" s="1" t="s">
        <v>5010</v>
      </c>
      <c r="B1097" s="3" t="s">
        <v>47</v>
      </c>
      <c r="C1097" s="1" t="s">
        <v>5011</v>
      </c>
      <c r="D1097" s="3" t="s">
        <v>2884</v>
      </c>
      <c r="E1097" s="3" t="s">
        <v>50</v>
      </c>
      <c r="F1097" s="3" t="s">
        <v>51</v>
      </c>
      <c r="G1097" s="1" t="s">
        <v>5012</v>
      </c>
      <c r="H1097" s="1" t="s">
        <v>53</v>
      </c>
      <c r="I1097" s="1" t="s">
        <v>577</v>
      </c>
      <c r="J1097" s="1" t="s">
        <v>66</v>
      </c>
      <c r="K1097" s="4" t="n">
        <v>0</v>
      </c>
      <c r="L1097" s="4" t="n">
        <v>0</v>
      </c>
      <c r="M1097" s="5" t="s">
        <v>3885</v>
      </c>
      <c r="N1097" s="5" t="s">
        <v>57</v>
      </c>
      <c r="O1097" s="1" t="n">
        <v>0</v>
      </c>
      <c r="P1097" s="7" t="n">
        <f aca="false">IF(O1097=0,0,L1097/O1097)</f>
        <v>0</v>
      </c>
      <c r="Q1097" s="1" t="n">
        <f aca="false">IF(P1097&lt;=45,1,0)</f>
        <v>1</v>
      </c>
      <c r="R1097" s="1" t="n">
        <f aca="false">IF(AND(P1097&gt;45,P1097&lt;90),1,0)</f>
        <v>0</v>
      </c>
      <c r="S1097" s="1" t="n">
        <f aca="false">IF(P1097&gt;90,1,0)</f>
        <v>0</v>
      </c>
      <c r="T1097" s="1" t="s">
        <v>69</v>
      </c>
      <c r="U1097" s="4" t="n">
        <v>8179.71596493535</v>
      </c>
      <c r="V1097" s="1" t="n">
        <v>0</v>
      </c>
      <c r="W1097" s="1" t="n">
        <f aca="false">IF(V1097&lt;=6,1,0)</f>
        <v>1</v>
      </c>
      <c r="X1097" s="1" t="n">
        <f aca="false">IF(AND(V1097&gt;6,V1097&lt;=12),1,0)</f>
        <v>0</v>
      </c>
      <c r="Y1097" s="1" t="n">
        <f aca="false">IF(V1097&gt;12,1,0)</f>
        <v>0</v>
      </c>
      <c r="Z1097" s="1" t="n">
        <v>4</v>
      </c>
      <c r="AA1097" s="1" t="s">
        <v>59</v>
      </c>
      <c r="AB1097" s="1" t="s">
        <v>59</v>
      </c>
      <c r="AC1097" s="1" t="s">
        <v>59</v>
      </c>
      <c r="AD1097" s="1" t="s">
        <v>59</v>
      </c>
      <c r="AE1097" s="1" t="s">
        <v>59</v>
      </c>
      <c r="AF1097" s="1" t="s">
        <v>59</v>
      </c>
      <c r="AG1097" s="1" t="s">
        <v>59</v>
      </c>
      <c r="AH1097" s="1" t="s">
        <v>70</v>
      </c>
      <c r="AI1097" s="1" t="s">
        <v>59</v>
      </c>
      <c r="AJ1097" s="1" t="s">
        <v>59</v>
      </c>
      <c r="AK1097" s="1" t="s">
        <v>59</v>
      </c>
      <c r="AL1097" s="1" t="s">
        <v>59</v>
      </c>
      <c r="AM1097" s="1" t="n">
        <v>1</v>
      </c>
      <c r="AN1097" s="1" t="n">
        <v>1</v>
      </c>
      <c r="AO1097" s="1" t="n">
        <v>1</v>
      </c>
      <c r="AP1097" s="1" t="n">
        <v>1</v>
      </c>
      <c r="AQ1097" s="1" t="n">
        <v>0</v>
      </c>
      <c r="AR1097" s="1" t="n">
        <v>0</v>
      </c>
      <c r="AS1097" s="1" t="n">
        <v>0</v>
      </c>
      <c r="AT1097" s="1" t="n">
        <v>0</v>
      </c>
    </row>
    <row r="1098" customFormat="false" ht="12.75" hidden="false" customHeight="true" outlineLevel="0" collapsed="false">
      <c r="A1098" s="1" t="s">
        <v>5013</v>
      </c>
      <c r="B1098" s="3" t="s">
        <v>61</v>
      </c>
      <c r="C1098" s="1" t="s">
        <v>5014</v>
      </c>
      <c r="D1098" s="3" t="s">
        <v>1794</v>
      </c>
      <c r="E1098" s="3" t="s">
        <v>191</v>
      </c>
      <c r="F1098" s="3" t="s">
        <v>191</v>
      </c>
      <c r="G1098" s="1" t="s">
        <v>5015</v>
      </c>
      <c r="H1098" s="1" t="s">
        <v>53</v>
      </c>
      <c r="I1098" s="1" t="s">
        <v>65</v>
      </c>
      <c r="J1098" s="1" t="s">
        <v>66</v>
      </c>
      <c r="K1098" s="4" t="n">
        <v>2.5066</v>
      </c>
      <c r="L1098" s="4" t="n">
        <v>64072.7376178342</v>
      </c>
      <c r="M1098" s="5" t="s">
        <v>808</v>
      </c>
      <c r="N1098" s="5" t="s">
        <v>57</v>
      </c>
      <c r="O1098" s="1" t="n">
        <v>345</v>
      </c>
      <c r="P1098" s="6" t="n">
        <f aca="false">IF(O1098=0,0,L1098/O1098)</f>
        <v>185.718080051693</v>
      </c>
      <c r="Q1098" s="1" t="n">
        <f aca="false">IF(P1098&lt;=45,1,0)</f>
        <v>0</v>
      </c>
      <c r="R1098" s="1" t="n">
        <f aca="false">IF(AND(P1098&gt;45,P1098&lt;90),1,0)</f>
        <v>0</v>
      </c>
      <c r="S1098" s="1" t="n">
        <f aca="false">IF(P1098&gt;90,1,0)</f>
        <v>1</v>
      </c>
      <c r="T1098" s="1" t="s">
        <v>69</v>
      </c>
      <c r="U1098" s="4" t="n">
        <v>25561.612390423</v>
      </c>
      <c r="V1098" s="1" t="n">
        <v>21</v>
      </c>
      <c r="W1098" s="1" t="n">
        <f aca="false">IF(V1098&lt;=6,1,0)</f>
        <v>0</v>
      </c>
      <c r="X1098" s="1" t="n">
        <f aca="false">IF(AND(V1098&gt;6,V1098&lt;=12),1,0)</f>
        <v>0</v>
      </c>
      <c r="Y1098" s="1" t="n">
        <f aca="false">IF(V1098&gt;12,1,0)</f>
        <v>1</v>
      </c>
      <c r="Z1098" s="1" t="n">
        <v>41</v>
      </c>
      <c r="AA1098" s="1" t="s">
        <v>70</v>
      </c>
      <c r="AB1098" s="1" t="s">
        <v>59</v>
      </c>
      <c r="AC1098" s="1" t="s">
        <v>59</v>
      </c>
      <c r="AD1098" s="1" t="s">
        <v>59</v>
      </c>
      <c r="AE1098" s="1" t="s">
        <v>59</v>
      </c>
      <c r="AF1098" s="1" t="s">
        <v>59</v>
      </c>
      <c r="AG1098" s="1" t="s">
        <v>59</v>
      </c>
      <c r="AH1098" s="1" t="s">
        <v>70</v>
      </c>
      <c r="AI1098" s="1" t="s">
        <v>59</v>
      </c>
      <c r="AJ1098" s="1" t="s">
        <v>59</v>
      </c>
      <c r="AK1098" s="1" t="s">
        <v>59</v>
      </c>
      <c r="AL1098" s="1" t="s">
        <v>59</v>
      </c>
      <c r="AM1098" s="1" t="n">
        <v>1</v>
      </c>
      <c r="AN1098" s="1" t="n">
        <v>0</v>
      </c>
      <c r="AO1098" s="1" t="n">
        <v>0</v>
      </c>
      <c r="AP1098" s="1" t="n">
        <v>38</v>
      </c>
      <c r="AQ1098" s="1" t="n">
        <v>49</v>
      </c>
      <c r="AR1098" s="1" t="n">
        <v>0</v>
      </c>
      <c r="AS1098" s="1" t="n">
        <v>0</v>
      </c>
      <c r="AT1098" s="1" t="n">
        <v>278</v>
      </c>
    </row>
    <row r="1099" customFormat="false" ht="12.75" hidden="false" customHeight="true" outlineLevel="0" collapsed="false">
      <c r="A1099" s="1" t="s">
        <v>5016</v>
      </c>
      <c r="B1099" s="3" t="s">
        <v>61</v>
      </c>
      <c r="C1099" s="1" t="s">
        <v>5017</v>
      </c>
      <c r="D1099" s="3" t="s">
        <v>5018</v>
      </c>
      <c r="E1099" s="3" t="s">
        <v>50</v>
      </c>
      <c r="F1099" s="3" t="s">
        <v>51</v>
      </c>
      <c r="G1099" s="1" t="s">
        <v>5019</v>
      </c>
      <c r="H1099" s="1" t="s">
        <v>53</v>
      </c>
      <c r="I1099" s="1" t="s">
        <v>510</v>
      </c>
      <c r="J1099" s="1" t="s">
        <v>66</v>
      </c>
      <c r="K1099" s="4" t="n">
        <v>1.41283582089552</v>
      </c>
      <c r="L1099" s="4" t="n">
        <v>11786.8239600507</v>
      </c>
      <c r="M1099" s="5" t="s">
        <v>5020</v>
      </c>
      <c r="N1099" s="5" t="s">
        <v>132</v>
      </c>
      <c r="O1099" s="1" t="n">
        <v>260</v>
      </c>
      <c r="P1099" s="6" t="n">
        <f aca="false">IF(O1099=0,0,L1099/O1099)</f>
        <v>45.3339383078873</v>
      </c>
      <c r="Q1099" s="1" t="n">
        <f aca="false">IF(P1099&lt;=45,1,0)</f>
        <v>0</v>
      </c>
      <c r="R1099" s="1" t="n">
        <f aca="false">IF(AND(P1099&gt;45,P1099&lt;90),1,0)</f>
        <v>1</v>
      </c>
      <c r="S1099" s="1" t="n">
        <f aca="false">IF(P1099&gt;90,1,0)</f>
        <v>0</v>
      </c>
      <c r="T1099" s="1" t="s">
        <v>58</v>
      </c>
      <c r="U1099" s="4" t="n">
        <v>8342.67066684341</v>
      </c>
      <c r="V1099" s="1" t="n">
        <v>16</v>
      </c>
      <c r="W1099" s="1" t="n">
        <f aca="false">IF(V1099&lt;=6,1,0)</f>
        <v>0</v>
      </c>
      <c r="X1099" s="1" t="n">
        <f aca="false">IF(AND(V1099&gt;6,V1099&lt;=12),1,0)</f>
        <v>0</v>
      </c>
      <c r="Y1099" s="1" t="n">
        <f aca="false">IF(V1099&gt;12,1,0)</f>
        <v>1</v>
      </c>
      <c r="Z1099" s="1" t="n">
        <v>5</v>
      </c>
      <c r="AA1099" s="1" t="s">
        <v>59</v>
      </c>
      <c r="AB1099" s="1" t="s">
        <v>59</v>
      </c>
      <c r="AC1099" s="1" t="s">
        <v>59</v>
      </c>
      <c r="AD1099" s="1" t="s">
        <v>59</v>
      </c>
      <c r="AE1099" s="1" t="s">
        <v>59</v>
      </c>
      <c r="AF1099" s="1" t="s">
        <v>59</v>
      </c>
      <c r="AG1099" s="1" t="s">
        <v>59</v>
      </c>
      <c r="AH1099" s="1" t="s">
        <v>59</v>
      </c>
      <c r="AI1099" s="1" t="s">
        <v>59</v>
      </c>
      <c r="AJ1099" s="1" t="s">
        <v>59</v>
      </c>
      <c r="AK1099" s="1" t="s">
        <v>59</v>
      </c>
      <c r="AL1099" s="1" t="s">
        <v>59</v>
      </c>
      <c r="AM1099" s="1" t="n">
        <v>4</v>
      </c>
      <c r="AN1099" s="1" t="n">
        <v>2</v>
      </c>
      <c r="AO1099" s="1" t="n">
        <v>2</v>
      </c>
      <c r="AP1099" s="1" t="n">
        <v>2</v>
      </c>
      <c r="AQ1099" s="1" t="n">
        <v>196</v>
      </c>
      <c r="AR1099" s="1" t="n">
        <v>35</v>
      </c>
      <c r="AS1099" s="1" t="n">
        <v>10</v>
      </c>
      <c r="AT1099" s="1" t="n">
        <v>8</v>
      </c>
    </row>
    <row r="1100" customFormat="false" ht="12.75" hidden="false" customHeight="true" outlineLevel="0" collapsed="false">
      <c r="A1100" s="1" t="s">
        <v>5021</v>
      </c>
      <c r="B1100" s="3" t="s">
        <v>61</v>
      </c>
      <c r="C1100" s="1" t="s">
        <v>5022</v>
      </c>
      <c r="D1100" s="3" t="s">
        <v>484</v>
      </c>
      <c r="E1100" s="3" t="s">
        <v>50</v>
      </c>
      <c r="F1100" s="3" t="s">
        <v>51</v>
      </c>
      <c r="G1100" s="1" t="s">
        <v>5023</v>
      </c>
      <c r="H1100" s="1" t="s">
        <v>53</v>
      </c>
      <c r="I1100" s="1" t="s">
        <v>65</v>
      </c>
      <c r="J1100" s="1" t="s">
        <v>66</v>
      </c>
      <c r="K1100" s="4" t="n">
        <v>1.60541666666667</v>
      </c>
      <c r="L1100" s="4" t="n">
        <v>21703.3346903577</v>
      </c>
      <c r="M1100" s="5" t="s">
        <v>1612</v>
      </c>
      <c r="N1100" s="5" t="s">
        <v>100</v>
      </c>
      <c r="O1100" s="1" t="n">
        <v>378</v>
      </c>
      <c r="P1100" s="6" t="n">
        <f aca="false">IF(O1100=0,0,L1100/O1100)</f>
        <v>57.4162293395706</v>
      </c>
      <c r="Q1100" s="1" t="n">
        <f aca="false">IF(P1100&lt;=45,1,0)</f>
        <v>0</v>
      </c>
      <c r="R1100" s="1" t="n">
        <f aca="false">IF(AND(P1100&gt;45,P1100&lt;90),1,0)</f>
        <v>1</v>
      </c>
      <c r="S1100" s="1" t="n">
        <f aca="false">IF(P1100&gt;90,1,0)</f>
        <v>0</v>
      </c>
      <c r="T1100" s="1" t="s">
        <v>58</v>
      </c>
      <c r="U1100" s="4" t="n">
        <v>13518.8173518968</v>
      </c>
      <c r="V1100" s="1" t="n">
        <v>9</v>
      </c>
      <c r="W1100" s="1" t="n">
        <f aca="false">IF(V1100&lt;=6,1,0)</f>
        <v>0</v>
      </c>
      <c r="X1100" s="1" t="n">
        <f aca="false">IF(AND(V1100&gt;6,V1100&lt;=12),1,0)</f>
        <v>1</v>
      </c>
      <c r="Y1100" s="1" t="n">
        <f aca="false">IF(V1100&gt;12,1,0)</f>
        <v>0</v>
      </c>
      <c r="Z1100" s="1" t="n">
        <v>5</v>
      </c>
      <c r="AA1100" s="1" t="s">
        <v>70</v>
      </c>
      <c r="AB1100" s="1" t="s">
        <v>59</v>
      </c>
      <c r="AC1100" s="1" t="s">
        <v>59</v>
      </c>
      <c r="AD1100" s="1" t="s">
        <v>59</v>
      </c>
      <c r="AE1100" s="1" t="s">
        <v>59</v>
      </c>
      <c r="AF1100" s="1" t="s">
        <v>59</v>
      </c>
      <c r="AG1100" s="1" t="s">
        <v>59</v>
      </c>
      <c r="AH1100" s="1" t="s">
        <v>59</v>
      </c>
      <c r="AI1100" s="1" t="s">
        <v>59</v>
      </c>
      <c r="AJ1100" s="1" t="s">
        <v>59</v>
      </c>
      <c r="AK1100" s="1" t="s">
        <v>59</v>
      </c>
      <c r="AL1100" s="1" t="s">
        <v>59</v>
      </c>
      <c r="AM1100" s="1" t="n">
        <v>0</v>
      </c>
      <c r="AN1100" s="1" t="n">
        <v>2</v>
      </c>
      <c r="AO1100" s="1" t="n">
        <v>2</v>
      </c>
      <c r="AP1100" s="1" t="n">
        <v>6</v>
      </c>
      <c r="AQ1100" s="1" t="n">
        <v>0</v>
      </c>
      <c r="AR1100" s="1" t="n">
        <v>239</v>
      </c>
      <c r="AS1100" s="1" t="n">
        <v>14</v>
      </c>
      <c r="AT1100" s="1" t="n">
        <v>71</v>
      </c>
    </row>
    <row r="1101" customFormat="false" ht="12.75" hidden="false" customHeight="true" outlineLevel="0" collapsed="false">
      <c r="A1101" s="1" t="s">
        <v>5024</v>
      </c>
      <c r="B1101" s="3" t="s">
        <v>61</v>
      </c>
      <c r="C1101" s="1" t="s">
        <v>5025</v>
      </c>
      <c r="D1101" s="3" t="s">
        <v>5026</v>
      </c>
      <c r="E1101" s="3" t="s">
        <v>50</v>
      </c>
      <c r="F1101" s="3" t="s">
        <v>86</v>
      </c>
      <c r="G1101" s="1" t="s">
        <v>5027</v>
      </c>
      <c r="H1101" s="1" t="s">
        <v>53</v>
      </c>
      <c r="I1101" s="1" t="s">
        <v>65</v>
      </c>
      <c r="J1101" s="1" t="s">
        <v>66</v>
      </c>
      <c r="K1101" s="4" t="n">
        <v>1.222625</v>
      </c>
      <c r="L1101" s="4" t="n">
        <v>20001.4504632581</v>
      </c>
      <c r="M1101" s="5" t="s">
        <v>385</v>
      </c>
      <c r="N1101" s="5" t="s">
        <v>57</v>
      </c>
      <c r="O1101" s="1" t="n">
        <v>221</v>
      </c>
      <c r="P1101" s="6" t="n">
        <f aca="false">IF(O1101=0,0,L1101/O1101)</f>
        <v>90.5043007387244</v>
      </c>
      <c r="Q1101" s="1" t="n">
        <f aca="false">IF(P1101&lt;=45,1,0)</f>
        <v>0</v>
      </c>
      <c r="R1101" s="1" t="n">
        <f aca="false">IF(AND(P1101&gt;45,P1101&lt;90),1,0)</f>
        <v>0</v>
      </c>
      <c r="S1101" s="1" t="n">
        <f aca="false">IF(P1101&gt;90,1,0)</f>
        <v>1</v>
      </c>
      <c r="T1101" s="1" t="s">
        <v>58</v>
      </c>
      <c r="U1101" s="4" t="n">
        <v>16359.4319298707</v>
      </c>
      <c r="V1101" s="1" t="n">
        <v>12</v>
      </c>
      <c r="W1101" s="1" t="n">
        <f aca="false">IF(V1101&lt;=6,1,0)</f>
        <v>0</v>
      </c>
      <c r="X1101" s="1" t="n">
        <f aca="false">IF(AND(V1101&gt;6,V1101&lt;=12),1,0)</f>
        <v>1</v>
      </c>
      <c r="Y1101" s="1" t="n">
        <f aca="false">IF(V1101&gt;12,1,0)</f>
        <v>0</v>
      </c>
      <c r="Z1101" s="1" t="n">
        <v>20</v>
      </c>
      <c r="AA1101" s="1" t="s">
        <v>70</v>
      </c>
      <c r="AB1101" s="1" t="s">
        <v>59</v>
      </c>
      <c r="AC1101" s="1" t="s">
        <v>59</v>
      </c>
      <c r="AD1101" s="1" t="s">
        <v>59</v>
      </c>
      <c r="AE1101" s="1" t="s">
        <v>59</v>
      </c>
      <c r="AF1101" s="1" t="s">
        <v>59</v>
      </c>
      <c r="AG1101" s="1" t="s">
        <v>59</v>
      </c>
      <c r="AH1101" s="1" t="s">
        <v>59</v>
      </c>
      <c r="AI1101" s="1" t="s">
        <v>59</v>
      </c>
      <c r="AJ1101" s="1" t="s">
        <v>59</v>
      </c>
      <c r="AK1101" s="1" t="s">
        <v>59</v>
      </c>
      <c r="AL1101" s="1" t="s">
        <v>59</v>
      </c>
      <c r="AM1101" s="1" t="n">
        <v>1</v>
      </c>
      <c r="AN1101" s="1" t="n">
        <v>2</v>
      </c>
      <c r="AO1101" s="1" t="n">
        <v>6</v>
      </c>
      <c r="AP1101" s="1" t="n">
        <v>11</v>
      </c>
      <c r="AQ1101" s="1" t="n">
        <v>20</v>
      </c>
      <c r="AR1101" s="1" t="n">
        <v>92</v>
      </c>
      <c r="AS1101" s="1" t="n">
        <v>34</v>
      </c>
      <c r="AT1101" s="1" t="n">
        <v>50</v>
      </c>
    </row>
    <row r="1102" customFormat="false" ht="12.75" hidden="false" customHeight="true" outlineLevel="0" collapsed="false">
      <c r="A1102" s="1" t="s">
        <v>5028</v>
      </c>
      <c r="B1102" s="3" t="s">
        <v>61</v>
      </c>
      <c r="C1102" s="1" t="s">
        <v>5029</v>
      </c>
      <c r="D1102" s="3" t="s">
        <v>5030</v>
      </c>
      <c r="E1102" s="3" t="s">
        <v>50</v>
      </c>
      <c r="F1102" s="3" t="s">
        <v>51</v>
      </c>
      <c r="G1102" s="1" t="s">
        <v>5031</v>
      </c>
      <c r="H1102" s="1" t="s">
        <v>53</v>
      </c>
      <c r="I1102" s="1" t="s">
        <v>65</v>
      </c>
      <c r="J1102" s="1" t="s">
        <v>66</v>
      </c>
      <c r="K1102" s="4" t="n">
        <v>1.06375</v>
      </c>
      <c r="L1102" s="4" t="n">
        <v>15569.895051073</v>
      </c>
      <c r="M1102" s="5" t="s">
        <v>5032</v>
      </c>
      <c r="N1102" s="5" t="s">
        <v>132</v>
      </c>
      <c r="O1102" s="1" t="n">
        <v>167</v>
      </c>
      <c r="P1102" s="6" t="n">
        <f aca="false">IF(O1102=0,0,L1102/O1102)</f>
        <v>93.2329044974431</v>
      </c>
      <c r="Q1102" s="1" t="n">
        <f aca="false">IF(P1102&lt;=45,1,0)</f>
        <v>0</v>
      </c>
      <c r="R1102" s="1" t="n">
        <f aca="false">IF(AND(P1102&gt;45,P1102&lt;90),1,0)</f>
        <v>0</v>
      </c>
      <c r="S1102" s="1" t="n">
        <f aca="false">IF(P1102&gt;90,1,0)</f>
        <v>1</v>
      </c>
      <c r="T1102" s="1" t="s">
        <v>58</v>
      </c>
      <c r="U1102" s="4" t="n">
        <v>14636.7991079417</v>
      </c>
      <c r="V1102" s="1" t="n">
        <v>9</v>
      </c>
      <c r="W1102" s="1" t="n">
        <f aca="false">IF(V1102&lt;=6,1,0)</f>
        <v>0</v>
      </c>
      <c r="X1102" s="1" t="n">
        <f aca="false">IF(AND(V1102&gt;6,V1102&lt;=12),1,0)</f>
        <v>1</v>
      </c>
      <c r="Y1102" s="1" t="n">
        <f aca="false">IF(V1102&gt;12,1,0)</f>
        <v>0</v>
      </c>
      <c r="Z1102" s="1" t="n">
        <v>6</v>
      </c>
      <c r="AA1102" s="1" t="s">
        <v>59</v>
      </c>
      <c r="AB1102" s="1" t="s">
        <v>59</v>
      </c>
      <c r="AC1102" s="1" t="s">
        <v>59</v>
      </c>
      <c r="AD1102" s="1" t="s">
        <v>59</v>
      </c>
      <c r="AE1102" s="1" t="s">
        <v>59</v>
      </c>
      <c r="AF1102" s="1" t="s">
        <v>59</v>
      </c>
      <c r="AG1102" s="1" t="s">
        <v>59</v>
      </c>
      <c r="AH1102" s="1" t="s">
        <v>59</v>
      </c>
      <c r="AI1102" s="1" t="s">
        <v>59</v>
      </c>
      <c r="AJ1102" s="1" t="s">
        <v>59</v>
      </c>
      <c r="AK1102" s="1" t="s">
        <v>59</v>
      </c>
      <c r="AL1102" s="1" t="s">
        <v>59</v>
      </c>
      <c r="AM1102" s="1" t="n">
        <v>2</v>
      </c>
      <c r="AN1102" s="1" t="n">
        <v>0</v>
      </c>
      <c r="AO1102" s="1" t="n">
        <v>2</v>
      </c>
      <c r="AP1102" s="1" t="n">
        <v>6</v>
      </c>
      <c r="AQ1102" s="1" t="n">
        <v>117</v>
      </c>
      <c r="AR1102" s="1" t="n">
        <v>0</v>
      </c>
      <c r="AS1102" s="1" t="n">
        <v>28</v>
      </c>
      <c r="AT1102" s="1" t="n">
        <v>16</v>
      </c>
    </row>
    <row r="1103" customFormat="false" ht="12.75" hidden="false" customHeight="true" outlineLevel="0" collapsed="false">
      <c r="A1103" s="1" t="s">
        <v>5033</v>
      </c>
      <c r="B1103" s="3" t="s">
        <v>61</v>
      </c>
      <c r="C1103" s="1" t="s">
        <v>5034</v>
      </c>
      <c r="D1103" s="3" t="s">
        <v>1681</v>
      </c>
      <c r="E1103" s="3" t="s">
        <v>191</v>
      </c>
      <c r="F1103" s="3" t="s">
        <v>191</v>
      </c>
      <c r="G1103" s="1" t="s">
        <v>5035</v>
      </c>
      <c r="H1103" s="1" t="s">
        <v>53</v>
      </c>
      <c r="I1103" s="1" t="s">
        <v>561</v>
      </c>
      <c r="J1103" s="1" t="s">
        <v>66</v>
      </c>
      <c r="K1103" s="4" t="n">
        <v>0.72</v>
      </c>
      <c r="L1103" s="4" t="n">
        <v>3770.43182492861</v>
      </c>
      <c r="M1103" s="5" t="s">
        <v>5036</v>
      </c>
      <c r="N1103" s="5" t="s">
        <v>68</v>
      </c>
      <c r="O1103" s="1" t="n">
        <v>98</v>
      </c>
      <c r="P1103" s="6" t="n">
        <f aca="false">IF(O1103=0,0,L1103/O1103)</f>
        <v>38.4737941319246</v>
      </c>
      <c r="Q1103" s="1" t="n">
        <f aca="false">IF(P1103&lt;=45,1,0)</f>
        <v>1</v>
      </c>
      <c r="R1103" s="1" t="n">
        <f aca="false">IF(AND(P1103&gt;45,P1103&lt;90),1,0)</f>
        <v>0</v>
      </c>
      <c r="S1103" s="1" t="n">
        <f aca="false">IF(P1103&gt;90,1,0)</f>
        <v>0</v>
      </c>
      <c r="T1103" s="1" t="s">
        <v>69</v>
      </c>
      <c r="U1103" s="4" t="n">
        <v>5236.7108679564</v>
      </c>
      <c r="V1103" s="1" t="n">
        <v>3</v>
      </c>
      <c r="W1103" s="1" t="n">
        <f aca="false">IF(V1103&lt;=6,1,0)</f>
        <v>1</v>
      </c>
      <c r="X1103" s="1" t="n">
        <f aca="false">IF(AND(V1103&gt;6,V1103&lt;=12),1,0)</f>
        <v>0</v>
      </c>
      <c r="Y1103" s="1" t="n">
        <f aca="false">IF(V1103&gt;12,1,0)</f>
        <v>0</v>
      </c>
      <c r="Z1103" s="1" t="n">
        <v>6</v>
      </c>
      <c r="AA1103" s="1" t="s">
        <v>59</v>
      </c>
      <c r="AB1103" s="1" t="s">
        <v>59</v>
      </c>
      <c r="AC1103" s="1" t="s">
        <v>59</v>
      </c>
      <c r="AD1103" s="1" t="s">
        <v>59</v>
      </c>
      <c r="AE1103" s="1" t="s">
        <v>59</v>
      </c>
      <c r="AF1103" s="1" t="s">
        <v>59</v>
      </c>
      <c r="AG1103" s="1" t="s">
        <v>59</v>
      </c>
      <c r="AH1103" s="1" t="s">
        <v>59</v>
      </c>
      <c r="AI1103" s="1" t="s">
        <v>59</v>
      </c>
      <c r="AJ1103" s="1" t="s">
        <v>59</v>
      </c>
      <c r="AK1103" s="1" t="s">
        <v>70</v>
      </c>
      <c r="AL1103" s="1" t="s">
        <v>59</v>
      </c>
      <c r="AM1103" s="1" t="n">
        <v>2</v>
      </c>
      <c r="AN1103" s="1" t="n">
        <v>2</v>
      </c>
      <c r="AO1103" s="1" t="n">
        <v>1</v>
      </c>
      <c r="AP1103" s="1" t="n">
        <v>1</v>
      </c>
      <c r="AQ1103" s="1" t="n">
        <v>66</v>
      </c>
      <c r="AR1103" s="1" t="n">
        <v>23</v>
      </c>
      <c r="AS1103" s="1" t="n">
        <v>5</v>
      </c>
      <c r="AT1103" s="1" t="n">
        <v>3</v>
      </c>
    </row>
    <row r="1104" customFormat="false" ht="12.75" hidden="false" customHeight="true" outlineLevel="0" collapsed="false">
      <c r="A1104" s="1" t="s">
        <v>5037</v>
      </c>
      <c r="B1104" s="3" t="s">
        <v>61</v>
      </c>
      <c r="C1104" s="1" t="s">
        <v>5038</v>
      </c>
      <c r="D1104" s="3" t="s">
        <v>1983</v>
      </c>
      <c r="E1104" s="3" t="s">
        <v>50</v>
      </c>
      <c r="F1104" s="3" t="s">
        <v>51</v>
      </c>
      <c r="G1104" s="1" t="s">
        <v>5039</v>
      </c>
      <c r="H1104" s="1" t="s">
        <v>53</v>
      </c>
      <c r="I1104" s="1" t="s">
        <v>561</v>
      </c>
      <c r="J1104" s="1" t="s">
        <v>66</v>
      </c>
      <c r="K1104" s="4" t="n">
        <v>0.742045454545455</v>
      </c>
      <c r="L1104" s="4" t="n">
        <v>3335.34521579906</v>
      </c>
      <c r="M1104" s="5" t="s">
        <v>1371</v>
      </c>
      <c r="N1104" s="5" t="s">
        <v>57</v>
      </c>
      <c r="O1104" s="1" t="n">
        <v>85</v>
      </c>
      <c r="P1104" s="6" t="n">
        <f aca="false">IF(O1104=0,0,L1104/O1104)</f>
        <v>39.2393554799889</v>
      </c>
      <c r="Q1104" s="1" t="n">
        <f aca="false">IF(P1104&lt;=45,1,0)</f>
        <v>1</v>
      </c>
      <c r="R1104" s="1" t="n">
        <f aca="false">IF(AND(P1104&gt;45,P1104&lt;90),1,0)</f>
        <v>0</v>
      </c>
      <c r="S1104" s="1" t="n">
        <f aca="false">IF(P1104&gt;90,1,0)</f>
        <v>0</v>
      </c>
      <c r="T1104" s="1" t="s">
        <v>69</v>
      </c>
      <c r="U1104" s="4" t="n">
        <v>4494.79906570165</v>
      </c>
      <c r="V1104" s="1" t="n">
        <v>7</v>
      </c>
      <c r="W1104" s="1" t="n">
        <f aca="false">IF(V1104&lt;=6,1,0)</f>
        <v>0</v>
      </c>
      <c r="X1104" s="1" t="n">
        <f aca="false">IF(AND(V1104&gt;6,V1104&lt;=12),1,0)</f>
        <v>1</v>
      </c>
      <c r="Y1104" s="1" t="n">
        <f aca="false">IF(V1104&gt;12,1,0)</f>
        <v>0</v>
      </c>
      <c r="Z1104" s="1" t="n">
        <v>7</v>
      </c>
      <c r="AA1104" s="1" t="s">
        <v>70</v>
      </c>
      <c r="AB1104" s="1" t="s">
        <v>59</v>
      </c>
      <c r="AC1104" s="1" t="s">
        <v>59</v>
      </c>
      <c r="AD1104" s="1" t="s">
        <v>59</v>
      </c>
      <c r="AE1104" s="1" t="s">
        <v>59</v>
      </c>
      <c r="AF1104" s="1" t="s">
        <v>59</v>
      </c>
      <c r="AG1104" s="1" t="s">
        <v>59</v>
      </c>
      <c r="AH1104" s="1" t="s">
        <v>59</v>
      </c>
      <c r="AI1104" s="1" t="s">
        <v>70</v>
      </c>
      <c r="AJ1104" s="1" t="s">
        <v>59</v>
      </c>
      <c r="AK1104" s="1" t="s">
        <v>70</v>
      </c>
      <c r="AL1104" s="1" t="s">
        <v>59</v>
      </c>
      <c r="AM1104" s="1" t="n">
        <v>2</v>
      </c>
      <c r="AN1104" s="1" t="n">
        <v>2</v>
      </c>
      <c r="AO1104" s="1" t="n">
        <v>1</v>
      </c>
      <c r="AP1104" s="1" t="n">
        <v>2</v>
      </c>
      <c r="AQ1104" s="1" t="n">
        <v>32</v>
      </c>
      <c r="AR1104" s="1" t="n">
        <v>10</v>
      </c>
      <c r="AS1104" s="1" t="n">
        <v>1</v>
      </c>
      <c r="AT1104" s="1" t="n">
        <v>1</v>
      </c>
    </row>
    <row r="1105" customFormat="false" ht="12.75" hidden="false" customHeight="true" outlineLevel="0" collapsed="false">
      <c r="A1105" s="1" t="s">
        <v>5040</v>
      </c>
      <c r="B1105" s="3" t="s">
        <v>47</v>
      </c>
      <c r="C1105" s="1" t="s">
        <v>5041</v>
      </c>
      <c r="D1105" s="3" t="s">
        <v>5042</v>
      </c>
      <c r="E1105" s="3" t="s">
        <v>50</v>
      </c>
      <c r="F1105" s="3" t="s">
        <v>51</v>
      </c>
      <c r="G1105" s="1" t="s">
        <v>5043</v>
      </c>
      <c r="H1105" s="1" t="s">
        <v>547</v>
      </c>
      <c r="I1105" s="1" t="s">
        <v>795</v>
      </c>
      <c r="J1105" s="1" t="s">
        <v>796</v>
      </c>
      <c r="K1105" s="4" t="n">
        <v>0.09</v>
      </c>
      <c r="L1105" s="4" t="n">
        <v>648.228075762161</v>
      </c>
      <c r="M1105" s="5" t="s">
        <v>5044</v>
      </c>
      <c r="N1105" s="5" t="s">
        <v>238</v>
      </c>
      <c r="O1105" s="1" t="n">
        <v>13</v>
      </c>
      <c r="P1105" s="6" t="n">
        <f aca="false">IF(O1105=0,0,L1105/O1105)</f>
        <v>49.8636981355508</v>
      </c>
      <c r="Q1105" s="1" t="n">
        <f aca="false">IF(P1105&lt;=45,1,0)</f>
        <v>0</v>
      </c>
      <c r="R1105" s="1" t="n">
        <f aca="false">IF(AND(P1105&gt;45,P1105&lt;90),1,0)</f>
        <v>1</v>
      </c>
      <c r="S1105" s="1" t="n">
        <f aca="false">IF(P1105&gt;90,1,0)</f>
        <v>0</v>
      </c>
      <c r="T1105" s="1" t="s">
        <v>58</v>
      </c>
      <c r="U1105" s="4" t="n">
        <v>7202.53417513512</v>
      </c>
      <c r="V1105" s="1" t="n">
        <v>7</v>
      </c>
      <c r="W1105" s="1" t="n">
        <f aca="false">IF(V1105&lt;=6,1,0)</f>
        <v>0</v>
      </c>
      <c r="X1105" s="1" t="n">
        <f aca="false">IF(AND(V1105&gt;6,V1105&lt;=12),1,0)</f>
        <v>1</v>
      </c>
      <c r="Y1105" s="1" t="n">
        <f aca="false">IF(V1105&gt;12,1,0)</f>
        <v>0</v>
      </c>
      <c r="Z1105" s="1" t="n">
        <v>11</v>
      </c>
      <c r="AA1105" s="1" t="s">
        <v>59</v>
      </c>
      <c r="AB1105" s="1" t="s">
        <v>59</v>
      </c>
      <c r="AC1105" s="1" t="s">
        <v>59</v>
      </c>
      <c r="AD1105" s="1" t="s">
        <v>59</v>
      </c>
      <c r="AE1105" s="1" t="s">
        <v>59</v>
      </c>
      <c r="AF1105" s="1" t="s">
        <v>59</v>
      </c>
      <c r="AG1105" s="1" t="s">
        <v>59</v>
      </c>
      <c r="AH1105" s="1" t="s">
        <v>59</v>
      </c>
      <c r="AI1105" s="1" t="s">
        <v>59</v>
      </c>
      <c r="AJ1105" s="1" t="s">
        <v>59</v>
      </c>
      <c r="AK1105" s="1" t="s">
        <v>59</v>
      </c>
      <c r="AL1105" s="1" t="s">
        <v>70</v>
      </c>
      <c r="AM1105" s="1" t="n">
        <v>4</v>
      </c>
      <c r="AN1105" s="1" t="n">
        <v>4</v>
      </c>
      <c r="AO1105" s="1" t="n">
        <v>4</v>
      </c>
      <c r="AP1105" s="1" t="n">
        <v>8</v>
      </c>
      <c r="AQ1105" s="1" t="n">
        <v>0</v>
      </c>
      <c r="AR1105" s="1" t="n">
        <v>0</v>
      </c>
      <c r="AS1105" s="1" t="n">
        <v>0</v>
      </c>
      <c r="AT1105" s="1" t="n">
        <v>0</v>
      </c>
    </row>
    <row r="1106" customFormat="false" ht="12.75" hidden="false" customHeight="true" outlineLevel="0" collapsed="false">
      <c r="A1106" s="1" t="s">
        <v>5045</v>
      </c>
      <c r="B1106" s="3" t="s">
        <v>61</v>
      </c>
      <c r="C1106" s="1" t="s">
        <v>5046</v>
      </c>
      <c r="D1106" s="3" t="s">
        <v>190</v>
      </c>
      <c r="E1106" s="3" t="s">
        <v>191</v>
      </c>
      <c r="F1106" s="3" t="s">
        <v>191</v>
      </c>
      <c r="G1106" s="1" t="s">
        <v>5047</v>
      </c>
      <c r="H1106" s="1" t="s">
        <v>105</v>
      </c>
      <c r="I1106" s="1" t="s">
        <v>169</v>
      </c>
      <c r="J1106" s="1" t="s">
        <v>107</v>
      </c>
      <c r="K1106" s="4" t="n">
        <v>1.62846153846154</v>
      </c>
      <c r="L1106" s="4" t="n">
        <v>43403.7943888549</v>
      </c>
      <c r="M1106" s="5" t="s">
        <v>2093</v>
      </c>
      <c r="N1106" s="5" t="s">
        <v>57</v>
      </c>
      <c r="O1106" s="1" t="n">
        <v>540</v>
      </c>
      <c r="P1106" s="6" t="n">
        <f aca="false">IF(O1106=0,0,L1106/O1106)</f>
        <v>80.377397016398</v>
      </c>
      <c r="Q1106" s="1" t="n">
        <f aca="false">IF(P1106&lt;=45,1,0)</f>
        <v>0</v>
      </c>
      <c r="R1106" s="1" t="n">
        <f aca="false">IF(AND(P1106&gt;45,P1106&lt;90),1,0)</f>
        <v>1</v>
      </c>
      <c r="S1106" s="1" t="n">
        <f aca="false">IF(P1106&gt;90,1,0)</f>
        <v>0</v>
      </c>
      <c r="T1106" s="1" t="s">
        <v>58</v>
      </c>
      <c r="U1106" s="4" t="n">
        <v>26653.2511599014</v>
      </c>
      <c r="V1106" s="1" t="n">
        <v>12</v>
      </c>
      <c r="W1106" s="1" t="n">
        <f aca="false">IF(V1106&lt;=6,1,0)</f>
        <v>0</v>
      </c>
      <c r="X1106" s="1" t="n">
        <f aca="false">IF(AND(V1106&gt;6,V1106&lt;=12),1,0)</f>
        <v>1</v>
      </c>
      <c r="Y1106" s="1" t="n">
        <f aca="false">IF(V1106&gt;12,1,0)</f>
        <v>0</v>
      </c>
      <c r="Z1106" s="1" t="n">
        <v>13</v>
      </c>
      <c r="AA1106" s="1" t="s">
        <v>59</v>
      </c>
      <c r="AB1106" s="1" t="s">
        <v>59</v>
      </c>
      <c r="AC1106" s="1" t="s">
        <v>59</v>
      </c>
      <c r="AD1106" s="1" t="s">
        <v>59</v>
      </c>
      <c r="AE1106" s="1" t="s">
        <v>59</v>
      </c>
      <c r="AF1106" s="1" t="s">
        <v>59</v>
      </c>
      <c r="AG1106" s="1" t="s">
        <v>59</v>
      </c>
      <c r="AH1106" s="1" t="s">
        <v>59</v>
      </c>
      <c r="AI1106" s="1" t="s">
        <v>59</v>
      </c>
      <c r="AJ1106" s="1" t="s">
        <v>59</v>
      </c>
      <c r="AK1106" s="1" t="s">
        <v>59</v>
      </c>
      <c r="AL1106" s="1" t="s">
        <v>59</v>
      </c>
      <c r="AM1106" s="1" t="n">
        <v>0</v>
      </c>
      <c r="AN1106" s="1" t="n">
        <v>1</v>
      </c>
      <c r="AO1106" s="1" t="n">
        <v>7</v>
      </c>
      <c r="AP1106" s="1" t="n">
        <v>5</v>
      </c>
      <c r="AQ1106" s="1" t="n">
        <v>0</v>
      </c>
      <c r="AR1106" s="1" t="n">
        <v>98</v>
      </c>
      <c r="AS1106" s="1" t="n">
        <v>87</v>
      </c>
      <c r="AT1106" s="1" t="n">
        <v>105</v>
      </c>
    </row>
    <row r="1107" customFormat="false" ht="12.75" hidden="false" customHeight="true" outlineLevel="0" collapsed="false">
      <c r="A1107" s="1" t="s">
        <v>5048</v>
      </c>
      <c r="B1107" s="3" t="s">
        <v>61</v>
      </c>
      <c r="C1107" s="1" t="s">
        <v>5049</v>
      </c>
      <c r="D1107" s="3" t="s">
        <v>5050</v>
      </c>
      <c r="E1107" s="3" t="s">
        <v>50</v>
      </c>
      <c r="F1107" s="3" t="s">
        <v>51</v>
      </c>
      <c r="G1107" s="1" t="s">
        <v>5051</v>
      </c>
      <c r="H1107" s="1" t="s">
        <v>53</v>
      </c>
      <c r="I1107" s="1" t="s">
        <v>142</v>
      </c>
      <c r="J1107" s="1" t="s">
        <v>143</v>
      </c>
      <c r="K1107" s="4" t="n">
        <v>1.12248</v>
      </c>
      <c r="L1107" s="4" t="n">
        <v>20125.1301340939</v>
      </c>
      <c r="M1107" s="5" t="s">
        <v>5052</v>
      </c>
      <c r="N1107" s="5" t="s">
        <v>238</v>
      </c>
      <c r="O1107" s="1" t="n">
        <v>146</v>
      </c>
      <c r="P1107" s="6" t="n">
        <f aca="false">IF(O1107=0,0,L1107/O1107)</f>
        <v>137.843357082835</v>
      </c>
      <c r="Q1107" s="1" t="n">
        <f aca="false">IF(P1107&lt;=45,1,0)</f>
        <v>0</v>
      </c>
      <c r="R1107" s="1" t="n">
        <f aca="false">IF(AND(P1107&gt;45,P1107&lt;90),1,0)</f>
        <v>0</v>
      </c>
      <c r="S1107" s="1" t="n">
        <f aca="false">IF(P1107&gt;90,1,0)</f>
        <v>1</v>
      </c>
      <c r="T1107" s="1" t="s">
        <v>58</v>
      </c>
      <c r="U1107" s="4" t="n">
        <v>17929.1658952444</v>
      </c>
      <c r="V1107" s="1" t="n">
        <v>20</v>
      </c>
      <c r="W1107" s="1" t="n">
        <f aca="false">IF(V1107&lt;=6,1,0)</f>
        <v>0</v>
      </c>
      <c r="X1107" s="1" t="n">
        <f aca="false">IF(AND(V1107&gt;6,V1107&lt;=12),1,0)</f>
        <v>0</v>
      </c>
      <c r="Y1107" s="1" t="n">
        <f aca="false">IF(V1107&gt;12,1,0)</f>
        <v>1</v>
      </c>
      <c r="Z1107" s="1" t="n">
        <v>19</v>
      </c>
      <c r="AA1107" s="1" t="s">
        <v>59</v>
      </c>
      <c r="AB1107" s="1" t="s">
        <v>59</v>
      </c>
      <c r="AC1107" s="1" t="s">
        <v>59</v>
      </c>
      <c r="AD1107" s="1" t="s">
        <v>59</v>
      </c>
      <c r="AE1107" s="1" t="s">
        <v>59</v>
      </c>
      <c r="AF1107" s="1" t="s">
        <v>59</v>
      </c>
      <c r="AG1107" s="1" t="s">
        <v>59</v>
      </c>
      <c r="AH1107" s="1" t="s">
        <v>70</v>
      </c>
      <c r="AI1107" s="1" t="s">
        <v>59</v>
      </c>
      <c r="AJ1107" s="1" t="s">
        <v>59</v>
      </c>
      <c r="AK1107" s="1" t="s">
        <v>59</v>
      </c>
      <c r="AL1107" s="1" t="s">
        <v>59</v>
      </c>
      <c r="AM1107" s="1" t="n">
        <v>0</v>
      </c>
      <c r="AN1107" s="1" t="n">
        <v>2</v>
      </c>
      <c r="AO1107" s="1" t="n">
        <v>2</v>
      </c>
      <c r="AP1107" s="1" t="n">
        <v>30</v>
      </c>
      <c r="AQ1107" s="1" t="n">
        <v>0</v>
      </c>
      <c r="AR1107" s="1" t="n">
        <v>3</v>
      </c>
      <c r="AS1107" s="1" t="n">
        <v>90</v>
      </c>
      <c r="AT1107" s="1" t="n">
        <v>45</v>
      </c>
    </row>
    <row r="1108" customFormat="false" ht="12.75" hidden="false" customHeight="true" outlineLevel="0" collapsed="false">
      <c r="A1108" s="1" t="s">
        <v>5053</v>
      </c>
      <c r="B1108" s="3" t="s">
        <v>61</v>
      </c>
      <c r="C1108" s="1" t="s">
        <v>5054</v>
      </c>
      <c r="D1108" s="3" t="s">
        <v>1397</v>
      </c>
      <c r="E1108" s="3" t="s">
        <v>50</v>
      </c>
      <c r="F1108" s="3" t="s">
        <v>51</v>
      </c>
      <c r="G1108" s="1" t="s">
        <v>5055</v>
      </c>
      <c r="H1108" s="1" t="s">
        <v>105</v>
      </c>
      <c r="I1108" s="1" t="s">
        <v>525</v>
      </c>
      <c r="J1108" s="1" t="s">
        <v>288</v>
      </c>
      <c r="K1108" s="4" t="n">
        <v>0.147009063444109</v>
      </c>
      <c r="L1108" s="4" t="n">
        <v>2548.18350834758</v>
      </c>
      <c r="M1108" s="5" t="s">
        <v>5056</v>
      </c>
      <c r="N1108" s="5" t="s">
        <v>68</v>
      </c>
      <c r="O1108" s="1" t="n">
        <v>38</v>
      </c>
      <c r="P1108" s="6" t="n">
        <f aca="false">IF(O1108=0,0,L1108/O1108)</f>
        <v>67.0574607459889</v>
      </c>
      <c r="Q1108" s="1" t="n">
        <f aca="false">IF(P1108&lt;=45,1,0)</f>
        <v>0</v>
      </c>
      <c r="R1108" s="1" t="n">
        <f aca="false">IF(AND(P1108&gt;45,P1108&lt;90),1,0)</f>
        <v>1</v>
      </c>
      <c r="S1108" s="1" t="n">
        <f aca="false">IF(P1108&gt;90,1,0)</f>
        <v>0</v>
      </c>
      <c r="T1108" s="1" t="s">
        <v>69</v>
      </c>
      <c r="U1108" s="4" t="n">
        <v>17333.5129729357</v>
      </c>
      <c r="V1108" s="1" t="n">
        <v>30</v>
      </c>
      <c r="W1108" s="1" t="n">
        <f aca="false">IF(V1108&lt;=6,1,0)</f>
        <v>0</v>
      </c>
      <c r="X1108" s="1" t="n">
        <f aca="false">IF(AND(V1108&gt;6,V1108&lt;=12),1,0)</f>
        <v>0</v>
      </c>
      <c r="Y1108" s="1" t="n">
        <f aca="false">IF(V1108&gt;12,1,0)</f>
        <v>1</v>
      </c>
      <c r="Z1108" s="1" t="n">
        <v>9</v>
      </c>
      <c r="AA1108" s="1" t="s">
        <v>59</v>
      </c>
      <c r="AB1108" s="1" t="s">
        <v>59</v>
      </c>
      <c r="AC1108" s="1" t="s">
        <v>59</v>
      </c>
      <c r="AD1108" s="1" t="s">
        <v>59</v>
      </c>
      <c r="AE1108" s="1" t="s">
        <v>59</v>
      </c>
      <c r="AF1108" s="1" t="s">
        <v>59</v>
      </c>
      <c r="AG1108" s="1" t="s">
        <v>59</v>
      </c>
      <c r="AH1108" s="1" t="s">
        <v>59</v>
      </c>
      <c r="AI1108" s="1" t="s">
        <v>59</v>
      </c>
      <c r="AJ1108" s="1" t="s">
        <v>59</v>
      </c>
      <c r="AK1108" s="1" t="s">
        <v>59</v>
      </c>
      <c r="AL1108" s="1" t="s">
        <v>59</v>
      </c>
      <c r="AM1108" s="1" t="n">
        <v>2</v>
      </c>
      <c r="AN1108" s="1" t="n">
        <v>6</v>
      </c>
      <c r="AO1108" s="1" t="n">
        <v>0</v>
      </c>
      <c r="AP1108" s="1" t="n">
        <v>2</v>
      </c>
      <c r="AQ1108" s="1" t="n">
        <v>1</v>
      </c>
      <c r="AR1108" s="1" t="n">
        <v>33</v>
      </c>
      <c r="AS1108" s="1" t="n">
        <v>0</v>
      </c>
      <c r="AT1108" s="1" t="n">
        <v>5</v>
      </c>
    </row>
    <row r="1109" customFormat="false" ht="12.75" hidden="false" customHeight="true" outlineLevel="0" collapsed="false">
      <c r="A1109" s="1" t="s">
        <v>5057</v>
      </c>
      <c r="B1109" s="3" t="s">
        <v>47</v>
      </c>
      <c r="C1109" s="1" t="s">
        <v>5058</v>
      </c>
      <c r="D1109" s="3" t="s">
        <v>5059</v>
      </c>
      <c r="E1109" s="3" t="s">
        <v>50</v>
      </c>
      <c r="F1109" s="3" t="s">
        <v>51</v>
      </c>
      <c r="G1109" s="1" t="s">
        <v>5060</v>
      </c>
      <c r="H1109" s="1" t="s">
        <v>53</v>
      </c>
      <c r="I1109" s="1" t="s">
        <v>65</v>
      </c>
      <c r="J1109" s="1" t="s">
        <v>66</v>
      </c>
      <c r="K1109" s="4" t="n">
        <v>0</v>
      </c>
      <c r="L1109" s="4" t="n">
        <v>0</v>
      </c>
      <c r="M1109" s="5" t="s">
        <v>2422</v>
      </c>
      <c r="N1109" s="5" t="s">
        <v>259</v>
      </c>
      <c r="O1109" s="1" t="n">
        <v>0</v>
      </c>
      <c r="P1109" s="7" t="n">
        <f aca="false">IF(O1109=0,0,L1109/O1109)</f>
        <v>0</v>
      </c>
      <c r="Q1109" s="1" t="n">
        <f aca="false">IF(P1109&lt;=45,1,0)</f>
        <v>1</v>
      </c>
      <c r="R1109" s="1" t="n">
        <f aca="false">IF(AND(P1109&gt;45,P1109&lt;90),1,0)</f>
        <v>0</v>
      </c>
      <c r="S1109" s="1" t="n">
        <f aca="false">IF(P1109&gt;90,1,0)</f>
        <v>0</v>
      </c>
      <c r="T1109" s="1" t="s">
        <v>69</v>
      </c>
      <c r="U1109" s="4" t="n">
        <v>5607.58011890748</v>
      </c>
      <c r="V1109" s="1" t="n">
        <v>0</v>
      </c>
      <c r="W1109" s="1" t="n">
        <f aca="false">IF(V1109&lt;=6,1,0)</f>
        <v>1</v>
      </c>
      <c r="X1109" s="1" t="n">
        <f aca="false">IF(AND(V1109&gt;6,V1109&lt;=12),1,0)</f>
        <v>0</v>
      </c>
      <c r="Y1109" s="1" t="n">
        <f aca="false">IF(V1109&gt;12,1,0)</f>
        <v>0</v>
      </c>
      <c r="Z1109" s="1" t="n">
        <v>0</v>
      </c>
      <c r="AA1109" s="1" t="s">
        <v>59</v>
      </c>
      <c r="AB1109" s="1" t="s">
        <v>59</v>
      </c>
      <c r="AC1109" s="1" t="s">
        <v>59</v>
      </c>
      <c r="AD1109" s="1" t="s">
        <v>59</v>
      </c>
      <c r="AE1109" s="1" t="s">
        <v>59</v>
      </c>
      <c r="AF1109" s="1" t="s">
        <v>59</v>
      </c>
      <c r="AG1109" s="1" t="s">
        <v>59</v>
      </c>
      <c r="AH1109" s="1" t="s">
        <v>59</v>
      </c>
      <c r="AI1109" s="1" t="s">
        <v>59</v>
      </c>
      <c r="AJ1109" s="1" t="s">
        <v>59</v>
      </c>
      <c r="AK1109" s="1" t="s">
        <v>59</v>
      </c>
      <c r="AL1109" s="1" t="s">
        <v>59</v>
      </c>
      <c r="AM1109" s="1" t="n">
        <v>0</v>
      </c>
      <c r="AN1109" s="1" t="n">
        <v>0</v>
      </c>
      <c r="AO1109" s="1" t="n">
        <v>0</v>
      </c>
      <c r="AP1109" s="1" t="n">
        <v>0</v>
      </c>
      <c r="AQ1109" s="1" t="n">
        <v>0</v>
      </c>
      <c r="AR1109" s="1" t="n">
        <v>0</v>
      </c>
      <c r="AS1109" s="1" t="n">
        <v>0</v>
      </c>
      <c r="AT1109" s="1" t="n">
        <v>0</v>
      </c>
    </row>
    <row r="1110" customFormat="false" ht="12.75" hidden="false" customHeight="true" outlineLevel="0" collapsed="false">
      <c r="A1110" s="1" t="s">
        <v>5061</v>
      </c>
      <c r="B1110" s="3" t="s">
        <v>47</v>
      </c>
      <c r="C1110" s="1" t="s">
        <v>5062</v>
      </c>
      <c r="D1110" s="3" t="s">
        <v>5063</v>
      </c>
      <c r="E1110" s="3" t="s">
        <v>50</v>
      </c>
      <c r="F1110" s="3" t="s">
        <v>86</v>
      </c>
      <c r="G1110" s="1" t="s">
        <v>5064</v>
      </c>
      <c r="H1110" s="1" t="s">
        <v>53</v>
      </c>
      <c r="I1110" s="1" t="s">
        <v>65</v>
      </c>
      <c r="J1110" s="1" t="s">
        <v>66</v>
      </c>
      <c r="K1110" s="4" t="n">
        <v>0.343</v>
      </c>
      <c r="L1110" s="4" t="n">
        <v>3897.83531281118</v>
      </c>
      <c r="M1110" s="5" t="s">
        <v>685</v>
      </c>
      <c r="N1110" s="5" t="s">
        <v>100</v>
      </c>
      <c r="O1110" s="1" t="n">
        <v>60</v>
      </c>
      <c r="P1110" s="6" t="n">
        <f aca="false">IF(O1110=0,0,L1110/O1110)</f>
        <v>64.9639218801863</v>
      </c>
      <c r="Q1110" s="1" t="n">
        <f aca="false">IF(P1110&lt;=45,1,0)</f>
        <v>0</v>
      </c>
      <c r="R1110" s="1" t="n">
        <f aca="false">IF(AND(P1110&gt;45,P1110&lt;90),1,0)</f>
        <v>1</v>
      </c>
      <c r="S1110" s="1" t="n">
        <f aca="false">IF(P1110&gt;90,1,0)</f>
        <v>0</v>
      </c>
      <c r="T1110" s="1" t="s">
        <v>58</v>
      </c>
      <c r="U1110" s="4" t="n">
        <v>11363.9513493037</v>
      </c>
      <c r="V1110" s="1" t="n">
        <v>6</v>
      </c>
      <c r="W1110" s="1" t="n">
        <f aca="false">IF(V1110&lt;=6,1,0)</f>
        <v>1</v>
      </c>
      <c r="X1110" s="1" t="n">
        <f aca="false">IF(AND(V1110&gt;6,V1110&lt;=12),1,0)</f>
        <v>0</v>
      </c>
      <c r="Y1110" s="1" t="n">
        <f aca="false">IF(V1110&gt;12,1,0)</f>
        <v>0</v>
      </c>
      <c r="Z1110" s="1" t="n">
        <v>8</v>
      </c>
      <c r="AA1110" s="1" t="s">
        <v>59</v>
      </c>
      <c r="AB1110" s="1" t="s">
        <v>59</v>
      </c>
      <c r="AC1110" s="1" t="s">
        <v>59</v>
      </c>
      <c r="AD1110" s="1" t="s">
        <v>59</v>
      </c>
      <c r="AE1110" s="1" t="s">
        <v>59</v>
      </c>
      <c r="AF1110" s="1" t="s">
        <v>59</v>
      </c>
      <c r="AG1110" s="1" t="s">
        <v>59</v>
      </c>
      <c r="AH1110" s="1" t="s">
        <v>59</v>
      </c>
      <c r="AI1110" s="1" t="s">
        <v>70</v>
      </c>
      <c r="AJ1110" s="1" t="s">
        <v>59</v>
      </c>
      <c r="AK1110" s="1" t="s">
        <v>70</v>
      </c>
      <c r="AL1110" s="1" t="s">
        <v>59</v>
      </c>
      <c r="AM1110" s="1" t="n">
        <v>2</v>
      </c>
      <c r="AN1110" s="1" t="n">
        <v>6</v>
      </c>
      <c r="AO1110" s="1" t="n">
        <v>2</v>
      </c>
      <c r="AP1110" s="1" t="n">
        <v>6</v>
      </c>
      <c r="AQ1110" s="1" t="n">
        <v>0</v>
      </c>
      <c r="AR1110" s="1" t="n">
        <v>0</v>
      </c>
      <c r="AS1110" s="1" t="n">
        <v>0</v>
      </c>
      <c r="AT1110" s="1" t="n">
        <v>0</v>
      </c>
    </row>
    <row r="1111" customFormat="false" ht="12.75" hidden="false" customHeight="true" outlineLevel="0" collapsed="false">
      <c r="A1111" s="1" t="s">
        <v>5065</v>
      </c>
      <c r="B1111" s="3" t="s">
        <v>47</v>
      </c>
      <c r="C1111" s="1" t="s">
        <v>5066</v>
      </c>
      <c r="D1111" s="3" t="s">
        <v>5067</v>
      </c>
      <c r="E1111" s="3" t="s">
        <v>50</v>
      </c>
      <c r="F1111" s="3" t="s">
        <v>51</v>
      </c>
      <c r="G1111" s="1" t="s">
        <v>5068</v>
      </c>
      <c r="H1111" s="1" t="s">
        <v>53</v>
      </c>
      <c r="I1111" s="1" t="s">
        <v>142</v>
      </c>
      <c r="J1111" s="1" t="s">
        <v>143</v>
      </c>
      <c r="K1111" s="4" t="n">
        <v>0.163888888888889</v>
      </c>
      <c r="L1111" s="4" t="n">
        <v>611.677223162934</v>
      </c>
      <c r="M1111" s="5" t="s">
        <v>3578</v>
      </c>
      <c r="N1111" s="5" t="s">
        <v>57</v>
      </c>
      <c r="O1111" s="1" t="n">
        <v>22</v>
      </c>
      <c r="P1111" s="6" t="n">
        <f aca="false">IF(O1111=0,0,L1111/O1111)</f>
        <v>27.8035101437697</v>
      </c>
      <c r="Q1111" s="1" t="n">
        <f aca="false">IF(P1111&lt;=45,1,0)</f>
        <v>1</v>
      </c>
      <c r="R1111" s="1" t="n">
        <f aca="false">IF(AND(P1111&gt;45,P1111&lt;90),1,0)</f>
        <v>0</v>
      </c>
      <c r="S1111" s="1" t="n">
        <f aca="false">IF(P1111&gt;90,1,0)</f>
        <v>0</v>
      </c>
      <c r="T1111" s="1" t="s">
        <v>58</v>
      </c>
      <c r="U1111" s="4" t="n">
        <v>3732.26780235011</v>
      </c>
      <c r="V1111" s="1" t="n">
        <v>1</v>
      </c>
      <c r="W1111" s="1" t="n">
        <f aca="false">IF(V1111&lt;=6,1,0)</f>
        <v>1</v>
      </c>
      <c r="X1111" s="1" t="n">
        <f aca="false">IF(AND(V1111&gt;6,V1111&lt;=12),1,0)</f>
        <v>0</v>
      </c>
      <c r="Y1111" s="1" t="n">
        <f aca="false">IF(V1111&gt;12,1,0)</f>
        <v>0</v>
      </c>
      <c r="Z1111" s="1" t="n">
        <v>2</v>
      </c>
      <c r="AA1111" s="1" t="s">
        <v>59</v>
      </c>
      <c r="AB1111" s="1" t="s">
        <v>59</v>
      </c>
      <c r="AC1111" s="1" t="s">
        <v>59</v>
      </c>
      <c r="AD1111" s="1" t="s">
        <v>59</v>
      </c>
      <c r="AE1111" s="1" t="s">
        <v>59</v>
      </c>
      <c r="AF1111" s="1" t="s">
        <v>59</v>
      </c>
      <c r="AG1111" s="1" t="s">
        <v>59</v>
      </c>
      <c r="AH1111" s="1" t="s">
        <v>59</v>
      </c>
      <c r="AI1111" s="1" t="s">
        <v>59</v>
      </c>
      <c r="AJ1111" s="1" t="s">
        <v>59</v>
      </c>
      <c r="AK1111" s="1" t="s">
        <v>59</v>
      </c>
      <c r="AL1111" s="1" t="s">
        <v>59</v>
      </c>
      <c r="AM1111" s="1" t="n">
        <v>2</v>
      </c>
      <c r="AN1111" s="1" t="n">
        <v>0</v>
      </c>
      <c r="AO1111" s="1" t="n">
        <v>0</v>
      </c>
      <c r="AP1111" s="1" t="n">
        <v>0</v>
      </c>
      <c r="AQ1111" s="1" t="n">
        <v>0</v>
      </c>
      <c r="AR1111" s="1" t="n">
        <v>0</v>
      </c>
      <c r="AS1111" s="1" t="n">
        <v>0</v>
      </c>
      <c r="AT1111" s="1" t="n">
        <v>0</v>
      </c>
    </row>
    <row r="1112" customFormat="false" ht="12.75" hidden="false" customHeight="true" outlineLevel="0" collapsed="false">
      <c r="A1112" s="1" t="s">
        <v>5069</v>
      </c>
      <c r="B1112" s="3" t="s">
        <v>61</v>
      </c>
      <c r="C1112" s="1" t="s">
        <v>5066</v>
      </c>
      <c r="D1112" s="3" t="s">
        <v>5067</v>
      </c>
      <c r="E1112" s="3" t="s">
        <v>50</v>
      </c>
      <c r="F1112" s="3" t="s">
        <v>51</v>
      </c>
      <c r="G1112" s="1" t="s">
        <v>5070</v>
      </c>
      <c r="H1112" s="1" t="s">
        <v>53</v>
      </c>
      <c r="I1112" s="1" t="s">
        <v>341</v>
      </c>
      <c r="J1112" s="1" t="s">
        <v>143</v>
      </c>
      <c r="K1112" s="4" t="n">
        <v>0.258333333333333</v>
      </c>
      <c r="L1112" s="4" t="n">
        <v>317.979404848088</v>
      </c>
      <c r="M1112" s="5" t="s">
        <v>3000</v>
      </c>
      <c r="N1112" s="5" t="s">
        <v>57</v>
      </c>
      <c r="O1112" s="1" t="n">
        <v>12</v>
      </c>
      <c r="P1112" s="6" t="n">
        <f aca="false">IF(O1112=0,0,L1112/O1112)</f>
        <v>26.4982837373407</v>
      </c>
      <c r="Q1112" s="1" t="n">
        <f aca="false">IF(P1112&lt;=45,1,0)</f>
        <v>1</v>
      </c>
      <c r="R1112" s="1" t="n">
        <f aca="false">IF(AND(P1112&gt;45,P1112&lt;90),1,0)</f>
        <v>0</v>
      </c>
      <c r="S1112" s="1" t="n">
        <f aca="false">IF(P1112&gt;90,1,0)</f>
        <v>0</v>
      </c>
      <c r="T1112" s="1" t="s">
        <v>69</v>
      </c>
      <c r="U1112" s="4" t="n">
        <v>1230.88801876679</v>
      </c>
      <c r="V1112" s="1" t="n">
        <v>0</v>
      </c>
      <c r="W1112" s="1" t="n">
        <f aca="false">IF(V1112&lt;=6,1,0)</f>
        <v>1</v>
      </c>
      <c r="X1112" s="1" t="n">
        <f aca="false">IF(AND(V1112&gt;6,V1112&lt;=12),1,0)</f>
        <v>0</v>
      </c>
      <c r="Y1112" s="1" t="n">
        <f aca="false">IF(V1112&gt;12,1,0)</f>
        <v>0</v>
      </c>
      <c r="Z1112" s="1" t="n">
        <v>3</v>
      </c>
      <c r="AA1112" s="1" t="s">
        <v>59</v>
      </c>
      <c r="AB1112" s="1" t="s">
        <v>59</v>
      </c>
      <c r="AC1112" s="1" t="s">
        <v>59</v>
      </c>
      <c r="AD1112" s="1" t="s">
        <v>59</v>
      </c>
      <c r="AE1112" s="1" t="s">
        <v>59</v>
      </c>
      <c r="AF1112" s="1" t="s">
        <v>59</v>
      </c>
      <c r="AG1112" s="1" t="s">
        <v>59</v>
      </c>
      <c r="AH1112" s="1" t="s">
        <v>59</v>
      </c>
      <c r="AI1112" s="1" t="s">
        <v>59</v>
      </c>
      <c r="AJ1112" s="1" t="s">
        <v>59</v>
      </c>
      <c r="AK1112" s="1" t="s">
        <v>59</v>
      </c>
      <c r="AL1112" s="1" t="s">
        <v>59</v>
      </c>
      <c r="AM1112" s="1" t="n">
        <v>2</v>
      </c>
      <c r="AN1112" s="1" t="n">
        <v>0</v>
      </c>
      <c r="AO1112" s="1" t="n">
        <v>0</v>
      </c>
      <c r="AP1112" s="1" t="n">
        <v>1</v>
      </c>
      <c r="AQ1112" s="1" t="n">
        <v>10</v>
      </c>
      <c r="AR1112" s="1" t="n">
        <v>0</v>
      </c>
      <c r="AS1112" s="1" t="n">
        <v>0</v>
      </c>
      <c r="AT1112" s="1" t="n">
        <v>0</v>
      </c>
    </row>
    <row r="1113" customFormat="false" ht="12.75" hidden="false" customHeight="true" outlineLevel="0" collapsed="false">
      <c r="A1113" s="1" t="s">
        <v>5071</v>
      </c>
      <c r="B1113" s="3" t="s">
        <v>47</v>
      </c>
      <c r="C1113" s="1" t="s">
        <v>5072</v>
      </c>
      <c r="D1113" s="3" t="s">
        <v>5073</v>
      </c>
      <c r="E1113" s="3" t="s">
        <v>191</v>
      </c>
      <c r="F1113" s="3" t="s">
        <v>191</v>
      </c>
      <c r="G1113" s="1" t="s">
        <v>5074</v>
      </c>
      <c r="H1113" s="1" t="s">
        <v>53</v>
      </c>
      <c r="I1113" s="1" t="s">
        <v>142</v>
      </c>
      <c r="J1113" s="1" t="s">
        <v>143</v>
      </c>
      <c r="K1113" s="4" t="n">
        <v>0.29396</v>
      </c>
      <c r="L1113" s="4" t="n">
        <v>19278.6726835737</v>
      </c>
      <c r="M1113" s="5" t="s">
        <v>5075</v>
      </c>
      <c r="N1113" s="5" t="s">
        <v>132</v>
      </c>
      <c r="O1113" s="1" t="n">
        <v>165</v>
      </c>
      <c r="P1113" s="6" t="n">
        <f aca="false">IF(O1113=0,0,L1113/O1113)</f>
        <v>116.840440506507</v>
      </c>
      <c r="Q1113" s="1" t="n">
        <f aca="false">IF(P1113&lt;=45,1,0)</f>
        <v>0</v>
      </c>
      <c r="R1113" s="1" t="n">
        <f aca="false">IF(AND(P1113&gt;45,P1113&lt;90),1,0)</f>
        <v>0</v>
      </c>
      <c r="S1113" s="1" t="n">
        <f aca="false">IF(P1113&gt;90,1,0)</f>
        <v>1</v>
      </c>
      <c r="T1113" s="1" t="s">
        <v>58</v>
      </c>
      <c r="U1113" s="4" t="n">
        <v>65582.6394188791</v>
      </c>
      <c r="V1113" s="1" t="n">
        <v>2</v>
      </c>
      <c r="W1113" s="1" t="n">
        <f aca="false">IF(V1113&lt;=6,1,0)</f>
        <v>1</v>
      </c>
      <c r="X1113" s="1" t="n">
        <f aca="false">IF(AND(V1113&gt;6,V1113&lt;=12),1,0)</f>
        <v>0</v>
      </c>
      <c r="Y1113" s="1" t="n">
        <f aca="false">IF(V1113&gt;12,1,0)</f>
        <v>0</v>
      </c>
      <c r="Z1113" s="1" t="n">
        <v>23</v>
      </c>
      <c r="AA1113" s="1" t="s">
        <v>59</v>
      </c>
      <c r="AB1113" s="1" t="s">
        <v>59</v>
      </c>
      <c r="AC1113" s="1" t="s">
        <v>59</v>
      </c>
      <c r="AD1113" s="1" t="s">
        <v>59</v>
      </c>
      <c r="AE1113" s="1" t="s">
        <v>59</v>
      </c>
      <c r="AF1113" s="1" t="s">
        <v>59</v>
      </c>
      <c r="AG1113" s="1" t="s">
        <v>59</v>
      </c>
      <c r="AH1113" s="1" t="s">
        <v>59</v>
      </c>
      <c r="AI1113" s="1" t="s">
        <v>59</v>
      </c>
      <c r="AJ1113" s="1" t="s">
        <v>59</v>
      </c>
      <c r="AK1113" s="1" t="s">
        <v>59</v>
      </c>
      <c r="AL1113" s="1" t="s">
        <v>70</v>
      </c>
      <c r="AM1113" s="1" t="n">
        <v>10</v>
      </c>
      <c r="AN1113" s="1" t="n">
        <v>18</v>
      </c>
      <c r="AO1113" s="1" t="n">
        <v>2</v>
      </c>
      <c r="AP1113" s="1" t="n">
        <v>16</v>
      </c>
      <c r="AQ1113" s="1" t="n">
        <v>0</v>
      </c>
      <c r="AR1113" s="1" t="n">
        <v>0</v>
      </c>
      <c r="AS1113" s="1" t="n">
        <v>0</v>
      </c>
      <c r="AT1113" s="1" t="n">
        <v>0</v>
      </c>
    </row>
    <row r="1114" customFormat="false" ht="12.75" hidden="false" customHeight="true" outlineLevel="0" collapsed="false">
      <c r="A1114" s="1" t="s">
        <v>5076</v>
      </c>
      <c r="B1114" s="3" t="s">
        <v>61</v>
      </c>
      <c r="C1114" s="1" t="s">
        <v>5077</v>
      </c>
      <c r="D1114" s="3" t="s">
        <v>5078</v>
      </c>
      <c r="E1114" s="3" t="s">
        <v>50</v>
      </c>
      <c r="F1114" s="3" t="s">
        <v>51</v>
      </c>
      <c r="G1114" s="1" t="s">
        <v>5079</v>
      </c>
      <c r="H1114" s="1" t="s">
        <v>53</v>
      </c>
      <c r="I1114" s="1" t="s">
        <v>1774</v>
      </c>
      <c r="J1114" s="1" t="s">
        <v>66</v>
      </c>
      <c r="K1114" s="4" t="n">
        <v>456</v>
      </c>
      <c r="L1114" s="4" t="n">
        <v>6015.88258591457</v>
      </c>
      <c r="M1114" s="5" t="s">
        <v>2529</v>
      </c>
      <c r="N1114" s="5" t="s">
        <v>68</v>
      </c>
      <c r="O1114" s="1" t="n">
        <v>129</v>
      </c>
      <c r="P1114" s="6" t="n">
        <f aca="false">IF(O1114=0,0,L1114/O1114)</f>
        <v>46.6347487280199</v>
      </c>
      <c r="Q1114" s="1" t="n">
        <f aca="false">IF(P1114&lt;=45,1,0)</f>
        <v>0</v>
      </c>
      <c r="R1114" s="1" t="n">
        <f aca="false">IF(AND(P1114&gt;45,P1114&lt;90),1,0)</f>
        <v>1</v>
      </c>
      <c r="S1114" s="1" t="n">
        <f aca="false">IF(P1114&gt;90,1,0)</f>
        <v>0</v>
      </c>
      <c r="T1114" s="1" t="s">
        <v>69</v>
      </c>
      <c r="U1114" s="4" t="n">
        <v>13192.7249691109</v>
      </c>
      <c r="V1114" s="1" t="n">
        <v>10</v>
      </c>
      <c r="W1114" s="1" t="n">
        <f aca="false">IF(V1114&lt;=6,1,0)</f>
        <v>0</v>
      </c>
      <c r="X1114" s="1" t="n">
        <f aca="false">IF(AND(V1114&gt;6,V1114&lt;=12),1,0)</f>
        <v>1</v>
      </c>
      <c r="Y1114" s="1" t="n">
        <f aca="false">IF(V1114&gt;12,1,0)</f>
        <v>0</v>
      </c>
      <c r="Z1114" s="1" t="n">
        <v>15</v>
      </c>
      <c r="AA1114" s="1" t="s">
        <v>59</v>
      </c>
      <c r="AB1114" s="1" t="s">
        <v>59</v>
      </c>
      <c r="AC1114" s="1" t="s">
        <v>59</v>
      </c>
      <c r="AD1114" s="1" t="s">
        <v>59</v>
      </c>
      <c r="AE1114" s="1" t="s">
        <v>59</v>
      </c>
      <c r="AF1114" s="1" t="s">
        <v>59</v>
      </c>
      <c r="AG1114" s="1" t="s">
        <v>59</v>
      </c>
      <c r="AH1114" s="1" t="s">
        <v>59</v>
      </c>
      <c r="AI1114" s="1" t="s">
        <v>59</v>
      </c>
      <c r="AJ1114" s="1" t="s">
        <v>59</v>
      </c>
      <c r="AK1114" s="1" t="s">
        <v>59</v>
      </c>
      <c r="AL1114" s="1" t="s">
        <v>59</v>
      </c>
      <c r="AM1114" s="1" t="n">
        <v>2</v>
      </c>
      <c r="AN1114" s="1" t="n">
        <v>5</v>
      </c>
      <c r="AO1114" s="1" t="n">
        <v>4</v>
      </c>
      <c r="AP1114" s="1" t="n">
        <v>4</v>
      </c>
      <c r="AQ1114" s="1" t="n">
        <v>65</v>
      </c>
      <c r="AR1114" s="1" t="n">
        <v>39</v>
      </c>
      <c r="AS1114" s="1" t="n">
        <v>13</v>
      </c>
      <c r="AT1114" s="1" t="n">
        <v>2</v>
      </c>
    </row>
    <row r="1115" customFormat="false" ht="12.75" hidden="false" customHeight="true" outlineLevel="0" collapsed="false">
      <c r="A1115" s="1" t="s">
        <v>5080</v>
      </c>
      <c r="B1115" s="3" t="s">
        <v>61</v>
      </c>
      <c r="C1115" s="1" t="s">
        <v>5081</v>
      </c>
      <c r="D1115" s="3" t="s">
        <v>5078</v>
      </c>
      <c r="E1115" s="3" t="s">
        <v>50</v>
      </c>
      <c r="F1115" s="3" t="s">
        <v>51</v>
      </c>
      <c r="G1115" s="1" t="s">
        <v>5082</v>
      </c>
      <c r="H1115" s="1" t="s">
        <v>53</v>
      </c>
      <c r="I1115" s="1" t="s">
        <v>1774</v>
      </c>
      <c r="J1115" s="1" t="s">
        <v>66</v>
      </c>
      <c r="K1115" s="4" t="n">
        <v>1.41774509803922</v>
      </c>
      <c r="L1115" s="4" t="n">
        <v>14799.1662637374</v>
      </c>
      <c r="M1115" s="5" t="s">
        <v>1318</v>
      </c>
      <c r="N1115" s="5" t="s">
        <v>57</v>
      </c>
      <c r="O1115" s="1" t="n">
        <v>198</v>
      </c>
      <c r="P1115" s="6" t="n">
        <f aca="false">IF(O1115=0,0,L1115/O1115)</f>
        <v>74.7432639582697</v>
      </c>
      <c r="Q1115" s="1" t="n">
        <f aca="false">IF(P1115&lt;=45,1,0)</f>
        <v>0</v>
      </c>
      <c r="R1115" s="1" t="n">
        <f aca="false">IF(AND(P1115&gt;45,P1115&lt;90),1,0)</f>
        <v>1</v>
      </c>
      <c r="S1115" s="1" t="n">
        <f aca="false">IF(P1115&gt;90,1,0)</f>
        <v>0</v>
      </c>
      <c r="T1115" s="1" t="s">
        <v>58</v>
      </c>
      <c r="U1115" s="4" t="n">
        <v>10438.5240225518</v>
      </c>
      <c r="V1115" s="1" t="n">
        <v>7</v>
      </c>
      <c r="W1115" s="1" t="n">
        <f aca="false">IF(V1115&lt;=6,1,0)</f>
        <v>0</v>
      </c>
      <c r="X1115" s="1" t="n">
        <f aca="false">IF(AND(V1115&gt;6,V1115&lt;=12),1,0)</f>
        <v>1</v>
      </c>
      <c r="Y1115" s="1" t="n">
        <f aca="false">IF(V1115&gt;12,1,0)</f>
        <v>0</v>
      </c>
      <c r="Z1115" s="1" t="n">
        <v>9</v>
      </c>
      <c r="AA1115" s="1" t="s">
        <v>59</v>
      </c>
      <c r="AB1115" s="1" t="s">
        <v>59</v>
      </c>
      <c r="AC1115" s="1" t="s">
        <v>59</v>
      </c>
      <c r="AD1115" s="1" t="s">
        <v>59</v>
      </c>
      <c r="AE1115" s="1" t="s">
        <v>59</v>
      </c>
      <c r="AF1115" s="1" t="s">
        <v>59</v>
      </c>
      <c r="AG1115" s="1" t="s">
        <v>59</v>
      </c>
      <c r="AH1115" s="1" t="s">
        <v>59</v>
      </c>
      <c r="AI1115" s="1" t="s">
        <v>59</v>
      </c>
      <c r="AJ1115" s="1" t="s">
        <v>59</v>
      </c>
      <c r="AK1115" s="1" t="s">
        <v>59</v>
      </c>
      <c r="AL1115" s="1" t="s">
        <v>59</v>
      </c>
      <c r="AM1115" s="1" t="n">
        <v>1</v>
      </c>
      <c r="AN1115" s="1" t="n">
        <v>3</v>
      </c>
      <c r="AO1115" s="1" t="n">
        <v>2</v>
      </c>
      <c r="AP1115" s="1" t="n">
        <v>3</v>
      </c>
      <c r="AQ1115" s="1" t="n">
        <v>10</v>
      </c>
      <c r="AR1115" s="1" t="n">
        <v>60</v>
      </c>
      <c r="AS1115" s="1" t="n">
        <v>54</v>
      </c>
      <c r="AT1115" s="1" t="n">
        <v>38</v>
      </c>
    </row>
    <row r="1116" customFormat="false" ht="12.75" hidden="false" customHeight="true" outlineLevel="0" collapsed="false">
      <c r="A1116" s="1" t="s">
        <v>5083</v>
      </c>
      <c r="B1116" s="3" t="s">
        <v>61</v>
      </c>
      <c r="C1116" s="1" t="s">
        <v>5084</v>
      </c>
      <c r="D1116" s="3" t="s">
        <v>5078</v>
      </c>
      <c r="E1116" s="3" t="s">
        <v>50</v>
      </c>
      <c r="F1116" s="3" t="s">
        <v>51</v>
      </c>
      <c r="G1116" s="1" t="s">
        <v>5085</v>
      </c>
      <c r="H1116" s="1" t="s">
        <v>53</v>
      </c>
      <c r="I1116" s="1" t="s">
        <v>1774</v>
      </c>
      <c r="J1116" s="1" t="s">
        <v>66</v>
      </c>
      <c r="K1116" s="4" t="n">
        <v>1.29352941176471</v>
      </c>
      <c r="L1116" s="4" t="n">
        <v>12156.3433705127</v>
      </c>
      <c r="M1116" s="5" t="s">
        <v>672</v>
      </c>
      <c r="N1116" s="5" t="s">
        <v>259</v>
      </c>
      <c r="O1116" s="1" t="n">
        <v>205</v>
      </c>
      <c r="P1116" s="6" t="n">
        <f aca="false">IF(O1116=0,0,L1116/O1116)</f>
        <v>59.2992359537205</v>
      </c>
      <c r="Q1116" s="1" t="n">
        <f aca="false">IF(P1116&lt;=45,1,0)</f>
        <v>0</v>
      </c>
      <c r="R1116" s="1" t="n">
        <f aca="false">IF(AND(P1116&gt;45,P1116&lt;90),1,0)</f>
        <v>1</v>
      </c>
      <c r="S1116" s="1" t="n">
        <f aca="false">IF(P1116&gt;90,1,0)</f>
        <v>0</v>
      </c>
      <c r="T1116" s="1" t="s">
        <v>58</v>
      </c>
      <c r="U1116" s="4" t="n">
        <v>9397.8097907556</v>
      </c>
      <c r="V1116" s="1" t="n">
        <v>39</v>
      </c>
      <c r="W1116" s="1" t="n">
        <f aca="false">IF(V1116&lt;=6,1,0)</f>
        <v>0</v>
      </c>
      <c r="X1116" s="1" t="n">
        <f aca="false">IF(AND(V1116&gt;6,V1116&lt;=12),1,0)</f>
        <v>0</v>
      </c>
      <c r="Y1116" s="1" t="n">
        <f aca="false">IF(V1116&gt;12,1,0)</f>
        <v>1</v>
      </c>
      <c r="Z1116" s="1" t="n">
        <v>19</v>
      </c>
      <c r="AA1116" s="1" t="s">
        <v>59</v>
      </c>
      <c r="AB1116" s="1" t="s">
        <v>59</v>
      </c>
      <c r="AC1116" s="1" t="s">
        <v>59</v>
      </c>
      <c r="AD1116" s="1" t="s">
        <v>59</v>
      </c>
      <c r="AE1116" s="1" t="s">
        <v>59</v>
      </c>
      <c r="AF1116" s="1" t="s">
        <v>59</v>
      </c>
      <c r="AG1116" s="1" t="s">
        <v>59</v>
      </c>
      <c r="AH1116" s="1" t="s">
        <v>59</v>
      </c>
      <c r="AI1116" s="1" t="s">
        <v>59</v>
      </c>
      <c r="AJ1116" s="1" t="s">
        <v>59</v>
      </c>
      <c r="AK1116" s="1" t="s">
        <v>59</v>
      </c>
      <c r="AL1116" s="1" t="s">
        <v>70</v>
      </c>
      <c r="AM1116" s="1" t="n">
        <v>2</v>
      </c>
      <c r="AN1116" s="1" t="n">
        <v>2</v>
      </c>
      <c r="AO1116" s="1" t="n">
        <v>1</v>
      </c>
      <c r="AP1116" s="1" t="n">
        <v>14</v>
      </c>
      <c r="AQ1116" s="1" t="n">
        <v>127</v>
      </c>
      <c r="AR1116" s="1" t="n">
        <v>47</v>
      </c>
      <c r="AS1116" s="1" t="n">
        <v>2</v>
      </c>
      <c r="AT1116" s="1" t="n">
        <v>6</v>
      </c>
    </row>
    <row r="1117" customFormat="false" ht="12.75" hidden="false" customHeight="true" outlineLevel="0" collapsed="false">
      <c r="A1117" s="1" t="s">
        <v>5086</v>
      </c>
      <c r="B1117" s="3" t="s">
        <v>61</v>
      </c>
      <c r="C1117" s="1" t="s">
        <v>5087</v>
      </c>
      <c r="D1117" s="3" t="s">
        <v>931</v>
      </c>
      <c r="E1117" s="3" t="s">
        <v>50</v>
      </c>
      <c r="F1117" s="3" t="s">
        <v>51</v>
      </c>
      <c r="G1117" s="1" t="s">
        <v>5088</v>
      </c>
      <c r="H1117" s="1" t="s">
        <v>53</v>
      </c>
      <c r="I1117" s="1" t="s">
        <v>142</v>
      </c>
      <c r="J1117" s="1" t="s">
        <v>143</v>
      </c>
      <c r="K1117" s="4" t="n">
        <v>1.59114285714286</v>
      </c>
      <c r="L1117" s="4" t="n">
        <v>11665.2971294597</v>
      </c>
      <c r="M1117" s="5" t="s">
        <v>5056</v>
      </c>
      <c r="N1117" s="5" t="s">
        <v>68</v>
      </c>
      <c r="O1117" s="1" t="n">
        <v>169</v>
      </c>
      <c r="P1117" s="6" t="n">
        <f aca="false">IF(O1117=0,0,L1117/O1117)</f>
        <v>69.0254268015367</v>
      </c>
      <c r="Q1117" s="1" t="n">
        <f aca="false">IF(P1117&lt;=45,1,0)</f>
        <v>0</v>
      </c>
      <c r="R1117" s="1" t="n">
        <f aca="false">IF(AND(P1117&gt;45,P1117&lt;90),1,0)</f>
        <v>1</v>
      </c>
      <c r="S1117" s="1" t="n">
        <f aca="false">IF(P1117&gt;90,1,0)</f>
        <v>0</v>
      </c>
      <c r="T1117" s="1" t="s">
        <v>58</v>
      </c>
      <c r="U1117" s="4" t="n">
        <v>7331.39521513896</v>
      </c>
      <c r="V1117" s="1" t="n">
        <v>4</v>
      </c>
      <c r="W1117" s="1" t="n">
        <f aca="false">IF(V1117&lt;=6,1,0)</f>
        <v>1</v>
      </c>
      <c r="X1117" s="1" t="n">
        <f aca="false">IF(AND(V1117&gt;6,V1117&lt;=12),1,0)</f>
        <v>0</v>
      </c>
      <c r="Y1117" s="1" t="n">
        <f aca="false">IF(V1117&gt;12,1,0)</f>
        <v>0</v>
      </c>
      <c r="Z1117" s="1" t="n">
        <v>6</v>
      </c>
      <c r="AA1117" s="1" t="s">
        <v>59</v>
      </c>
      <c r="AB1117" s="1" t="s">
        <v>70</v>
      </c>
      <c r="AC1117" s="1" t="s">
        <v>59</v>
      </c>
      <c r="AD1117" s="1" t="s">
        <v>70</v>
      </c>
      <c r="AE1117" s="1" t="s">
        <v>59</v>
      </c>
      <c r="AF1117" s="1" t="s">
        <v>59</v>
      </c>
      <c r="AG1117" s="1" t="s">
        <v>70</v>
      </c>
      <c r="AH1117" s="1" t="s">
        <v>59</v>
      </c>
      <c r="AI1117" s="1" t="s">
        <v>59</v>
      </c>
      <c r="AJ1117" s="1" t="s">
        <v>59</v>
      </c>
      <c r="AK1117" s="1" t="s">
        <v>59</v>
      </c>
      <c r="AL1117" s="1" t="s">
        <v>59</v>
      </c>
      <c r="AM1117" s="1" t="n">
        <v>1</v>
      </c>
      <c r="AN1117" s="1" t="n">
        <v>1</v>
      </c>
      <c r="AO1117" s="1" t="n">
        <v>1</v>
      </c>
      <c r="AP1117" s="1" t="n">
        <v>3</v>
      </c>
      <c r="AQ1117" s="1" t="n">
        <v>6</v>
      </c>
      <c r="AR1117" s="1" t="n">
        <v>56</v>
      </c>
      <c r="AS1117" s="1" t="n">
        <v>9</v>
      </c>
      <c r="AT1117" s="1" t="n">
        <v>68</v>
      </c>
    </row>
    <row r="1118" customFormat="false" ht="12.75" hidden="false" customHeight="true" outlineLevel="0" collapsed="false">
      <c r="A1118" s="1" t="s">
        <v>5089</v>
      </c>
      <c r="B1118" s="3" t="s">
        <v>61</v>
      </c>
      <c r="C1118" s="1" t="s">
        <v>5090</v>
      </c>
      <c r="D1118" s="3" t="s">
        <v>931</v>
      </c>
      <c r="E1118" s="3" t="s">
        <v>50</v>
      </c>
      <c r="F1118" s="3" t="s">
        <v>51</v>
      </c>
      <c r="G1118" s="1" t="s">
        <v>5091</v>
      </c>
      <c r="H1118" s="1" t="s">
        <v>53</v>
      </c>
      <c r="I1118" s="1" t="s">
        <v>142</v>
      </c>
      <c r="J1118" s="1" t="s">
        <v>143</v>
      </c>
      <c r="K1118" s="4" t="n">
        <v>1.06406666666667</v>
      </c>
      <c r="L1118" s="4" t="n">
        <v>17450.6458450521</v>
      </c>
      <c r="M1118" s="5" t="s">
        <v>2667</v>
      </c>
      <c r="N1118" s="5" t="s">
        <v>259</v>
      </c>
      <c r="O1118" s="1" t="n">
        <v>313</v>
      </c>
      <c r="P1118" s="6" t="n">
        <f aca="false">IF(O1118=0,0,L1118/O1118)</f>
        <v>55.7528621247671</v>
      </c>
      <c r="Q1118" s="1" t="n">
        <f aca="false">IF(P1118&lt;=45,1,0)</f>
        <v>0</v>
      </c>
      <c r="R1118" s="1" t="n">
        <f aca="false">IF(AND(P1118&gt;45,P1118&lt;90),1,0)</f>
        <v>1</v>
      </c>
      <c r="S1118" s="1" t="n">
        <f aca="false">IF(P1118&gt;90,1,0)</f>
        <v>0</v>
      </c>
      <c r="T1118" s="1" t="s">
        <v>69</v>
      </c>
      <c r="U1118" s="4" t="n">
        <v>16399.955370953</v>
      </c>
      <c r="V1118" s="1" t="n">
        <v>18</v>
      </c>
      <c r="W1118" s="1" t="n">
        <f aca="false">IF(V1118&lt;=6,1,0)</f>
        <v>0</v>
      </c>
      <c r="X1118" s="1" t="n">
        <f aca="false">IF(AND(V1118&gt;6,V1118&lt;=12),1,0)</f>
        <v>0</v>
      </c>
      <c r="Y1118" s="1" t="n">
        <f aca="false">IF(V1118&gt;12,1,0)</f>
        <v>1</v>
      </c>
      <c r="Z1118" s="1" t="n">
        <v>11</v>
      </c>
      <c r="AA1118" s="1" t="s">
        <v>59</v>
      </c>
      <c r="AB1118" s="1" t="s">
        <v>70</v>
      </c>
      <c r="AC1118" s="1" t="s">
        <v>59</v>
      </c>
      <c r="AD1118" s="1" t="s">
        <v>59</v>
      </c>
      <c r="AE1118" s="1" t="s">
        <v>59</v>
      </c>
      <c r="AF1118" s="1" t="s">
        <v>59</v>
      </c>
      <c r="AG1118" s="1" t="s">
        <v>70</v>
      </c>
      <c r="AH1118" s="1" t="s">
        <v>70</v>
      </c>
      <c r="AI1118" s="1" t="s">
        <v>70</v>
      </c>
      <c r="AJ1118" s="1" t="s">
        <v>59</v>
      </c>
      <c r="AK1118" s="1" t="s">
        <v>59</v>
      </c>
      <c r="AL1118" s="1" t="s">
        <v>59</v>
      </c>
      <c r="AM1118" s="1" t="n">
        <v>3</v>
      </c>
      <c r="AN1118" s="1" t="n">
        <v>3</v>
      </c>
      <c r="AO1118" s="1" t="n">
        <v>2</v>
      </c>
      <c r="AP1118" s="1" t="n">
        <v>5</v>
      </c>
      <c r="AQ1118" s="1" t="n">
        <v>27</v>
      </c>
      <c r="AR1118" s="1" t="n">
        <v>156</v>
      </c>
      <c r="AS1118" s="1" t="n">
        <v>33</v>
      </c>
      <c r="AT1118" s="1" t="n">
        <v>15</v>
      </c>
    </row>
    <row r="1119" customFormat="false" ht="12.75" hidden="false" customHeight="true" outlineLevel="0" collapsed="false">
      <c r="A1119" s="1" t="s">
        <v>5092</v>
      </c>
      <c r="B1119" s="3" t="s">
        <v>61</v>
      </c>
      <c r="C1119" s="1" t="s">
        <v>5093</v>
      </c>
      <c r="D1119" s="3" t="s">
        <v>5094</v>
      </c>
      <c r="E1119" s="3" t="s">
        <v>50</v>
      </c>
      <c r="F1119" s="3" t="s">
        <v>51</v>
      </c>
      <c r="G1119" s="1" t="s">
        <v>5095</v>
      </c>
      <c r="H1119" s="1" t="s">
        <v>53</v>
      </c>
      <c r="I1119" s="1" t="s">
        <v>65</v>
      </c>
      <c r="J1119" s="1" t="s">
        <v>66</v>
      </c>
      <c r="K1119" s="4" t="n">
        <v>3.31454545454545</v>
      </c>
      <c r="L1119" s="4" t="n">
        <v>67317.2657463559</v>
      </c>
      <c r="M1119" s="5" t="s">
        <v>375</v>
      </c>
      <c r="N1119" s="5" t="s">
        <v>57</v>
      </c>
      <c r="O1119" s="1" t="n">
        <v>1301</v>
      </c>
      <c r="P1119" s="6" t="n">
        <f aca="false">IF(O1119=0,0,L1119/O1119)</f>
        <v>51.7427100279446</v>
      </c>
      <c r="Q1119" s="1" t="n">
        <f aca="false">IF(P1119&lt;=45,1,0)</f>
        <v>0</v>
      </c>
      <c r="R1119" s="1" t="n">
        <f aca="false">IF(AND(P1119&gt;45,P1119&lt;90),1,0)</f>
        <v>1</v>
      </c>
      <c r="S1119" s="1" t="n">
        <f aca="false">IF(P1119&gt;90,1,0)</f>
        <v>0</v>
      </c>
      <c r="T1119" s="1" t="s">
        <v>58</v>
      </c>
      <c r="U1119" s="4" t="n">
        <v>20309.6523096521</v>
      </c>
      <c r="V1119" s="1" t="n">
        <v>14</v>
      </c>
      <c r="W1119" s="1" t="n">
        <f aca="false">IF(V1119&lt;=6,1,0)</f>
        <v>0</v>
      </c>
      <c r="X1119" s="1" t="n">
        <f aca="false">IF(AND(V1119&gt;6,V1119&lt;=12),1,0)</f>
        <v>0</v>
      </c>
      <c r="Y1119" s="1" t="n">
        <f aca="false">IF(V1119&gt;12,1,0)</f>
        <v>1</v>
      </c>
      <c r="Z1119" s="1" t="n">
        <v>11</v>
      </c>
      <c r="AA1119" s="1" t="s">
        <v>59</v>
      </c>
      <c r="AB1119" s="1" t="s">
        <v>59</v>
      </c>
      <c r="AC1119" s="1" t="s">
        <v>59</v>
      </c>
      <c r="AD1119" s="1" t="s">
        <v>59</v>
      </c>
      <c r="AE1119" s="1" t="s">
        <v>59</v>
      </c>
      <c r="AF1119" s="1" t="s">
        <v>59</v>
      </c>
      <c r="AG1119" s="1" t="s">
        <v>59</v>
      </c>
      <c r="AH1119" s="1" t="s">
        <v>59</v>
      </c>
      <c r="AI1119" s="1" t="s">
        <v>59</v>
      </c>
      <c r="AJ1119" s="1" t="s">
        <v>59</v>
      </c>
      <c r="AK1119" s="1" t="s">
        <v>59</v>
      </c>
      <c r="AL1119" s="1" t="s">
        <v>59</v>
      </c>
      <c r="AM1119" s="1" t="n">
        <v>1</v>
      </c>
      <c r="AN1119" s="1" t="n">
        <v>2</v>
      </c>
      <c r="AO1119" s="1" t="n">
        <v>1</v>
      </c>
      <c r="AP1119" s="1" t="n">
        <v>7</v>
      </c>
      <c r="AQ1119" s="1" t="n">
        <v>40</v>
      </c>
      <c r="AR1119" s="1" t="n">
        <v>1119</v>
      </c>
      <c r="AS1119" s="1" t="n">
        <v>101</v>
      </c>
      <c r="AT1119" s="1" t="n">
        <v>82</v>
      </c>
    </row>
    <row r="1120" customFormat="false" ht="12.75" hidden="false" customHeight="true" outlineLevel="0" collapsed="false">
      <c r="A1120" s="1" t="s">
        <v>5096</v>
      </c>
      <c r="B1120" s="3" t="s">
        <v>61</v>
      </c>
      <c r="C1120" s="1" t="s">
        <v>5097</v>
      </c>
      <c r="D1120" s="3" t="s">
        <v>5098</v>
      </c>
      <c r="E1120" s="3" t="s">
        <v>50</v>
      </c>
      <c r="F1120" s="3" t="s">
        <v>51</v>
      </c>
      <c r="G1120" s="1" t="s">
        <v>5099</v>
      </c>
      <c r="H1120" s="1" t="s">
        <v>53</v>
      </c>
      <c r="I1120" s="1" t="s">
        <v>561</v>
      </c>
      <c r="J1120" s="1" t="s">
        <v>66</v>
      </c>
      <c r="K1120" s="4" t="n">
        <v>1.35666666666667</v>
      </c>
      <c r="L1120" s="4" t="n">
        <v>58377.3641549156</v>
      </c>
      <c r="M1120" s="5" t="s">
        <v>5100</v>
      </c>
      <c r="N1120" s="5" t="s">
        <v>238</v>
      </c>
      <c r="O1120" s="1" t="n">
        <v>675</v>
      </c>
      <c r="P1120" s="6" t="n">
        <f aca="false">IF(O1120=0,0,L1120/O1120)</f>
        <v>86.4849839332083</v>
      </c>
      <c r="Q1120" s="1" t="n">
        <f aca="false">IF(P1120&lt;=45,1,0)</f>
        <v>0</v>
      </c>
      <c r="R1120" s="1" t="n">
        <f aca="false">IF(AND(P1120&gt;45,P1120&lt;90),1,0)</f>
        <v>1</v>
      </c>
      <c r="S1120" s="1" t="n">
        <f aca="false">IF(P1120&gt;90,1,0)</f>
        <v>0</v>
      </c>
      <c r="T1120" s="1" t="s">
        <v>58</v>
      </c>
      <c r="U1120" s="4" t="n">
        <v>43029.9981485864</v>
      </c>
      <c r="V1120" s="1" t="n">
        <v>47</v>
      </c>
      <c r="W1120" s="1" t="n">
        <f aca="false">IF(V1120&lt;=6,1,0)</f>
        <v>0</v>
      </c>
      <c r="X1120" s="1" t="n">
        <f aca="false">IF(AND(V1120&gt;6,V1120&lt;=12),1,0)</f>
        <v>0</v>
      </c>
      <c r="Y1120" s="1" t="n">
        <f aca="false">IF(V1120&gt;12,1,0)</f>
        <v>1</v>
      </c>
      <c r="Z1120" s="1" t="n">
        <v>9</v>
      </c>
      <c r="AA1120" s="1" t="s">
        <v>59</v>
      </c>
      <c r="AB1120" s="1" t="s">
        <v>59</v>
      </c>
      <c r="AC1120" s="1" t="s">
        <v>59</v>
      </c>
      <c r="AD1120" s="1" t="s">
        <v>59</v>
      </c>
      <c r="AE1120" s="1" t="s">
        <v>59</v>
      </c>
      <c r="AF1120" s="1" t="s">
        <v>59</v>
      </c>
      <c r="AG1120" s="1" t="s">
        <v>59</v>
      </c>
      <c r="AH1120" s="1" t="s">
        <v>59</v>
      </c>
      <c r="AI1120" s="1" t="s">
        <v>59</v>
      </c>
      <c r="AJ1120" s="1" t="s">
        <v>59</v>
      </c>
      <c r="AK1120" s="1" t="s">
        <v>59</v>
      </c>
      <c r="AL1120" s="1" t="s">
        <v>59</v>
      </c>
      <c r="AM1120" s="1" t="n">
        <v>2</v>
      </c>
      <c r="AN1120" s="1" t="n">
        <v>2</v>
      </c>
      <c r="AO1120" s="1" t="n">
        <v>4</v>
      </c>
      <c r="AP1120" s="1" t="n">
        <v>10</v>
      </c>
      <c r="AQ1120" s="1" t="n">
        <v>35</v>
      </c>
      <c r="AR1120" s="1" t="n">
        <v>398</v>
      </c>
      <c r="AS1120" s="1" t="n">
        <v>152</v>
      </c>
      <c r="AT1120" s="1" t="n">
        <v>95</v>
      </c>
    </row>
    <row r="1121" customFormat="false" ht="12.75" hidden="false" customHeight="true" outlineLevel="0" collapsed="false">
      <c r="A1121" s="1" t="s">
        <v>5101</v>
      </c>
      <c r="B1121" s="3" t="s">
        <v>61</v>
      </c>
      <c r="C1121" s="1" t="s">
        <v>5102</v>
      </c>
      <c r="D1121" s="3" t="s">
        <v>5103</v>
      </c>
      <c r="E1121" s="3" t="s">
        <v>50</v>
      </c>
      <c r="F1121" s="3" t="s">
        <v>51</v>
      </c>
      <c r="G1121" s="1" t="s">
        <v>5104</v>
      </c>
      <c r="H1121" s="1" t="s">
        <v>105</v>
      </c>
      <c r="I1121" s="1" t="s">
        <v>169</v>
      </c>
      <c r="J1121" s="1" t="s">
        <v>107</v>
      </c>
      <c r="K1121" s="4" t="n">
        <v>1.10846153846154</v>
      </c>
      <c r="L1121" s="4" t="n">
        <v>7765.78697629606</v>
      </c>
      <c r="M1121" s="5" t="s">
        <v>5105</v>
      </c>
      <c r="N1121" s="5" t="s">
        <v>68</v>
      </c>
      <c r="O1121" s="1" t="n">
        <v>120</v>
      </c>
      <c r="P1121" s="6" t="n">
        <f aca="false">IF(O1121=0,0,L1121/O1121)</f>
        <v>64.7148914691338</v>
      </c>
      <c r="Q1121" s="1" t="n">
        <f aca="false">IF(P1121&lt;=45,1,0)</f>
        <v>0</v>
      </c>
      <c r="R1121" s="1" t="n">
        <f aca="false">IF(AND(P1121&gt;45,P1121&lt;90),1,0)</f>
        <v>1</v>
      </c>
      <c r="S1121" s="1" t="n">
        <f aca="false">IF(P1121&gt;90,1,0)</f>
        <v>0</v>
      </c>
      <c r="T1121" s="1" t="s">
        <v>58</v>
      </c>
      <c r="U1121" s="4" t="n">
        <v>7005.91469062101</v>
      </c>
      <c r="V1121" s="1" t="n">
        <v>11</v>
      </c>
      <c r="W1121" s="1" t="n">
        <f aca="false">IF(V1121&lt;=6,1,0)</f>
        <v>0</v>
      </c>
      <c r="X1121" s="1" t="n">
        <f aca="false">IF(AND(V1121&gt;6,V1121&lt;=12),1,0)</f>
        <v>1</v>
      </c>
      <c r="Y1121" s="1" t="n">
        <f aca="false">IF(V1121&gt;12,1,0)</f>
        <v>0</v>
      </c>
      <c r="Z1121" s="1" t="n">
        <v>10</v>
      </c>
      <c r="AA1121" s="1" t="s">
        <v>59</v>
      </c>
      <c r="AB1121" s="1" t="s">
        <v>59</v>
      </c>
      <c r="AC1121" s="1" t="s">
        <v>59</v>
      </c>
      <c r="AD1121" s="1" t="s">
        <v>59</v>
      </c>
      <c r="AE1121" s="1" t="s">
        <v>59</v>
      </c>
      <c r="AF1121" s="1" t="s">
        <v>59</v>
      </c>
      <c r="AG1121" s="1" t="s">
        <v>59</v>
      </c>
      <c r="AH1121" s="1" t="s">
        <v>59</v>
      </c>
      <c r="AI1121" s="1" t="s">
        <v>70</v>
      </c>
      <c r="AJ1121" s="1" t="s">
        <v>59</v>
      </c>
      <c r="AK1121" s="1" t="s">
        <v>70</v>
      </c>
      <c r="AL1121" s="1" t="s">
        <v>70</v>
      </c>
      <c r="AM1121" s="1" t="n">
        <v>2</v>
      </c>
      <c r="AN1121" s="1" t="n">
        <v>3</v>
      </c>
      <c r="AO1121" s="1" t="n">
        <v>1</v>
      </c>
      <c r="AP1121" s="1" t="n">
        <v>3</v>
      </c>
      <c r="AQ1121" s="1" t="n">
        <v>69</v>
      </c>
      <c r="AR1121" s="1" t="n">
        <v>16</v>
      </c>
      <c r="AS1121" s="1" t="n">
        <v>3</v>
      </c>
      <c r="AT1121" s="1" t="n">
        <v>21</v>
      </c>
    </row>
    <row r="1122" customFormat="false" ht="12.75" hidden="false" customHeight="true" outlineLevel="0" collapsed="false">
      <c r="A1122" s="1" t="s">
        <v>5106</v>
      </c>
      <c r="B1122" s="3" t="s">
        <v>47</v>
      </c>
      <c r="C1122" s="1" t="s">
        <v>5107</v>
      </c>
      <c r="D1122" s="3" t="s">
        <v>5108</v>
      </c>
      <c r="E1122" s="3" t="s">
        <v>50</v>
      </c>
      <c r="F1122" s="3" t="s">
        <v>51</v>
      </c>
      <c r="G1122" s="1" t="s">
        <v>5109</v>
      </c>
      <c r="H1122" s="1" t="s">
        <v>53</v>
      </c>
      <c r="I1122" s="1" t="s">
        <v>113</v>
      </c>
      <c r="J1122" s="1" t="s">
        <v>114</v>
      </c>
      <c r="K1122" s="4" t="n">
        <v>0.12</v>
      </c>
      <c r="L1122" s="4" t="n">
        <v>1235.19593188998</v>
      </c>
      <c r="M1122" s="5" t="s">
        <v>5110</v>
      </c>
      <c r="N1122" s="5" t="s">
        <v>57</v>
      </c>
      <c r="O1122" s="1" t="n">
        <v>25</v>
      </c>
      <c r="P1122" s="6" t="n">
        <f aca="false">IF(O1122=0,0,L1122/O1122)</f>
        <v>49.4078372755992</v>
      </c>
      <c r="Q1122" s="1" t="n">
        <f aca="false">IF(P1122&lt;=45,1,0)</f>
        <v>0</v>
      </c>
      <c r="R1122" s="1" t="n">
        <f aca="false">IF(AND(P1122&gt;45,P1122&lt;90),1,0)</f>
        <v>1</v>
      </c>
      <c r="S1122" s="1" t="n">
        <f aca="false">IF(P1122&gt;90,1,0)</f>
        <v>0</v>
      </c>
      <c r="T1122" s="1" t="s">
        <v>58</v>
      </c>
      <c r="U1122" s="4" t="n">
        <v>10293.2994324165</v>
      </c>
      <c r="V1122" s="1" t="n">
        <v>0</v>
      </c>
      <c r="W1122" s="1" t="n">
        <f aca="false">IF(V1122&lt;=6,1,0)</f>
        <v>1</v>
      </c>
      <c r="X1122" s="1" t="n">
        <f aca="false">IF(AND(V1122&gt;6,V1122&lt;=12),1,0)</f>
        <v>0</v>
      </c>
      <c r="Y1122" s="1" t="n">
        <f aca="false">IF(V1122&gt;12,1,0)</f>
        <v>0</v>
      </c>
      <c r="Z1122" s="1" t="n">
        <v>16</v>
      </c>
      <c r="AA1122" s="1" t="s">
        <v>59</v>
      </c>
      <c r="AB1122" s="1" t="s">
        <v>59</v>
      </c>
      <c r="AC1122" s="1" t="s">
        <v>59</v>
      </c>
      <c r="AD1122" s="1" t="s">
        <v>59</v>
      </c>
      <c r="AE1122" s="1" t="s">
        <v>59</v>
      </c>
      <c r="AF1122" s="1" t="s">
        <v>59</v>
      </c>
      <c r="AG1122" s="1" t="s">
        <v>59</v>
      </c>
      <c r="AH1122" s="1" t="s">
        <v>70</v>
      </c>
      <c r="AI1122" s="1" t="s">
        <v>70</v>
      </c>
      <c r="AJ1122" s="1" t="s">
        <v>59</v>
      </c>
      <c r="AK1122" s="1" t="s">
        <v>59</v>
      </c>
      <c r="AL1122" s="1" t="s">
        <v>59</v>
      </c>
      <c r="AM1122" s="1" t="n">
        <v>1</v>
      </c>
      <c r="AN1122" s="1" t="n">
        <v>2</v>
      </c>
      <c r="AO1122" s="1" t="n">
        <v>2</v>
      </c>
      <c r="AP1122" s="1" t="n">
        <v>11</v>
      </c>
      <c r="AQ1122" s="1" t="n">
        <v>0</v>
      </c>
      <c r="AR1122" s="1" t="n">
        <v>0</v>
      </c>
      <c r="AS1122" s="1" t="n">
        <v>0</v>
      </c>
      <c r="AT1122" s="1" t="n">
        <v>0</v>
      </c>
    </row>
    <row r="1123" customFormat="false" ht="12.75" hidden="false" customHeight="true" outlineLevel="0" collapsed="false">
      <c r="A1123" s="1" t="s">
        <v>5111</v>
      </c>
      <c r="B1123" s="3" t="s">
        <v>61</v>
      </c>
      <c r="C1123" s="1" t="s">
        <v>5112</v>
      </c>
      <c r="D1123" s="3" t="s">
        <v>5113</v>
      </c>
      <c r="E1123" s="3" t="s">
        <v>50</v>
      </c>
      <c r="F1123" s="3" t="s">
        <v>86</v>
      </c>
      <c r="G1123" s="1" t="s">
        <v>5114</v>
      </c>
      <c r="H1123" s="1" t="s">
        <v>88</v>
      </c>
      <c r="I1123" s="1" t="s">
        <v>419</v>
      </c>
      <c r="J1123" s="1" t="s">
        <v>420</v>
      </c>
      <c r="K1123" s="4" t="n">
        <v>2.50281818181818</v>
      </c>
      <c r="L1123" s="4" t="n">
        <v>28197.3402676589</v>
      </c>
      <c r="M1123" s="5" t="s">
        <v>5115</v>
      </c>
      <c r="N1123" s="5" t="s">
        <v>57</v>
      </c>
      <c r="O1123" s="1" t="n">
        <v>452</v>
      </c>
      <c r="P1123" s="6" t="n">
        <f aca="false">IF(O1123=0,0,L1123/O1123)</f>
        <v>62.3834961673869</v>
      </c>
      <c r="Q1123" s="1" t="n">
        <f aca="false">IF(P1123&lt;=45,1,0)</f>
        <v>0</v>
      </c>
      <c r="R1123" s="1" t="n">
        <f aca="false">IF(AND(P1123&gt;45,P1123&lt;90),1,0)</f>
        <v>1</v>
      </c>
      <c r="S1123" s="1" t="n">
        <f aca="false">IF(P1123&gt;90,1,0)</f>
        <v>0</v>
      </c>
      <c r="T1123" s="1" t="s">
        <v>58</v>
      </c>
      <c r="U1123" s="4" t="n">
        <v>11266.2359864969</v>
      </c>
      <c r="V1123" s="1" t="n">
        <v>5</v>
      </c>
      <c r="W1123" s="1" t="n">
        <f aca="false">IF(V1123&lt;=6,1,0)</f>
        <v>1</v>
      </c>
      <c r="X1123" s="1" t="n">
        <f aca="false">IF(AND(V1123&gt;6,V1123&lt;=12),1,0)</f>
        <v>0</v>
      </c>
      <c r="Y1123" s="1" t="n">
        <f aca="false">IF(V1123&gt;12,1,0)</f>
        <v>0</v>
      </c>
      <c r="Z1123" s="1" t="n">
        <v>8</v>
      </c>
      <c r="AA1123" s="1" t="s">
        <v>59</v>
      </c>
      <c r="AB1123" s="1" t="s">
        <v>59</v>
      </c>
      <c r="AC1123" s="1" t="s">
        <v>59</v>
      </c>
      <c r="AD1123" s="1" t="s">
        <v>59</v>
      </c>
      <c r="AE1123" s="1" t="s">
        <v>59</v>
      </c>
      <c r="AF1123" s="1" t="s">
        <v>59</v>
      </c>
      <c r="AG1123" s="1" t="s">
        <v>59</v>
      </c>
      <c r="AH1123" s="1" t="s">
        <v>59</v>
      </c>
      <c r="AI1123" s="1" t="s">
        <v>59</v>
      </c>
      <c r="AJ1123" s="1" t="s">
        <v>59</v>
      </c>
      <c r="AK1123" s="1" t="s">
        <v>70</v>
      </c>
      <c r="AL1123" s="1" t="s">
        <v>59</v>
      </c>
      <c r="AM1123" s="1" t="n">
        <v>1</v>
      </c>
      <c r="AN1123" s="1" t="n">
        <v>3</v>
      </c>
      <c r="AO1123" s="1" t="n">
        <v>1</v>
      </c>
      <c r="AP1123" s="1" t="n">
        <v>3</v>
      </c>
      <c r="AQ1123" s="1" t="n">
        <v>25</v>
      </c>
      <c r="AR1123" s="1" t="n">
        <v>295</v>
      </c>
      <c r="AS1123" s="1" t="n">
        <v>28</v>
      </c>
      <c r="AT1123" s="1" t="n">
        <v>98</v>
      </c>
    </row>
    <row r="1124" customFormat="false" ht="12.75" hidden="false" customHeight="true" outlineLevel="0" collapsed="false">
      <c r="A1124" s="1" t="s">
        <v>5116</v>
      </c>
      <c r="B1124" s="3" t="s">
        <v>61</v>
      </c>
      <c r="C1124" s="1" t="s">
        <v>5117</v>
      </c>
      <c r="D1124" s="3" t="s">
        <v>5118</v>
      </c>
      <c r="E1124" s="3" t="s">
        <v>50</v>
      </c>
      <c r="F1124" s="3" t="s">
        <v>51</v>
      </c>
      <c r="G1124" s="1" t="s">
        <v>5119</v>
      </c>
      <c r="H1124" s="1" t="s">
        <v>53</v>
      </c>
      <c r="I1124" s="1" t="s">
        <v>65</v>
      </c>
      <c r="J1124" s="1" t="s">
        <v>66</v>
      </c>
      <c r="K1124" s="4" t="n">
        <v>1.05725</v>
      </c>
      <c r="L1124" s="4" t="n">
        <v>20769.181590153</v>
      </c>
      <c r="M1124" s="5" t="s">
        <v>3368</v>
      </c>
      <c r="N1124" s="5" t="s">
        <v>132</v>
      </c>
      <c r="O1124" s="1" t="n">
        <v>326</v>
      </c>
      <c r="P1124" s="6" t="n">
        <f aca="false">IF(O1124=0,0,L1124/O1124)</f>
        <v>63.7091459820644</v>
      </c>
      <c r="Q1124" s="1" t="n">
        <f aca="false">IF(P1124&lt;=45,1,0)</f>
        <v>0</v>
      </c>
      <c r="R1124" s="1" t="n">
        <f aca="false">IF(AND(P1124&gt;45,P1124&lt;90),1,0)</f>
        <v>1</v>
      </c>
      <c r="S1124" s="1" t="n">
        <f aca="false">IF(P1124&gt;90,1,0)</f>
        <v>0</v>
      </c>
      <c r="T1124" s="1" t="s">
        <v>58</v>
      </c>
      <c r="U1124" s="4" t="n">
        <v>19644.5321259428</v>
      </c>
      <c r="V1124" s="1" t="n">
        <v>9</v>
      </c>
      <c r="W1124" s="1" t="n">
        <f aca="false">IF(V1124&lt;=6,1,0)</f>
        <v>0</v>
      </c>
      <c r="X1124" s="1" t="n">
        <f aca="false">IF(AND(V1124&gt;6,V1124&lt;=12),1,0)</f>
        <v>1</v>
      </c>
      <c r="Y1124" s="1" t="n">
        <f aca="false">IF(V1124&gt;12,1,0)</f>
        <v>0</v>
      </c>
      <c r="Z1124" s="1" t="n">
        <v>5</v>
      </c>
      <c r="AA1124" s="1" t="s">
        <v>59</v>
      </c>
      <c r="AB1124" s="1" t="s">
        <v>59</v>
      </c>
      <c r="AC1124" s="1" t="s">
        <v>59</v>
      </c>
      <c r="AD1124" s="1" t="s">
        <v>59</v>
      </c>
      <c r="AE1124" s="1" t="s">
        <v>59</v>
      </c>
      <c r="AF1124" s="1" t="s">
        <v>59</v>
      </c>
      <c r="AG1124" s="1" t="s">
        <v>59</v>
      </c>
      <c r="AH1124" s="1" t="s">
        <v>59</v>
      </c>
      <c r="AI1124" s="1" t="s">
        <v>59</v>
      </c>
      <c r="AJ1124" s="1" t="s">
        <v>59</v>
      </c>
      <c r="AK1124" s="1" t="s">
        <v>59</v>
      </c>
      <c r="AL1124" s="1" t="s">
        <v>59</v>
      </c>
      <c r="AM1124" s="1" t="n">
        <v>2</v>
      </c>
      <c r="AN1124" s="1" t="n">
        <v>2</v>
      </c>
      <c r="AO1124" s="1" t="n">
        <v>2</v>
      </c>
      <c r="AP1124" s="1" t="n">
        <v>4</v>
      </c>
      <c r="AQ1124" s="1" t="n">
        <v>10</v>
      </c>
      <c r="AR1124" s="1" t="n">
        <v>181</v>
      </c>
      <c r="AS1124" s="1" t="n">
        <v>98</v>
      </c>
      <c r="AT1124" s="1" t="n">
        <v>15</v>
      </c>
    </row>
    <row r="1125" customFormat="false" ht="12.75" hidden="false" customHeight="true" outlineLevel="0" collapsed="false">
      <c r="A1125" s="1" t="s">
        <v>5120</v>
      </c>
      <c r="B1125" s="3" t="s">
        <v>61</v>
      </c>
      <c r="C1125" s="1" t="s">
        <v>5121</v>
      </c>
      <c r="D1125" s="3" t="s">
        <v>5122</v>
      </c>
      <c r="E1125" s="3" t="s">
        <v>50</v>
      </c>
      <c r="F1125" s="3" t="s">
        <v>86</v>
      </c>
      <c r="G1125" s="1" t="s">
        <v>5123</v>
      </c>
      <c r="H1125" s="1" t="s">
        <v>53</v>
      </c>
      <c r="I1125" s="1" t="s">
        <v>5124</v>
      </c>
      <c r="J1125" s="1" t="s">
        <v>143</v>
      </c>
      <c r="K1125" s="4" t="n">
        <v>5.196</v>
      </c>
      <c r="L1125" s="4" t="n">
        <v>5434.40935430788</v>
      </c>
      <c r="M1125" s="5" t="s">
        <v>247</v>
      </c>
      <c r="N1125" s="5" t="s">
        <v>57</v>
      </c>
      <c r="O1125" s="1" t="n">
        <v>138</v>
      </c>
      <c r="P1125" s="6" t="n">
        <f aca="false">IF(O1125=0,0,L1125/O1125)</f>
        <v>39.3797779297672</v>
      </c>
      <c r="Q1125" s="1" t="n">
        <f aca="false">IF(P1125&lt;=45,1,0)</f>
        <v>1</v>
      </c>
      <c r="R1125" s="1" t="n">
        <f aca="false">IF(AND(P1125&gt;45,P1125&lt;90),1,0)</f>
        <v>0</v>
      </c>
      <c r="S1125" s="1" t="n">
        <f aca="false">IF(P1125&gt;90,1,0)</f>
        <v>0</v>
      </c>
      <c r="T1125" s="1" t="s">
        <v>69</v>
      </c>
      <c r="U1125" s="4" t="n">
        <v>1045.88324755733</v>
      </c>
      <c r="V1125" s="1" t="n">
        <v>13</v>
      </c>
      <c r="W1125" s="1" t="n">
        <f aca="false">IF(V1125&lt;=6,1,0)</f>
        <v>0</v>
      </c>
      <c r="X1125" s="1" t="n">
        <f aca="false">IF(AND(V1125&gt;6,V1125&lt;=12),1,0)</f>
        <v>0</v>
      </c>
      <c r="Y1125" s="1" t="n">
        <f aca="false">IF(V1125&gt;12,1,0)</f>
        <v>1</v>
      </c>
      <c r="Z1125" s="1" t="n">
        <v>7</v>
      </c>
      <c r="AA1125" s="1" t="s">
        <v>59</v>
      </c>
      <c r="AB1125" s="1" t="s">
        <v>59</v>
      </c>
      <c r="AC1125" s="1" t="s">
        <v>59</v>
      </c>
      <c r="AD1125" s="1" t="s">
        <v>59</v>
      </c>
      <c r="AE1125" s="1" t="s">
        <v>59</v>
      </c>
      <c r="AF1125" s="1" t="s">
        <v>59</v>
      </c>
      <c r="AG1125" s="1" t="s">
        <v>59</v>
      </c>
      <c r="AH1125" s="1" t="s">
        <v>59</v>
      </c>
      <c r="AI1125" s="1" t="s">
        <v>59</v>
      </c>
      <c r="AJ1125" s="1" t="s">
        <v>59</v>
      </c>
      <c r="AK1125" s="1" t="s">
        <v>59</v>
      </c>
      <c r="AL1125" s="1" t="s">
        <v>59</v>
      </c>
      <c r="AM1125" s="1" t="n">
        <v>5</v>
      </c>
      <c r="AN1125" s="1" t="n">
        <v>1</v>
      </c>
      <c r="AO1125" s="1" t="n">
        <v>1</v>
      </c>
      <c r="AP1125" s="1" t="n">
        <v>0</v>
      </c>
      <c r="AQ1125" s="1" t="n">
        <v>116</v>
      </c>
      <c r="AR1125" s="1" t="n">
        <v>11</v>
      </c>
      <c r="AS1125" s="1" t="n">
        <v>14</v>
      </c>
      <c r="AT1125" s="1" t="n">
        <v>0</v>
      </c>
    </row>
    <row r="1126" customFormat="false" ht="12.75" hidden="false" customHeight="true" outlineLevel="0" collapsed="false">
      <c r="A1126" s="1" t="s">
        <v>5125</v>
      </c>
      <c r="B1126" s="3" t="s">
        <v>47</v>
      </c>
      <c r="C1126" s="1" t="s">
        <v>5126</v>
      </c>
      <c r="D1126" s="3" t="s">
        <v>3692</v>
      </c>
      <c r="E1126" s="3" t="s">
        <v>50</v>
      </c>
      <c r="F1126" s="3" t="s">
        <v>51</v>
      </c>
      <c r="G1126" s="1" t="s">
        <v>5127</v>
      </c>
      <c r="H1126" s="1" t="s">
        <v>53</v>
      </c>
      <c r="I1126" s="1" t="s">
        <v>561</v>
      </c>
      <c r="J1126" s="1" t="s">
        <v>66</v>
      </c>
      <c r="K1126" s="4" t="n">
        <v>0.0865384615384616</v>
      </c>
      <c r="L1126" s="4" t="n">
        <v>1189.95843444899</v>
      </c>
      <c r="M1126" s="5" t="s">
        <v>5128</v>
      </c>
      <c r="N1126" s="5" t="s">
        <v>68</v>
      </c>
      <c r="O1126" s="1" t="n">
        <v>27</v>
      </c>
      <c r="P1126" s="6" t="n">
        <f aca="false">IF(O1126=0,0,L1126/O1126)</f>
        <v>44.0725346092219</v>
      </c>
      <c r="Q1126" s="1" t="n">
        <f aca="false">IF(P1126&lt;=45,1,0)</f>
        <v>1</v>
      </c>
      <c r="R1126" s="1" t="n">
        <f aca="false">IF(AND(P1126&gt;45,P1126&lt;90),1,0)</f>
        <v>0</v>
      </c>
      <c r="S1126" s="1" t="n">
        <f aca="false">IF(P1126&gt;90,1,0)</f>
        <v>0</v>
      </c>
      <c r="T1126" s="1" t="s">
        <v>58</v>
      </c>
      <c r="U1126" s="4" t="n">
        <v>13750.6307980772</v>
      </c>
      <c r="V1126" s="1" t="n">
        <v>1</v>
      </c>
      <c r="W1126" s="1" t="n">
        <f aca="false">IF(V1126&lt;=6,1,0)</f>
        <v>1</v>
      </c>
      <c r="X1126" s="1" t="n">
        <f aca="false">IF(AND(V1126&gt;6,V1126&lt;=12),1,0)</f>
        <v>0</v>
      </c>
      <c r="Y1126" s="1" t="n">
        <f aca="false">IF(V1126&gt;12,1,0)</f>
        <v>0</v>
      </c>
      <c r="Z1126" s="1" t="n">
        <v>8</v>
      </c>
      <c r="AA1126" s="1" t="s">
        <v>59</v>
      </c>
      <c r="AB1126" s="1" t="s">
        <v>59</v>
      </c>
      <c r="AC1126" s="1" t="s">
        <v>59</v>
      </c>
      <c r="AD1126" s="1" t="s">
        <v>59</v>
      </c>
      <c r="AE1126" s="1" t="s">
        <v>59</v>
      </c>
      <c r="AF1126" s="1" t="s">
        <v>59</v>
      </c>
      <c r="AG1126" s="1" t="s">
        <v>59</v>
      </c>
      <c r="AH1126" s="1" t="s">
        <v>70</v>
      </c>
      <c r="AI1126" s="1" t="s">
        <v>59</v>
      </c>
      <c r="AJ1126" s="1" t="s">
        <v>59</v>
      </c>
      <c r="AK1126" s="1" t="s">
        <v>59</v>
      </c>
      <c r="AL1126" s="1" t="s">
        <v>59</v>
      </c>
      <c r="AM1126" s="1" t="n">
        <v>2</v>
      </c>
      <c r="AN1126" s="1" t="n">
        <v>2</v>
      </c>
      <c r="AO1126" s="1" t="n">
        <v>2</v>
      </c>
      <c r="AP1126" s="1" t="n">
        <v>10</v>
      </c>
      <c r="AQ1126" s="1" t="n">
        <v>0</v>
      </c>
      <c r="AR1126" s="1" t="n">
        <v>0</v>
      </c>
      <c r="AS1126" s="1" t="n">
        <v>0</v>
      </c>
      <c r="AT1126" s="1" t="n">
        <v>0</v>
      </c>
    </row>
    <row r="1127" customFormat="false" ht="12.75" hidden="false" customHeight="true" outlineLevel="0" collapsed="false">
      <c r="A1127" s="1" t="s">
        <v>5129</v>
      </c>
      <c r="B1127" s="3" t="s">
        <v>47</v>
      </c>
      <c r="C1127" s="1" t="s">
        <v>5126</v>
      </c>
      <c r="D1127" s="3" t="s">
        <v>3692</v>
      </c>
      <c r="E1127" s="3" t="s">
        <v>50</v>
      </c>
      <c r="F1127" s="3" t="s">
        <v>51</v>
      </c>
      <c r="G1127" s="1" t="s">
        <v>5130</v>
      </c>
      <c r="H1127" s="1" t="s">
        <v>53</v>
      </c>
      <c r="I1127" s="1" t="s">
        <v>561</v>
      </c>
      <c r="J1127" s="1" t="s">
        <v>66</v>
      </c>
      <c r="K1127" s="4" t="n">
        <v>0</v>
      </c>
      <c r="L1127" s="4" t="n">
        <v>0</v>
      </c>
      <c r="M1127" s="5" t="s">
        <v>5131</v>
      </c>
      <c r="N1127" s="5" t="s">
        <v>259</v>
      </c>
      <c r="O1127" s="1" t="n">
        <v>0</v>
      </c>
      <c r="P1127" s="7" t="n">
        <f aca="false">IF(O1127=0,0,L1127/O1127)</f>
        <v>0</v>
      </c>
      <c r="Q1127" s="1" t="n">
        <f aca="false">IF(P1127&lt;=45,1,0)</f>
        <v>1</v>
      </c>
      <c r="R1127" s="1" t="n">
        <f aca="false">IF(AND(P1127&gt;45,P1127&lt;90),1,0)</f>
        <v>0</v>
      </c>
      <c r="S1127" s="1" t="n">
        <f aca="false">IF(P1127&gt;90,1,0)</f>
        <v>0</v>
      </c>
      <c r="T1127" s="1" t="s">
        <v>58</v>
      </c>
      <c r="U1127" s="4" t="n">
        <v>24464.9938597402</v>
      </c>
      <c r="V1127" s="1" t="n">
        <v>1</v>
      </c>
      <c r="W1127" s="1" t="n">
        <f aca="false">IF(V1127&lt;=6,1,0)</f>
        <v>1</v>
      </c>
      <c r="X1127" s="1" t="n">
        <f aca="false">IF(AND(V1127&gt;6,V1127&lt;=12),1,0)</f>
        <v>0</v>
      </c>
      <c r="Y1127" s="1" t="n">
        <f aca="false">IF(V1127&gt;12,1,0)</f>
        <v>0</v>
      </c>
      <c r="Z1127" s="1" t="n">
        <v>6</v>
      </c>
      <c r="AA1127" s="1" t="s">
        <v>59</v>
      </c>
      <c r="AB1127" s="1" t="s">
        <v>59</v>
      </c>
      <c r="AC1127" s="1" t="s">
        <v>59</v>
      </c>
      <c r="AD1127" s="1" t="s">
        <v>59</v>
      </c>
      <c r="AE1127" s="1" t="s">
        <v>59</v>
      </c>
      <c r="AF1127" s="1" t="s">
        <v>59</v>
      </c>
      <c r="AG1127" s="1" t="s">
        <v>59</v>
      </c>
      <c r="AH1127" s="1" t="s">
        <v>59</v>
      </c>
      <c r="AI1127" s="1" t="s">
        <v>59</v>
      </c>
      <c r="AJ1127" s="1" t="s">
        <v>59</v>
      </c>
      <c r="AK1127" s="1" t="s">
        <v>59</v>
      </c>
      <c r="AL1127" s="1" t="s">
        <v>59</v>
      </c>
      <c r="AM1127" s="1" t="n">
        <v>0</v>
      </c>
      <c r="AN1127" s="1" t="n">
        <v>2</v>
      </c>
      <c r="AO1127" s="1" t="n">
        <v>2</v>
      </c>
      <c r="AP1127" s="1" t="n">
        <v>8</v>
      </c>
      <c r="AQ1127" s="1" t="n">
        <v>0</v>
      </c>
      <c r="AR1127" s="1" t="n">
        <v>0</v>
      </c>
      <c r="AS1127" s="1" t="n">
        <v>0</v>
      </c>
      <c r="AT1127" s="1" t="n">
        <v>0</v>
      </c>
    </row>
    <row r="1128" customFormat="false" ht="12.75" hidden="false" customHeight="true" outlineLevel="0" collapsed="false">
      <c r="A1128" s="1" t="s">
        <v>5132</v>
      </c>
      <c r="B1128" s="3" t="s">
        <v>61</v>
      </c>
      <c r="C1128" s="1" t="s">
        <v>5133</v>
      </c>
      <c r="D1128" s="3" t="s">
        <v>3692</v>
      </c>
      <c r="E1128" s="3" t="s">
        <v>50</v>
      </c>
      <c r="F1128" s="3" t="s">
        <v>51</v>
      </c>
      <c r="G1128" s="1" t="s">
        <v>5134</v>
      </c>
      <c r="H1128" s="1" t="s">
        <v>53</v>
      </c>
      <c r="I1128" s="1" t="s">
        <v>561</v>
      </c>
      <c r="J1128" s="1" t="s">
        <v>66</v>
      </c>
      <c r="K1128" s="4" t="n">
        <v>0.59811320754717</v>
      </c>
      <c r="L1128" s="4" t="n">
        <v>3345.67505216652</v>
      </c>
      <c r="M1128" s="5" t="s">
        <v>5135</v>
      </c>
      <c r="N1128" s="5" t="s">
        <v>68</v>
      </c>
      <c r="O1128" s="1" t="n">
        <v>41</v>
      </c>
      <c r="P1128" s="6" t="n">
        <f aca="false">IF(O1128=0,0,L1128/O1128)</f>
        <v>81.6018305406468</v>
      </c>
      <c r="Q1128" s="1" t="n">
        <f aca="false">IF(P1128&lt;=45,1,0)</f>
        <v>0</v>
      </c>
      <c r="R1128" s="1" t="n">
        <f aca="false">IF(AND(P1128&gt;45,P1128&lt;90),1,0)</f>
        <v>1</v>
      </c>
      <c r="S1128" s="1" t="n">
        <f aca="false">IF(P1128&gt;90,1,0)</f>
        <v>0</v>
      </c>
      <c r="T1128" s="1" t="s">
        <v>69</v>
      </c>
      <c r="U1128" s="4" t="n">
        <v>5593.71538690302</v>
      </c>
      <c r="V1128" s="1" t="n">
        <v>8</v>
      </c>
      <c r="W1128" s="1" t="n">
        <f aca="false">IF(V1128&lt;=6,1,0)</f>
        <v>0</v>
      </c>
      <c r="X1128" s="1" t="n">
        <f aca="false">IF(AND(V1128&gt;6,V1128&lt;=12),1,0)</f>
        <v>1</v>
      </c>
      <c r="Y1128" s="1" t="n">
        <f aca="false">IF(V1128&gt;12,1,0)</f>
        <v>0</v>
      </c>
      <c r="Z1128" s="1" t="n">
        <v>11</v>
      </c>
      <c r="AA1128" s="1" t="s">
        <v>59</v>
      </c>
      <c r="AB1128" s="1" t="s">
        <v>59</v>
      </c>
      <c r="AC1128" s="1" t="s">
        <v>59</v>
      </c>
      <c r="AD1128" s="1" t="s">
        <v>59</v>
      </c>
      <c r="AE1128" s="1" t="s">
        <v>59</v>
      </c>
      <c r="AF1128" s="1" t="s">
        <v>59</v>
      </c>
      <c r="AG1128" s="1" t="s">
        <v>59</v>
      </c>
      <c r="AH1128" s="1" t="s">
        <v>70</v>
      </c>
      <c r="AI1128" s="1" t="s">
        <v>59</v>
      </c>
      <c r="AJ1128" s="1" t="s">
        <v>59</v>
      </c>
      <c r="AK1128" s="1" t="s">
        <v>59</v>
      </c>
      <c r="AL1128" s="1" t="s">
        <v>59</v>
      </c>
      <c r="AM1128" s="1" t="n">
        <v>2</v>
      </c>
      <c r="AN1128" s="1" t="n">
        <v>2</v>
      </c>
      <c r="AO1128" s="1" t="n">
        <v>3</v>
      </c>
      <c r="AP1128" s="1" t="n">
        <v>4</v>
      </c>
      <c r="AQ1128" s="1" t="n">
        <v>20</v>
      </c>
      <c r="AR1128" s="1" t="n">
        <v>2</v>
      </c>
      <c r="AS1128" s="1" t="n">
        <v>10</v>
      </c>
      <c r="AT1128" s="1" t="n">
        <v>5</v>
      </c>
    </row>
    <row r="1129" customFormat="false" ht="12.75" hidden="false" customHeight="true" outlineLevel="0" collapsed="false">
      <c r="A1129" s="1" t="s">
        <v>5136</v>
      </c>
      <c r="B1129" s="3" t="s">
        <v>61</v>
      </c>
      <c r="C1129" s="1" t="s">
        <v>5137</v>
      </c>
      <c r="D1129" s="3" t="s">
        <v>5138</v>
      </c>
      <c r="E1129" s="3" t="s">
        <v>50</v>
      </c>
      <c r="F1129" s="3" t="s">
        <v>51</v>
      </c>
      <c r="G1129" s="1" t="s">
        <v>5139</v>
      </c>
      <c r="H1129" s="1" t="s">
        <v>53</v>
      </c>
      <c r="I1129" s="1" t="s">
        <v>65</v>
      </c>
      <c r="J1129" s="1" t="s">
        <v>66</v>
      </c>
      <c r="K1129" s="4" t="n">
        <v>1176</v>
      </c>
      <c r="L1129" s="4" t="n">
        <v>18510.2169981633</v>
      </c>
      <c r="M1129" s="5" t="s">
        <v>2220</v>
      </c>
      <c r="N1129" s="5" t="s">
        <v>68</v>
      </c>
      <c r="O1129" s="1" t="n">
        <v>179</v>
      </c>
      <c r="P1129" s="6" t="n">
        <f aca="false">IF(O1129=0,0,L1129/O1129)</f>
        <v>103.409033509292</v>
      </c>
      <c r="Q1129" s="1" t="n">
        <f aca="false">IF(P1129&lt;=45,1,0)</f>
        <v>0</v>
      </c>
      <c r="R1129" s="1" t="n">
        <f aca="false">IF(AND(P1129&gt;45,P1129&lt;90),1,0)</f>
        <v>0</v>
      </c>
      <c r="S1129" s="1" t="n">
        <f aca="false">IF(P1129&gt;90,1,0)</f>
        <v>1</v>
      </c>
      <c r="T1129" s="1" t="s">
        <v>58</v>
      </c>
      <c r="U1129" s="4" t="n">
        <v>15739.980440615</v>
      </c>
      <c r="V1129" s="1" t="n">
        <v>22</v>
      </c>
      <c r="W1129" s="1" t="n">
        <f aca="false">IF(V1129&lt;=6,1,0)</f>
        <v>0</v>
      </c>
      <c r="X1129" s="1" t="n">
        <f aca="false">IF(AND(V1129&gt;6,V1129&lt;=12),1,0)</f>
        <v>0</v>
      </c>
      <c r="Y1129" s="1" t="n">
        <f aca="false">IF(V1129&gt;12,1,0)</f>
        <v>1</v>
      </c>
      <c r="Z1129" s="1" t="n">
        <v>12</v>
      </c>
      <c r="AA1129" s="1" t="s">
        <v>59</v>
      </c>
      <c r="AB1129" s="1" t="s">
        <v>59</v>
      </c>
      <c r="AC1129" s="1" t="s">
        <v>59</v>
      </c>
      <c r="AD1129" s="1" t="s">
        <v>59</v>
      </c>
      <c r="AE1129" s="1" t="s">
        <v>59</v>
      </c>
      <c r="AF1129" s="1" t="s">
        <v>59</v>
      </c>
      <c r="AG1129" s="1" t="s">
        <v>59</v>
      </c>
      <c r="AH1129" s="1" t="s">
        <v>70</v>
      </c>
      <c r="AI1129" s="1" t="s">
        <v>59</v>
      </c>
      <c r="AJ1129" s="1" t="s">
        <v>59</v>
      </c>
      <c r="AK1129" s="1" t="s">
        <v>59</v>
      </c>
      <c r="AL1129" s="1" t="s">
        <v>59</v>
      </c>
      <c r="AM1129" s="1" t="n">
        <v>2</v>
      </c>
      <c r="AN1129" s="1" t="n">
        <v>4</v>
      </c>
      <c r="AO1129" s="1" t="n">
        <v>2</v>
      </c>
      <c r="AP1129" s="1" t="n">
        <v>4</v>
      </c>
      <c r="AQ1129" s="1" t="n">
        <v>11</v>
      </c>
      <c r="AR1129" s="1" t="n">
        <v>65</v>
      </c>
      <c r="AS1129" s="1" t="n">
        <v>25</v>
      </c>
      <c r="AT1129" s="1" t="n">
        <v>12</v>
      </c>
    </row>
    <row r="1130" customFormat="false" ht="12.75" hidden="false" customHeight="true" outlineLevel="0" collapsed="false">
      <c r="A1130" s="1" t="s">
        <v>5140</v>
      </c>
      <c r="B1130" s="3" t="s">
        <v>47</v>
      </c>
      <c r="C1130" s="1" t="s">
        <v>5141</v>
      </c>
      <c r="D1130" s="3" t="s">
        <v>5142</v>
      </c>
      <c r="E1130" s="3" t="s">
        <v>50</v>
      </c>
      <c r="F1130" s="3" t="s">
        <v>86</v>
      </c>
      <c r="G1130" s="1" t="s">
        <v>5143</v>
      </c>
      <c r="H1130" s="1" t="s">
        <v>105</v>
      </c>
      <c r="I1130" s="1" t="s">
        <v>326</v>
      </c>
      <c r="J1130" s="1" t="s">
        <v>176</v>
      </c>
      <c r="K1130" s="4" t="n">
        <v>0.0228571428571429</v>
      </c>
      <c r="L1130" s="4" t="n">
        <v>555.343969269969</v>
      </c>
      <c r="M1130" s="5" t="s">
        <v>982</v>
      </c>
      <c r="N1130" s="5" t="s">
        <v>100</v>
      </c>
      <c r="O1130" s="1" t="n">
        <v>8</v>
      </c>
      <c r="P1130" s="6" t="n">
        <f aca="false">IF(O1130=0,0,L1130/O1130)</f>
        <v>69.4179961587461</v>
      </c>
      <c r="Q1130" s="1" t="n">
        <f aca="false">IF(P1130&lt;=45,1,0)</f>
        <v>0</v>
      </c>
      <c r="R1130" s="1" t="n">
        <f aca="false">IF(AND(P1130&gt;45,P1130&lt;90),1,0)</f>
        <v>1</v>
      </c>
      <c r="S1130" s="1" t="n">
        <f aca="false">IF(P1130&gt;90,1,0)</f>
        <v>0</v>
      </c>
      <c r="T1130" s="1" t="s">
        <v>58</v>
      </c>
      <c r="U1130" s="4" t="n">
        <v>24296.2986555612</v>
      </c>
      <c r="V1130" s="1" t="n">
        <v>0</v>
      </c>
      <c r="W1130" s="1" t="n">
        <f aca="false">IF(V1130&lt;=6,1,0)</f>
        <v>1</v>
      </c>
      <c r="X1130" s="1" t="n">
        <f aca="false">IF(AND(V1130&gt;6,V1130&lt;=12),1,0)</f>
        <v>0</v>
      </c>
      <c r="Y1130" s="1" t="n">
        <f aca="false">IF(V1130&gt;12,1,0)</f>
        <v>0</v>
      </c>
      <c r="Z1130" s="1" t="n">
        <v>10</v>
      </c>
      <c r="AA1130" s="1" t="s">
        <v>59</v>
      </c>
      <c r="AB1130" s="1" t="s">
        <v>59</v>
      </c>
      <c r="AC1130" s="1" t="s">
        <v>59</v>
      </c>
      <c r="AD1130" s="1" t="s">
        <v>59</v>
      </c>
      <c r="AE1130" s="1" t="s">
        <v>59</v>
      </c>
      <c r="AF1130" s="1" t="s">
        <v>59</v>
      </c>
      <c r="AG1130" s="1" t="s">
        <v>59</v>
      </c>
      <c r="AH1130" s="1" t="s">
        <v>59</v>
      </c>
      <c r="AI1130" s="1" t="s">
        <v>59</v>
      </c>
      <c r="AJ1130" s="1" t="s">
        <v>59</v>
      </c>
      <c r="AK1130" s="1" t="s">
        <v>70</v>
      </c>
      <c r="AL1130" s="1" t="s">
        <v>59</v>
      </c>
      <c r="AM1130" s="1" t="n">
        <v>2</v>
      </c>
      <c r="AN1130" s="1" t="n">
        <v>4</v>
      </c>
      <c r="AO1130" s="1" t="n">
        <v>2</v>
      </c>
      <c r="AP1130" s="1" t="n">
        <v>12</v>
      </c>
      <c r="AQ1130" s="1" t="n">
        <v>0</v>
      </c>
      <c r="AR1130" s="1" t="n">
        <v>0</v>
      </c>
      <c r="AS1130" s="1" t="n">
        <v>0</v>
      </c>
      <c r="AT1130" s="1" t="n">
        <v>0</v>
      </c>
    </row>
    <row r="1131" customFormat="false" ht="12.75" hidden="false" customHeight="true" outlineLevel="0" collapsed="false">
      <c r="A1131" s="1" t="s">
        <v>5144</v>
      </c>
      <c r="B1131" s="3" t="s">
        <v>61</v>
      </c>
      <c r="C1131" s="1" t="s">
        <v>5145</v>
      </c>
      <c r="D1131" s="3" t="s">
        <v>5146</v>
      </c>
      <c r="E1131" s="3" t="s">
        <v>50</v>
      </c>
      <c r="F1131" s="3" t="s">
        <v>51</v>
      </c>
      <c r="G1131" s="1" t="s">
        <v>5147</v>
      </c>
      <c r="H1131" s="1" t="s">
        <v>88</v>
      </c>
      <c r="I1131" s="1" t="s">
        <v>280</v>
      </c>
      <c r="J1131" s="1" t="s">
        <v>281</v>
      </c>
      <c r="K1131" s="4" t="n">
        <v>0.366346153846154</v>
      </c>
      <c r="L1131" s="4" t="n">
        <v>5843.38459245069</v>
      </c>
      <c r="M1131" s="5" t="s">
        <v>5148</v>
      </c>
      <c r="N1131" s="5" t="s">
        <v>57</v>
      </c>
      <c r="O1131" s="1" t="n">
        <v>105</v>
      </c>
      <c r="P1131" s="6" t="n">
        <f aca="false">IF(O1131=0,0,L1131/O1131)</f>
        <v>55.6512818328637</v>
      </c>
      <c r="Q1131" s="1" t="n">
        <f aca="false">IF(P1131&lt;=45,1,0)</f>
        <v>0</v>
      </c>
      <c r="R1131" s="1" t="n">
        <f aca="false">IF(AND(P1131&gt;45,P1131&lt;90),1,0)</f>
        <v>1</v>
      </c>
      <c r="S1131" s="1" t="n">
        <f aca="false">IF(P1131&gt;90,1,0)</f>
        <v>0</v>
      </c>
      <c r="T1131" s="1" t="s">
        <v>69</v>
      </c>
      <c r="U1131" s="4" t="n">
        <v>15950.4461316239</v>
      </c>
      <c r="V1131" s="1" t="n">
        <v>2</v>
      </c>
      <c r="W1131" s="1" t="n">
        <f aca="false">IF(V1131&lt;=6,1,0)</f>
        <v>1</v>
      </c>
      <c r="X1131" s="1" t="n">
        <f aca="false">IF(AND(V1131&gt;6,V1131&lt;=12),1,0)</f>
        <v>0</v>
      </c>
      <c r="Y1131" s="1" t="n">
        <f aca="false">IF(V1131&gt;12,1,0)</f>
        <v>0</v>
      </c>
      <c r="Z1131" s="1" t="n">
        <v>10</v>
      </c>
      <c r="AA1131" s="1" t="s">
        <v>70</v>
      </c>
      <c r="AB1131" s="1" t="s">
        <v>59</v>
      </c>
      <c r="AC1131" s="1" t="s">
        <v>59</v>
      </c>
      <c r="AD1131" s="1" t="s">
        <v>59</v>
      </c>
      <c r="AE1131" s="1" t="s">
        <v>59</v>
      </c>
      <c r="AF1131" s="1" t="s">
        <v>59</v>
      </c>
      <c r="AG1131" s="1" t="s">
        <v>59</v>
      </c>
      <c r="AH1131" s="1" t="s">
        <v>59</v>
      </c>
      <c r="AI1131" s="1" t="s">
        <v>59</v>
      </c>
      <c r="AJ1131" s="1" t="s">
        <v>59</v>
      </c>
      <c r="AK1131" s="1" t="s">
        <v>59</v>
      </c>
      <c r="AL1131" s="1" t="s">
        <v>59</v>
      </c>
      <c r="AM1131" s="1" t="n">
        <v>1</v>
      </c>
      <c r="AN1131" s="1" t="n">
        <v>4</v>
      </c>
      <c r="AO1131" s="1" t="n">
        <v>0</v>
      </c>
      <c r="AP1131" s="1" t="n">
        <v>5</v>
      </c>
      <c r="AQ1131" s="1" t="n">
        <v>2</v>
      </c>
      <c r="AR1131" s="1" t="n">
        <v>66</v>
      </c>
      <c r="AS1131" s="1" t="n">
        <v>0</v>
      </c>
      <c r="AT1131" s="1" t="n">
        <v>8</v>
      </c>
    </row>
    <row r="1132" customFormat="false" ht="12.75" hidden="false" customHeight="true" outlineLevel="0" collapsed="false">
      <c r="A1132" s="1" t="s">
        <v>5149</v>
      </c>
      <c r="B1132" s="3" t="s">
        <v>61</v>
      </c>
      <c r="C1132" s="1" t="s">
        <v>5150</v>
      </c>
      <c r="D1132" s="3" t="s">
        <v>5151</v>
      </c>
      <c r="E1132" s="3" t="s">
        <v>50</v>
      </c>
      <c r="F1132" s="3" t="s">
        <v>51</v>
      </c>
      <c r="G1132" s="1" t="s">
        <v>5152</v>
      </c>
      <c r="H1132" s="1" t="s">
        <v>105</v>
      </c>
      <c r="I1132" s="1" t="s">
        <v>326</v>
      </c>
      <c r="J1132" s="1" t="s">
        <v>176</v>
      </c>
      <c r="K1132" s="4" t="n">
        <v>0.05</v>
      </c>
      <c r="L1132" s="4" t="n">
        <v>322.897898677476</v>
      </c>
      <c r="M1132" s="5" t="s">
        <v>3745</v>
      </c>
      <c r="N1132" s="5" t="s">
        <v>68</v>
      </c>
      <c r="O1132" s="1" t="n">
        <v>3</v>
      </c>
      <c r="P1132" s="6" t="n">
        <f aca="false">IF(O1132=0,0,L1132/O1132)</f>
        <v>107.632632892492</v>
      </c>
      <c r="Q1132" s="1" t="n">
        <f aca="false">IF(P1132&lt;=45,1,0)</f>
        <v>0</v>
      </c>
      <c r="R1132" s="1" t="n">
        <f aca="false">IF(AND(P1132&gt;45,P1132&lt;90),1,0)</f>
        <v>0</v>
      </c>
      <c r="S1132" s="1" t="n">
        <f aca="false">IF(P1132&gt;90,1,0)</f>
        <v>1</v>
      </c>
      <c r="T1132" s="1" t="s">
        <v>69</v>
      </c>
      <c r="U1132" s="4" t="n">
        <v>6457.95797354951</v>
      </c>
      <c r="V1132" s="1" t="n">
        <v>0</v>
      </c>
      <c r="W1132" s="1" t="n">
        <f aca="false">IF(V1132&lt;=6,1,0)</f>
        <v>1</v>
      </c>
      <c r="X1132" s="1" t="n">
        <f aca="false">IF(AND(V1132&gt;6,V1132&lt;=12),1,0)</f>
        <v>0</v>
      </c>
      <c r="Y1132" s="1" t="n">
        <f aca="false">IF(V1132&gt;12,1,0)</f>
        <v>0</v>
      </c>
      <c r="Z1132" s="1" t="n">
        <v>1</v>
      </c>
      <c r="AA1132" s="1" t="s">
        <v>59</v>
      </c>
      <c r="AB1132" s="1" t="s">
        <v>59</v>
      </c>
      <c r="AC1132" s="1" t="s">
        <v>59</v>
      </c>
      <c r="AD1132" s="1" t="s">
        <v>59</v>
      </c>
      <c r="AE1132" s="1" t="s">
        <v>59</v>
      </c>
      <c r="AF1132" s="1" t="s">
        <v>59</v>
      </c>
      <c r="AG1132" s="1" t="s">
        <v>59</v>
      </c>
      <c r="AH1132" s="1" t="s">
        <v>59</v>
      </c>
      <c r="AI1132" s="1" t="s">
        <v>59</v>
      </c>
      <c r="AJ1132" s="1" t="s">
        <v>59</v>
      </c>
      <c r="AK1132" s="1" t="s">
        <v>70</v>
      </c>
      <c r="AL1132" s="1" t="s">
        <v>59</v>
      </c>
      <c r="AM1132" s="1" t="n">
        <v>1</v>
      </c>
      <c r="AN1132" s="1" t="n">
        <v>0</v>
      </c>
      <c r="AO1132" s="1" t="n">
        <v>0</v>
      </c>
      <c r="AP1132" s="1" t="n">
        <v>0</v>
      </c>
      <c r="AQ1132" s="1" t="n">
        <v>0</v>
      </c>
      <c r="AR1132" s="1" t="n">
        <v>0</v>
      </c>
      <c r="AS1132" s="1" t="n">
        <v>0</v>
      </c>
      <c r="AT1132" s="1" t="n">
        <v>0</v>
      </c>
    </row>
    <row r="1133" customFormat="false" ht="12.75" hidden="false" customHeight="true" outlineLevel="0" collapsed="false">
      <c r="A1133" s="1" t="s">
        <v>5153</v>
      </c>
      <c r="B1133" s="3" t="s">
        <v>47</v>
      </c>
      <c r="C1133" s="1" t="s">
        <v>5154</v>
      </c>
      <c r="D1133" s="3" t="s">
        <v>5155</v>
      </c>
      <c r="E1133" s="3" t="s">
        <v>50</v>
      </c>
      <c r="F1133" s="3" t="s">
        <v>51</v>
      </c>
      <c r="G1133" s="1" t="s">
        <v>5156</v>
      </c>
      <c r="H1133" s="1" t="s">
        <v>53</v>
      </c>
      <c r="I1133" s="1" t="s">
        <v>113</v>
      </c>
      <c r="J1133" s="1" t="s">
        <v>114</v>
      </c>
      <c r="K1133" s="4" t="n">
        <v>0.0614285714285714</v>
      </c>
      <c r="L1133" s="4" t="n">
        <v>238.731623432465</v>
      </c>
      <c r="M1133" s="5" t="s">
        <v>357</v>
      </c>
      <c r="N1133" s="5" t="s">
        <v>259</v>
      </c>
      <c r="O1133" s="1" t="n">
        <v>4</v>
      </c>
      <c r="P1133" s="6" t="n">
        <f aca="false">IF(O1133=0,0,L1133/O1133)</f>
        <v>59.6829058581162</v>
      </c>
      <c r="Q1133" s="1" t="n">
        <f aca="false">IF(P1133&lt;=45,1,0)</f>
        <v>0</v>
      </c>
      <c r="R1133" s="1" t="n">
        <f aca="false">IF(AND(P1133&gt;45,P1133&lt;90),1,0)</f>
        <v>1</v>
      </c>
      <c r="S1133" s="1" t="n">
        <f aca="false">IF(P1133&gt;90,1,0)</f>
        <v>0</v>
      </c>
      <c r="T1133" s="1" t="s">
        <v>58</v>
      </c>
      <c r="U1133" s="4" t="n">
        <v>3886.32875355175</v>
      </c>
      <c r="V1133" s="1" t="n">
        <v>1</v>
      </c>
      <c r="W1133" s="1" t="n">
        <f aca="false">IF(V1133&lt;=6,1,0)</f>
        <v>1</v>
      </c>
      <c r="X1133" s="1" t="n">
        <f aca="false">IF(AND(V1133&gt;6,V1133&lt;=12),1,0)</f>
        <v>0</v>
      </c>
      <c r="Y1133" s="1" t="n">
        <f aca="false">IF(V1133&gt;12,1,0)</f>
        <v>0</v>
      </c>
      <c r="Z1133" s="1" t="n">
        <v>9</v>
      </c>
      <c r="AA1133" s="1" t="s">
        <v>59</v>
      </c>
      <c r="AB1133" s="1" t="s">
        <v>59</v>
      </c>
      <c r="AC1133" s="1" t="s">
        <v>70</v>
      </c>
      <c r="AD1133" s="1" t="s">
        <v>59</v>
      </c>
      <c r="AE1133" s="1" t="s">
        <v>59</v>
      </c>
      <c r="AF1133" s="1" t="s">
        <v>59</v>
      </c>
      <c r="AG1133" s="1" t="s">
        <v>59</v>
      </c>
      <c r="AH1133" s="1" t="s">
        <v>59</v>
      </c>
      <c r="AI1133" s="1" t="s">
        <v>59</v>
      </c>
      <c r="AJ1133" s="1" t="s">
        <v>59</v>
      </c>
      <c r="AK1133" s="1" t="s">
        <v>59</v>
      </c>
      <c r="AL1133" s="1" t="s">
        <v>59</v>
      </c>
      <c r="AM1133" s="1" t="n">
        <v>10</v>
      </c>
      <c r="AN1133" s="1" t="n">
        <v>2</v>
      </c>
      <c r="AO1133" s="1" t="n">
        <v>2</v>
      </c>
      <c r="AP1133" s="1" t="n">
        <v>4</v>
      </c>
      <c r="AQ1133" s="1" t="n">
        <v>0</v>
      </c>
      <c r="AR1133" s="1" t="n">
        <v>0</v>
      </c>
      <c r="AS1133" s="1" t="n">
        <v>0</v>
      </c>
      <c r="AT1133" s="1" t="n">
        <v>0</v>
      </c>
    </row>
    <row r="1134" customFormat="false" ht="12.75" hidden="false" customHeight="true" outlineLevel="0" collapsed="false">
      <c r="A1134" s="1" t="s">
        <v>5157</v>
      </c>
      <c r="B1134" s="3" t="s">
        <v>61</v>
      </c>
      <c r="C1134" s="1" t="s">
        <v>5158</v>
      </c>
      <c r="D1134" s="3" t="s">
        <v>5159</v>
      </c>
      <c r="E1134" s="3" t="s">
        <v>50</v>
      </c>
      <c r="F1134" s="3" t="s">
        <v>51</v>
      </c>
      <c r="G1134" s="1" t="s">
        <v>5160</v>
      </c>
      <c r="H1134" s="1" t="s">
        <v>53</v>
      </c>
      <c r="I1134" s="1" t="s">
        <v>2044</v>
      </c>
      <c r="J1134" s="1" t="s">
        <v>66</v>
      </c>
      <c r="K1134" s="4" t="n">
        <v>60</v>
      </c>
      <c r="L1134" s="4" t="n">
        <v>2177.15621803756</v>
      </c>
      <c r="M1134" s="5" t="s">
        <v>3154</v>
      </c>
      <c r="N1134" s="5" t="s">
        <v>57</v>
      </c>
      <c r="O1134" s="1" t="n">
        <v>49</v>
      </c>
      <c r="P1134" s="6" t="n">
        <f aca="false">IF(O1134=0,0,L1134/O1134)</f>
        <v>44.4317595517869</v>
      </c>
      <c r="Q1134" s="1" t="n">
        <f aca="false">IF(P1134&lt;=45,1,0)</f>
        <v>1</v>
      </c>
      <c r="R1134" s="1" t="n">
        <f aca="false">IF(AND(P1134&gt;45,P1134&lt;90),1,0)</f>
        <v>0</v>
      </c>
      <c r="S1134" s="1" t="n">
        <f aca="false">IF(P1134&gt;90,1,0)</f>
        <v>0</v>
      </c>
      <c r="T1134" s="1" t="s">
        <v>58</v>
      </c>
      <c r="U1134" s="4" t="n">
        <v>36.2859369672927</v>
      </c>
      <c r="V1134" s="1" t="n">
        <v>7</v>
      </c>
      <c r="W1134" s="1" t="n">
        <f aca="false">IF(V1134&lt;=6,1,0)</f>
        <v>0</v>
      </c>
      <c r="X1134" s="1" t="n">
        <f aca="false">IF(AND(V1134&gt;6,V1134&lt;=12),1,0)</f>
        <v>1</v>
      </c>
      <c r="Y1134" s="1" t="n">
        <f aca="false">IF(V1134&gt;12,1,0)</f>
        <v>0</v>
      </c>
      <c r="Z1134" s="1" t="n">
        <v>1</v>
      </c>
      <c r="AA1134" s="1" t="s">
        <v>59</v>
      </c>
      <c r="AB1134" s="1" t="s">
        <v>59</v>
      </c>
      <c r="AC1134" s="1" t="s">
        <v>59</v>
      </c>
      <c r="AD1134" s="1" t="s">
        <v>59</v>
      </c>
      <c r="AE1134" s="1" t="s">
        <v>59</v>
      </c>
      <c r="AF1134" s="1" t="s">
        <v>59</v>
      </c>
      <c r="AG1134" s="1" t="s">
        <v>59</v>
      </c>
      <c r="AH1134" s="1" t="s">
        <v>59</v>
      </c>
      <c r="AI1134" s="1" t="s">
        <v>70</v>
      </c>
      <c r="AJ1134" s="1" t="s">
        <v>59</v>
      </c>
      <c r="AK1134" s="1" t="s">
        <v>59</v>
      </c>
      <c r="AL1134" s="1" t="s">
        <v>70</v>
      </c>
      <c r="AM1134" s="1" t="n">
        <v>0</v>
      </c>
      <c r="AN1134" s="1" t="n">
        <v>1</v>
      </c>
      <c r="AO1134" s="1" t="n">
        <v>0</v>
      </c>
      <c r="AP1134" s="1" t="n">
        <v>0</v>
      </c>
      <c r="AQ1134" s="1" t="n">
        <v>0</v>
      </c>
      <c r="AR1134" s="1" t="n">
        <v>10</v>
      </c>
      <c r="AS1134" s="1" t="n">
        <v>0</v>
      </c>
      <c r="AT1134" s="1" t="n">
        <v>0</v>
      </c>
    </row>
    <row r="1135" customFormat="false" ht="12.75" hidden="false" customHeight="true" outlineLevel="0" collapsed="false">
      <c r="A1135" s="1" t="s">
        <v>5161</v>
      </c>
      <c r="B1135" s="3" t="s">
        <v>61</v>
      </c>
      <c r="C1135" s="1" t="s">
        <v>5162</v>
      </c>
      <c r="D1135" s="3" t="s">
        <v>1883</v>
      </c>
      <c r="E1135" s="3" t="s">
        <v>50</v>
      </c>
      <c r="F1135" s="3" t="s">
        <v>51</v>
      </c>
      <c r="G1135" s="1" t="s">
        <v>5163</v>
      </c>
      <c r="H1135" s="1" t="s">
        <v>161</v>
      </c>
      <c r="I1135" s="1" t="s">
        <v>447</v>
      </c>
      <c r="J1135" s="1" t="s">
        <v>448</v>
      </c>
      <c r="K1135" s="4" t="n">
        <v>1.441</v>
      </c>
      <c r="L1135" s="4" t="n">
        <v>8151.04766102945</v>
      </c>
      <c r="M1135" s="5" t="s">
        <v>3283</v>
      </c>
      <c r="N1135" s="5" t="s">
        <v>100</v>
      </c>
      <c r="O1135" s="1" t="n">
        <v>137</v>
      </c>
      <c r="P1135" s="6" t="n">
        <f aca="false">IF(O1135=0,0,L1135/O1135)</f>
        <v>59.4966982556894</v>
      </c>
      <c r="Q1135" s="1" t="n">
        <f aca="false">IF(P1135&lt;=45,1,0)</f>
        <v>0</v>
      </c>
      <c r="R1135" s="1" t="n">
        <f aca="false">IF(AND(P1135&gt;45,P1135&lt;90),1,0)</f>
        <v>1</v>
      </c>
      <c r="S1135" s="1" t="n">
        <f aca="false">IF(P1135&gt;90,1,0)</f>
        <v>0</v>
      </c>
      <c r="T1135" s="1" t="s">
        <v>58</v>
      </c>
      <c r="U1135" s="4" t="n">
        <v>5656.52162458671</v>
      </c>
      <c r="V1135" s="1" t="n">
        <v>8</v>
      </c>
      <c r="W1135" s="1" t="n">
        <f aca="false">IF(V1135&lt;=6,1,0)</f>
        <v>0</v>
      </c>
      <c r="X1135" s="1" t="n">
        <f aca="false">IF(AND(V1135&gt;6,V1135&lt;=12),1,0)</f>
        <v>1</v>
      </c>
      <c r="Y1135" s="1" t="n">
        <f aca="false">IF(V1135&gt;12,1,0)</f>
        <v>0</v>
      </c>
      <c r="Z1135" s="1" t="n">
        <v>8</v>
      </c>
      <c r="AA1135" s="1" t="s">
        <v>59</v>
      </c>
      <c r="AB1135" s="1" t="s">
        <v>59</v>
      </c>
      <c r="AC1135" s="1" t="s">
        <v>59</v>
      </c>
      <c r="AD1135" s="1" t="s">
        <v>59</v>
      </c>
      <c r="AE1135" s="1" t="s">
        <v>59</v>
      </c>
      <c r="AF1135" s="1" t="s">
        <v>59</v>
      </c>
      <c r="AG1135" s="1" t="s">
        <v>59</v>
      </c>
      <c r="AH1135" s="1" t="s">
        <v>59</v>
      </c>
      <c r="AI1135" s="1" t="s">
        <v>59</v>
      </c>
      <c r="AJ1135" s="1" t="s">
        <v>59</v>
      </c>
      <c r="AK1135" s="1" t="s">
        <v>70</v>
      </c>
      <c r="AL1135" s="1" t="s">
        <v>70</v>
      </c>
      <c r="AM1135" s="1" t="n">
        <v>4</v>
      </c>
      <c r="AN1135" s="1" t="n">
        <v>2</v>
      </c>
      <c r="AO1135" s="1" t="n">
        <v>2</v>
      </c>
      <c r="AP1135" s="1" t="n">
        <v>6</v>
      </c>
      <c r="AQ1135" s="1" t="n">
        <v>71</v>
      </c>
      <c r="AR1135" s="1" t="n">
        <v>16</v>
      </c>
      <c r="AS1135" s="1" t="n">
        <v>9</v>
      </c>
      <c r="AT1135" s="1" t="n">
        <v>18</v>
      </c>
    </row>
    <row r="1136" customFormat="false" ht="12.75" hidden="false" customHeight="true" outlineLevel="0" collapsed="false">
      <c r="A1136" s="1" t="s">
        <v>5164</v>
      </c>
      <c r="B1136" s="3" t="s">
        <v>61</v>
      </c>
      <c r="C1136" s="1" t="s">
        <v>5165</v>
      </c>
      <c r="D1136" s="3" t="s">
        <v>1586</v>
      </c>
      <c r="E1136" s="3" t="s">
        <v>50</v>
      </c>
      <c r="F1136" s="3" t="s">
        <v>51</v>
      </c>
      <c r="G1136" s="1" t="s">
        <v>5166</v>
      </c>
      <c r="H1136" s="1" t="s">
        <v>53</v>
      </c>
      <c r="I1136" s="1" t="s">
        <v>65</v>
      </c>
      <c r="J1136" s="1" t="s">
        <v>66</v>
      </c>
      <c r="K1136" s="4" t="n">
        <v>1.15</v>
      </c>
      <c r="L1136" s="4" t="n">
        <v>3950.20863955901</v>
      </c>
      <c r="M1136" s="5" t="s">
        <v>562</v>
      </c>
      <c r="N1136" s="5" t="s">
        <v>259</v>
      </c>
      <c r="O1136" s="1" t="n">
        <v>72</v>
      </c>
      <c r="P1136" s="6" t="n">
        <f aca="false">IF(O1136=0,0,L1136/O1136)</f>
        <v>54.864008882764</v>
      </c>
      <c r="Q1136" s="1" t="n">
        <f aca="false">IF(P1136&lt;=45,1,0)</f>
        <v>0</v>
      </c>
      <c r="R1136" s="1" t="n">
        <f aca="false">IF(AND(P1136&gt;45,P1136&lt;90),1,0)</f>
        <v>1</v>
      </c>
      <c r="S1136" s="1" t="n">
        <f aca="false">IF(P1136&gt;90,1,0)</f>
        <v>0</v>
      </c>
      <c r="T1136" s="1" t="s">
        <v>58</v>
      </c>
      <c r="U1136" s="4" t="n">
        <v>3434.96403439914</v>
      </c>
      <c r="V1136" s="1" t="n">
        <v>25</v>
      </c>
      <c r="W1136" s="1" t="n">
        <f aca="false">IF(V1136&lt;=6,1,0)</f>
        <v>0</v>
      </c>
      <c r="X1136" s="1" t="n">
        <f aca="false">IF(AND(V1136&gt;6,V1136&lt;=12),1,0)</f>
        <v>0</v>
      </c>
      <c r="Y1136" s="1" t="n">
        <f aca="false">IF(V1136&gt;12,1,0)</f>
        <v>1</v>
      </c>
      <c r="Z1136" s="1" t="n">
        <v>7</v>
      </c>
      <c r="AA1136" s="1" t="s">
        <v>59</v>
      </c>
      <c r="AB1136" s="1" t="s">
        <v>59</v>
      </c>
      <c r="AC1136" s="1" t="s">
        <v>59</v>
      </c>
      <c r="AD1136" s="1" t="s">
        <v>59</v>
      </c>
      <c r="AE1136" s="1" t="s">
        <v>59</v>
      </c>
      <c r="AF1136" s="1" t="s">
        <v>59</v>
      </c>
      <c r="AG1136" s="1" t="s">
        <v>59</v>
      </c>
      <c r="AH1136" s="1" t="s">
        <v>59</v>
      </c>
      <c r="AI1136" s="1" t="s">
        <v>59</v>
      </c>
      <c r="AJ1136" s="1" t="s">
        <v>59</v>
      </c>
      <c r="AK1136" s="1" t="s">
        <v>59</v>
      </c>
      <c r="AL1136" s="1" t="s">
        <v>59</v>
      </c>
      <c r="AM1136" s="1" t="n">
        <v>4</v>
      </c>
      <c r="AN1136" s="1" t="n">
        <v>4</v>
      </c>
      <c r="AO1136" s="1" t="n">
        <v>2</v>
      </c>
      <c r="AP1136" s="1" t="n">
        <v>4</v>
      </c>
      <c r="AQ1136" s="1" t="n">
        <v>50</v>
      </c>
      <c r="AR1136" s="1" t="n">
        <v>23</v>
      </c>
      <c r="AS1136" s="1" t="n">
        <v>3</v>
      </c>
      <c r="AT1136" s="1" t="n">
        <v>6</v>
      </c>
    </row>
    <row r="1137" customFormat="false" ht="12.75" hidden="false" customHeight="true" outlineLevel="0" collapsed="false">
      <c r="A1137" s="1" t="s">
        <v>5167</v>
      </c>
      <c r="B1137" s="3" t="s">
        <v>47</v>
      </c>
      <c r="C1137" s="1" t="s">
        <v>5168</v>
      </c>
      <c r="D1137" s="3" t="s">
        <v>5169</v>
      </c>
      <c r="E1137" s="3" t="s">
        <v>50</v>
      </c>
      <c r="F1137" s="3" t="s">
        <v>51</v>
      </c>
      <c r="G1137" s="1" t="s">
        <v>5170</v>
      </c>
      <c r="H1137" s="1" t="s">
        <v>53</v>
      </c>
      <c r="I1137" s="1" t="s">
        <v>142</v>
      </c>
      <c r="J1137" s="1" t="s">
        <v>143</v>
      </c>
      <c r="K1137" s="4" t="n">
        <v>0.186111111111111</v>
      </c>
      <c r="L1137" s="4" t="n">
        <v>4976.67155377788</v>
      </c>
      <c r="M1137" s="5" t="s">
        <v>5171</v>
      </c>
      <c r="N1137" s="5" t="s">
        <v>121</v>
      </c>
      <c r="O1137" s="1" t="n">
        <v>78</v>
      </c>
      <c r="P1137" s="6" t="n">
        <f aca="false">IF(O1137=0,0,L1137/O1137)</f>
        <v>63.8034814586908</v>
      </c>
      <c r="Q1137" s="1" t="n">
        <f aca="false">IF(P1137&lt;=45,1,0)</f>
        <v>0</v>
      </c>
      <c r="R1137" s="1" t="n">
        <f aca="false">IF(AND(P1137&gt;45,P1137&lt;90),1,0)</f>
        <v>1</v>
      </c>
      <c r="S1137" s="1" t="n">
        <f aca="false">IF(P1137&gt;90,1,0)</f>
        <v>0</v>
      </c>
      <c r="T1137" s="1" t="s">
        <v>58</v>
      </c>
      <c r="U1137" s="4" t="n">
        <v>26740.3247665677</v>
      </c>
      <c r="V1137" s="1" t="n">
        <v>3</v>
      </c>
      <c r="W1137" s="1" t="n">
        <f aca="false">IF(V1137&lt;=6,1,0)</f>
        <v>1</v>
      </c>
      <c r="X1137" s="1" t="n">
        <f aca="false">IF(AND(V1137&gt;6,V1137&lt;=12),1,0)</f>
        <v>0</v>
      </c>
      <c r="Y1137" s="1" t="n">
        <f aca="false">IF(V1137&gt;12,1,0)</f>
        <v>0</v>
      </c>
      <c r="Z1137" s="1" t="n">
        <v>7</v>
      </c>
      <c r="AA1137" s="1" t="s">
        <v>59</v>
      </c>
      <c r="AB1137" s="1" t="s">
        <v>59</v>
      </c>
      <c r="AC1137" s="1" t="s">
        <v>59</v>
      </c>
      <c r="AD1137" s="1" t="s">
        <v>59</v>
      </c>
      <c r="AE1137" s="1" t="s">
        <v>59</v>
      </c>
      <c r="AF1137" s="1" t="s">
        <v>59</v>
      </c>
      <c r="AG1137" s="1" t="s">
        <v>59</v>
      </c>
      <c r="AH1137" s="1" t="s">
        <v>59</v>
      </c>
      <c r="AI1137" s="1" t="s">
        <v>59</v>
      </c>
      <c r="AJ1137" s="1" t="s">
        <v>59</v>
      </c>
      <c r="AK1137" s="1" t="s">
        <v>59</v>
      </c>
      <c r="AL1137" s="1" t="s">
        <v>59</v>
      </c>
      <c r="AM1137" s="1" t="n">
        <v>2</v>
      </c>
      <c r="AN1137" s="1" t="n">
        <v>2</v>
      </c>
      <c r="AO1137" s="1" t="n">
        <v>2</v>
      </c>
      <c r="AP1137" s="1" t="n">
        <v>8</v>
      </c>
      <c r="AQ1137" s="1" t="n">
        <v>0</v>
      </c>
      <c r="AR1137" s="1" t="n">
        <v>0</v>
      </c>
      <c r="AS1137" s="1" t="n">
        <v>0</v>
      </c>
      <c r="AT1137" s="1" t="n">
        <v>0</v>
      </c>
    </row>
    <row r="1138" customFormat="false" ht="12.75" hidden="false" customHeight="true" outlineLevel="0" collapsed="false">
      <c r="A1138" s="1" t="s">
        <v>5172</v>
      </c>
      <c r="B1138" s="3" t="s">
        <v>47</v>
      </c>
      <c r="C1138" s="1" t="s">
        <v>5173</v>
      </c>
      <c r="D1138" s="3" t="s">
        <v>5174</v>
      </c>
      <c r="E1138" s="3" t="s">
        <v>50</v>
      </c>
      <c r="F1138" s="3" t="s">
        <v>51</v>
      </c>
      <c r="G1138" s="1" t="s">
        <v>5175</v>
      </c>
      <c r="H1138" s="1" t="s">
        <v>53</v>
      </c>
      <c r="I1138" s="1" t="s">
        <v>142</v>
      </c>
      <c r="J1138" s="1" t="s">
        <v>143</v>
      </c>
      <c r="K1138" s="4" t="n">
        <v>0.382296650717703</v>
      </c>
      <c r="L1138" s="4" t="n">
        <v>4974.47303194618</v>
      </c>
      <c r="M1138" s="5" t="s">
        <v>5176</v>
      </c>
      <c r="N1138" s="5" t="s">
        <v>132</v>
      </c>
      <c r="O1138" s="1" t="n">
        <v>41</v>
      </c>
      <c r="P1138" s="6" t="n">
        <f aca="false">IF(O1138=0,0,L1138/O1138)</f>
        <v>121.328610535273</v>
      </c>
      <c r="Q1138" s="1" t="n">
        <f aca="false">IF(P1138&lt;=45,1,0)</f>
        <v>0</v>
      </c>
      <c r="R1138" s="1" t="n">
        <f aca="false">IF(AND(P1138&gt;45,P1138&lt;90),1,0)</f>
        <v>0</v>
      </c>
      <c r="S1138" s="1" t="n">
        <f aca="false">IF(P1138&gt;90,1,0)</f>
        <v>1</v>
      </c>
      <c r="T1138" s="1" t="s">
        <v>58</v>
      </c>
      <c r="U1138" s="4" t="n">
        <v>13012.0758908229</v>
      </c>
      <c r="V1138" s="1" t="n">
        <v>11</v>
      </c>
      <c r="W1138" s="1" t="n">
        <f aca="false">IF(V1138&lt;=6,1,0)</f>
        <v>0</v>
      </c>
      <c r="X1138" s="1" t="n">
        <f aca="false">IF(AND(V1138&gt;6,V1138&lt;=12),1,0)</f>
        <v>1</v>
      </c>
      <c r="Y1138" s="1" t="n">
        <f aca="false">IF(V1138&gt;12,1,0)</f>
        <v>0</v>
      </c>
      <c r="Z1138" s="1" t="n">
        <v>10</v>
      </c>
      <c r="AA1138" s="1" t="s">
        <v>59</v>
      </c>
      <c r="AB1138" s="1" t="s">
        <v>59</v>
      </c>
      <c r="AC1138" s="1" t="s">
        <v>59</v>
      </c>
      <c r="AD1138" s="1" t="s">
        <v>59</v>
      </c>
      <c r="AE1138" s="1" t="s">
        <v>59</v>
      </c>
      <c r="AF1138" s="1" t="s">
        <v>59</v>
      </c>
      <c r="AG1138" s="1" t="s">
        <v>59</v>
      </c>
      <c r="AH1138" s="1" t="s">
        <v>59</v>
      </c>
      <c r="AI1138" s="1" t="s">
        <v>59</v>
      </c>
      <c r="AJ1138" s="1" t="s">
        <v>59</v>
      </c>
      <c r="AK1138" s="1" t="s">
        <v>59</v>
      </c>
      <c r="AL1138" s="1" t="s">
        <v>59</v>
      </c>
      <c r="AM1138" s="1" t="n">
        <v>4</v>
      </c>
      <c r="AN1138" s="1" t="n">
        <v>2</v>
      </c>
      <c r="AO1138" s="1" t="n">
        <v>2</v>
      </c>
      <c r="AP1138" s="1" t="n">
        <v>12</v>
      </c>
      <c r="AQ1138" s="1" t="n">
        <v>0</v>
      </c>
      <c r="AR1138" s="1" t="n">
        <v>0</v>
      </c>
      <c r="AS1138" s="1" t="n">
        <v>0</v>
      </c>
      <c r="AT1138" s="1" t="n">
        <v>0</v>
      </c>
    </row>
    <row r="1139" customFormat="false" ht="12.75" hidden="false" customHeight="true" outlineLevel="0" collapsed="false">
      <c r="A1139" s="1" t="s">
        <v>5177</v>
      </c>
      <c r="B1139" s="3" t="s">
        <v>61</v>
      </c>
      <c r="C1139" s="1" t="s">
        <v>5178</v>
      </c>
      <c r="D1139" s="3" t="s">
        <v>5179</v>
      </c>
      <c r="E1139" s="3" t="s">
        <v>50</v>
      </c>
      <c r="F1139" s="3" t="s">
        <v>51</v>
      </c>
      <c r="G1139" s="1" t="s">
        <v>5180</v>
      </c>
      <c r="H1139" s="1" t="s">
        <v>53</v>
      </c>
      <c r="I1139" s="1" t="s">
        <v>65</v>
      </c>
      <c r="J1139" s="1" t="s">
        <v>66</v>
      </c>
      <c r="K1139" s="4" t="n">
        <v>0.51</v>
      </c>
      <c r="L1139" s="4" t="n">
        <v>2966.96302989282</v>
      </c>
      <c r="M1139" s="5" t="s">
        <v>1480</v>
      </c>
      <c r="N1139" s="5" t="s">
        <v>68</v>
      </c>
      <c r="O1139" s="1" t="n">
        <v>30</v>
      </c>
      <c r="P1139" s="6" t="n">
        <f aca="false">IF(O1139=0,0,L1139/O1139)</f>
        <v>98.898767663094</v>
      </c>
      <c r="Q1139" s="1" t="n">
        <f aca="false">IF(P1139&lt;=45,1,0)</f>
        <v>0</v>
      </c>
      <c r="R1139" s="1" t="n">
        <f aca="false">IF(AND(P1139&gt;45,P1139&lt;90),1,0)</f>
        <v>0</v>
      </c>
      <c r="S1139" s="1" t="n">
        <f aca="false">IF(P1139&gt;90,1,0)</f>
        <v>1</v>
      </c>
      <c r="T1139" s="1" t="s">
        <v>69</v>
      </c>
      <c r="U1139" s="4" t="n">
        <v>5817.57456841729</v>
      </c>
      <c r="V1139" s="1" t="n">
        <v>3</v>
      </c>
      <c r="W1139" s="1" t="n">
        <f aca="false">IF(V1139&lt;=6,1,0)</f>
        <v>1</v>
      </c>
      <c r="X1139" s="1" t="n">
        <f aca="false">IF(AND(V1139&gt;6,V1139&lt;=12),1,0)</f>
        <v>0</v>
      </c>
      <c r="Y1139" s="1" t="n">
        <f aca="false">IF(V1139&gt;12,1,0)</f>
        <v>0</v>
      </c>
      <c r="Z1139" s="1" t="n">
        <v>7</v>
      </c>
      <c r="AA1139" s="1" t="s">
        <v>59</v>
      </c>
      <c r="AB1139" s="1" t="s">
        <v>59</v>
      </c>
      <c r="AC1139" s="1" t="s">
        <v>59</v>
      </c>
      <c r="AD1139" s="1" t="s">
        <v>59</v>
      </c>
      <c r="AE1139" s="1" t="s">
        <v>59</v>
      </c>
      <c r="AF1139" s="1" t="s">
        <v>59</v>
      </c>
      <c r="AG1139" s="1" t="s">
        <v>59</v>
      </c>
      <c r="AH1139" s="1" t="s">
        <v>59</v>
      </c>
      <c r="AI1139" s="1" t="s">
        <v>59</v>
      </c>
      <c r="AJ1139" s="1" t="s">
        <v>59</v>
      </c>
      <c r="AK1139" s="1" t="s">
        <v>59</v>
      </c>
      <c r="AL1139" s="1" t="s">
        <v>59</v>
      </c>
      <c r="AM1139" s="1" t="n">
        <v>3</v>
      </c>
      <c r="AN1139" s="1" t="n">
        <v>3</v>
      </c>
      <c r="AO1139" s="1" t="n">
        <v>0</v>
      </c>
      <c r="AP1139" s="1" t="n">
        <v>1</v>
      </c>
      <c r="AQ1139" s="1" t="n">
        <v>15</v>
      </c>
      <c r="AR1139" s="1" t="n">
        <v>5</v>
      </c>
      <c r="AS1139" s="1" t="n">
        <v>0</v>
      </c>
      <c r="AT1139" s="1" t="n">
        <v>8</v>
      </c>
    </row>
    <row r="1140" customFormat="false" ht="12.75" hidden="false" customHeight="true" outlineLevel="0" collapsed="false">
      <c r="A1140" s="1" t="s">
        <v>5181</v>
      </c>
      <c r="B1140" s="3" t="s">
        <v>61</v>
      </c>
      <c r="C1140" s="1" t="s">
        <v>5182</v>
      </c>
      <c r="D1140" s="3" t="s">
        <v>3084</v>
      </c>
      <c r="E1140" s="3" t="s">
        <v>50</v>
      </c>
      <c r="F1140" s="3" t="s">
        <v>51</v>
      </c>
      <c r="G1140" s="1" t="s">
        <v>5183</v>
      </c>
      <c r="H1140" s="1" t="s">
        <v>105</v>
      </c>
      <c r="I1140" s="1" t="s">
        <v>326</v>
      </c>
      <c r="J1140" s="1" t="s">
        <v>176</v>
      </c>
      <c r="K1140" s="4" t="n">
        <v>1.28186236087161</v>
      </c>
      <c r="L1140" s="4" t="n">
        <v>9379.85008720819</v>
      </c>
      <c r="M1140" s="5" t="s">
        <v>5184</v>
      </c>
      <c r="N1140" s="5" t="s">
        <v>100</v>
      </c>
      <c r="O1140" s="1" t="n">
        <v>212</v>
      </c>
      <c r="P1140" s="6" t="n">
        <f aca="false">IF(O1140=0,0,L1140/O1140)</f>
        <v>44.2445758830575</v>
      </c>
      <c r="Q1140" s="1" t="n">
        <f aca="false">IF(P1140&lt;=45,1,0)</f>
        <v>1</v>
      </c>
      <c r="R1140" s="1" t="n">
        <f aca="false">IF(AND(P1140&gt;45,P1140&lt;90),1,0)</f>
        <v>0</v>
      </c>
      <c r="S1140" s="1" t="n">
        <f aca="false">IF(P1140&gt;90,1,0)</f>
        <v>0</v>
      </c>
      <c r="T1140" s="1" t="s">
        <v>58</v>
      </c>
      <c r="U1140" s="4" t="n">
        <v>7317.36134356133</v>
      </c>
      <c r="V1140" s="1" t="n">
        <v>41</v>
      </c>
      <c r="W1140" s="1" t="n">
        <f aca="false">IF(V1140&lt;=6,1,0)</f>
        <v>0</v>
      </c>
      <c r="X1140" s="1" t="n">
        <f aca="false">IF(AND(V1140&gt;6,V1140&lt;=12),1,0)</f>
        <v>0</v>
      </c>
      <c r="Y1140" s="1" t="n">
        <f aca="false">IF(V1140&gt;12,1,0)</f>
        <v>1</v>
      </c>
      <c r="Z1140" s="1" t="n">
        <v>9</v>
      </c>
      <c r="AA1140" s="1" t="s">
        <v>59</v>
      </c>
      <c r="AB1140" s="1" t="s">
        <v>59</v>
      </c>
      <c r="AC1140" s="1" t="s">
        <v>59</v>
      </c>
      <c r="AD1140" s="1" t="s">
        <v>59</v>
      </c>
      <c r="AE1140" s="1" t="s">
        <v>59</v>
      </c>
      <c r="AF1140" s="1" t="s">
        <v>59</v>
      </c>
      <c r="AG1140" s="1" t="s">
        <v>59</v>
      </c>
      <c r="AH1140" s="1" t="s">
        <v>70</v>
      </c>
      <c r="AI1140" s="1" t="s">
        <v>59</v>
      </c>
      <c r="AJ1140" s="1" t="s">
        <v>59</v>
      </c>
      <c r="AK1140" s="1" t="s">
        <v>70</v>
      </c>
      <c r="AL1140" s="1" t="s">
        <v>59</v>
      </c>
      <c r="AM1140" s="1" t="n">
        <v>2</v>
      </c>
      <c r="AN1140" s="1" t="n">
        <v>10</v>
      </c>
      <c r="AO1140" s="1" t="n">
        <v>2</v>
      </c>
      <c r="AP1140" s="1" t="n">
        <v>4</v>
      </c>
      <c r="AQ1140" s="1" t="n">
        <v>12</v>
      </c>
      <c r="AR1140" s="1" t="n">
        <v>133</v>
      </c>
      <c r="AS1140" s="1" t="n">
        <v>9</v>
      </c>
      <c r="AT1140" s="1" t="n">
        <v>7</v>
      </c>
    </row>
    <row r="1141" customFormat="false" ht="12.75" hidden="false" customHeight="true" outlineLevel="0" collapsed="false">
      <c r="A1141" s="1" t="s">
        <v>5185</v>
      </c>
      <c r="B1141" s="3" t="s">
        <v>61</v>
      </c>
      <c r="C1141" s="1" t="s">
        <v>5186</v>
      </c>
      <c r="D1141" s="3" t="s">
        <v>3201</v>
      </c>
      <c r="E1141" s="3" t="s">
        <v>50</v>
      </c>
      <c r="F1141" s="3" t="s">
        <v>51</v>
      </c>
      <c r="G1141" s="1" t="s">
        <v>5187</v>
      </c>
      <c r="H1141" s="1" t="s">
        <v>105</v>
      </c>
      <c r="I1141" s="1" t="s">
        <v>169</v>
      </c>
      <c r="J1141" s="1" t="s">
        <v>107</v>
      </c>
      <c r="K1141" s="4" t="n">
        <v>1.2167</v>
      </c>
      <c r="L1141" s="4" t="n">
        <v>12763.4355765629</v>
      </c>
      <c r="M1141" s="5" t="s">
        <v>4117</v>
      </c>
      <c r="N1141" s="5" t="s">
        <v>57</v>
      </c>
      <c r="O1141" s="1" t="n">
        <v>159</v>
      </c>
      <c r="P1141" s="6" t="n">
        <f aca="false">IF(O1141=0,0,L1141/O1141)</f>
        <v>80.2731797268107</v>
      </c>
      <c r="Q1141" s="1" t="n">
        <f aca="false">IF(P1141&lt;=45,1,0)</f>
        <v>0</v>
      </c>
      <c r="R1141" s="1" t="n">
        <f aca="false">IF(AND(P1141&gt;45,P1141&lt;90),1,0)</f>
        <v>1</v>
      </c>
      <c r="S1141" s="1" t="n">
        <f aca="false">IF(P1141&gt;90,1,0)</f>
        <v>0</v>
      </c>
      <c r="T1141" s="1" t="s">
        <v>58</v>
      </c>
      <c r="U1141" s="4" t="n">
        <v>10490.2075914875</v>
      </c>
      <c r="V1141" s="1" t="n">
        <v>5</v>
      </c>
      <c r="W1141" s="1" t="n">
        <f aca="false">IF(V1141&lt;=6,1,0)</f>
        <v>1</v>
      </c>
      <c r="X1141" s="1" t="n">
        <f aca="false">IF(AND(V1141&gt;6,V1141&lt;=12),1,0)</f>
        <v>0</v>
      </c>
      <c r="Y1141" s="1" t="n">
        <f aca="false">IF(V1141&gt;12,1,0)</f>
        <v>0</v>
      </c>
      <c r="Z1141" s="1" t="n">
        <v>8</v>
      </c>
      <c r="AA1141" s="1" t="s">
        <v>59</v>
      </c>
      <c r="AB1141" s="1" t="s">
        <v>70</v>
      </c>
      <c r="AC1141" s="1" t="s">
        <v>59</v>
      </c>
      <c r="AD1141" s="1" t="s">
        <v>59</v>
      </c>
      <c r="AE1141" s="1" t="s">
        <v>59</v>
      </c>
      <c r="AF1141" s="1" t="s">
        <v>59</v>
      </c>
      <c r="AG1141" s="1" t="s">
        <v>59</v>
      </c>
      <c r="AH1141" s="1" t="s">
        <v>59</v>
      </c>
      <c r="AI1141" s="1" t="s">
        <v>70</v>
      </c>
      <c r="AJ1141" s="1" t="s">
        <v>59</v>
      </c>
      <c r="AK1141" s="1" t="s">
        <v>59</v>
      </c>
      <c r="AL1141" s="1" t="s">
        <v>59</v>
      </c>
      <c r="AM1141" s="1" t="n">
        <v>2</v>
      </c>
      <c r="AN1141" s="1" t="n">
        <v>2</v>
      </c>
      <c r="AO1141" s="1" t="n">
        <v>0</v>
      </c>
      <c r="AP1141" s="1" t="n">
        <v>4</v>
      </c>
      <c r="AQ1141" s="1" t="n">
        <v>37</v>
      </c>
      <c r="AR1141" s="1" t="n">
        <v>55</v>
      </c>
      <c r="AS1141" s="1" t="n">
        <v>0</v>
      </c>
      <c r="AT1141" s="1" t="n">
        <v>42</v>
      </c>
    </row>
    <row r="1142" customFormat="false" ht="12.75" hidden="false" customHeight="true" outlineLevel="0" collapsed="false">
      <c r="A1142" s="1" t="s">
        <v>5188</v>
      </c>
      <c r="B1142" s="3" t="s">
        <v>61</v>
      </c>
      <c r="C1142" s="1" t="s">
        <v>5189</v>
      </c>
      <c r="D1142" s="3" t="s">
        <v>1099</v>
      </c>
      <c r="E1142" s="3" t="s">
        <v>50</v>
      </c>
      <c r="F1142" s="3" t="s">
        <v>51</v>
      </c>
      <c r="G1142" s="1" t="s">
        <v>1100</v>
      </c>
      <c r="H1142" s="1" t="s">
        <v>53</v>
      </c>
      <c r="I1142" s="1" t="s">
        <v>113</v>
      </c>
      <c r="J1142" s="1" t="s">
        <v>114</v>
      </c>
      <c r="K1142" s="4" t="n">
        <v>0.58</v>
      </c>
      <c r="L1142" s="4" t="n">
        <v>3267.04752670839</v>
      </c>
      <c r="M1142" s="5" t="s">
        <v>5190</v>
      </c>
      <c r="N1142" s="5" t="s">
        <v>100</v>
      </c>
      <c r="O1142" s="1" t="n">
        <v>24</v>
      </c>
      <c r="P1142" s="6" t="n">
        <f aca="false">IF(O1142=0,0,L1142/O1142)</f>
        <v>136.126980279516</v>
      </c>
      <c r="Q1142" s="1" t="n">
        <f aca="false">IF(P1142&lt;=45,1,0)</f>
        <v>0</v>
      </c>
      <c r="R1142" s="1" t="n">
        <f aca="false">IF(AND(P1142&gt;45,P1142&lt;90),1,0)</f>
        <v>0</v>
      </c>
      <c r="S1142" s="1" t="n">
        <f aca="false">IF(P1142&gt;90,1,0)</f>
        <v>1</v>
      </c>
      <c r="T1142" s="1" t="s">
        <v>69</v>
      </c>
      <c r="U1142" s="4" t="n">
        <v>5632.84056329033</v>
      </c>
      <c r="V1142" s="1" t="n">
        <v>3</v>
      </c>
      <c r="W1142" s="1" t="n">
        <f aca="false">IF(V1142&lt;=6,1,0)</f>
        <v>1</v>
      </c>
      <c r="X1142" s="1" t="n">
        <f aca="false">IF(AND(V1142&gt;6,V1142&lt;=12),1,0)</f>
        <v>0</v>
      </c>
      <c r="Y1142" s="1" t="n">
        <f aca="false">IF(V1142&gt;12,1,0)</f>
        <v>0</v>
      </c>
      <c r="Z1142" s="1" t="n">
        <v>8</v>
      </c>
      <c r="AA1142" s="1" t="s">
        <v>59</v>
      </c>
      <c r="AB1142" s="1" t="s">
        <v>59</v>
      </c>
      <c r="AC1142" s="1" t="s">
        <v>59</v>
      </c>
      <c r="AD1142" s="1" t="s">
        <v>59</v>
      </c>
      <c r="AE1142" s="1" t="s">
        <v>59</v>
      </c>
      <c r="AF1142" s="1" t="s">
        <v>59</v>
      </c>
      <c r="AG1142" s="1" t="s">
        <v>59</v>
      </c>
      <c r="AH1142" s="1" t="s">
        <v>59</v>
      </c>
      <c r="AI1142" s="1" t="s">
        <v>70</v>
      </c>
      <c r="AJ1142" s="1" t="s">
        <v>59</v>
      </c>
      <c r="AK1142" s="1" t="s">
        <v>59</v>
      </c>
      <c r="AL1142" s="1" t="s">
        <v>59</v>
      </c>
      <c r="AM1142" s="1" t="n">
        <v>6</v>
      </c>
      <c r="AN1142" s="1" t="n">
        <v>2</v>
      </c>
      <c r="AO1142" s="1" t="n">
        <v>4</v>
      </c>
      <c r="AP1142" s="1" t="n">
        <v>4</v>
      </c>
      <c r="AQ1142" s="1" t="n">
        <v>9</v>
      </c>
      <c r="AR1142" s="1" t="n">
        <v>6</v>
      </c>
      <c r="AS1142" s="1" t="n">
        <v>4</v>
      </c>
      <c r="AT1142" s="1" t="n">
        <v>3</v>
      </c>
    </row>
    <row r="1143" customFormat="false" ht="12.75" hidden="false" customHeight="true" outlineLevel="0" collapsed="false">
      <c r="A1143" s="1" t="s">
        <v>5191</v>
      </c>
      <c r="B1143" s="3" t="s">
        <v>47</v>
      </c>
      <c r="C1143" s="1" t="s">
        <v>5192</v>
      </c>
      <c r="D1143" s="3" t="s">
        <v>5193</v>
      </c>
      <c r="E1143" s="3" t="s">
        <v>50</v>
      </c>
      <c r="F1143" s="3" t="s">
        <v>51</v>
      </c>
      <c r="G1143" s="1" t="s">
        <v>5194</v>
      </c>
      <c r="H1143" s="1" t="s">
        <v>105</v>
      </c>
      <c r="I1143" s="1" t="s">
        <v>169</v>
      </c>
      <c r="J1143" s="1" t="s">
        <v>107</v>
      </c>
      <c r="K1143" s="4" t="n">
        <v>0.0125</v>
      </c>
      <c r="L1143" s="4" t="n">
        <v>110.80529143223</v>
      </c>
      <c r="M1143" s="5" t="s">
        <v>1554</v>
      </c>
      <c r="N1143" s="5" t="s">
        <v>259</v>
      </c>
      <c r="O1143" s="1" t="n">
        <v>2</v>
      </c>
      <c r="P1143" s="6" t="n">
        <f aca="false">IF(O1143=0,0,L1143/O1143)</f>
        <v>55.402645716115</v>
      </c>
      <c r="Q1143" s="1" t="n">
        <f aca="false">IF(P1143&lt;=45,1,0)</f>
        <v>0</v>
      </c>
      <c r="R1143" s="1" t="n">
        <f aca="false">IF(AND(P1143&gt;45,P1143&lt;90),1,0)</f>
        <v>1</v>
      </c>
      <c r="S1143" s="1" t="n">
        <f aca="false">IF(P1143&gt;90,1,0)</f>
        <v>0</v>
      </c>
      <c r="T1143" s="1" t="s">
        <v>58</v>
      </c>
      <c r="U1143" s="4" t="n">
        <v>8864.42331457842</v>
      </c>
      <c r="V1143" s="1" t="n">
        <v>0</v>
      </c>
      <c r="W1143" s="1" t="n">
        <f aca="false">IF(V1143&lt;=6,1,0)</f>
        <v>1</v>
      </c>
      <c r="X1143" s="1" t="n">
        <f aca="false">IF(AND(V1143&gt;6,V1143&lt;=12),1,0)</f>
        <v>0</v>
      </c>
      <c r="Y1143" s="1" t="n">
        <f aca="false">IF(V1143&gt;12,1,0)</f>
        <v>0</v>
      </c>
      <c r="Z1143" s="1" t="n">
        <v>6</v>
      </c>
      <c r="AA1143" s="1" t="s">
        <v>59</v>
      </c>
      <c r="AB1143" s="1" t="s">
        <v>59</v>
      </c>
      <c r="AC1143" s="1" t="s">
        <v>59</v>
      </c>
      <c r="AD1143" s="1" t="s">
        <v>59</v>
      </c>
      <c r="AE1143" s="1" t="s">
        <v>59</v>
      </c>
      <c r="AF1143" s="1" t="s">
        <v>59</v>
      </c>
      <c r="AG1143" s="1" t="s">
        <v>59</v>
      </c>
      <c r="AH1143" s="1" t="s">
        <v>59</v>
      </c>
      <c r="AI1143" s="1" t="s">
        <v>59</v>
      </c>
      <c r="AJ1143" s="1" t="s">
        <v>59</v>
      </c>
      <c r="AK1143" s="1" t="s">
        <v>59</v>
      </c>
      <c r="AL1143" s="1" t="s">
        <v>59</v>
      </c>
      <c r="AM1143" s="1" t="n">
        <v>6</v>
      </c>
      <c r="AN1143" s="1" t="n">
        <v>5</v>
      </c>
      <c r="AO1143" s="1" t="n">
        <v>0</v>
      </c>
      <c r="AP1143" s="1" t="n">
        <v>0</v>
      </c>
      <c r="AQ1143" s="1" t="n">
        <v>0</v>
      </c>
      <c r="AR1143" s="1" t="n">
        <v>0</v>
      </c>
      <c r="AS1143" s="1" t="n">
        <v>0</v>
      </c>
      <c r="AT1143" s="1" t="n">
        <v>0</v>
      </c>
    </row>
    <row r="1144" customFormat="false" ht="12.75" hidden="false" customHeight="true" outlineLevel="0" collapsed="false">
      <c r="A1144" s="1" t="s">
        <v>5195</v>
      </c>
      <c r="B1144" s="3" t="s">
        <v>61</v>
      </c>
      <c r="C1144" s="1" t="s">
        <v>5196</v>
      </c>
      <c r="D1144" s="3" t="s">
        <v>5197</v>
      </c>
      <c r="E1144" s="3" t="s">
        <v>50</v>
      </c>
      <c r="F1144" s="3" t="s">
        <v>51</v>
      </c>
      <c r="G1144" s="1" t="s">
        <v>5198</v>
      </c>
      <c r="H1144" s="1" t="s">
        <v>105</v>
      </c>
      <c r="I1144" s="1" t="s">
        <v>326</v>
      </c>
      <c r="J1144" s="1" t="s">
        <v>176</v>
      </c>
      <c r="K1144" s="4" t="n">
        <v>1.038</v>
      </c>
      <c r="L1144" s="4" t="n">
        <v>3198.52320190229</v>
      </c>
      <c r="M1144" s="5" t="s">
        <v>5199</v>
      </c>
      <c r="N1144" s="5" t="s">
        <v>132</v>
      </c>
      <c r="O1144" s="1" t="n">
        <v>63</v>
      </c>
      <c r="P1144" s="6" t="n">
        <f aca="false">IF(O1144=0,0,L1144/O1144)</f>
        <v>50.7702095540046</v>
      </c>
      <c r="Q1144" s="1" t="n">
        <f aca="false">IF(P1144&lt;=45,1,0)</f>
        <v>0</v>
      </c>
      <c r="R1144" s="1" t="n">
        <f aca="false">IF(AND(P1144&gt;45,P1144&lt;90),1,0)</f>
        <v>1</v>
      </c>
      <c r="S1144" s="1" t="n">
        <f aca="false">IF(P1144&gt;90,1,0)</f>
        <v>0</v>
      </c>
      <c r="T1144" s="1" t="s">
        <v>58</v>
      </c>
      <c r="U1144" s="4" t="n">
        <v>3081.42890356675</v>
      </c>
      <c r="V1144" s="1" t="n">
        <v>21</v>
      </c>
      <c r="W1144" s="1" t="n">
        <f aca="false">IF(V1144&lt;=6,1,0)</f>
        <v>0</v>
      </c>
      <c r="X1144" s="1" t="n">
        <f aca="false">IF(AND(V1144&gt;6,V1144&lt;=12),1,0)</f>
        <v>0</v>
      </c>
      <c r="Y1144" s="1" t="n">
        <f aca="false">IF(V1144&gt;12,1,0)</f>
        <v>1</v>
      </c>
      <c r="Z1144" s="1" t="n">
        <v>12</v>
      </c>
      <c r="AA1144" s="1" t="s">
        <v>59</v>
      </c>
      <c r="AB1144" s="1" t="s">
        <v>59</v>
      </c>
      <c r="AC1144" s="1" t="s">
        <v>59</v>
      </c>
      <c r="AD1144" s="1" t="s">
        <v>59</v>
      </c>
      <c r="AE1144" s="1" t="s">
        <v>59</v>
      </c>
      <c r="AF1144" s="1" t="s">
        <v>59</v>
      </c>
      <c r="AG1144" s="1" t="s">
        <v>59</v>
      </c>
      <c r="AH1144" s="1" t="s">
        <v>59</v>
      </c>
      <c r="AI1144" s="1" t="s">
        <v>59</v>
      </c>
      <c r="AJ1144" s="1" t="s">
        <v>59</v>
      </c>
      <c r="AK1144" s="1" t="s">
        <v>59</v>
      </c>
      <c r="AL1144" s="1" t="s">
        <v>70</v>
      </c>
      <c r="AM1144" s="1" t="n">
        <v>6</v>
      </c>
      <c r="AN1144" s="1" t="n">
        <v>6</v>
      </c>
      <c r="AO1144" s="1" t="n">
        <v>2</v>
      </c>
      <c r="AP1144" s="1" t="n">
        <v>10</v>
      </c>
      <c r="AQ1144" s="1" t="n">
        <v>32</v>
      </c>
      <c r="AR1144" s="1" t="n">
        <v>20</v>
      </c>
      <c r="AS1144" s="1" t="n">
        <v>6</v>
      </c>
      <c r="AT1144" s="1" t="n">
        <v>4</v>
      </c>
    </row>
    <row r="1145" customFormat="false" ht="12.75" hidden="false" customHeight="true" outlineLevel="0" collapsed="false">
      <c r="A1145" s="1" t="s">
        <v>5200</v>
      </c>
      <c r="B1145" s="3" t="s">
        <v>61</v>
      </c>
      <c r="C1145" s="1" t="s">
        <v>5201</v>
      </c>
      <c r="D1145" s="3" t="s">
        <v>1883</v>
      </c>
      <c r="E1145" s="3" t="s">
        <v>50</v>
      </c>
      <c r="F1145" s="3" t="s">
        <v>51</v>
      </c>
      <c r="G1145" s="1" t="s">
        <v>5202</v>
      </c>
      <c r="H1145" s="1" t="s">
        <v>53</v>
      </c>
      <c r="I1145" s="1" t="s">
        <v>315</v>
      </c>
      <c r="J1145" s="1" t="s">
        <v>114</v>
      </c>
      <c r="K1145" s="4" t="n">
        <v>1261</v>
      </c>
      <c r="L1145" s="4" t="n">
        <v>9402.09711649629</v>
      </c>
      <c r="M1145" s="5" t="s">
        <v>5203</v>
      </c>
      <c r="N1145" s="5" t="s">
        <v>238</v>
      </c>
      <c r="O1145" s="1" t="n">
        <v>167</v>
      </c>
      <c r="P1145" s="6" t="n">
        <f aca="false">IF(O1145=0,0,L1145/O1145)</f>
        <v>56.2999827335107</v>
      </c>
      <c r="Q1145" s="1" t="n">
        <f aca="false">IF(P1145&lt;=45,1,0)</f>
        <v>0</v>
      </c>
      <c r="R1145" s="1" t="n">
        <f aca="false">IF(AND(P1145&gt;45,P1145&lt;90),1,0)</f>
        <v>1</v>
      </c>
      <c r="S1145" s="1" t="n">
        <f aca="false">IF(P1145&gt;90,1,0)</f>
        <v>0</v>
      </c>
      <c r="T1145" s="1" t="s">
        <v>58</v>
      </c>
      <c r="U1145" s="4" t="n">
        <v>7456.06432711839</v>
      </c>
      <c r="V1145" s="1" t="n">
        <v>7</v>
      </c>
      <c r="W1145" s="1" t="n">
        <f aca="false">IF(V1145&lt;=6,1,0)</f>
        <v>0</v>
      </c>
      <c r="X1145" s="1" t="n">
        <f aca="false">IF(AND(V1145&gt;6,V1145&lt;=12),1,0)</f>
        <v>1</v>
      </c>
      <c r="Y1145" s="1" t="n">
        <f aca="false">IF(V1145&gt;12,1,0)</f>
        <v>0</v>
      </c>
      <c r="Z1145" s="1" t="n">
        <v>6</v>
      </c>
      <c r="AA1145" s="1" t="s">
        <v>59</v>
      </c>
      <c r="AB1145" s="1" t="s">
        <v>59</v>
      </c>
      <c r="AC1145" s="1" t="s">
        <v>59</v>
      </c>
      <c r="AD1145" s="1" t="s">
        <v>59</v>
      </c>
      <c r="AE1145" s="1" t="s">
        <v>59</v>
      </c>
      <c r="AF1145" s="1" t="s">
        <v>59</v>
      </c>
      <c r="AG1145" s="1" t="s">
        <v>59</v>
      </c>
      <c r="AH1145" s="1" t="s">
        <v>59</v>
      </c>
      <c r="AI1145" s="1" t="s">
        <v>59</v>
      </c>
      <c r="AJ1145" s="1" t="s">
        <v>59</v>
      </c>
      <c r="AK1145" s="1" t="s">
        <v>70</v>
      </c>
      <c r="AL1145" s="1" t="s">
        <v>70</v>
      </c>
      <c r="AM1145" s="1" t="n">
        <v>4</v>
      </c>
      <c r="AN1145" s="1" t="n">
        <v>6</v>
      </c>
      <c r="AO1145" s="1" t="n">
        <v>0</v>
      </c>
      <c r="AP1145" s="1" t="n">
        <v>2</v>
      </c>
      <c r="AQ1145" s="1" t="n">
        <v>73</v>
      </c>
      <c r="AR1145" s="1" t="n">
        <v>48</v>
      </c>
      <c r="AS1145" s="1" t="n">
        <v>0</v>
      </c>
      <c r="AT1145" s="1" t="n">
        <v>1</v>
      </c>
    </row>
    <row r="1146" customFormat="false" ht="12.75" hidden="false" customHeight="true" outlineLevel="0" collapsed="false">
      <c r="A1146" s="1" t="s">
        <v>5204</v>
      </c>
      <c r="B1146" s="3" t="s">
        <v>61</v>
      </c>
      <c r="C1146" s="1" t="s">
        <v>5205</v>
      </c>
      <c r="D1146" s="3" t="s">
        <v>1883</v>
      </c>
      <c r="E1146" s="3" t="s">
        <v>50</v>
      </c>
      <c r="F1146" s="3" t="s">
        <v>51</v>
      </c>
      <c r="G1146" s="1" t="s">
        <v>5206</v>
      </c>
      <c r="H1146" s="1" t="s">
        <v>53</v>
      </c>
      <c r="I1146" s="1" t="s">
        <v>315</v>
      </c>
      <c r="J1146" s="1" t="s">
        <v>114</v>
      </c>
      <c r="K1146" s="4" t="n">
        <v>1.3005</v>
      </c>
      <c r="L1146" s="4" t="n">
        <v>17803.4812783032</v>
      </c>
      <c r="M1146" s="5" t="s">
        <v>5207</v>
      </c>
      <c r="N1146" s="5" t="s">
        <v>121</v>
      </c>
      <c r="O1146" s="1" t="n">
        <v>210</v>
      </c>
      <c r="P1146" s="6" t="n">
        <f aca="false">IF(O1146=0,0,L1146/O1146)</f>
        <v>84.7784822776343</v>
      </c>
      <c r="Q1146" s="1" t="n">
        <f aca="false">IF(P1146&lt;=45,1,0)</f>
        <v>0</v>
      </c>
      <c r="R1146" s="1" t="n">
        <f aca="false">IF(AND(P1146&gt;45,P1146&lt;90),1,0)</f>
        <v>1</v>
      </c>
      <c r="S1146" s="1" t="n">
        <f aca="false">IF(P1146&gt;90,1,0)</f>
        <v>0</v>
      </c>
      <c r="T1146" s="1" t="s">
        <v>58</v>
      </c>
      <c r="U1146" s="4" t="n">
        <v>13689.720321648</v>
      </c>
      <c r="V1146" s="1" t="n">
        <v>22</v>
      </c>
      <c r="W1146" s="1" t="n">
        <f aca="false">IF(V1146&lt;=6,1,0)</f>
        <v>0</v>
      </c>
      <c r="X1146" s="1" t="n">
        <f aca="false">IF(AND(V1146&gt;6,V1146&lt;=12),1,0)</f>
        <v>0</v>
      </c>
      <c r="Y1146" s="1" t="n">
        <f aca="false">IF(V1146&gt;12,1,0)</f>
        <v>1</v>
      </c>
      <c r="Z1146" s="1" t="n">
        <v>9</v>
      </c>
      <c r="AA1146" s="1" t="s">
        <v>59</v>
      </c>
      <c r="AB1146" s="1" t="s">
        <v>59</v>
      </c>
      <c r="AC1146" s="1" t="s">
        <v>59</v>
      </c>
      <c r="AD1146" s="1" t="s">
        <v>59</v>
      </c>
      <c r="AE1146" s="1" t="s">
        <v>59</v>
      </c>
      <c r="AF1146" s="1" t="s">
        <v>59</v>
      </c>
      <c r="AG1146" s="1" t="s">
        <v>59</v>
      </c>
      <c r="AH1146" s="1" t="s">
        <v>70</v>
      </c>
      <c r="AI1146" s="1" t="s">
        <v>59</v>
      </c>
      <c r="AJ1146" s="1" t="s">
        <v>59</v>
      </c>
      <c r="AK1146" s="1" t="s">
        <v>70</v>
      </c>
      <c r="AL1146" s="1" t="s">
        <v>70</v>
      </c>
      <c r="AM1146" s="1" t="n">
        <v>4</v>
      </c>
      <c r="AN1146" s="1" t="n">
        <v>2</v>
      </c>
      <c r="AO1146" s="1" t="n">
        <v>2</v>
      </c>
      <c r="AP1146" s="1" t="n">
        <v>10</v>
      </c>
      <c r="AQ1146" s="1" t="n">
        <v>93</v>
      </c>
      <c r="AR1146" s="1" t="n">
        <v>56</v>
      </c>
      <c r="AS1146" s="1" t="n">
        <v>32</v>
      </c>
      <c r="AT1146" s="1" t="n">
        <v>32</v>
      </c>
    </row>
    <row r="1147" customFormat="false" ht="12.75" hidden="false" customHeight="true" outlineLevel="0" collapsed="false">
      <c r="A1147" s="1" t="s">
        <v>5208</v>
      </c>
      <c r="B1147" s="3" t="s">
        <v>61</v>
      </c>
      <c r="C1147" s="1" t="s">
        <v>5209</v>
      </c>
      <c r="D1147" s="3" t="s">
        <v>5210</v>
      </c>
      <c r="E1147" s="3" t="s">
        <v>50</v>
      </c>
      <c r="F1147" s="3" t="s">
        <v>51</v>
      </c>
      <c r="G1147" s="1" t="s">
        <v>5211</v>
      </c>
      <c r="H1147" s="1" t="s">
        <v>547</v>
      </c>
      <c r="I1147" s="1" t="s">
        <v>795</v>
      </c>
      <c r="J1147" s="1" t="s">
        <v>796</v>
      </c>
      <c r="K1147" s="4" t="n">
        <v>1.136</v>
      </c>
      <c r="L1147" s="4" t="n">
        <v>2980.10296342311</v>
      </c>
      <c r="M1147" s="5" t="s">
        <v>1438</v>
      </c>
      <c r="N1147" s="5" t="s">
        <v>68</v>
      </c>
      <c r="O1147" s="1" t="n">
        <v>27</v>
      </c>
      <c r="P1147" s="6" t="n">
        <f aca="false">IF(O1147=0,0,L1147/O1147)</f>
        <v>110.374183830486</v>
      </c>
      <c r="Q1147" s="1" t="n">
        <f aca="false">IF(P1147&lt;=45,1,0)</f>
        <v>0</v>
      </c>
      <c r="R1147" s="1" t="n">
        <f aca="false">IF(AND(P1147&gt;45,P1147&lt;90),1,0)</f>
        <v>0</v>
      </c>
      <c r="S1147" s="1" t="n">
        <f aca="false">IF(P1147&gt;90,1,0)</f>
        <v>1</v>
      </c>
      <c r="T1147" s="1" t="s">
        <v>58</v>
      </c>
      <c r="U1147" s="4" t="n">
        <v>2623.33007343584</v>
      </c>
      <c r="V1147" s="1" t="n">
        <v>5</v>
      </c>
      <c r="W1147" s="1" t="n">
        <f aca="false">IF(V1147&lt;=6,1,0)</f>
        <v>1</v>
      </c>
      <c r="X1147" s="1" t="n">
        <f aca="false">IF(AND(V1147&gt;6,V1147&lt;=12),1,0)</f>
        <v>0</v>
      </c>
      <c r="Y1147" s="1" t="n">
        <f aca="false">IF(V1147&gt;12,1,0)</f>
        <v>0</v>
      </c>
      <c r="Z1147" s="1" t="n">
        <v>10</v>
      </c>
      <c r="AA1147" s="1" t="s">
        <v>59</v>
      </c>
      <c r="AB1147" s="1" t="s">
        <v>59</v>
      </c>
      <c r="AC1147" s="1" t="s">
        <v>59</v>
      </c>
      <c r="AD1147" s="1" t="s">
        <v>59</v>
      </c>
      <c r="AE1147" s="1" t="s">
        <v>59</v>
      </c>
      <c r="AF1147" s="1" t="s">
        <v>59</v>
      </c>
      <c r="AG1147" s="1" t="s">
        <v>59</v>
      </c>
      <c r="AH1147" s="1" t="s">
        <v>59</v>
      </c>
      <c r="AI1147" s="1" t="s">
        <v>70</v>
      </c>
      <c r="AJ1147" s="1" t="s">
        <v>59</v>
      </c>
      <c r="AK1147" s="1" t="s">
        <v>59</v>
      </c>
      <c r="AL1147" s="1" t="s">
        <v>59</v>
      </c>
      <c r="AM1147" s="1" t="n">
        <v>3</v>
      </c>
      <c r="AN1147" s="1" t="n">
        <v>4</v>
      </c>
      <c r="AO1147" s="1" t="n">
        <v>2</v>
      </c>
      <c r="AP1147" s="1" t="n">
        <v>1</v>
      </c>
      <c r="AQ1147" s="1" t="n">
        <v>8</v>
      </c>
      <c r="AR1147" s="1" t="n">
        <v>9</v>
      </c>
      <c r="AS1147" s="1" t="n">
        <v>4</v>
      </c>
      <c r="AT1147" s="1" t="n">
        <v>3</v>
      </c>
    </row>
    <row r="1148" customFormat="false" ht="12.75" hidden="false" customHeight="true" outlineLevel="0" collapsed="false">
      <c r="A1148" s="1" t="s">
        <v>5212</v>
      </c>
      <c r="B1148" s="3" t="s">
        <v>47</v>
      </c>
      <c r="C1148" s="1" t="s">
        <v>5213</v>
      </c>
      <c r="D1148" s="3" t="s">
        <v>5214</v>
      </c>
      <c r="E1148" s="3" t="s">
        <v>50</v>
      </c>
      <c r="F1148" s="3" t="s">
        <v>51</v>
      </c>
      <c r="G1148" s="1" t="s">
        <v>5215</v>
      </c>
      <c r="H1148" s="1" t="s">
        <v>53</v>
      </c>
      <c r="I1148" s="1" t="s">
        <v>65</v>
      </c>
      <c r="J1148" s="1" t="s">
        <v>66</v>
      </c>
      <c r="K1148" s="4" t="n">
        <v>0.418840579710145</v>
      </c>
      <c r="L1148" s="4" t="n">
        <v>1774.14680762421</v>
      </c>
      <c r="M1148" s="5" t="s">
        <v>500</v>
      </c>
      <c r="N1148" s="5" t="s">
        <v>132</v>
      </c>
      <c r="O1148" s="1" t="n">
        <v>36</v>
      </c>
      <c r="P1148" s="6" t="n">
        <f aca="false">IF(O1148=0,0,L1148/O1148)</f>
        <v>49.2818557673392</v>
      </c>
      <c r="Q1148" s="1" t="n">
        <f aca="false">IF(P1148&lt;=45,1,0)</f>
        <v>0</v>
      </c>
      <c r="R1148" s="1" t="n">
        <f aca="false">IF(AND(P1148&gt;45,P1148&lt;90),1,0)</f>
        <v>1</v>
      </c>
      <c r="S1148" s="1" t="n">
        <f aca="false">IF(P1148&gt;90,1,0)</f>
        <v>0</v>
      </c>
      <c r="T1148" s="1" t="s">
        <v>58</v>
      </c>
      <c r="U1148" s="4" t="n">
        <v>4235.85223965641</v>
      </c>
      <c r="V1148" s="1" t="n">
        <v>4</v>
      </c>
      <c r="W1148" s="1" t="n">
        <f aca="false">IF(V1148&lt;=6,1,0)</f>
        <v>1</v>
      </c>
      <c r="X1148" s="1" t="n">
        <f aca="false">IF(AND(V1148&gt;6,V1148&lt;=12),1,0)</f>
        <v>0</v>
      </c>
      <c r="Y1148" s="1" t="n">
        <f aca="false">IF(V1148&gt;12,1,0)</f>
        <v>0</v>
      </c>
      <c r="Z1148" s="1" t="n">
        <v>5</v>
      </c>
      <c r="AA1148" s="1" t="s">
        <v>59</v>
      </c>
      <c r="AB1148" s="1" t="s">
        <v>59</v>
      </c>
      <c r="AC1148" s="1" t="s">
        <v>59</v>
      </c>
      <c r="AD1148" s="1" t="s">
        <v>59</v>
      </c>
      <c r="AE1148" s="1" t="s">
        <v>59</v>
      </c>
      <c r="AF1148" s="1" t="s">
        <v>59</v>
      </c>
      <c r="AG1148" s="1" t="s">
        <v>59</v>
      </c>
      <c r="AH1148" s="1" t="s">
        <v>59</v>
      </c>
      <c r="AI1148" s="1" t="s">
        <v>59</v>
      </c>
      <c r="AJ1148" s="1" t="s">
        <v>59</v>
      </c>
      <c r="AK1148" s="1" t="s">
        <v>59</v>
      </c>
      <c r="AL1148" s="1" t="s">
        <v>59</v>
      </c>
      <c r="AM1148" s="1" t="n">
        <v>2</v>
      </c>
      <c r="AN1148" s="1" t="n">
        <v>2</v>
      </c>
      <c r="AO1148" s="1" t="n">
        <v>2</v>
      </c>
      <c r="AP1148" s="1" t="n">
        <v>4</v>
      </c>
      <c r="AQ1148" s="1" t="n">
        <v>0</v>
      </c>
      <c r="AR1148" s="1" t="n">
        <v>0</v>
      </c>
      <c r="AS1148" s="1" t="n">
        <v>0</v>
      </c>
      <c r="AT1148" s="1" t="n">
        <v>0</v>
      </c>
    </row>
    <row r="1149" customFormat="false" ht="12.75" hidden="false" customHeight="true" outlineLevel="0" collapsed="false">
      <c r="A1149" s="1" t="s">
        <v>5216</v>
      </c>
      <c r="B1149" s="3" t="s">
        <v>47</v>
      </c>
      <c r="C1149" s="1" t="s">
        <v>5217</v>
      </c>
      <c r="D1149" s="3" t="s">
        <v>5218</v>
      </c>
      <c r="E1149" s="3" t="s">
        <v>50</v>
      </c>
      <c r="F1149" s="3" t="s">
        <v>51</v>
      </c>
      <c r="G1149" s="1" t="s">
        <v>5219</v>
      </c>
      <c r="H1149" s="1" t="s">
        <v>53</v>
      </c>
      <c r="I1149" s="1" t="s">
        <v>65</v>
      </c>
      <c r="J1149" s="1" t="s">
        <v>66</v>
      </c>
      <c r="K1149" s="4" t="n">
        <v>0.41</v>
      </c>
      <c r="L1149" s="4" t="n">
        <v>1886.44699441321</v>
      </c>
      <c r="M1149" s="5" t="s">
        <v>2552</v>
      </c>
      <c r="N1149" s="5" t="s">
        <v>57</v>
      </c>
      <c r="O1149" s="1" t="n">
        <v>51</v>
      </c>
      <c r="P1149" s="6" t="n">
        <f aca="false">IF(O1149=0,0,L1149/O1149)</f>
        <v>36.9891567532002</v>
      </c>
      <c r="Q1149" s="1" t="n">
        <f aca="false">IF(P1149&lt;=45,1,0)</f>
        <v>1</v>
      </c>
      <c r="R1149" s="1" t="n">
        <f aca="false">IF(AND(P1149&gt;45,P1149&lt;90),1,0)</f>
        <v>0</v>
      </c>
      <c r="S1149" s="1" t="n">
        <f aca="false">IF(P1149&gt;90,1,0)</f>
        <v>0</v>
      </c>
      <c r="T1149" s="1" t="s">
        <v>58</v>
      </c>
      <c r="U1149" s="4" t="n">
        <v>4601.09023027613</v>
      </c>
      <c r="V1149" s="1" t="n">
        <v>4</v>
      </c>
      <c r="W1149" s="1" t="n">
        <f aca="false">IF(V1149&lt;=6,1,0)</f>
        <v>1</v>
      </c>
      <c r="X1149" s="1" t="n">
        <f aca="false">IF(AND(V1149&gt;6,V1149&lt;=12),1,0)</f>
        <v>0</v>
      </c>
      <c r="Y1149" s="1" t="n">
        <f aca="false">IF(V1149&gt;12,1,0)</f>
        <v>0</v>
      </c>
      <c r="Z1149" s="1" t="n">
        <v>14</v>
      </c>
      <c r="AA1149" s="1" t="s">
        <v>70</v>
      </c>
      <c r="AB1149" s="1" t="s">
        <v>59</v>
      </c>
      <c r="AC1149" s="1" t="s">
        <v>59</v>
      </c>
      <c r="AD1149" s="1" t="s">
        <v>59</v>
      </c>
      <c r="AE1149" s="1" t="s">
        <v>59</v>
      </c>
      <c r="AF1149" s="1" t="s">
        <v>59</v>
      </c>
      <c r="AG1149" s="1" t="s">
        <v>59</v>
      </c>
      <c r="AH1149" s="1" t="s">
        <v>59</v>
      </c>
      <c r="AI1149" s="1" t="s">
        <v>59</v>
      </c>
      <c r="AJ1149" s="1" t="s">
        <v>59</v>
      </c>
      <c r="AK1149" s="1" t="s">
        <v>59</v>
      </c>
      <c r="AL1149" s="1" t="s">
        <v>59</v>
      </c>
      <c r="AM1149" s="1" t="n">
        <v>4</v>
      </c>
      <c r="AN1149" s="1" t="n">
        <v>7</v>
      </c>
      <c r="AO1149" s="1" t="n">
        <v>1</v>
      </c>
      <c r="AP1149" s="1" t="n">
        <v>2</v>
      </c>
      <c r="AQ1149" s="1" t="n">
        <v>0</v>
      </c>
      <c r="AR1149" s="1" t="n">
        <v>0</v>
      </c>
      <c r="AS1149" s="1" t="n">
        <v>0</v>
      </c>
      <c r="AT1149" s="1" t="n">
        <v>0</v>
      </c>
    </row>
    <row r="1150" customFormat="false" ht="12.75" hidden="false" customHeight="true" outlineLevel="0" collapsed="false">
      <c r="A1150" s="1" t="s">
        <v>5220</v>
      </c>
      <c r="B1150" s="3" t="s">
        <v>47</v>
      </c>
      <c r="C1150" s="1" t="s">
        <v>5221</v>
      </c>
      <c r="D1150" s="3" t="s">
        <v>5222</v>
      </c>
      <c r="E1150" s="3" t="s">
        <v>50</v>
      </c>
      <c r="F1150" s="3" t="s">
        <v>86</v>
      </c>
      <c r="G1150" s="1" t="s">
        <v>5223</v>
      </c>
      <c r="H1150" s="1" t="s">
        <v>53</v>
      </c>
      <c r="I1150" s="1" t="s">
        <v>5224</v>
      </c>
      <c r="J1150" s="1" t="s">
        <v>143</v>
      </c>
      <c r="K1150" s="4" t="n">
        <v>0.2625</v>
      </c>
      <c r="L1150" s="4" t="n">
        <v>1619.59977443615</v>
      </c>
      <c r="M1150" s="5" t="s">
        <v>5225</v>
      </c>
      <c r="N1150" s="5" t="s">
        <v>259</v>
      </c>
      <c r="O1150" s="1" t="n">
        <v>42</v>
      </c>
      <c r="P1150" s="6" t="n">
        <f aca="false">IF(O1150=0,0,L1150/O1150)</f>
        <v>38.5618993913369</v>
      </c>
      <c r="Q1150" s="1" t="n">
        <f aca="false">IF(P1150&lt;=45,1,0)</f>
        <v>1</v>
      </c>
      <c r="R1150" s="1" t="n">
        <f aca="false">IF(AND(P1150&gt;45,P1150&lt;90),1,0)</f>
        <v>0</v>
      </c>
      <c r="S1150" s="1" t="n">
        <f aca="false">IF(P1150&gt;90,1,0)</f>
        <v>0</v>
      </c>
      <c r="T1150" s="1" t="s">
        <v>58</v>
      </c>
      <c r="U1150" s="4" t="n">
        <v>6169.90390261389</v>
      </c>
      <c r="V1150" s="1" t="n">
        <v>0</v>
      </c>
      <c r="W1150" s="1" t="n">
        <f aca="false">IF(V1150&lt;=6,1,0)</f>
        <v>1</v>
      </c>
      <c r="X1150" s="1" t="n">
        <f aca="false">IF(AND(V1150&gt;6,V1150&lt;=12),1,0)</f>
        <v>0</v>
      </c>
      <c r="Y1150" s="1" t="n">
        <f aca="false">IF(V1150&gt;12,1,0)</f>
        <v>0</v>
      </c>
      <c r="Z1150" s="1" t="n">
        <v>5</v>
      </c>
      <c r="AA1150" s="1" t="s">
        <v>59</v>
      </c>
      <c r="AB1150" s="1" t="s">
        <v>59</v>
      </c>
      <c r="AC1150" s="1" t="s">
        <v>59</v>
      </c>
      <c r="AD1150" s="1" t="s">
        <v>59</v>
      </c>
      <c r="AE1150" s="1" t="s">
        <v>59</v>
      </c>
      <c r="AF1150" s="1" t="s">
        <v>59</v>
      </c>
      <c r="AG1150" s="1" t="s">
        <v>59</v>
      </c>
      <c r="AH1150" s="1" t="s">
        <v>59</v>
      </c>
      <c r="AI1150" s="1" t="s">
        <v>70</v>
      </c>
      <c r="AJ1150" s="1" t="s">
        <v>59</v>
      </c>
      <c r="AK1150" s="1" t="s">
        <v>59</v>
      </c>
      <c r="AL1150" s="1" t="s">
        <v>59</v>
      </c>
      <c r="AM1150" s="1" t="n">
        <v>1</v>
      </c>
      <c r="AN1150" s="1" t="n">
        <v>1</v>
      </c>
      <c r="AO1150" s="1" t="n">
        <v>1</v>
      </c>
      <c r="AP1150" s="1" t="n">
        <v>2</v>
      </c>
      <c r="AQ1150" s="1" t="n">
        <v>0</v>
      </c>
      <c r="AR1150" s="1" t="n">
        <v>0</v>
      </c>
      <c r="AS1150" s="1" t="n">
        <v>0</v>
      </c>
      <c r="AT1150" s="1" t="n">
        <v>0</v>
      </c>
    </row>
    <row r="1151" customFormat="false" ht="12.75" hidden="false" customHeight="true" outlineLevel="0" collapsed="false">
      <c r="A1151" s="1" t="s">
        <v>5226</v>
      </c>
      <c r="B1151" s="3" t="s">
        <v>61</v>
      </c>
      <c r="C1151" s="1" t="s">
        <v>5227</v>
      </c>
      <c r="D1151" s="3" t="s">
        <v>5222</v>
      </c>
      <c r="E1151" s="3" t="s">
        <v>50</v>
      </c>
      <c r="F1151" s="3" t="s">
        <v>86</v>
      </c>
      <c r="G1151" s="1" t="s">
        <v>5223</v>
      </c>
      <c r="H1151" s="1" t="s">
        <v>53</v>
      </c>
      <c r="I1151" s="1" t="s">
        <v>5224</v>
      </c>
      <c r="J1151" s="1" t="s">
        <v>143</v>
      </c>
      <c r="K1151" s="4" t="n">
        <v>1.1</v>
      </c>
      <c r="L1151" s="4" t="n">
        <v>4566.7493464841</v>
      </c>
      <c r="M1151" s="5" t="s">
        <v>2201</v>
      </c>
      <c r="N1151" s="5" t="s">
        <v>68</v>
      </c>
      <c r="O1151" s="1" t="n">
        <v>108</v>
      </c>
      <c r="P1151" s="6" t="n">
        <f aca="false">IF(O1151=0,0,L1151/O1151)</f>
        <v>42.2847161711491</v>
      </c>
      <c r="Q1151" s="1" t="n">
        <f aca="false">IF(P1151&lt;=45,1,0)</f>
        <v>1</v>
      </c>
      <c r="R1151" s="1" t="n">
        <f aca="false">IF(AND(P1151&gt;45,P1151&lt;90),1,0)</f>
        <v>0</v>
      </c>
      <c r="S1151" s="1" t="n">
        <f aca="false">IF(P1151&gt;90,1,0)</f>
        <v>0</v>
      </c>
      <c r="T1151" s="1" t="s">
        <v>69</v>
      </c>
      <c r="U1151" s="4" t="n">
        <v>4151.59031498555</v>
      </c>
      <c r="V1151" s="1" t="n">
        <v>0</v>
      </c>
      <c r="W1151" s="1" t="n">
        <f aca="false">IF(V1151&lt;=6,1,0)</f>
        <v>1</v>
      </c>
      <c r="X1151" s="1" t="n">
        <f aca="false">IF(AND(V1151&gt;6,V1151&lt;=12),1,0)</f>
        <v>0</v>
      </c>
      <c r="Y1151" s="1" t="n">
        <f aca="false">IF(V1151&gt;12,1,0)</f>
        <v>0</v>
      </c>
      <c r="Z1151" s="1" t="n">
        <v>3</v>
      </c>
      <c r="AA1151" s="1" t="s">
        <v>59</v>
      </c>
      <c r="AB1151" s="1" t="s">
        <v>59</v>
      </c>
      <c r="AC1151" s="1" t="s">
        <v>59</v>
      </c>
      <c r="AD1151" s="1" t="s">
        <v>59</v>
      </c>
      <c r="AE1151" s="1" t="s">
        <v>59</v>
      </c>
      <c r="AF1151" s="1" t="s">
        <v>59</v>
      </c>
      <c r="AG1151" s="1" t="s">
        <v>59</v>
      </c>
      <c r="AH1151" s="1" t="s">
        <v>59</v>
      </c>
      <c r="AI1151" s="1" t="s">
        <v>70</v>
      </c>
      <c r="AJ1151" s="1" t="s">
        <v>59</v>
      </c>
      <c r="AK1151" s="1" t="s">
        <v>59</v>
      </c>
      <c r="AL1151" s="1" t="s">
        <v>59</v>
      </c>
      <c r="AM1151" s="1" t="n">
        <v>2</v>
      </c>
      <c r="AN1151" s="1" t="n">
        <v>2</v>
      </c>
      <c r="AO1151" s="1" t="n">
        <v>0</v>
      </c>
      <c r="AP1151" s="1" t="n">
        <v>2</v>
      </c>
      <c r="AQ1151" s="1" t="n">
        <v>66</v>
      </c>
      <c r="AR1151" s="1" t="n">
        <v>34</v>
      </c>
      <c r="AS1151" s="1" t="n">
        <v>0</v>
      </c>
      <c r="AT1151" s="1" t="n">
        <v>5</v>
      </c>
    </row>
    <row r="1152" customFormat="false" ht="12.75" hidden="false" customHeight="true" outlineLevel="0" collapsed="false">
      <c r="A1152" s="1" t="s">
        <v>5228</v>
      </c>
      <c r="B1152" s="3" t="s">
        <v>61</v>
      </c>
      <c r="C1152" s="1" t="s">
        <v>5229</v>
      </c>
      <c r="D1152" s="3" t="s">
        <v>5230</v>
      </c>
      <c r="E1152" s="3" t="s">
        <v>50</v>
      </c>
      <c r="F1152" s="3" t="s">
        <v>86</v>
      </c>
      <c r="G1152" s="1" t="s">
        <v>5231</v>
      </c>
      <c r="H1152" s="1" t="s">
        <v>53</v>
      </c>
      <c r="I1152" s="1" t="s">
        <v>113</v>
      </c>
      <c r="J1152" s="1" t="s">
        <v>114</v>
      </c>
      <c r="K1152" s="4" t="n">
        <v>3.57214285714286</v>
      </c>
      <c r="L1152" s="4" t="n">
        <v>25543.738781334</v>
      </c>
      <c r="M1152" s="5" t="s">
        <v>2211</v>
      </c>
      <c r="N1152" s="5" t="s">
        <v>57</v>
      </c>
      <c r="O1152" s="1" t="n">
        <v>554</v>
      </c>
      <c r="P1152" s="6" t="n">
        <f aca="false">IF(O1152=0,0,L1152/O1152)</f>
        <v>46.1078317352599</v>
      </c>
      <c r="Q1152" s="1" t="n">
        <f aca="false">IF(P1152&lt;=45,1,0)</f>
        <v>0</v>
      </c>
      <c r="R1152" s="1" t="n">
        <f aca="false">IF(AND(P1152&gt;45,P1152&lt;90),1,0)</f>
        <v>1</v>
      </c>
      <c r="S1152" s="1" t="n">
        <f aca="false">IF(P1152&gt;90,1,0)</f>
        <v>0</v>
      </c>
      <c r="T1152" s="1" t="s">
        <v>58</v>
      </c>
      <c r="U1152" s="4" t="n">
        <v>7150.81669543444</v>
      </c>
      <c r="V1152" s="1" t="n">
        <v>8</v>
      </c>
      <c r="W1152" s="1" t="n">
        <f aca="false">IF(V1152&lt;=6,1,0)</f>
        <v>0</v>
      </c>
      <c r="X1152" s="1" t="n">
        <f aca="false">IF(AND(V1152&gt;6,V1152&lt;=12),1,0)</f>
        <v>1</v>
      </c>
      <c r="Y1152" s="1" t="n">
        <f aca="false">IF(V1152&gt;12,1,0)</f>
        <v>0</v>
      </c>
      <c r="Z1152" s="1" t="n">
        <v>10</v>
      </c>
      <c r="AA1152" s="1" t="s">
        <v>70</v>
      </c>
      <c r="AB1152" s="1" t="s">
        <v>59</v>
      </c>
      <c r="AC1152" s="1" t="s">
        <v>59</v>
      </c>
      <c r="AD1152" s="1" t="s">
        <v>59</v>
      </c>
      <c r="AE1152" s="1" t="s">
        <v>59</v>
      </c>
      <c r="AF1152" s="1" t="s">
        <v>59</v>
      </c>
      <c r="AG1152" s="1" t="s">
        <v>59</v>
      </c>
      <c r="AH1152" s="1" t="s">
        <v>59</v>
      </c>
      <c r="AI1152" s="1" t="s">
        <v>59</v>
      </c>
      <c r="AJ1152" s="1" t="s">
        <v>59</v>
      </c>
      <c r="AK1152" s="1" t="s">
        <v>59</v>
      </c>
      <c r="AL1152" s="1" t="s">
        <v>70</v>
      </c>
      <c r="AM1152" s="1" t="n">
        <v>1</v>
      </c>
      <c r="AN1152" s="1" t="n">
        <v>5</v>
      </c>
      <c r="AO1152" s="1" t="n">
        <v>3</v>
      </c>
      <c r="AP1152" s="1" t="n">
        <v>1</v>
      </c>
      <c r="AQ1152" s="1" t="n">
        <v>25</v>
      </c>
      <c r="AR1152" s="1" t="n">
        <v>191</v>
      </c>
      <c r="AS1152" s="1" t="n">
        <v>28</v>
      </c>
      <c r="AT1152" s="1" t="n">
        <v>37</v>
      </c>
    </row>
    <row r="1153" customFormat="false" ht="12.75" hidden="false" customHeight="true" outlineLevel="0" collapsed="false">
      <c r="A1153" s="1" t="s">
        <v>5232</v>
      </c>
      <c r="B1153" s="3" t="s">
        <v>61</v>
      </c>
      <c r="C1153" s="1" t="s">
        <v>5233</v>
      </c>
      <c r="D1153" s="3" t="s">
        <v>5234</v>
      </c>
      <c r="E1153" s="3" t="s">
        <v>50</v>
      </c>
      <c r="F1153" s="3" t="s">
        <v>86</v>
      </c>
      <c r="G1153" s="1" t="s">
        <v>5235</v>
      </c>
      <c r="H1153" s="1" t="s">
        <v>53</v>
      </c>
      <c r="I1153" s="1" t="s">
        <v>65</v>
      </c>
      <c r="J1153" s="1" t="s">
        <v>66</v>
      </c>
      <c r="K1153" s="4" t="n">
        <v>2.2836</v>
      </c>
      <c r="L1153" s="4" t="n">
        <v>64437.9615332335</v>
      </c>
      <c r="M1153" s="5" t="s">
        <v>164</v>
      </c>
      <c r="N1153" s="5" t="s">
        <v>100</v>
      </c>
      <c r="O1153" s="1" t="n">
        <v>794</v>
      </c>
      <c r="P1153" s="6" t="n">
        <f aca="false">IF(O1153=0,0,L1153/O1153)</f>
        <v>81.1561228378256</v>
      </c>
      <c r="Q1153" s="1" t="n">
        <f aca="false">IF(P1153&lt;=45,1,0)</f>
        <v>0</v>
      </c>
      <c r="R1153" s="1" t="n">
        <f aca="false">IF(AND(P1153&gt;45,P1153&lt;90),1,0)</f>
        <v>1</v>
      </c>
      <c r="S1153" s="1" t="n">
        <f aca="false">IF(P1153&gt;90,1,0)</f>
        <v>0</v>
      </c>
      <c r="T1153" s="1" t="s">
        <v>58</v>
      </c>
      <c r="U1153" s="4" t="n">
        <v>28217.7095521254</v>
      </c>
      <c r="V1153" s="1" t="n">
        <v>11</v>
      </c>
      <c r="W1153" s="1" t="n">
        <f aca="false">IF(V1153&lt;=6,1,0)</f>
        <v>0</v>
      </c>
      <c r="X1153" s="1" t="n">
        <f aca="false">IF(AND(V1153&gt;6,V1153&lt;=12),1,0)</f>
        <v>1</v>
      </c>
      <c r="Y1153" s="1" t="n">
        <f aca="false">IF(V1153&gt;12,1,0)</f>
        <v>0</v>
      </c>
      <c r="Z1153" s="1" t="n">
        <v>17</v>
      </c>
      <c r="AA1153" s="1" t="s">
        <v>70</v>
      </c>
      <c r="AB1153" s="1" t="s">
        <v>59</v>
      </c>
      <c r="AC1153" s="1" t="s">
        <v>59</v>
      </c>
      <c r="AD1153" s="1" t="s">
        <v>59</v>
      </c>
      <c r="AE1153" s="1" t="s">
        <v>59</v>
      </c>
      <c r="AF1153" s="1" t="s">
        <v>59</v>
      </c>
      <c r="AG1153" s="1" t="s">
        <v>59</v>
      </c>
      <c r="AH1153" s="1" t="s">
        <v>59</v>
      </c>
      <c r="AI1153" s="1" t="s">
        <v>59</v>
      </c>
      <c r="AJ1153" s="1" t="s">
        <v>59</v>
      </c>
      <c r="AK1153" s="1" t="s">
        <v>59</v>
      </c>
      <c r="AL1153" s="1" t="s">
        <v>59</v>
      </c>
      <c r="AM1153" s="1" t="n">
        <v>4</v>
      </c>
      <c r="AN1153" s="1" t="n">
        <v>2</v>
      </c>
      <c r="AO1153" s="1" t="n">
        <v>4</v>
      </c>
      <c r="AP1153" s="1" t="n">
        <v>22</v>
      </c>
      <c r="AQ1153" s="1" t="n">
        <v>35</v>
      </c>
      <c r="AR1153" s="1" t="n">
        <v>417</v>
      </c>
      <c r="AS1153" s="1" t="n">
        <v>129</v>
      </c>
      <c r="AT1153" s="1" t="n">
        <v>203</v>
      </c>
    </row>
    <row r="1154" customFormat="false" ht="12.75" hidden="false" customHeight="true" outlineLevel="0" collapsed="false">
      <c r="A1154" s="1" t="s">
        <v>5236</v>
      </c>
      <c r="B1154" s="3" t="s">
        <v>47</v>
      </c>
      <c r="C1154" s="1" t="s">
        <v>5237</v>
      </c>
      <c r="D1154" s="3" t="s">
        <v>5238</v>
      </c>
      <c r="E1154" s="3" t="s">
        <v>50</v>
      </c>
      <c r="F1154" s="3" t="s">
        <v>51</v>
      </c>
      <c r="G1154" s="1" t="s">
        <v>5239</v>
      </c>
      <c r="H1154" s="1" t="s">
        <v>547</v>
      </c>
      <c r="I1154" s="1" t="s">
        <v>795</v>
      </c>
      <c r="J1154" s="1" t="s">
        <v>796</v>
      </c>
      <c r="K1154" s="4" t="n">
        <v>0.18</v>
      </c>
      <c r="L1154" s="4" t="n">
        <v>486.043356903677</v>
      </c>
      <c r="M1154" s="5" t="s">
        <v>2525</v>
      </c>
      <c r="N1154" s="5" t="s">
        <v>68</v>
      </c>
      <c r="O1154" s="1" t="n">
        <v>10</v>
      </c>
      <c r="P1154" s="6" t="n">
        <f aca="false">IF(O1154=0,0,L1154/O1154)</f>
        <v>48.6043356903677</v>
      </c>
      <c r="Q1154" s="1" t="n">
        <f aca="false">IF(P1154&lt;=45,1,0)</f>
        <v>0</v>
      </c>
      <c r="R1154" s="1" t="n">
        <f aca="false">IF(AND(P1154&gt;45,P1154&lt;90),1,0)</f>
        <v>1</v>
      </c>
      <c r="S1154" s="1" t="n">
        <f aca="false">IF(P1154&gt;90,1,0)</f>
        <v>0</v>
      </c>
      <c r="T1154" s="1" t="s">
        <v>58</v>
      </c>
      <c r="U1154" s="4" t="n">
        <v>2700.24087168709</v>
      </c>
      <c r="V1154" s="1" t="n">
        <v>4</v>
      </c>
      <c r="W1154" s="1" t="n">
        <f aca="false">IF(V1154&lt;=6,1,0)</f>
        <v>1</v>
      </c>
      <c r="X1154" s="1" t="n">
        <f aca="false">IF(AND(V1154&gt;6,V1154&lt;=12),1,0)</f>
        <v>0</v>
      </c>
      <c r="Y1154" s="1" t="n">
        <f aca="false">IF(V1154&gt;12,1,0)</f>
        <v>0</v>
      </c>
      <c r="Z1154" s="1" t="n">
        <v>8</v>
      </c>
      <c r="AA1154" s="1" t="s">
        <v>59</v>
      </c>
      <c r="AB1154" s="1" t="s">
        <v>70</v>
      </c>
      <c r="AC1154" s="1" t="s">
        <v>59</v>
      </c>
      <c r="AD1154" s="1" t="s">
        <v>59</v>
      </c>
      <c r="AE1154" s="1" t="s">
        <v>59</v>
      </c>
      <c r="AF1154" s="1" t="s">
        <v>59</v>
      </c>
      <c r="AG1154" s="1" t="s">
        <v>59</v>
      </c>
      <c r="AH1154" s="1" t="s">
        <v>59</v>
      </c>
      <c r="AI1154" s="1" t="s">
        <v>59</v>
      </c>
      <c r="AJ1154" s="1" t="s">
        <v>59</v>
      </c>
      <c r="AK1154" s="1" t="s">
        <v>59</v>
      </c>
      <c r="AL1154" s="1" t="s">
        <v>59</v>
      </c>
      <c r="AM1154" s="1" t="n">
        <v>2</v>
      </c>
      <c r="AN1154" s="1" t="n">
        <v>3</v>
      </c>
      <c r="AO1154" s="1" t="n">
        <v>1</v>
      </c>
      <c r="AP1154" s="1" t="n">
        <v>2</v>
      </c>
      <c r="AQ1154" s="1" t="n">
        <v>0</v>
      </c>
      <c r="AR1154" s="1" t="n">
        <v>0</v>
      </c>
      <c r="AS1154" s="1" t="n">
        <v>0</v>
      </c>
      <c r="AT1154" s="1" t="n">
        <v>0</v>
      </c>
    </row>
    <row r="1155" customFormat="false" ht="12.75" hidden="false" customHeight="true" outlineLevel="0" collapsed="false">
      <c r="A1155" s="1" t="s">
        <v>5240</v>
      </c>
      <c r="B1155" s="3" t="s">
        <v>47</v>
      </c>
      <c r="C1155" s="1" t="s">
        <v>5241</v>
      </c>
      <c r="D1155" s="3" t="s">
        <v>5122</v>
      </c>
      <c r="E1155" s="3" t="s">
        <v>50</v>
      </c>
      <c r="F1155" s="3" t="s">
        <v>86</v>
      </c>
      <c r="G1155" s="1" t="s">
        <v>5242</v>
      </c>
      <c r="H1155" s="1" t="s">
        <v>53</v>
      </c>
      <c r="I1155" s="1" t="s">
        <v>5124</v>
      </c>
      <c r="J1155" s="1" t="s">
        <v>143</v>
      </c>
      <c r="K1155" s="4" t="n">
        <v>0.42</v>
      </c>
      <c r="L1155" s="4" t="n">
        <v>2216.37779481063</v>
      </c>
      <c r="M1155" s="5" t="s">
        <v>745</v>
      </c>
      <c r="N1155" s="5" t="s">
        <v>68</v>
      </c>
      <c r="O1155" s="1" t="n">
        <v>52</v>
      </c>
      <c r="P1155" s="6" t="n">
        <f aca="false">IF(O1155=0,0,L1155/O1155)</f>
        <v>42.6226499002044</v>
      </c>
      <c r="Q1155" s="1" t="n">
        <f aca="false">IF(P1155&lt;=45,1,0)</f>
        <v>1</v>
      </c>
      <c r="R1155" s="1" t="n">
        <f aca="false">IF(AND(P1155&gt;45,P1155&lt;90),1,0)</f>
        <v>0</v>
      </c>
      <c r="S1155" s="1" t="n">
        <f aca="false">IF(P1155&gt;90,1,0)</f>
        <v>0</v>
      </c>
      <c r="T1155" s="1" t="s">
        <v>58</v>
      </c>
      <c r="U1155" s="4" t="n">
        <v>5277.08998764436</v>
      </c>
      <c r="V1155" s="1" t="n">
        <v>2</v>
      </c>
      <c r="W1155" s="1" t="n">
        <f aca="false">IF(V1155&lt;=6,1,0)</f>
        <v>1</v>
      </c>
      <c r="X1155" s="1" t="n">
        <f aca="false">IF(AND(V1155&gt;6,V1155&lt;=12),1,0)</f>
        <v>0</v>
      </c>
      <c r="Y1155" s="1" t="n">
        <f aca="false">IF(V1155&gt;12,1,0)</f>
        <v>0</v>
      </c>
      <c r="Z1155" s="1" t="n">
        <v>14</v>
      </c>
      <c r="AA1155" s="1" t="s">
        <v>70</v>
      </c>
      <c r="AB1155" s="1" t="s">
        <v>59</v>
      </c>
      <c r="AC1155" s="1" t="s">
        <v>59</v>
      </c>
      <c r="AD1155" s="1" t="s">
        <v>59</v>
      </c>
      <c r="AE1155" s="1" t="s">
        <v>59</v>
      </c>
      <c r="AF1155" s="1" t="s">
        <v>59</v>
      </c>
      <c r="AG1155" s="1" t="s">
        <v>59</v>
      </c>
      <c r="AH1155" s="1" t="s">
        <v>59</v>
      </c>
      <c r="AI1155" s="1" t="s">
        <v>59</v>
      </c>
      <c r="AJ1155" s="1" t="s">
        <v>59</v>
      </c>
      <c r="AK1155" s="1" t="s">
        <v>59</v>
      </c>
      <c r="AL1155" s="1" t="s">
        <v>59</v>
      </c>
      <c r="AM1155" s="1" t="n">
        <v>6</v>
      </c>
      <c r="AN1155" s="1" t="n">
        <v>4</v>
      </c>
      <c r="AO1155" s="1" t="n">
        <v>2</v>
      </c>
      <c r="AP1155" s="1" t="n">
        <v>2</v>
      </c>
      <c r="AQ1155" s="1" t="n">
        <v>0</v>
      </c>
      <c r="AR1155" s="1" t="n">
        <v>0</v>
      </c>
      <c r="AS1155" s="1" t="n">
        <v>0</v>
      </c>
      <c r="AT1155" s="1" t="n">
        <v>0</v>
      </c>
    </row>
    <row r="1156" customFormat="false" ht="12.75" hidden="false" customHeight="true" outlineLevel="0" collapsed="false">
      <c r="A1156" s="1" t="s">
        <v>5243</v>
      </c>
      <c r="B1156" s="3" t="s">
        <v>61</v>
      </c>
      <c r="C1156" s="1" t="s">
        <v>5244</v>
      </c>
      <c r="D1156" s="3" t="s">
        <v>5122</v>
      </c>
      <c r="E1156" s="3" t="s">
        <v>50</v>
      </c>
      <c r="F1156" s="3" t="s">
        <v>86</v>
      </c>
      <c r="G1156" s="1" t="s">
        <v>5245</v>
      </c>
      <c r="H1156" s="1" t="s">
        <v>53</v>
      </c>
      <c r="I1156" s="1" t="s">
        <v>5246</v>
      </c>
      <c r="J1156" s="1" t="s">
        <v>114</v>
      </c>
      <c r="K1156" s="4" t="n">
        <v>1.7</v>
      </c>
      <c r="L1156" s="4" t="n">
        <v>8690.9482127438</v>
      </c>
      <c r="M1156" s="5" t="s">
        <v>1485</v>
      </c>
      <c r="N1156" s="5" t="s">
        <v>57</v>
      </c>
      <c r="O1156" s="1" t="n">
        <v>190</v>
      </c>
      <c r="P1156" s="6" t="n">
        <f aca="false">IF(O1156=0,0,L1156/O1156)</f>
        <v>45.7418326986516</v>
      </c>
      <c r="Q1156" s="1" t="n">
        <f aca="false">IF(P1156&lt;=45,1,0)</f>
        <v>0</v>
      </c>
      <c r="R1156" s="1" t="n">
        <f aca="false">IF(AND(P1156&gt;45,P1156&lt;90),1,0)</f>
        <v>1</v>
      </c>
      <c r="S1156" s="1" t="n">
        <f aca="false">IF(P1156&gt;90,1,0)</f>
        <v>0</v>
      </c>
      <c r="T1156" s="1" t="s">
        <v>69</v>
      </c>
      <c r="U1156" s="4" t="n">
        <v>5112.32247808459</v>
      </c>
      <c r="V1156" s="1" t="n">
        <v>14</v>
      </c>
      <c r="W1156" s="1" t="n">
        <f aca="false">IF(V1156&lt;=6,1,0)</f>
        <v>0</v>
      </c>
      <c r="X1156" s="1" t="n">
        <f aca="false">IF(AND(V1156&gt;6,V1156&lt;=12),1,0)</f>
        <v>0</v>
      </c>
      <c r="Y1156" s="1" t="n">
        <f aca="false">IF(V1156&gt;12,1,0)</f>
        <v>1</v>
      </c>
      <c r="Z1156" s="1" t="n">
        <v>6</v>
      </c>
      <c r="AA1156" s="1" t="s">
        <v>70</v>
      </c>
      <c r="AB1156" s="1" t="s">
        <v>59</v>
      </c>
      <c r="AC1156" s="1" t="s">
        <v>59</v>
      </c>
      <c r="AD1156" s="1" t="s">
        <v>59</v>
      </c>
      <c r="AE1156" s="1" t="s">
        <v>59</v>
      </c>
      <c r="AF1156" s="1" t="s">
        <v>59</v>
      </c>
      <c r="AG1156" s="1" t="s">
        <v>59</v>
      </c>
      <c r="AH1156" s="1" t="s">
        <v>59</v>
      </c>
      <c r="AI1156" s="1" t="s">
        <v>59</v>
      </c>
      <c r="AJ1156" s="1" t="s">
        <v>59</v>
      </c>
      <c r="AK1156" s="1" t="s">
        <v>59</v>
      </c>
      <c r="AL1156" s="1" t="s">
        <v>59</v>
      </c>
      <c r="AM1156" s="1" t="n">
        <v>2</v>
      </c>
      <c r="AN1156" s="1" t="n">
        <v>4</v>
      </c>
      <c r="AO1156" s="1" t="n">
        <v>0</v>
      </c>
      <c r="AP1156" s="1" t="n">
        <v>0</v>
      </c>
      <c r="AQ1156" s="1" t="n">
        <v>80</v>
      </c>
      <c r="AR1156" s="1" t="n">
        <v>70</v>
      </c>
      <c r="AS1156" s="1" t="n">
        <v>0</v>
      </c>
      <c r="AT1156" s="1" t="n">
        <v>0</v>
      </c>
    </row>
    <row r="1157" customFormat="false" ht="12.75" hidden="false" customHeight="true" outlineLevel="0" collapsed="false">
      <c r="A1157" s="1" t="s">
        <v>5247</v>
      </c>
      <c r="B1157" s="3" t="s">
        <v>61</v>
      </c>
      <c r="C1157" s="1" t="s">
        <v>5248</v>
      </c>
      <c r="D1157" s="3" t="s">
        <v>936</v>
      </c>
      <c r="E1157" s="3" t="s">
        <v>50</v>
      </c>
      <c r="F1157" s="3" t="s">
        <v>51</v>
      </c>
      <c r="G1157" s="1" t="s">
        <v>5249</v>
      </c>
      <c r="H1157" s="1" t="s">
        <v>53</v>
      </c>
      <c r="I1157" s="1" t="s">
        <v>65</v>
      </c>
      <c r="J1157" s="1" t="s">
        <v>66</v>
      </c>
      <c r="K1157" s="4" t="n">
        <v>2.91944444444444</v>
      </c>
      <c r="L1157" s="4" t="n">
        <v>14387.896058052</v>
      </c>
      <c r="M1157" s="5" t="s">
        <v>5250</v>
      </c>
      <c r="N1157" s="5" t="s">
        <v>121</v>
      </c>
      <c r="O1157" s="1" t="n">
        <v>201</v>
      </c>
      <c r="P1157" s="6" t="n">
        <f aca="false">IF(O1157=0,0,L1157/O1157)</f>
        <v>71.5815724281194</v>
      </c>
      <c r="Q1157" s="1" t="n">
        <f aca="false">IF(P1157&lt;=45,1,0)</f>
        <v>0</v>
      </c>
      <c r="R1157" s="1" t="n">
        <f aca="false">IF(AND(P1157&gt;45,P1157&lt;90),1,0)</f>
        <v>1</v>
      </c>
      <c r="S1157" s="1" t="n">
        <f aca="false">IF(P1157&gt;90,1,0)</f>
        <v>0</v>
      </c>
      <c r="T1157" s="1" t="s">
        <v>58</v>
      </c>
      <c r="U1157" s="4" t="n">
        <v>4928.29931579327</v>
      </c>
      <c r="V1157" s="1" t="n">
        <v>24</v>
      </c>
      <c r="W1157" s="1" t="n">
        <f aca="false">IF(V1157&lt;=6,1,0)</f>
        <v>0</v>
      </c>
      <c r="X1157" s="1" t="n">
        <f aca="false">IF(AND(V1157&gt;6,V1157&lt;=12),1,0)</f>
        <v>0</v>
      </c>
      <c r="Y1157" s="1" t="n">
        <f aca="false">IF(V1157&gt;12,1,0)</f>
        <v>1</v>
      </c>
      <c r="Z1157" s="1" t="n">
        <v>8</v>
      </c>
      <c r="AA1157" s="1" t="s">
        <v>59</v>
      </c>
      <c r="AB1157" s="1" t="s">
        <v>59</v>
      </c>
      <c r="AC1157" s="1" t="s">
        <v>59</v>
      </c>
      <c r="AD1157" s="1" t="s">
        <v>59</v>
      </c>
      <c r="AE1157" s="1" t="s">
        <v>59</v>
      </c>
      <c r="AF1157" s="1" t="s">
        <v>59</v>
      </c>
      <c r="AG1157" s="1" t="s">
        <v>59</v>
      </c>
      <c r="AH1157" s="1" t="s">
        <v>70</v>
      </c>
      <c r="AI1157" s="1" t="s">
        <v>70</v>
      </c>
      <c r="AJ1157" s="1" t="s">
        <v>59</v>
      </c>
      <c r="AK1157" s="1" t="s">
        <v>59</v>
      </c>
      <c r="AL1157" s="1" t="s">
        <v>59</v>
      </c>
      <c r="AM1157" s="1" t="n">
        <v>2</v>
      </c>
      <c r="AN1157" s="1" t="n">
        <v>2</v>
      </c>
      <c r="AO1157" s="1" t="n">
        <v>2</v>
      </c>
      <c r="AP1157" s="1" t="n">
        <v>8</v>
      </c>
      <c r="AQ1157" s="1" t="n">
        <v>35</v>
      </c>
      <c r="AR1157" s="1" t="n">
        <v>94</v>
      </c>
      <c r="AS1157" s="1" t="n">
        <v>46</v>
      </c>
      <c r="AT1157" s="1" t="n">
        <v>26</v>
      </c>
    </row>
    <row r="1158" customFormat="false" ht="12.75" hidden="false" customHeight="true" outlineLevel="0" collapsed="false">
      <c r="A1158" s="1" t="s">
        <v>5251</v>
      </c>
      <c r="B1158" s="3" t="s">
        <v>61</v>
      </c>
      <c r="C1158" s="1" t="s">
        <v>5252</v>
      </c>
      <c r="D1158" s="3" t="s">
        <v>5063</v>
      </c>
      <c r="E1158" s="3" t="s">
        <v>50</v>
      </c>
      <c r="F1158" s="3" t="s">
        <v>86</v>
      </c>
      <c r="G1158" s="1" t="s">
        <v>5253</v>
      </c>
      <c r="H1158" s="1" t="s">
        <v>53</v>
      </c>
      <c r="I1158" s="1" t="s">
        <v>65</v>
      </c>
      <c r="J1158" s="1" t="s">
        <v>66</v>
      </c>
      <c r="K1158" s="4" t="n">
        <v>1147</v>
      </c>
      <c r="L1158" s="4" t="n">
        <v>6194.35255965019</v>
      </c>
      <c r="M1158" s="5" t="s">
        <v>3476</v>
      </c>
      <c r="N1158" s="5" t="s">
        <v>68</v>
      </c>
      <c r="O1158" s="1" t="n">
        <v>95</v>
      </c>
      <c r="P1158" s="6" t="n">
        <f aca="false">IF(O1158=0,0,L1158/O1158)</f>
        <v>65.2037111542125</v>
      </c>
      <c r="Q1158" s="1" t="n">
        <f aca="false">IF(P1158&lt;=45,1,0)</f>
        <v>0</v>
      </c>
      <c r="R1158" s="1" t="n">
        <f aca="false">IF(AND(P1158&gt;45,P1158&lt;90),1,0)</f>
        <v>1</v>
      </c>
      <c r="S1158" s="1" t="n">
        <f aca="false">IF(P1158&gt;90,1,0)</f>
        <v>0</v>
      </c>
      <c r="T1158" s="1" t="s">
        <v>69</v>
      </c>
      <c r="U1158" s="4" t="n">
        <v>5400.48174337419</v>
      </c>
      <c r="V1158" s="1" t="n">
        <v>14</v>
      </c>
      <c r="W1158" s="1" t="n">
        <f aca="false">IF(V1158&lt;=6,1,0)</f>
        <v>0</v>
      </c>
      <c r="X1158" s="1" t="n">
        <f aca="false">IF(AND(V1158&gt;6,V1158&lt;=12),1,0)</f>
        <v>0</v>
      </c>
      <c r="Y1158" s="1" t="n">
        <f aca="false">IF(V1158&gt;12,1,0)</f>
        <v>1</v>
      </c>
      <c r="Z1158" s="1" t="n">
        <v>7</v>
      </c>
      <c r="AA1158" s="1" t="s">
        <v>59</v>
      </c>
      <c r="AB1158" s="1" t="s">
        <v>59</v>
      </c>
      <c r="AC1158" s="1" t="s">
        <v>59</v>
      </c>
      <c r="AD1158" s="1" t="s">
        <v>59</v>
      </c>
      <c r="AE1158" s="1" t="s">
        <v>59</v>
      </c>
      <c r="AF1158" s="1" t="s">
        <v>59</v>
      </c>
      <c r="AG1158" s="1" t="s">
        <v>59</v>
      </c>
      <c r="AH1158" s="1" t="s">
        <v>70</v>
      </c>
      <c r="AI1158" s="1" t="s">
        <v>70</v>
      </c>
      <c r="AJ1158" s="1" t="s">
        <v>59</v>
      </c>
      <c r="AK1158" s="1" t="s">
        <v>70</v>
      </c>
      <c r="AL1158" s="1" t="s">
        <v>59</v>
      </c>
      <c r="AM1158" s="1" t="n">
        <v>1</v>
      </c>
      <c r="AN1158" s="1" t="n">
        <v>3</v>
      </c>
      <c r="AO1158" s="1" t="n">
        <v>2</v>
      </c>
      <c r="AP1158" s="1" t="n">
        <v>1</v>
      </c>
      <c r="AQ1158" s="1" t="n">
        <v>7</v>
      </c>
      <c r="AR1158" s="1" t="n">
        <v>61</v>
      </c>
      <c r="AS1158" s="1" t="n">
        <v>7</v>
      </c>
      <c r="AT1158" s="1" t="n">
        <v>22</v>
      </c>
    </row>
    <row r="1159" customFormat="false" ht="12.75" hidden="false" customHeight="true" outlineLevel="0" collapsed="false">
      <c r="A1159" s="1" t="s">
        <v>5254</v>
      </c>
      <c r="B1159" s="3" t="s">
        <v>47</v>
      </c>
      <c r="C1159" s="1" t="s">
        <v>5255</v>
      </c>
      <c r="D1159" s="3" t="s">
        <v>5256</v>
      </c>
      <c r="E1159" s="3" t="s">
        <v>50</v>
      </c>
      <c r="F1159" s="3" t="s">
        <v>51</v>
      </c>
      <c r="G1159" s="1" t="s">
        <v>5257</v>
      </c>
      <c r="H1159" s="1" t="s">
        <v>53</v>
      </c>
      <c r="I1159" s="1" t="s">
        <v>142</v>
      </c>
      <c r="J1159" s="1" t="s">
        <v>143</v>
      </c>
      <c r="K1159" s="4" t="n">
        <v>0.0212389380530973</v>
      </c>
      <c r="L1159" s="4" t="n">
        <v>66.2180634414372</v>
      </c>
      <c r="M1159" s="5" t="s">
        <v>5258</v>
      </c>
      <c r="N1159" s="5" t="s">
        <v>259</v>
      </c>
      <c r="O1159" s="1" t="n">
        <v>4</v>
      </c>
      <c r="P1159" s="6" t="n">
        <f aca="false">IF(O1159=0,0,L1159/O1159)</f>
        <v>16.5545158603593</v>
      </c>
      <c r="Q1159" s="1" t="n">
        <f aca="false">IF(P1159&lt;=45,1,0)</f>
        <v>1</v>
      </c>
      <c r="R1159" s="1" t="n">
        <f aca="false">IF(AND(P1159&gt;45,P1159&lt;90),1,0)</f>
        <v>0</v>
      </c>
      <c r="S1159" s="1" t="n">
        <f aca="false">IF(P1159&gt;90,1,0)</f>
        <v>0</v>
      </c>
      <c r="T1159" s="1" t="s">
        <v>58</v>
      </c>
      <c r="U1159" s="4" t="n">
        <v>3117.767153701</v>
      </c>
      <c r="V1159" s="1" t="n">
        <v>0</v>
      </c>
      <c r="W1159" s="1" t="n">
        <f aca="false">IF(V1159&lt;=6,1,0)</f>
        <v>1</v>
      </c>
      <c r="X1159" s="1" t="n">
        <f aca="false">IF(AND(V1159&gt;6,V1159&lt;=12),1,0)</f>
        <v>0</v>
      </c>
      <c r="Y1159" s="1" t="n">
        <f aca="false">IF(V1159&gt;12,1,0)</f>
        <v>0</v>
      </c>
      <c r="Z1159" s="1" t="n">
        <v>1</v>
      </c>
      <c r="AA1159" s="1" t="s">
        <v>59</v>
      </c>
      <c r="AB1159" s="1" t="s">
        <v>59</v>
      </c>
      <c r="AC1159" s="1" t="s">
        <v>59</v>
      </c>
      <c r="AD1159" s="1" t="s">
        <v>59</v>
      </c>
      <c r="AE1159" s="1" t="s">
        <v>59</v>
      </c>
      <c r="AF1159" s="1" t="s">
        <v>59</v>
      </c>
      <c r="AG1159" s="1" t="s">
        <v>59</v>
      </c>
      <c r="AH1159" s="1" t="s">
        <v>70</v>
      </c>
      <c r="AI1159" s="1" t="s">
        <v>59</v>
      </c>
      <c r="AJ1159" s="1" t="s">
        <v>59</v>
      </c>
      <c r="AK1159" s="1" t="s">
        <v>70</v>
      </c>
      <c r="AL1159" s="1" t="s">
        <v>59</v>
      </c>
      <c r="AM1159" s="1" t="n">
        <v>1</v>
      </c>
      <c r="AN1159" s="1" t="n">
        <v>0</v>
      </c>
      <c r="AO1159" s="1" t="n">
        <v>0</v>
      </c>
      <c r="AP1159" s="1" t="n">
        <v>0</v>
      </c>
      <c r="AQ1159" s="1" t="n">
        <v>0</v>
      </c>
      <c r="AR1159" s="1" t="n">
        <v>0</v>
      </c>
      <c r="AS1159" s="1" t="n">
        <v>0</v>
      </c>
      <c r="AT1159" s="1" t="n">
        <v>0</v>
      </c>
    </row>
    <row r="1160" customFormat="false" ht="12.75" hidden="false" customHeight="true" outlineLevel="0" collapsed="false">
      <c r="A1160" s="1" t="s">
        <v>5259</v>
      </c>
      <c r="B1160" s="3" t="s">
        <v>61</v>
      </c>
      <c r="C1160" s="1" t="s">
        <v>5260</v>
      </c>
      <c r="D1160" s="3" t="s">
        <v>5261</v>
      </c>
      <c r="E1160" s="3" t="s">
        <v>50</v>
      </c>
      <c r="F1160" s="3" t="s">
        <v>51</v>
      </c>
      <c r="G1160" s="1" t="s">
        <v>5262</v>
      </c>
      <c r="H1160" s="1" t="s">
        <v>53</v>
      </c>
      <c r="I1160" s="1" t="s">
        <v>65</v>
      </c>
      <c r="J1160" s="1" t="s">
        <v>66</v>
      </c>
      <c r="K1160" s="4" t="n">
        <v>1.444</v>
      </c>
      <c r="L1160" s="4" t="n">
        <v>6216.86087587033</v>
      </c>
      <c r="M1160" s="5" t="s">
        <v>5263</v>
      </c>
      <c r="N1160" s="5" t="s">
        <v>68</v>
      </c>
      <c r="O1160" s="1" t="n">
        <v>214</v>
      </c>
      <c r="P1160" s="6" t="n">
        <f aca="false">IF(O1160=0,0,L1160/O1160)</f>
        <v>29.0507517564034</v>
      </c>
      <c r="Q1160" s="1" t="n">
        <f aca="false">IF(P1160&lt;=45,1,0)</f>
        <v>1</v>
      </c>
      <c r="R1160" s="1" t="n">
        <f aca="false">IF(AND(P1160&gt;45,P1160&lt;90),1,0)</f>
        <v>0</v>
      </c>
      <c r="S1160" s="1" t="n">
        <f aca="false">IF(P1160&gt;90,1,0)</f>
        <v>0</v>
      </c>
      <c r="T1160" s="1" t="s">
        <v>69</v>
      </c>
      <c r="U1160" s="4" t="n">
        <v>4305.30531569967</v>
      </c>
      <c r="V1160" s="1" t="n">
        <v>7</v>
      </c>
      <c r="W1160" s="1" t="n">
        <f aca="false">IF(V1160&lt;=6,1,0)</f>
        <v>0</v>
      </c>
      <c r="X1160" s="1" t="n">
        <f aca="false">IF(AND(V1160&gt;6,V1160&lt;=12),1,0)</f>
        <v>1</v>
      </c>
      <c r="Y1160" s="1" t="n">
        <f aca="false">IF(V1160&gt;12,1,0)</f>
        <v>0</v>
      </c>
      <c r="Z1160" s="1" t="n">
        <v>2</v>
      </c>
      <c r="AA1160" s="1" t="s">
        <v>59</v>
      </c>
      <c r="AB1160" s="1" t="s">
        <v>59</v>
      </c>
      <c r="AC1160" s="1" t="s">
        <v>59</v>
      </c>
      <c r="AD1160" s="1" t="s">
        <v>59</v>
      </c>
      <c r="AE1160" s="1" t="s">
        <v>59</v>
      </c>
      <c r="AF1160" s="1" t="s">
        <v>59</v>
      </c>
      <c r="AG1160" s="1" t="s">
        <v>59</v>
      </c>
      <c r="AH1160" s="1" t="s">
        <v>59</v>
      </c>
      <c r="AI1160" s="1" t="s">
        <v>59</v>
      </c>
      <c r="AJ1160" s="1" t="s">
        <v>59</v>
      </c>
      <c r="AK1160" s="1" t="s">
        <v>59</v>
      </c>
      <c r="AL1160" s="1" t="s">
        <v>59</v>
      </c>
      <c r="AM1160" s="1" t="n">
        <v>2</v>
      </c>
      <c r="AN1160" s="1" t="n">
        <v>0</v>
      </c>
      <c r="AO1160" s="1" t="n">
        <v>0</v>
      </c>
      <c r="AP1160" s="1" t="n">
        <v>0</v>
      </c>
      <c r="AQ1160" s="1" t="n">
        <v>210</v>
      </c>
      <c r="AR1160" s="1" t="n">
        <v>0</v>
      </c>
      <c r="AS1160" s="1" t="n">
        <v>0</v>
      </c>
      <c r="AT1160" s="1" t="n">
        <v>0</v>
      </c>
    </row>
    <row r="1161" customFormat="false" ht="12.75" hidden="false" customHeight="true" outlineLevel="0" collapsed="false">
      <c r="A1161" s="1" t="s">
        <v>5264</v>
      </c>
      <c r="B1161" s="3" t="s">
        <v>61</v>
      </c>
      <c r="C1161" s="1" t="s">
        <v>5265</v>
      </c>
      <c r="D1161" s="3" t="s">
        <v>708</v>
      </c>
      <c r="E1161" s="3" t="s">
        <v>50</v>
      </c>
      <c r="F1161" s="3" t="s">
        <v>51</v>
      </c>
      <c r="G1161" s="1" t="s">
        <v>5266</v>
      </c>
      <c r="H1161" s="1" t="s">
        <v>53</v>
      </c>
      <c r="I1161" s="1" t="s">
        <v>65</v>
      </c>
      <c r="J1161" s="1" t="s">
        <v>66</v>
      </c>
      <c r="K1161" s="4" t="n">
        <v>1.69443333333333</v>
      </c>
      <c r="L1161" s="4" t="n">
        <v>53698.339123232</v>
      </c>
      <c r="M1161" s="5" t="s">
        <v>4325</v>
      </c>
      <c r="N1161" s="5" t="s">
        <v>68</v>
      </c>
      <c r="O1161" s="1" t="n">
        <v>1003</v>
      </c>
      <c r="P1161" s="6" t="n">
        <f aca="false">IF(O1161=0,0,L1161/O1161)</f>
        <v>53.5377259453958</v>
      </c>
      <c r="Q1161" s="1" t="n">
        <f aca="false">IF(P1161&lt;=45,1,0)</f>
        <v>0</v>
      </c>
      <c r="R1161" s="1" t="n">
        <f aca="false">IF(AND(P1161&gt;45,P1161&lt;90),1,0)</f>
        <v>1</v>
      </c>
      <c r="S1161" s="1" t="n">
        <f aca="false">IF(P1161&gt;90,1,0)</f>
        <v>0</v>
      </c>
      <c r="T1161" s="1" t="s">
        <v>58</v>
      </c>
      <c r="U1161" s="4" t="n">
        <v>31691.0308991592</v>
      </c>
      <c r="V1161" s="1" t="n">
        <v>11</v>
      </c>
      <c r="W1161" s="1" t="n">
        <f aca="false">IF(V1161&lt;=6,1,0)</f>
        <v>0</v>
      </c>
      <c r="X1161" s="1" t="n">
        <f aca="false">IF(AND(V1161&gt;6,V1161&lt;=12),1,0)</f>
        <v>1</v>
      </c>
      <c r="Y1161" s="1" t="n">
        <f aca="false">IF(V1161&gt;12,1,0)</f>
        <v>0</v>
      </c>
      <c r="Z1161" s="1" t="n">
        <v>11</v>
      </c>
      <c r="AA1161" s="1" t="s">
        <v>70</v>
      </c>
      <c r="AB1161" s="1" t="s">
        <v>59</v>
      </c>
      <c r="AC1161" s="1" t="s">
        <v>59</v>
      </c>
      <c r="AD1161" s="1" t="s">
        <v>59</v>
      </c>
      <c r="AE1161" s="1" t="s">
        <v>59</v>
      </c>
      <c r="AF1161" s="1" t="s">
        <v>59</v>
      </c>
      <c r="AG1161" s="1" t="s">
        <v>59</v>
      </c>
      <c r="AH1161" s="1" t="s">
        <v>59</v>
      </c>
      <c r="AI1161" s="1" t="s">
        <v>59</v>
      </c>
      <c r="AJ1161" s="1" t="s">
        <v>59</v>
      </c>
      <c r="AK1161" s="1" t="s">
        <v>59</v>
      </c>
      <c r="AL1161" s="1" t="s">
        <v>59</v>
      </c>
      <c r="AM1161" s="1" t="n">
        <v>0</v>
      </c>
      <c r="AN1161" s="1" t="n">
        <v>4</v>
      </c>
      <c r="AO1161" s="1" t="n">
        <v>2</v>
      </c>
      <c r="AP1161" s="1" t="n">
        <v>3</v>
      </c>
      <c r="AQ1161" s="1" t="n">
        <v>0</v>
      </c>
      <c r="AR1161" s="1" t="n">
        <v>913</v>
      </c>
      <c r="AS1161" s="1" t="n">
        <v>45</v>
      </c>
      <c r="AT1161" s="1" t="n">
        <v>20</v>
      </c>
    </row>
    <row r="1162" customFormat="false" ht="12.75" hidden="false" customHeight="true" outlineLevel="0" collapsed="false">
      <c r="A1162" s="1" t="s">
        <v>5267</v>
      </c>
      <c r="B1162" s="3" t="s">
        <v>61</v>
      </c>
      <c r="C1162" s="1" t="s">
        <v>5268</v>
      </c>
      <c r="D1162" s="3" t="s">
        <v>5269</v>
      </c>
      <c r="E1162" s="3" t="s">
        <v>50</v>
      </c>
      <c r="F1162" s="3" t="s">
        <v>51</v>
      </c>
      <c r="G1162" s="1" t="s">
        <v>5270</v>
      </c>
      <c r="H1162" s="1" t="s">
        <v>53</v>
      </c>
      <c r="I1162" s="1" t="s">
        <v>5271</v>
      </c>
      <c r="J1162" s="1" t="s">
        <v>66</v>
      </c>
      <c r="K1162" s="4" t="n">
        <v>0.2722</v>
      </c>
      <c r="L1162" s="4" t="n">
        <v>1391.57417853463</v>
      </c>
      <c r="M1162" s="5" t="s">
        <v>1520</v>
      </c>
      <c r="N1162" s="5" t="s">
        <v>57</v>
      </c>
      <c r="O1162" s="1" t="n">
        <v>31</v>
      </c>
      <c r="P1162" s="6" t="n">
        <f aca="false">IF(O1162=0,0,L1162/O1162)</f>
        <v>44.8894896301494</v>
      </c>
      <c r="Q1162" s="1" t="n">
        <f aca="false">IF(P1162&lt;=45,1,0)</f>
        <v>1</v>
      </c>
      <c r="R1162" s="1" t="n">
        <f aca="false">IF(AND(P1162&gt;45,P1162&lt;90),1,0)</f>
        <v>0</v>
      </c>
      <c r="S1162" s="1" t="n">
        <f aca="false">IF(P1162&gt;90,1,0)</f>
        <v>0</v>
      </c>
      <c r="T1162" s="1" t="s">
        <v>69</v>
      </c>
      <c r="U1162" s="4" t="n">
        <v>5112.32247808459</v>
      </c>
      <c r="V1162" s="1" t="n">
        <v>2</v>
      </c>
      <c r="W1162" s="1" t="n">
        <f aca="false">IF(V1162&lt;=6,1,0)</f>
        <v>1</v>
      </c>
      <c r="X1162" s="1" t="n">
        <f aca="false">IF(AND(V1162&gt;6,V1162&lt;=12),1,0)</f>
        <v>0</v>
      </c>
      <c r="Y1162" s="1" t="n">
        <f aca="false">IF(V1162&gt;12,1,0)</f>
        <v>0</v>
      </c>
      <c r="Z1162" s="1" t="n">
        <v>6</v>
      </c>
      <c r="AA1162" s="1" t="s">
        <v>59</v>
      </c>
      <c r="AB1162" s="1" t="s">
        <v>70</v>
      </c>
      <c r="AC1162" s="1" t="s">
        <v>59</v>
      </c>
      <c r="AD1162" s="1" t="s">
        <v>59</v>
      </c>
      <c r="AE1162" s="1" t="s">
        <v>59</v>
      </c>
      <c r="AF1162" s="1" t="s">
        <v>59</v>
      </c>
      <c r="AG1162" s="1" t="s">
        <v>59</v>
      </c>
      <c r="AH1162" s="1" t="s">
        <v>70</v>
      </c>
      <c r="AI1162" s="1" t="s">
        <v>59</v>
      </c>
      <c r="AJ1162" s="1" t="s">
        <v>59</v>
      </c>
      <c r="AK1162" s="1" t="s">
        <v>59</v>
      </c>
      <c r="AL1162" s="1" t="s">
        <v>59</v>
      </c>
      <c r="AM1162" s="1" t="n">
        <v>2</v>
      </c>
      <c r="AN1162" s="1" t="n">
        <v>2</v>
      </c>
      <c r="AO1162" s="1" t="n">
        <v>0</v>
      </c>
      <c r="AP1162" s="1" t="n">
        <v>2</v>
      </c>
      <c r="AQ1162" s="1" t="n">
        <v>11</v>
      </c>
      <c r="AR1162" s="1" t="n">
        <v>19</v>
      </c>
      <c r="AS1162" s="1" t="n">
        <v>0</v>
      </c>
      <c r="AT1162" s="1" t="n">
        <v>0</v>
      </c>
    </row>
    <row r="1163" customFormat="false" ht="12.75" hidden="false" customHeight="true" outlineLevel="0" collapsed="false">
      <c r="A1163" s="1" t="s">
        <v>5272</v>
      </c>
      <c r="B1163" s="3" t="s">
        <v>61</v>
      </c>
      <c r="C1163" s="1" t="s">
        <v>5273</v>
      </c>
      <c r="D1163" s="3" t="s">
        <v>5274</v>
      </c>
      <c r="E1163" s="3" t="s">
        <v>191</v>
      </c>
      <c r="F1163" s="3" t="s">
        <v>191</v>
      </c>
      <c r="G1163" s="1" t="s">
        <v>5275</v>
      </c>
      <c r="H1163" s="1" t="s">
        <v>88</v>
      </c>
      <c r="I1163" s="1" t="s">
        <v>419</v>
      </c>
      <c r="J1163" s="1" t="s">
        <v>420</v>
      </c>
      <c r="K1163" s="4" t="n">
        <v>0.518869565217391</v>
      </c>
      <c r="L1163" s="4" t="n">
        <v>6351.93318192788</v>
      </c>
      <c r="M1163" s="5" t="s">
        <v>5276</v>
      </c>
      <c r="N1163" s="5" t="s">
        <v>68</v>
      </c>
      <c r="O1163" s="1" t="n">
        <v>113</v>
      </c>
      <c r="P1163" s="6" t="n">
        <f aca="false">IF(O1163=0,0,L1163/O1163)</f>
        <v>56.2117980701582</v>
      </c>
      <c r="Q1163" s="1" t="n">
        <f aca="false">IF(P1163&lt;=45,1,0)</f>
        <v>0</v>
      </c>
      <c r="R1163" s="1" t="n">
        <f aca="false">IF(AND(P1163&gt;45,P1163&lt;90),1,0)</f>
        <v>1</v>
      </c>
      <c r="S1163" s="1" t="n">
        <f aca="false">IF(P1163&gt;90,1,0)</f>
        <v>0</v>
      </c>
      <c r="T1163" s="1" t="s">
        <v>69</v>
      </c>
      <c r="U1163" s="4" t="n">
        <v>12241.8688775215</v>
      </c>
      <c r="V1163" s="1" t="n">
        <v>13</v>
      </c>
      <c r="W1163" s="1" t="n">
        <f aca="false">IF(V1163&lt;=6,1,0)</f>
        <v>0</v>
      </c>
      <c r="X1163" s="1" t="n">
        <f aca="false">IF(AND(V1163&gt;6,V1163&lt;=12),1,0)</f>
        <v>0</v>
      </c>
      <c r="Y1163" s="1" t="n">
        <f aca="false">IF(V1163&gt;12,1,0)</f>
        <v>1</v>
      </c>
      <c r="Z1163" s="1" t="n">
        <v>13</v>
      </c>
      <c r="AA1163" s="1" t="s">
        <v>59</v>
      </c>
      <c r="AB1163" s="1" t="s">
        <v>59</v>
      </c>
      <c r="AC1163" s="1" t="s">
        <v>59</v>
      </c>
      <c r="AD1163" s="1" t="s">
        <v>59</v>
      </c>
      <c r="AE1163" s="1" t="s">
        <v>59</v>
      </c>
      <c r="AF1163" s="1" t="s">
        <v>59</v>
      </c>
      <c r="AG1163" s="1" t="s">
        <v>59</v>
      </c>
      <c r="AH1163" s="1" t="s">
        <v>59</v>
      </c>
      <c r="AI1163" s="1" t="s">
        <v>59</v>
      </c>
      <c r="AJ1163" s="1" t="s">
        <v>59</v>
      </c>
      <c r="AK1163" s="1" t="s">
        <v>59</v>
      </c>
      <c r="AL1163" s="1" t="s">
        <v>59</v>
      </c>
      <c r="AM1163" s="1" t="n">
        <v>2</v>
      </c>
      <c r="AN1163" s="1" t="n">
        <v>5</v>
      </c>
      <c r="AO1163" s="1" t="n">
        <v>0</v>
      </c>
      <c r="AP1163" s="1" t="n">
        <v>6</v>
      </c>
      <c r="AQ1163" s="1" t="n">
        <v>63</v>
      </c>
      <c r="AR1163" s="1" t="n">
        <v>27</v>
      </c>
      <c r="AS1163" s="1" t="n">
        <v>0</v>
      </c>
      <c r="AT1163" s="1" t="n">
        <v>6</v>
      </c>
    </row>
    <row r="1164" customFormat="false" ht="12.75" hidden="false" customHeight="true" outlineLevel="0" collapsed="false">
      <c r="A1164" s="1" t="s">
        <v>5277</v>
      </c>
      <c r="B1164" s="3" t="s">
        <v>47</v>
      </c>
      <c r="C1164" s="1" t="s">
        <v>5278</v>
      </c>
      <c r="D1164" s="3" t="s">
        <v>5279</v>
      </c>
      <c r="E1164" s="3" t="s">
        <v>50</v>
      </c>
      <c r="F1164" s="3" t="s">
        <v>51</v>
      </c>
      <c r="G1164" s="1" t="s">
        <v>5280</v>
      </c>
      <c r="H1164" s="1" t="s">
        <v>53</v>
      </c>
      <c r="I1164" s="1" t="s">
        <v>5281</v>
      </c>
      <c r="J1164" s="1" t="s">
        <v>66</v>
      </c>
      <c r="K1164" s="4" t="n">
        <v>0.316</v>
      </c>
      <c r="L1164" s="4" t="n">
        <v>807.020741341887</v>
      </c>
      <c r="M1164" s="5" t="s">
        <v>4821</v>
      </c>
      <c r="N1164" s="5" t="s">
        <v>57</v>
      </c>
      <c r="O1164" s="1" t="n">
        <v>5</v>
      </c>
      <c r="P1164" s="6" t="n">
        <f aca="false">IF(O1164=0,0,L1164/O1164)</f>
        <v>161.404148268377</v>
      </c>
      <c r="Q1164" s="1" t="n">
        <f aca="false">IF(P1164&lt;=45,1,0)</f>
        <v>0</v>
      </c>
      <c r="R1164" s="1" t="n">
        <f aca="false">IF(AND(P1164&gt;45,P1164&lt;90),1,0)</f>
        <v>0</v>
      </c>
      <c r="S1164" s="1" t="n">
        <f aca="false">IF(P1164&gt;90,1,0)</f>
        <v>1</v>
      </c>
      <c r="T1164" s="1" t="s">
        <v>58</v>
      </c>
      <c r="U1164" s="4" t="n">
        <v>2553.8631055123</v>
      </c>
      <c r="V1164" s="1" t="n">
        <v>0</v>
      </c>
      <c r="W1164" s="1" t="n">
        <f aca="false">IF(V1164&lt;=6,1,0)</f>
        <v>1</v>
      </c>
      <c r="X1164" s="1" t="n">
        <f aca="false">IF(AND(V1164&gt;6,V1164&lt;=12),1,0)</f>
        <v>0</v>
      </c>
      <c r="Y1164" s="1" t="n">
        <f aca="false">IF(V1164&gt;12,1,0)</f>
        <v>0</v>
      </c>
      <c r="Z1164" s="1" t="n">
        <v>5</v>
      </c>
      <c r="AA1164" s="1" t="s">
        <v>59</v>
      </c>
      <c r="AB1164" s="1" t="s">
        <v>59</v>
      </c>
      <c r="AC1164" s="1" t="s">
        <v>59</v>
      </c>
      <c r="AD1164" s="1" t="s">
        <v>59</v>
      </c>
      <c r="AE1164" s="1" t="s">
        <v>59</v>
      </c>
      <c r="AF1164" s="1" t="s">
        <v>59</v>
      </c>
      <c r="AG1164" s="1" t="s">
        <v>59</v>
      </c>
      <c r="AH1164" s="1" t="s">
        <v>59</v>
      </c>
      <c r="AI1164" s="1" t="s">
        <v>59</v>
      </c>
      <c r="AJ1164" s="1" t="s">
        <v>59</v>
      </c>
      <c r="AK1164" s="1" t="s">
        <v>59</v>
      </c>
      <c r="AL1164" s="1" t="s">
        <v>59</v>
      </c>
      <c r="AM1164" s="1" t="n">
        <v>1</v>
      </c>
      <c r="AN1164" s="1" t="n">
        <v>1</v>
      </c>
      <c r="AO1164" s="1" t="n">
        <v>0</v>
      </c>
      <c r="AP1164" s="1" t="n">
        <v>3</v>
      </c>
      <c r="AQ1164" s="1" t="n">
        <v>0</v>
      </c>
      <c r="AR1164" s="1" t="n">
        <v>0</v>
      </c>
      <c r="AS1164" s="1" t="n">
        <v>0</v>
      </c>
      <c r="AT1164" s="1" t="n">
        <v>0</v>
      </c>
    </row>
    <row r="1165" customFormat="false" ht="12.75" hidden="false" customHeight="true" outlineLevel="0" collapsed="false">
      <c r="A1165" s="1" t="s">
        <v>5282</v>
      </c>
      <c r="B1165" s="3" t="s">
        <v>61</v>
      </c>
      <c r="C1165" s="1" t="s">
        <v>5283</v>
      </c>
      <c r="D1165" s="3" t="s">
        <v>5230</v>
      </c>
      <c r="E1165" s="3" t="s">
        <v>50</v>
      </c>
      <c r="F1165" s="3" t="s">
        <v>86</v>
      </c>
      <c r="G1165" s="1" t="s">
        <v>5284</v>
      </c>
      <c r="H1165" s="1" t="s">
        <v>53</v>
      </c>
      <c r="I1165" s="1" t="s">
        <v>113</v>
      </c>
      <c r="J1165" s="1" t="s">
        <v>114</v>
      </c>
      <c r="K1165" s="4" t="n">
        <v>0.855</v>
      </c>
      <c r="L1165" s="4" t="n">
        <v>3587.65099628873</v>
      </c>
      <c r="M1165" s="5" t="s">
        <v>5285</v>
      </c>
      <c r="N1165" s="5" t="s">
        <v>57</v>
      </c>
      <c r="O1165" s="1" t="n">
        <v>120</v>
      </c>
      <c r="P1165" s="6" t="n">
        <f aca="false">IF(O1165=0,0,L1165/O1165)</f>
        <v>29.8970916357394</v>
      </c>
      <c r="Q1165" s="1" t="n">
        <f aca="false">IF(P1165&lt;=45,1,0)</f>
        <v>1</v>
      </c>
      <c r="R1165" s="1" t="n">
        <f aca="false">IF(AND(P1165&gt;45,P1165&lt;90),1,0)</f>
        <v>0</v>
      </c>
      <c r="S1165" s="1" t="n">
        <f aca="false">IF(P1165&gt;90,1,0)</f>
        <v>0</v>
      </c>
      <c r="T1165" s="1" t="s">
        <v>69</v>
      </c>
      <c r="U1165" s="4" t="n">
        <v>4196.083036595</v>
      </c>
      <c r="V1165" s="1" t="n">
        <v>5</v>
      </c>
      <c r="W1165" s="1" t="n">
        <f aca="false">IF(V1165&lt;=6,1,0)</f>
        <v>1</v>
      </c>
      <c r="X1165" s="1" t="n">
        <f aca="false">IF(AND(V1165&gt;6,V1165&lt;=12),1,0)</f>
        <v>0</v>
      </c>
      <c r="Y1165" s="1" t="n">
        <f aca="false">IF(V1165&gt;12,1,0)</f>
        <v>0</v>
      </c>
      <c r="Z1165" s="1" t="n">
        <v>7</v>
      </c>
      <c r="AA1165" s="1" t="s">
        <v>70</v>
      </c>
      <c r="AB1165" s="1" t="s">
        <v>59</v>
      </c>
      <c r="AC1165" s="1" t="s">
        <v>59</v>
      </c>
      <c r="AD1165" s="1" t="s">
        <v>59</v>
      </c>
      <c r="AE1165" s="1" t="s">
        <v>59</v>
      </c>
      <c r="AF1165" s="1" t="s">
        <v>59</v>
      </c>
      <c r="AG1165" s="1" t="s">
        <v>59</v>
      </c>
      <c r="AH1165" s="1" t="s">
        <v>59</v>
      </c>
      <c r="AI1165" s="1" t="s">
        <v>59</v>
      </c>
      <c r="AJ1165" s="1" t="s">
        <v>59</v>
      </c>
      <c r="AK1165" s="1" t="s">
        <v>59</v>
      </c>
      <c r="AL1165" s="1" t="s">
        <v>59</v>
      </c>
      <c r="AM1165" s="1" t="n">
        <v>4</v>
      </c>
      <c r="AN1165" s="1" t="n">
        <v>2</v>
      </c>
      <c r="AO1165" s="1" t="n">
        <v>1</v>
      </c>
      <c r="AP1165" s="1" t="n">
        <v>0</v>
      </c>
      <c r="AQ1165" s="1" t="n">
        <v>96</v>
      </c>
      <c r="AR1165" s="1" t="n">
        <v>18</v>
      </c>
      <c r="AS1165" s="1" t="n">
        <v>3</v>
      </c>
      <c r="AT1165" s="1" t="n">
        <v>0</v>
      </c>
    </row>
    <row r="1166" customFormat="false" ht="12.75" hidden="false" customHeight="true" outlineLevel="0" collapsed="false">
      <c r="A1166" s="1" t="s">
        <v>5286</v>
      </c>
      <c r="B1166" s="3" t="s">
        <v>47</v>
      </c>
      <c r="C1166" s="1" t="s">
        <v>5287</v>
      </c>
      <c r="D1166" s="3" t="s">
        <v>5288</v>
      </c>
      <c r="E1166" s="3" t="s">
        <v>50</v>
      </c>
      <c r="F1166" s="3" t="s">
        <v>51</v>
      </c>
      <c r="G1166" s="1" t="s">
        <v>5289</v>
      </c>
      <c r="H1166" s="1" t="s">
        <v>53</v>
      </c>
      <c r="I1166" s="1" t="s">
        <v>1112</v>
      </c>
      <c r="J1166" s="1" t="s">
        <v>143</v>
      </c>
      <c r="K1166" s="4" t="n">
        <v>0.452307692307692</v>
      </c>
      <c r="L1166" s="4" t="n">
        <v>3609.68277814198</v>
      </c>
      <c r="M1166" s="5" t="s">
        <v>961</v>
      </c>
      <c r="N1166" s="5" t="s">
        <v>132</v>
      </c>
      <c r="O1166" s="1" t="n">
        <v>32</v>
      </c>
      <c r="P1166" s="6" t="n">
        <f aca="false">IF(O1166=0,0,L1166/O1166)</f>
        <v>112.802586816937</v>
      </c>
      <c r="Q1166" s="1" t="n">
        <f aca="false">IF(P1166&lt;=45,1,0)</f>
        <v>0</v>
      </c>
      <c r="R1166" s="1" t="n">
        <f aca="false">IF(AND(P1166&gt;45,P1166&lt;90),1,0)</f>
        <v>0</v>
      </c>
      <c r="S1166" s="1" t="n">
        <f aca="false">IF(P1166&gt;90,1,0)</f>
        <v>1</v>
      </c>
      <c r="T1166" s="1" t="s">
        <v>58</v>
      </c>
      <c r="U1166" s="4" t="n">
        <v>7980.59117616425</v>
      </c>
      <c r="V1166" s="1" t="n">
        <v>4</v>
      </c>
      <c r="W1166" s="1" t="n">
        <f aca="false">IF(V1166&lt;=6,1,0)</f>
        <v>1</v>
      </c>
      <c r="X1166" s="1" t="n">
        <f aca="false">IF(AND(V1166&gt;6,V1166&lt;=12),1,0)</f>
        <v>0</v>
      </c>
      <c r="Y1166" s="1" t="n">
        <f aca="false">IF(V1166&gt;12,1,0)</f>
        <v>0</v>
      </c>
      <c r="Z1166" s="1" t="n">
        <v>10</v>
      </c>
      <c r="AA1166" s="1" t="s">
        <v>59</v>
      </c>
      <c r="AB1166" s="1" t="s">
        <v>59</v>
      </c>
      <c r="AC1166" s="1" t="s">
        <v>59</v>
      </c>
      <c r="AD1166" s="1" t="s">
        <v>59</v>
      </c>
      <c r="AE1166" s="1" t="s">
        <v>59</v>
      </c>
      <c r="AF1166" s="1" t="s">
        <v>59</v>
      </c>
      <c r="AG1166" s="1" t="s">
        <v>59</v>
      </c>
      <c r="AH1166" s="1" t="s">
        <v>59</v>
      </c>
      <c r="AI1166" s="1" t="s">
        <v>59</v>
      </c>
      <c r="AJ1166" s="1" t="s">
        <v>59</v>
      </c>
      <c r="AK1166" s="1" t="s">
        <v>59</v>
      </c>
      <c r="AL1166" s="1" t="s">
        <v>59</v>
      </c>
      <c r="AM1166" s="1" t="n">
        <v>2</v>
      </c>
      <c r="AN1166" s="1" t="n">
        <v>2</v>
      </c>
      <c r="AO1166" s="1" t="n">
        <v>2</v>
      </c>
      <c r="AP1166" s="1" t="n">
        <v>14</v>
      </c>
      <c r="AQ1166" s="1" t="n">
        <v>0</v>
      </c>
      <c r="AR1166" s="1" t="n">
        <v>0</v>
      </c>
      <c r="AS1166" s="1" t="n">
        <v>0</v>
      </c>
      <c r="AT1166" s="1" t="n">
        <v>0</v>
      </c>
    </row>
    <row r="1167" customFormat="false" ht="12.75" hidden="false" customHeight="true" outlineLevel="0" collapsed="false">
      <c r="A1167" s="1" t="s">
        <v>5290</v>
      </c>
      <c r="B1167" s="3" t="s">
        <v>61</v>
      </c>
      <c r="C1167" s="1" t="s">
        <v>5291</v>
      </c>
      <c r="D1167" s="3" t="s">
        <v>1693</v>
      </c>
      <c r="E1167" s="3" t="s">
        <v>50</v>
      </c>
      <c r="F1167" s="3" t="s">
        <v>51</v>
      </c>
      <c r="G1167" s="1" t="s">
        <v>5292</v>
      </c>
      <c r="H1167" s="1" t="s">
        <v>161</v>
      </c>
      <c r="I1167" s="1" t="s">
        <v>447</v>
      </c>
      <c r="J1167" s="1" t="s">
        <v>448</v>
      </c>
      <c r="K1167" s="4" t="n">
        <v>1.63483333333333</v>
      </c>
      <c r="L1167" s="4" t="n">
        <v>10795.3732372244</v>
      </c>
      <c r="M1167" s="5" t="s">
        <v>681</v>
      </c>
      <c r="N1167" s="5" t="s">
        <v>259</v>
      </c>
      <c r="O1167" s="1" t="n">
        <v>193</v>
      </c>
      <c r="P1167" s="6" t="n">
        <f aca="false">IF(O1167=0,0,L1167/O1167)</f>
        <v>55.9345763586756</v>
      </c>
      <c r="Q1167" s="1" t="n">
        <f aca="false">IF(P1167&lt;=45,1,0)</f>
        <v>0</v>
      </c>
      <c r="R1167" s="1" t="n">
        <f aca="false">IF(AND(P1167&gt;45,P1167&lt;90),1,0)</f>
        <v>1</v>
      </c>
      <c r="S1167" s="1" t="n">
        <f aca="false">IF(P1167&gt;90,1,0)</f>
        <v>0</v>
      </c>
      <c r="T1167" s="1" t="s">
        <v>58</v>
      </c>
      <c r="U1167" s="4" t="n">
        <v>6603.34788697586</v>
      </c>
      <c r="V1167" s="1" t="n">
        <v>27</v>
      </c>
      <c r="W1167" s="1" t="n">
        <f aca="false">IF(V1167&lt;=6,1,0)</f>
        <v>0</v>
      </c>
      <c r="X1167" s="1" t="n">
        <f aca="false">IF(AND(V1167&gt;6,V1167&lt;=12),1,0)</f>
        <v>0</v>
      </c>
      <c r="Y1167" s="1" t="n">
        <f aca="false">IF(V1167&gt;12,1,0)</f>
        <v>1</v>
      </c>
      <c r="Z1167" s="1" t="n">
        <v>9</v>
      </c>
      <c r="AA1167" s="1" t="s">
        <v>59</v>
      </c>
      <c r="AB1167" s="1" t="s">
        <v>70</v>
      </c>
      <c r="AC1167" s="1" t="s">
        <v>59</v>
      </c>
      <c r="AD1167" s="1" t="s">
        <v>59</v>
      </c>
      <c r="AE1167" s="1" t="s">
        <v>59</v>
      </c>
      <c r="AF1167" s="1" t="s">
        <v>59</v>
      </c>
      <c r="AG1167" s="1" t="s">
        <v>59</v>
      </c>
      <c r="AH1167" s="1" t="s">
        <v>59</v>
      </c>
      <c r="AI1167" s="1" t="s">
        <v>70</v>
      </c>
      <c r="AJ1167" s="1" t="s">
        <v>59</v>
      </c>
      <c r="AK1167" s="1" t="s">
        <v>59</v>
      </c>
      <c r="AL1167" s="1" t="s">
        <v>59</v>
      </c>
      <c r="AM1167" s="1" t="n">
        <v>3</v>
      </c>
      <c r="AN1167" s="1" t="n">
        <v>1</v>
      </c>
      <c r="AO1167" s="1" t="n">
        <v>2</v>
      </c>
      <c r="AP1167" s="1" t="n">
        <v>3</v>
      </c>
      <c r="AQ1167" s="1" t="n">
        <v>97</v>
      </c>
      <c r="AR1167" s="1" t="n">
        <v>11</v>
      </c>
      <c r="AS1167" s="1" t="n">
        <v>40</v>
      </c>
      <c r="AT1167" s="1" t="n">
        <v>6</v>
      </c>
    </row>
    <row r="1168" customFormat="false" ht="12.75" hidden="false" customHeight="true" outlineLevel="0" collapsed="false">
      <c r="A1168" s="1" t="s">
        <v>5293</v>
      </c>
      <c r="B1168" s="3" t="s">
        <v>61</v>
      </c>
      <c r="C1168" s="1" t="s">
        <v>5294</v>
      </c>
      <c r="D1168" s="3" t="s">
        <v>5295</v>
      </c>
      <c r="E1168" s="3" t="s">
        <v>50</v>
      </c>
      <c r="F1168" s="3" t="s">
        <v>51</v>
      </c>
      <c r="G1168" s="1" t="s">
        <v>5296</v>
      </c>
      <c r="H1168" s="1" t="s">
        <v>53</v>
      </c>
      <c r="I1168" s="1" t="s">
        <v>142</v>
      </c>
      <c r="J1168" s="1" t="s">
        <v>143</v>
      </c>
      <c r="K1168" s="4" t="n">
        <v>0.196875</v>
      </c>
      <c r="L1168" s="4" t="n">
        <v>1806.68507855606</v>
      </c>
      <c r="M1168" s="5" t="s">
        <v>852</v>
      </c>
      <c r="N1168" s="5" t="s">
        <v>100</v>
      </c>
      <c r="O1168" s="1" t="n">
        <v>27</v>
      </c>
      <c r="P1168" s="6" t="n">
        <f aca="false">IF(O1168=0,0,L1168/O1168)</f>
        <v>66.914262168743</v>
      </c>
      <c r="Q1168" s="1" t="n">
        <f aca="false">IF(P1168&lt;=45,1,0)</f>
        <v>0</v>
      </c>
      <c r="R1168" s="1" t="n">
        <f aca="false">IF(AND(P1168&gt;45,P1168&lt;90),1,0)</f>
        <v>1</v>
      </c>
      <c r="S1168" s="1" t="n">
        <f aca="false">IF(P1168&gt;90,1,0)</f>
        <v>0</v>
      </c>
      <c r="T1168" s="1" t="s">
        <v>69</v>
      </c>
      <c r="U1168" s="4" t="n">
        <v>9176.8130974276</v>
      </c>
      <c r="V1168" s="1" t="n">
        <v>1</v>
      </c>
      <c r="W1168" s="1" t="n">
        <f aca="false">IF(V1168&lt;=6,1,0)</f>
        <v>1</v>
      </c>
      <c r="X1168" s="1" t="n">
        <f aca="false">IF(AND(V1168&gt;6,V1168&lt;=12),1,0)</f>
        <v>0</v>
      </c>
      <c r="Y1168" s="1" t="n">
        <f aca="false">IF(V1168&gt;12,1,0)</f>
        <v>0</v>
      </c>
      <c r="Z1168" s="1" t="n">
        <v>11</v>
      </c>
      <c r="AA1168" s="1" t="s">
        <v>59</v>
      </c>
      <c r="AB1168" s="1" t="s">
        <v>59</v>
      </c>
      <c r="AC1168" s="1" t="s">
        <v>59</v>
      </c>
      <c r="AD1168" s="1" t="s">
        <v>59</v>
      </c>
      <c r="AE1168" s="1" t="s">
        <v>59</v>
      </c>
      <c r="AF1168" s="1" t="s">
        <v>59</v>
      </c>
      <c r="AG1168" s="1" t="s">
        <v>70</v>
      </c>
      <c r="AH1168" s="1" t="s">
        <v>59</v>
      </c>
      <c r="AI1168" s="1" t="s">
        <v>59</v>
      </c>
      <c r="AJ1168" s="1" t="s">
        <v>59</v>
      </c>
      <c r="AK1168" s="1" t="s">
        <v>59</v>
      </c>
      <c r="AL1168" s="1" t="s">
        <v>59</v>
      </c>
      <c r="AM1168" s="1" t="n">
        <v>8</v>
      </c>
      <c r="AN1168" s="1" t="n">
        <v>4</v>
      </c>
      <c r="AO1168" s="1" t="n">
        <v>2</v>
      </c>
      <c r="AP1168" s="1" t="n">
        <v>6</v>
      </c>
      <c r="AQ1168" s="1" t="n">
        <v>3</v>
      </c>
      <c r="AR1168" s="1" t="n">
        <v>11</v>
      </c>
      <c r="AS1168" s="1" t="n">
        <v>1</v>
      </c>
      <c r="AT1168" s="1" t="n">
        <v>3</v>
      </c>
    </row>
    <row r="1169" customFormat="false" ht="12.75" hidden="false" customHeight="true" outlineLevel="0" collapsed="false">
      <c r="A1169" s="1" t="s">
        <v>5297</v>
      </c>
      <c r="B1169" s="3" t="s">
        <v>61</v>
      </c>
      <c r="C1169" s="1" t="s">
        <v>5298</v>
      </c>
      <c r="D1169" s="3" t="s">
        <v>3098</v>
      </c>
      <c r="E1169" s="3" t="s">
        <v>50</v>
      </c>
      <c r="F1169" s="3" t="s">
        <v>51</v>
      </c>
      <c r="G1169" s="1" t="s">
        <v>5299</v>
      </c>
      <c r="H1169" s="1" t="s">
        <v>53</v>
      </c>
      <c r="I1169" s="1" t="s">
        <v>65</v>
      </c>
      <c r="J1169" s="1" t="s">
        <v>66</v>
      </c>
      <c r="K1169" s="4" t="n">
        <v>5.69782</v>
      </c>
      <c r="L1169" s="4" t="n">
        <v>314982.521070371</v>
      </c>
      <c r="M1169" s="5" t="s">
        <v>5300</v>
      </c>
      <c r="N1169" s="5" t="s">
        <v>259</v>
      </c>
      <c r="O1169" s="1" t="n">
        <v>3193</v>
      </c>
      <c r="P1169" s="6" t="n">
        <f aca="false">IF(O1169=0,0,L1169/O1169)</f>
        <v>98.647829962534</v>
      </c>
      <c r="Q1169" s="1" t="n">
        <f aca="false">IF(P1169&lt;=45,1,0)</f>
        <v>0</v>
      </c>
      <c r="R1169" s="1" t="n">
        <f aca="false">IF(AND(P1169&gt;45,P1169&lt;90),1,0)</f>
        <v>0</v>
      </c>
      <c r="S1169" s="1" t="n">
        <f aca="false">IF(P1169&gt;90,1,0)</f>
        <v>1</v>
      </c>
      <c r="T1169" s="1" t="s">
        <v>58</v>
      </c>
      <c r="U1169" s="4" t="n">
        <v>55281.2340632682</v>
      </c>
      <c r="V1169" s="1" t="n">
        <v>50</v>
      </c>
      <c r="W1169" s="1" t="n">
        <f aca="false">IF(V1169&lt;=6,1,0)</f>
        <v>0</v>
      </c>
      <c r="X1169" s="1" t="n">
        <f aca="false">IF(AND(V1169&gt;6,V1169&lt;=12),1,0)</f>
        <v>0</v>
      </c>
      <c r="Y1169" s="1" t="n">
        <f aca="false">IF(V1169&gt;12,1,0)</f>
        <v>1</v>
      </c>
      <c r="Z1169" s="1" t="n">
        <v>16</v>
      </c>
      <c r="AA1169" s="1" t="s">
        <v>59</v>
      </c>
      <c r="AB1169" s="1" t="s">
        <v>59</v>
      </c>
      <c r="AC1169" s="1" t="s">
        <v>59</v>
      </c>
      <c r="AD1169" s="1" t="s">
        <v>59</v>
      </c>
      <c r="AE1169" s="1" t="s">
        <v>59</v>
      </c>
      <c r="AF1169" s="1" t="s">
        <v>59</v>
      </c>
      <c r="AG1169" s="1" t="s">
        <v>70</v>
      </c>
      <c r="AH1169" s="1" t="s">
        <v>59</v>
      </c>
      <c r="AI1169" s="1" t="s">
        <v>70</v>
      </c>
      <c r="AJ1169" s="1" t="s">
        <v>59</v>
      </c>
      <c r="AK1169" s="1" t="s">
        <v>59</v>
      </c>
      <c r="AL1169" s="1" t="s">
        <v>59</v>
      </c>
      <c r="AM1169" s="1" t="n">
        <v>2</v>
      </c>
      <c r="AN1169" s="1" t="n">
        <v>6</v>
      </c>
      <c r="AO1169" s="1" t="n">
        <v>3</v>
      </c>
      <c r="AP1169" s="1" t="n">
        <v>4</v>
      </c>
      <c r="AQ1169" s="1" t="n">
        <v>1163</v>
      </c>
      <c r="AR1169" s="1" t="n">
        <v>719</v>
      </c>
      <c r="AS1169" s="1" t="n">
        <v>332</v>
      </c>
      <c r="AT1169" s="1" t="n">
        <v>740</v>
      </c>
    </row>
    <row r="1170" customFormat="false" ht="12.75" hidden="false" customHeight="true" outlineLevel="0" collapsed="false">
      <c r="A1170" s="1" t="s">
        <v>5301</v>
      </c>
      <c r="B1170" s="3" t="s">
        <v>61</v>
      </c>
      <c r="C1170" s="1" t="s">
        <v>5302</v>
      </c>
      <c r="D1170" s="3" t="s">
        <v>5303</v>
      </c>
      <c r="E1170" s="3" t="s">
        <v>50</v>
      </c>
      <c r="F1170" s="3" t="s">
        <v>51</v>
      </c>
      <c r="G1170" s="1" t="s">
        <v>5304</v>
      </c>
      <c r="H1170" s="1" t="s">
        <v>53</v>
      </c>
      <c r="I1170" s="1" t="s">
        <v>142</v>
      </c>
      <c r="J1170" s="1" t="s">
        <v>143</v>
      </c>
      <c r="K1170" s="4" t="n">
        <v>1.11681481481481</v>
      </c>
      <c r="L1170" s="4" t="n">
        <v>16227.772061201</v>
      </c>
      <c r="M1170" s="5" t="s">
        <v>218</v>
      </c>
      <c r="N1170" s="5" t="s">
        <v>68</v>
      </c>
      <c r="O1170" s="1" t="n">
        <v>162</v>
      </c>
      <c r="P1170" s="6" t="n">
        <f aca="false">IF(O1170=0,0,L1170/O1170)</f>
        <v>100.171432476549</v>
      </c>
      <c r="Q1170" s="1" t="n">
        <f aca="false">IF(P1170&lt;=45,1,0)</f>
        <v>0</v>
      </c>
      <c r="R1170" s="1" t="n">
        <f aca="false">IF(AND(P1170&gt;45,P1170&lt;90),1,0)</f>
        <v>0</v>
      </c>
      <c r="S1170" s="1" t="n">
        <f aca="false">IF(P1170&gt;90,1,0)</f>
        <v>1</v>
      </c>
      <c r="T1170" s="1" t="s">
        <v>58</v>
      </c>
      <c r="U1170" s="4" t="n">
        <v>14530.4054404864</v>
      </c>
      <c r="V1170" s="1" t="n">
        <v>14</v>
      </c>
      <c r="W1170" s="1" t="n">
        <f aca="false">IF(V1170&lt;=6,1,0)</f>
        <v>0</v>
      </c>
      <c r="X1170" s="1" t="n">
        <f aca="false">IF(AND(V1170&gt;6,V1170&lt;=12),1,0)</f>
        <v>0</v>
      </c>
      <c r="Y1170" s="1" t="n">
        <f aca="false">IF(V1170&gt;12,1,0)</f>
        <v>1</v>
      </c>
      <c r="Z1170" s="1" t="n">
        <v>9</v>
      </c>
      <c r="AA1170" s="1" t="s">
        <v>59</v>
      </c>
      <c r="AB1170" s="1" t="s">
        <v>59</v>
      </c>
      <c r="AC1170" s="1" t="s">
        <v>59</v>
      </c>
      <c r="AD1170" s="1" t="s">
        <v>59</v>
      </c>
      <c r="AE1170" s="1" t="s">
        <v>59</v>
      </c>
      <c r="AF1170" s="1" t="s">
        <v>59</v>
      </c>
      <c r="AG1170" s="1" t="s">
        <v>59</v>
      </c>
      <c r="AH1170" s="1" t="s">
        <v>59</v>
      </c>
      <c r="AI1170" s="1" t="s">
        <v>59</v>
      </c>
      <c r="AJ1170" s="1" t="s">
        <v>59</v>
      </c>
      <c r="AK1170" s="1" t="s">
        <v>59</v>
      </c>
      <c r="AL1170" s="1" t="s">
        <v>59</v>
      </c>
      <c r="AM1170" s="1" t="n">
        <v>5</v>
      </c>
      <c r="AN1170" s="1" t="n">
        <v>1</v>
      </c>
      <c r="AO1170" s="1" t="n">
        <v>1</v>
      </c>
      <c r="AP1170" s="1" t="n">
        <v>4</v>
      </c>
      <c r="AQ1170" s="1" t="n">
        <v>101</v>
      </c>
      <c r="AR1170" s="1" t="n">
        <v>33</v>
      </c>
      <c r="AS1170" s="1" t="n">
        <v>9</v>
      </c>
      <c r="AT1170" s="1" t="n">
        <v>15</v>
      </c>
    </row>
    <row r="1171" customFormat="false" ht="12.75" hidden="false" customHeight="true" outlineLevel="0" collapsed="false">
      <c r="A1171" s="1" t="s">
        <v>5305</v>
      </c>
      <c r="B1171" s="3" t="s">
        <v>47</v>
      </c>
      <c r="C1171" s="1" t="s">
        <v>5306</v>
      </c>
      <c r="D1171" s="3" t="s">
        <v>5307</v>
      </c>
      <c r="E1171" s="3" t="s">
        <v>50</v>
      </c>
      <c r="F1171" s="3" t="s">
        <v>51</v>
      </c>
      <c r="G1171" s="1" t="s">
        <v>5308</v>
      </c>
      <c r="H1171" s="1" t="s">
        <v>105</v>
      </c>
      <c r="I1171" s="1" t="s">
        <v>326</v>
      </c>
      <c r="J1171" s="1" t="s">
        <v>176</v>
      </c>
      <c r="K1171" s="4" t="n">
        <v>0</v>
      </c>
      <c r="L1171" s="4" t="n">
        <v>0</v>
      </c>
      <c r="M1171" s="5" t="s">
        <v>3974</v>
      </c>
      <c r="N1171" s="5" t="s">
        <v>259</v>
      </c>
      <c r="O1171" s="1" t="n">
        <v>0</v>
      </c>
      <c r="P1171" s="7" t="n">
        <f aca="false">IF(O1171=0,0,L1171/O1171)</f>
        <v>0</v>
      </c>
      <c r="Q1171" s="1" t="n">
        <f aca="false">IF(P1171&lt;=45,1,0)</f>
        <v>1</v>
      </c>
      <c r="R1171" s="1" t="n">
        <f aca="false">IF(AND(P1171&gt;45,P1171&lt;90),1,0)</f>
        <v>0</v>
      </c>
      <c r="S1171" s="1" t="n">
        <f aca="false">IF(P1171&gt;90,1,0)</f>
        <v>0</v>
      </c>
      <c r="T1171" s="1" t="s">
        <v>69</v>
      </c>
      <c r="U1171" s="4" t="n">
        <v>21866.6071612707</v>
      </c>
      <c r="V1171" s="1" t="n">
        <v>0</v>
      </c>
      <c r="W1171" s="1" t="n">
        <f aca="false">IF(V1171&lt;=6,1,0)</f>
        <v>1</v>
      </c>
      <c r="X1171" s="1" t="n">
        <f aca="false">IF(AND(V1171&gt;6,V1171&lt;=12),1,0)</f>
        <v>0</v>
      </c>
      <c r="Y1171" s="1" t="n">
        <f aca="false">IF(V1171&gt;12,1,0)</f>
        <v>0</v>
      </c>
      <c r="Z1171" s="1" t="n">
        <v>12</v>
      </c>
      <c r="AA1171" s="1" t="s">
        <v>59</v>
      </c>
      <c r="AB1171" s="1" t="s">
        <v>59</v>
      </c>
      <c r="AC1171" s="1" t="s">
        <v>59</v>
      </c>
      <c r="AD1171" s="1" t="s">
        <v>59</v>
      </c>
      <c r="AE1171" s="1" t="s">
        <v>59</v>
      </c>
      <c r="AF1171" s="1" t="s">
        <v>59</v>
      </c>
      <c r="AG1171" s="1" t="s">
        <v>59</v>
      </c>
      <c r="AH1171" s="1" t="s">
        <v>59</v>
      </c>
      <c r="AI1171" s="1" t="s">
        <v>59</v>
      </c>
      <c r="AJ1171" s="1" t="s">
        <v>59</v>
      </c>
      <c r="AK1171" s="1" t="s">
        <v>59</v>
      </c>
      <c r="AL1171" s="1" t="s">
        <v>59</v>
      </c>
      <c r="AM1171" s="1" t="n">
        <v>4</v>
      </c>
      <c r="AN1171" s="1" t="n">
        <v>4</v>
      </c>
      <c r="AO1171" s="1" t="n">
        <v>6</v>
      </c>
      <c r="AP1171" s="1" t="n">
        <v>10</v>
      </c>
      <c r="AQ1171" s="1" t="n">
        <v>0</v>
      </c>
      <c r="AR1171" s="1" t="n">
        <v>0</v>
      </c>
      <c r="AS1171" s="1" t="n">
        <v>0</v>
      </c>
      <c r="AT1171" s="1" t="n">
        <v>0</v>
      </c>
    </row>
    <row r="1172" customFormat="false" ht="12.75" hidden="false" customHeight="true" outlineLevel="0" collapsed="false">
      <c r="A1172" s="1" t="s">
        <v>5309</v>
      </c>
      <c r="B1172" s="3" t="s">
        <v>47</v>
      </c>
      <c r="C1172" s="1" t="s">
        <v>5310</v>
      </c>
      <c r="D1172" s="3" t="s">
        <v>5311</v>
      </c>
      <c r="E1172" s="3" t="s">
        <v>50</v>
      </c>
      <c r="F1172" s="3" t="s">
        <v>51</v>
      </c>
      <c r="G1172" s="1" t="s">
        <v>5312</v>
      </c>
      <c r="H1172" s="1" t="s">
        <v>53</v>
      </c>
      <c r="I1172" s="1" t="s">
        <v>113</v>
      </c>
      <c r="J1172" s="1" t="s">
        <v>114</v>
      </c>
      <c r="K1172" s="4" t="n">
        <v>0</v>
      </c>
      <c r="L1172" s="4" t="n">
        <v>0</v>
      </c>
      <c r="M1172" s="5" t="s">
        <v>5313</v>
      </c>
      <c r="N1172" s="5" t="s">
        <v>68</v>
      </c>
      <c r="O1172" s="1" t="n">
        <v>0</v>
      </c>
      <c r="P1172" s="7" t="n">
        <f aca="false">IF(O1172=0,0,L1172/O1172)</f>
        <v>0</v>
      </c>
      <c r="Q1172" s="1" t="n">
        <f aca="false">IF(P1172&lt;=45,1,0)</f>
        <v>1</v>
      </c>
      <c r="R1172" s="1" t="n">
        <f aca="false">IF(AND(P1172&gt;45,P1172&lt;90),1,0)</f>
        <v>0</v>
      </c>
      <c r="S1172" s="1" t="n">
        <f aca="false">IF(P1172&gt;90,1,0)</f>
        <v>0</v>
      </c>
      <c r="T1172" s="1" t="s">
        <v>69</v>
      </c>
      <c r="U1172" s="4" t="n">
        <v>36096.8199727131</v>
      </c>
      <c r="V1172" s="1" t="n">
        <v>0</v>
      </c>
      <c r="W1172" s="1" t="n">
        <f aca="false">IF(V1172&lt;=6,1,0)</f>
        <v>1</v>
      </c>
      <c r="X1172" s="1" t="n">
        <f aca="false">IF(AND(V1172&gt;6,V1172&lt;=12),1,0)</f>
        <v>0</v>
      </c>
      <c r="Y1172" s="1" t="n">
        <f aca="false">IF(V1172&gt;12,1,0)</f>
        <v>0</v>
      </c>
      <c r="Z1172" s="1" t="n">
        <v>4</v>
      </c>
      <c r="AA1172" s="1" t="s">
        <v>59</v>
      </c>
      <c r="AB1172" s="1" t="s">
        <v>70</v>
      </c>
      <c r="AC1172" s="1" t="s">
        <v>59</v>
      </c>
      <c r="AD1172" s="1" t="s">
        <v>59</v>
      </c>
      <c r="AE1172" s="1" t="s">
        <v>59</v>
      </c>
      <c r="AF1172" s="1" t="s">
        <v>59</v>
      </c>
      <c r="AG1172" s="1" t="s">
        <v>59</v>
      </c>
      <c r="AH1172" s="1" t="s">
        <v>70</v>
      </c>
      <c r="AI1172" s="1" t="s">
        <v>70</v>
      </c>
      <c r="AJ1172" s="1" t="s">
        <v>59</v>
      </c>
      <c r="AK1172" s="1" t="s">
        <v>59</v>
      </c>
      <c r="AL1172" s="1" t="s">
        <v>59</v>
      </c>
      <c r="AM1172" s="1" t="n">
        <v>0</v>
      </c>
      <c r="AN1172" s="1" t="n">
        <v>2</v>
      </c>
      <c r="AO1172" s="1" t="n">
        <v>2</v>
      </c>
      <c r="AP1172" s="1" t="n">
        <v>4</v>
      </c>
      <c r="AQ1172" s="1" t="n">
        <v>0</v>
      </c>
      <c r="AR1172" s="1" t="n">
        <v>0</v>
      </c>
      <c r="AS1172" s="1" t="n">
        <v>0</v>
      </c>
      <c r="AT1172" s="1" t="n">
        <v>0</v>
      </c>
    </row>
    <row r="1173" customFormat="false" ht="12.75" hidden="false" customHeight="true" outlineLevel="0" collapsed="false">
      <c r="A1173" s="1" t="s">
        <v>5314</v>
      </c>
      <c r="B1173" s="3" t="s">
        <v>47</v>
      </c>
      <c r="C1173" s="1" t="s">
        <v>5315</v>
      </c>
      <c r="D1173" s="3" t="s">
        <v>5316</v>
      </c>
      <c r="E1173" s="3" t="s">
        <v>50</v>
      </c>
      <c r="F1173" s="3" t="s">
        <v>51</v>
      </c>
      <c r="G1173" s="1" t="s">
        <v>5317</v>
      </c>
      <c r="H1173" s="1" t="s">
        <v>53</v>
      </c>
      <c r="I1173" s="1" t="s">
        <v>5318</v>
      </c>
      <c r="J1173" s="1" t="s">
        <v>66</v>
      </c>
      <c r="K1173" s="4" t="n">
        <v>0.00425531914893617</v>
      </c>
      <c r="L1173" s="4" t="n">
        <v>25.1500347954972</v>
      </c>
      <c r="M1173" s="5" t="s">
        <v>5319</v>
      </c>
      <c r="N1173" s="5" t="s">
        <v>132</v>
      </c>
      <c r="O1173" s="1" t="n">
        <v>1</v>
      </c>
      <c r="P1173" s="6" t="n">
        <f aca="false">IF(O1173=0,0,L1173/O1173)</f>
        <v>25.1500347954972</v>
      </c>
      <c r="Q1173" s="1" t="n">
        <f aca="false">IF(P1173&lt;=45,1,0)</f>
        <v>1</v>
      </c>
      <c r="R1173" s="1" t="n">
        <f aca="false">IF(AND(P1173&gt;45,P1173&lt;90),1,0)</f>
        <v>0</v>
      </c>
      <c r="S1173" s="1" t="n">
        <f aca="false">IF(P1173&gt;90,1,0)</f>
        <v>0</v>
      </c>
      <c r="T1173" s="1" t="s">
        <v>58</v>
      </c>
      <c r="U1173" s="4" t="n">
        <v>5910.25817694185</v>
      </c>
      <c r="V1173" s="1" t="n">
        <v>0</v>
      </c>
      <c r="W1173" s="1" t="n">
        <f aca="false">IF(V1173&lt;=6,1,0)</f>
        <v>1</v>
      </c>
      <c r="X1173" s="1" t="n">
        <f aca="false">IF(AND(V1173&gt;6,V1173&lt;=12),1,0)</f>
        <v>0</v>
      </c>
      <c r="Y1173" s="1" t="n">
        <f aca="false">IF(V1173&gt;12,1,0)</f>
        <v>0</v>
      </c>
      <c r="Z1173" s="1" t="n">
        <v>4</v>
      </c>
      <c r="AA1173" s="1" t="s">
        <v>59</v>
      </c>
      <c r="AB1173" s="1" t="s">
        <v>59</v>
      </c>
      <c r="AC1173" s="1" t="s">
        <v>59</v>
      </c>
      <c r="AD1173" s="1" t="s">
        <v>59</v>
      </c>
      <c r="AE1173" s="1" t="s">
        <v>59</v>
      </c>
      <c r="AF1173" s="1" t="s">
        <v>59</v>
      </c>
      <c r="AG1173" s="1" t="s">
        <v>59</v>
      </c>
      <c r="AH1173" s="1" t="s">
        <v>59</v>
      </c>
      <c r="AI1173" s="1" t="s">
        <v>59</v>
      </c>
      <c r="AJ1173" s="1" t="s">
        <v>59</v>
      </c>
      <c r="AK1173" s="1" t="s">
        <v>70</v>
      </c>
      <c r="AL1173" s="1" t="s">
        <v>59</v>
      </c>
      <c r="AM1173" s="1" t="n">
        <v>2</v>
      </c>
      <c r="AN1173" s="1" t="n">
        <v>0</v>
      </c>
      <c r="AO1173" s="1" t="n">
        <v>4</v>
      </c>
      <c r="AP1173" s="1" t="n">
        <v>2</v>
      </c>
      <c r="AQ1173" s="1" t="n">
        <v>0</v>
      </c>
      <c r="AR1173" s="1" t="n">
        <v>0</v>
      </c>
      <c r="AS1173" s="1" t="n">
        <v>0</v>
      </c>
      <c r="AT1173" s="1" t="n">
        <v>0</v>
      </c>
    </row>
    <row r="1174" customFormat="false" ht="12.75" hidden="false" customHeight="true" outlineLevel="0" collapsed="false">
      <c r="A1174" s="1" t="s">
        <v>5320</v>
      </c>
      <c r="B1174" s="3" t="s">
        <v>61</v>
      </c>
      <c r="C1174" s="1" t="s">
        <v>5321</v>
      </c>
      <c r="D1174" s="3" t="s">
        <v>4198</v>
      </c>
      <c r="E1174" s="3" t="s">
        <v>50</v>
      </c>
      <c r="F1174" s="3" t="s">
        <v>51</v>
      </c>
      <c r="G1174" s="1" t="s">
        <v>5322</v>
      </c>
      <c r="H1174" s="1" t="s">
        <v>53</v>
      </c>
      <c r="I1174" s="1" t="s">
        <v>65</v>
      </c>
      <c r="J1174" s="1" t="s">
        <v>66</v>
      </c>
      <c r="K1174" s="4" t="n">
        <v>0.877884615384615</v>
      </c>
      <c r="L1174" s="4" t="n">
        <v>4682.50317139201</v>
      </c>
      <c r="M1174" s="5" t="s">
        <v>5323</v>
      </c>
      <c r="N1174" s="5" t="s">
        <v>57</v>
      </c>
      <c r="O1174" s="1" t="n">
        <v>89</v>
      </c>
      <c r="P1174" s="6" t="n">
        <f aca="false">IF(O1174=0,0,L1174/O1174)</f>
        <v>52.6123951841799</v>
      </c>
      <c r="Q1174" s="1" t="n">
        <f aca="false">IF(P1174&lt;=45,1,0)</f>
        <v>0</v>
      </c>
      <c r="R1174" s="1" t="n">
        <f aca="false">IF(AND(P1174&gt;45,P1174&lt;90),1,0)</f>
        <v>1</v>
      </c>
      <c r="S1174" s="1" t="n">
        <f aca="false">IF(P1174&gt;90,1,0)</f>
        <v>0</v>
      </c>
      <c r="T1174" s="1" t="s">
        <v>69</v>
      </c>
      <c r="U1174" s="4" t="n">
        <v>5333.84808132277</v>
      </c>
      <c r="V1174" s="1" t="n">
        <v>4</v>
      </c>
      <c r="W1174" s="1" t="n">
        <f aca="false">IF(V1174&lt;=6,1,0)</f>
        <v>1</v>
      </c>
      <c r="X1174" s="1" t="n">
        <f aca="false">IF(AND(V1174&gt;6,V1174&lt;=12),1,0)</f>
        <v>0</v>
      </c>
      <c r="Y1174" s="1" t="n">
        <f aca="false">IF(V1174&gt;12,1,0)</f>
        <v>0</v>
      </c>
      <c r="Z1174" s="1" t="n">
        <v>7</v>
      </c>
      <c r="AA1174" s="1" t="s">
        <v>59</v>
      </c>
      <c r="AB1174" s="1" t="s">
        <v>70</v>
      </c>
      <c r="AC1174" s="1" t="s">
        <v>59</v>
      </c>
      <c r="AD1174" s="1" t="s">
        <v>59</v>
      </c>
      <c r="AE1174" s="1" t="s">
        <v>59</v>
      </c>
      <c r="AF1174" s="1" t="s">
        <v>59</v>
      </c>
      <c r="AG1174" s="1" t="s">
        <v>59</v>
      </c>
      <c r="AH1174" s="1" t="s">
        <v>59</v>
      </c>
      <c r="AI1174" s="1" t="s">
        <v>59</v>
      </c>
      <c r="AJ1174" s="1" t="s">
        <v>59</v>
      </c>
      <c r="AK1174" s="1" t="s">
        <v>59</v>
      </c>
      <c r="AL1174" s="1" t="s">
        <v>59</v>
      </c>
      <c r="AM1174" s="1" t="n">
        <v>2</v>
      </c>
      <c r="AN1174" s="1" t="n">
        <v>2</v>
      </c>
      <c r="AO1174" s="1" t="n">
        <v>0</v>
      </c>
      <c r="AP1174" s="1" t="n">
        <v>3</v>
      </c>
      <c r="AQ1174" s="1" t="n">
        <v>24</v>
      </c>
      <c r="AR1174" s="1" t="n">
        <v>49</v>
      </c>
      <c r="AS1174" s="1" t="n">
        <v>0</v>
      </c>
      <c r="AT1174" s="1" t="n">
        <v>16</v>
      </c>
    </row>
    <row r="1175" customFormat="false" ht="12.75" hidden="false" customHeight="true" outlineLevel="0" collapsed="false">
      <c r="A1175" s="1" t="s">
        <v>5324</v>
      </c>
      <c r="B1175" s="3" t="s">
        <v>47</v>
      </c>
      <c r="C1175" s="1" t="s">
        <v>5325</v>
      </c>
      <c r="D1175" s="3" t="s">
        <v>5326</v>
      </c>
      <c r="E1175" s="3" t="s">
        <v>191</v>
      </c>
      <c r="F1175" s="3" t="s">
        <v>191</v>
      </c>
      <c r="G1175" s="1" t="s">
        <v>5327</v>
      </c>
      <c r="H1175" s="1" t="s">
        <v>53</v>
      </c>
      <c r="I1175" s="1" t="s">
        <v>5328</v>
      </c>
      <c r="J1175" s="1" t="s">
        <v>143</v>
      </c>
      <c r="K1175" s="4" t="n">
        <v>1</v>
      </c>
      <c r="L1175" s="4" t="n">
        <v>30.7545327212288</v>
      </c>
      <c r="M1175" s="5" t="s">
        <v>5329</v>
      </c>
      <c r="N1175" s="5" t="s">
        <v>151</v>
      </c>
      <c r="O1175" s="1" t="n">
        <v>1</v>
      </c>
      <c r="P1175" s="6" t="n">
        <f aca="false">IF(O1175=0,0,L1175/O1175)</f>
        <v>30.7545327212288</v>
      </c>
      <c r="Q1175" s="1" t="n">
        <f aca="false">IF(P1175&lt;=45,1,0)</f>
        <v>1</v>
      </c>
      <c r="R1175" s="1" t="n">
        <f aca="false">IF(AND(P1175&gt;45,P1175&lt;90),1,0)</f>
        <v>0</v>
      </c>
      <c r="S1175" s="1" t="n">
        <f aca="false">IF(P1175&gt;90,1,0)</f>
        <v>0</v>
      </c>
      <c r="T1175" s="1" t="s">
        <v>58</v>
      </c>
      <c r="U1175" s="4" t="n">
        <v>30754.5327212288</v>
      </c>
      <c r="V1175" s="1" t="n">
        <v>0</v>
      </c>
      <c r="W1175" s="1" t="n">
        <f aca="false">IF(V1175&lt;=6,1,0)</f>
        <v>1</v>
      </c>
      <c r="X1175" s="1" t="n">
        <f aca="false">IF(AND(V1175&gt;6,V1175&lt;=12),1,0)</f>
        <v>0</v>
      </c>
      <c r="Y1175" s="1" t="n">
        <f aca="false">IF(V1175&gt;12,1,0)</f>
        <v>0</v>
      </c>
      <c r="Z1175" s="1" t="n">
        <v>9</v>
      </c>
      <c r="AA1175" s="1" t="s">
        <v>59</v>
      </c>
      <c r="AB1175" s="1" t="s">
        <v>59</v>
      </c>
      <c r="AC1175" s="1" t="s">
        <v>59</v>
      </c>
      <c r="AD1175" s="1" t="s">
        <v>59</v>
      </c>
      <c r="AE1175" s="1" t="s">
        <v>59</v>
      </c>
      <c r="AF1175" s="1" t="s">
        <v>59</v>
      </c>
      <c r="AG1175" s="1" t="s">
        <v>59</v>
      </c>
      <c r="AH1175" s="1" t="s">
        <v>59</v>
      </c>
      <c r="AI1175" s="1" t="s">
        <v>59</v>
      </c>
      <c r="AJ1175" s="1" t="s">
        <v>59</v>
      </c>
      <c r="AK1175" s="1" t="s">
        <v>70</v>
      </c>
      <c r="AL1175" s="1" t="s">
        <v>59</v>
      </c>
      <c r="AM1175" s="1" t="n">
        <v>2</v>
      </c>
      <c r="AN1175" s="1" t="n">
        <v>4</v>
      </c>
      <c r="AO1175" s="1" t="n">
        <v>2</v>
      </c>
      <c r="AP1175" s="1" t="n">
        <v>6</v>
      </c>
      <c r="AQ1175" s="1" t="n">
        <v>0</v>
      </c>
      <c r="AR1175" s="1" t="n">
        <v>0</v>
      </c>
      <c r="AS1175" s="1" t="n">
        <v>0</v>
      </c>
      <c r="AT1175" s="1" t="n">
        <v>0</v>
      </c>
    </row>
    <row r="1176" customFormat="false" ht="12.75" hidden="false" customHeight="true" outlineLevel="0" collapsed="false">
      <c r="A1176" s="1" t="s">
        <v>5330</v>
      </c>
      <c r="B1176" s="3" t="s">
        <v>47</v>
      </c>
      <c r="C1176" s="1" t="s">
        <v>5331</v>
      </c>
      <c r="D1176" s="3" t="s">
        <v>5332</v>
      </c>
      <c r="E1176" s="3" t="s">
        <v>50</v>
      </c>
      <c r="F1176" s="3" t="s">
        <v>51</v>
      </c>
      <c r="G1176" s="1" t="s">
        <v>5333</v>
      </c>
      <c r="H1176" s="1" t="s">
        <v>53</v>
      </c>
      <c r="I1176" s="1" t="s">
        <v>142</v>
      </c>
      <c r="J1176" s="1" t="s">
        <v>143</v>
      </c>
      <c r="K1176" s="4" t="n">
        <v>0.675444444444444</v>
      </c>
      <c r="L1176" s="4" t="n">
        <v>6226.13168744681</v>
      </c>
      <c r="M1176" s="5" t="s">
        <v>5115</v>
      </c>
      <c r="N1176" s="5" t="s">
        <v>57</v>
      </c>
      <c r="O1176" s="1" t="n">
        <v>130</v>
      </c>
      <c r="P1176" s="6" t="n">
        <f aca="false">IF(O1176=0,0,L1176/O1176)</f>
        <v>47.8933206726678</v>
      </c>
      <c r="Q1176" s="1" t="n">
        <f aca="false">IF(P1176&lt;=45,1,0)</f>
        <v>0</v>
      </c>
      <c r="R1176" s="1" t="n">
        <f aca="false">IF(AND(P1176&gt;45,P1176&lt;90),1,0)</f>
        <v>1</v>
      </c>
      <c r="S1176" s="1" t="n">
        <f aca="false">IF(P1176&gt;90,1,0)</f>
        <v>0</v>
      </c>
      <c r="T1176" s="1" t="s">
        <v>58</v>
      </c>
      <c r="U1176" s="4" t="n">
        <v>9217.82944349751</v>
      </c>
      <c r="V1176" s="1" t="n">
        <v>15</v>
      </c>
      <c r="W1176" s="1" t="n">
        <f aca="false">IF(V1176&lt;=6,1,0)</f>
        <v>0</v>
      </c>
      <c r="X1176" s="1" t="n">
        <f aca="false">IF(AND(V1176&gt;6,V1176&lt;=12),1,0)</f>
        <v>0</v>
      </c>
      <c r="Y1176" s="1" t="n">
        <f aca="false">IF(V1176&gt;12,1,0)</f>
        <v>1</v>
      </c>
      <c r="Z1176" s="1" t="n">
        <v>15</v>
      </c>
      <c r="AA1176" s="1" t="s">
        <v>70</v>
      </c>
      <c r="AB1176" s="1" t="s">
        <v>59</v>
      </c>
      <c r="AC1176" s="1" t="s">
        <v>59</v>
      </c>
      <c r="AD1176" s="1" t="s">
        <v>59</v>
      </c>
      <c r="AE1176" s="1" t="s">
        <v>59</v>
      </c>
      <c r="AF1176" s="1" t="s">
        <v>59</v>
      </c>
      <c r="AG1176" s="1" t="s">
        <v>59</v>
      </c>
      <c r="AH1176" s="1" t="s">
        <v>59</v>
      </c>
      <c r="AI1176" s="1" t="s">
        <v>59</v>
      </c>
      <c r="AJ1176" s="1" t="s">
        <v>59</v>
      </c>
      <c r="AK1176" s="1" t="s">
        <v>59</v>
      </c>
      <c r="AL1176" s="1" t="s">
        <v>59</v>
      </c>
      <c r="AM1176" s="1" t="n">
        <v>3</v>
      </c>
      <c r="AN1176" s="1" t="n">
        <v>4</v>
      </c>
      <c r="AO1176" s="1" t="n">
        <v>2</v>
      </c>
      <c r="AP1176" s="1" t="n">
        <v>4</v>
      </c>
      <c r="AQ1176" s="1" t="n">
        <v>0</v>
      </c>
      <c r="AR1176" s="1" t="n">
        <v>0</v>
      </c>
      <c r="AS1176" s="1" t="n">
        <v>0</v>
      </c>
      <c r="AT1176" s="1" t="n">
        <v>0</v>
      </c>
    </row>
    <row r="1177" customFormat="false" ht="12.75" hidden="false" customHeight="true" outlineLevel="0" collapsed="false">
      <c r="A1177" s="1" t="s">
        <v>5334</v>
      </c>
      <c r="B1177" s="3" t="s">
        <v>61</v>
      </c>
      <c r="C1177" s="1" t="s">
        <v>5335</v>
      </c>
      <c r="D1177" s="3" t="s">
        <v>1383</v>
      </c>
      <c r="E1177" s="3" t="s">
        <v>50</v>
      </c>
      <c r="F1177" s="3" t="s">
        <v>86</v>
      </c>
      <c r="G1177" s="1" t="s">
        <v>5336</v>
      </c>
      <c r="H1177" s="1" t="s">
        <v>88</v>
      </c>
      <c r="I1177" s="1" t="s">
        <v>89</v>
      </c>
      <c r="J1177" s="1" t="s">
        <v>90</v>
      </c>
      <c r="K1177" s="4" t="n">
        <v>1.56076923076923</v>
      </c>
      <c r="L1177" s="4" t="n">
        <v>13132.0624240883</v>
      </c>
      <c r="M1177" s="5" t="s">
        <v>5337</v>
      </c>
      <c r="N1177" s="5" t="s">
        <v>132</v>
      </c>
      <c r="O1177" s="1" t="n">
        <v>224</v>
      </c>
      <c r="P1177" s="6" t="n">
        <f aca="false">IF(O1177=0,0,L1177/O1177)</f>
        <v>58.6252786789656</v>
      </c>
      <c r="Q1177" s="1" t="n">
        <f aca="false">IF(P1177&lt;=45,1,0)</f>
        <v>0</v>
      </c>
      <c r="R1177" s="1" t="n">
        <f aca="false">IF(AND(P1177&gt;45,P1177&lt;90),1,0)</f>
        <v>1</v>
      </c>
      <c r="S1177" s="1" t="n">
        <f aca="false">IF(P1177&gt;90,1,0)</f>
        <v>0</v>
      </c>
      <c r="T1177" s="1" t="s">
        <v>58</v>
      </c>
      <c r="U1177" s="4" t="n">
        <v>8413.83989714875</v>
      </c>
      <c r="V1177" s="1" t="n">
        <v>19</v>
      </c>
      <c r="W1177" s="1" t="n">
        <f aca="false">IF(V1177&lt;=6,1,0)</f>
        <v>0</v>
      </c>
      <c r="X1177" s="1" t="n">
        <f aca="false">IF(AND(V1177&gt;6,V1177&lt;=12),1,0)</f>
        <v>0</v>
      </c>
      <c r="Y1177" s="1" t="n">
        <f aca="false">IF(V1177&gt;12,1,0)</f>
        <v>1</v>
      </c>
      <c r="Z1177" s="1" t="n">
        <v>9</v>
      </c>
      <c r="AA1177" s="1" t="s">
        <v>59</v>
      </c>
      <c r="AB1177" s="1" t="s">
        <v>59</v>
      </c>
      <c r="AC1177" s="1" t="s">
        <v>59</v>
      </c>
      <c r="AD1177" s="1" t="s">
        <v>59</v>
      </c>
      <c r="AE1177" s="1" t="s">
        <v>59</v>
      </c>
      <c r="AF1177" s="1" t="s">
        <v>59</v>
      </c>
      <c r="AG1177" s="1" t="s">
        <v>59</v>
      </c>
      <c r="AH1177" s="1" t="s">
        <v>59</v>
      </c>
      <c r="AI1177" s="1" t="s">
        <v>59</v>
      </c>
      <c r="AJ1177" s="1" t="s">
        <v>59</v>
      </c>
      <c r="AK1177" s="1" t="s">
        <v>59</v>
      </c>
      <c r="AL1177" s="1" t="s">
        <v>70</v>
      </c>
      <c r="AM1177" s="1" t="n">
        <v>2</v>
      </c>
      <c r="AN1177" s="1" t="n">
        <v>6</v>
      </c>
      <c r="AO1177" s="1" t="n">
        <v>2</v>
      </c>
      <c r="AP1177" s="1" t="n">
        <v>8</v>
      </c>
      <c r="AQ1177" s="1" t="n">
        <v>1</v>
      </c>
      <c r="AR1177" s="1" t="n">
        <v>166</v>
      </c>
      <c r="AS1177" s="1" t="n">
        <v>12</v>
      </c>
      <c r="AT1177" s="1" t="n">
        <v>45</v>
      </c>
    </row>
    <row r="1178" customFormat="false" ht="12.75" hidden="false" customHeight="true" outlineLevel="0" collapsed="false">
      <c r="A1178" s="1" t="s">
        <v>5338</v>
      </c>
      <c r="B1178" s="3" t="s">
        <v>47</v>
      </c>
      <c r="C1178" s="1" t="s">
        <v>5339</v>
      </c>
      <c r="D1178" s="3" t="s">
        <v>4029</v>
      </c>
      <c r="E1178" s="3" t="s">
        <v>50</v>
      </c>
      <c r="F1178" s="3" t="s">
        <v>51</v>
      </c>
      <c r="G1178" s="1" t="s">
        <v>5340</v>
      </c>
      <c r="H1178" s="1" t="s">
        <v>53</v>
      </c>
      <c r="I1178" s="1" t="s">
        <v>65</v>
      </c>
      <c r="J1178" s="1" t="s">
        <v>66</v>
      </c>
      <c r="K1178" s="4" t="n">
        <v>535</v>
      </c>
      <c r="L1178" s="4" t="n">
        <v>7524.45836072435</v>
      </c>
      <c r="M1178" s="5" t="s">
        <v>5341</v>
      </c>
      <c r="N1178" s="5" t="s">
        <v>132</v>
      </c>
      <c r="O1178" s="1" t="n">
        <v>94</v>
      </c>
      <c r="P1178" s="6" t="n">
        <f aca="false">IF(O1178=0,0,L1178/O1178)</f>
        <v>80.047429369408</v>
      </c>
      <c r="Q1178" s="1" t="n">
        <f aca="false">IF(P1178&lt;=45,1,0)</f>
        <v>0</v>
      </c>
      <c r="R1178" s="1" t="n">
        <f aca="false">IF(AND(P1178&gt;45,P1178&lt;90),1,0)</f>
        <v>1</v>
      </c>
      <c r="S1178" s="1" t="n">
        <f aca="false">IF(P1178&gt;90,1,0)</f>
        <v>0</v>
      </c>
      <c r="T1178" s="1" t="s">
        <v>58</v>
      </c>
      <c r="U1178" s="4" t="n">
        <v>14064.4081508866</v>
      </c>
      <c r="V1178" s="1" t="n">
        <v>15</v>
      </c>
      <c r="W1178" s="1" t="n">
        <f aca="false">IF(V1178&lt;=6,1,0)</f>
        <v>0</v>
      </c>
      <c r="X1178" s="1" t="n">
        <f aca="false">IF(AND(V1178&gt;6,V1178&lt;=12),1,0)</f>
        <v>0</v>
      </c>
      <c r="Y1178" s="1" t="n">
        <f aca="false">IF(V1178&gt;12,1,0)</f>
        <v>1</v>
      </c>
      <c r="Z1178" s="1" t="n">
        <v>19</v>
      </c>
      <c r="AA1178" s="1" t="s">
        <v>59</v>
      </c>
      <c r="AB1178" s="1" t="s">
        <v>59</v>
      </c>
      <c r="AC1178" s="1" t="s">
        <v>59</v>
      </c>
      <c r="AD1178" s="1" t="s">
        <v>59</v>
      </c>
      <c r="AE1178" s="1" t="s">
        <v>59</v>
      </c>
      <c r="AF1178" s="1" t="s">
        <v>59</v>
      </c>
      <c r="AG1178" s="1" t="s">
        <v>59</v>
      </c>
      <c r="AH1178" s="1" t="s">
        <v>59</v>
      </c>
      <c r="AI1178" s="1" t="s">
        <v>59</v>
      </c>
      <c r="AJ1178" s="1" t="s">
        <v>59</v>
      </c>
      <c r="AK1178" s="1" t="s">
        <v>59</v>
      </c>
      <c r="AL1178" s="1" t="s">
        <v>59</v>
      </c>
      <c r="AM1178" s="1" t="n">
        <v>10</v>
      </c>
      <c r="AN1178" s="1" t="n">
        <v>8</v>
      </c>
      <c r="AO1178" s="1" t="n">
        <v>6</v>
      </c>
      <c r="AP1178" s="1" t="n">
        <v>14</v>
      </c>
      <c r="AQ1178" s="1" t="n">
        <v>0</v>
      </c>
      <c r="AR1178" s="1" t="n">
        <v>0</v>
      </c>
      <c r="AS1178" s="1" t="n">
        <v>0</v>
      </c>
      <c r="AT1178" s="1" t="n">
        <v>0</v>
      </c>
    </row>
    <row r="1179" customFormat="false" ht="12.75" hidden="false" customHeight="true" outlineLevel="0" collapsed="false">
      <c r="A1179" s="1" t="s">
        <v>5342</v>
      </c>
      <c r="B1179" s="3" t="s">
        <v>47</v>
      </c>
      <c r="C1179" s="1" t="s">
        <v>5343</v>
      </c>
      <c r="D1179" s="3" t="s">
        <v>4029</v>
      </c>
      <c r="E1179" s="3" t="s">
        <v>50</v>
      </c>
      <c r="F1179" s="3" t="s">
        <v>51</v>
      </c>
      <c r="G1179" s="1" t="s">
        <v>5344</v>
      </c>
      <c r="H1179" s="1" t="s">
        <v>53</v>
      </c>
      <c r="I1179" s="1" t="s">
        <v>65</v>
      </c>
      <c r="J1179" s="1" t="s">
        <v>66</v>
      </c>
      <c r="K1179" s="4" t="n">
        <v>0.378571428571429</v>
      </c>
      <c r="L1179" s="4" t="n">
        <v>2929.31011752609</v>
      </c>
      <c r="M1179" s="5" t="s">
        <v>5345</v>
      </c>
      <c r="N1179" s="5" t="s">
        <v>259</v>
      </c>
      <c r="O1179" s="1" t="n">
        <v>45</v>
      </c>
      <c r="P1179" s="6" t="n">
        <f aca="false">IF(O1179=0,0,L1179/O1179)</f>
        <v>65.0957803894687</v>
      </c>
      <c r="Q1179" s="1" t="n">
        <f aca="false">IF(P1179&lt;=45,1,0)</f>
        <v>0</v>
      </c>
      <c r="R1179" s="1" t="n">
        <f aca="false">IF(AND(P1179&gt;45,P1179&lt;90),1,0)</f>
        <v>1</v>
      </c>
      <c r="S1179" s="1" t="n">
        <f aca="false">IF(P1179&gt;90,1,0)</f>
        <v>0</v>
      </c>
      <c r="T1179" s="1" t="s">
        <v>58</v>
      </c>
      <c r="U1179" s="4" t="n">
        <v>7737.80031044629</v>
      </c>
      <c r="V1179" s="1" t="n">
        <v>7</v>
      </c>
      <c r="W1179" s="1" t="n">
        <f aca="false">IF(V1179&lt;=6,1,0)</f>
        <v>0</v>
      </c>
      <c r="X1179" s="1" t="n">
        <f aca="false">IF(AND(V1179&gt;6,V1179&lt;=12),1,0)</f>
        <v>1</v>
      </c>
      <c r="Y1179" s="1" t="n">
        <f aca="false">IF(V1179&gt;12,1,0)</f>
        <v>0</v>
      </c>
      <c r="Z1179" s="1" t="n">
        <v>17</v>
      </c>
      <c r="AA1179" s="1" t="s">
        <v>59</v>
      </c>
      <c r="AB1179" s="1" t="s">
        <v>59</v>
      </c>
      <c r="AC1179" s="1" t="s">
        <v>59</v>
      </c>
      <c r="AD1179" s="1" t="s">
        <v>59</v>
      </c>
      <c r="AE1179" s="1" t="s">
        <v>59</v>
      </c>
      <c r="AF1179" s="1" t="s">
        <v>59</v>
      </c>
      <c r="AG1179" s="1" t="s">
        <v>59</v>
      </c>
      <c r="AH1179" s="1" t="s">
        <v>59</v>
      </c>
      <c r="AI1179" s="1" t="s">
        <v>59</v>
      </c>
      <c r="AJ1179" s="1" t="s">
        <v>59</v>
      </c>
      <c r="AK1179" s="1" t="s">
        <v>59</v>
      </c>
      <c r="AL1179" s="1" t="s">
        <v>70</v>
      </c>
      <c r="AM1179" s="1" t="n">
        <v>6</v>
      </c>
      <c r="AN1179" s="1" t="n">
        <v>4</v>
      </c>
      <c r="AO1179" s="1" t="n">
        <v>4</v>
      </c>
      <c r="AP1179" s="1" t="n">
        <v>18</v>
      </c>
      <c r="AQ1179" s="1" t="n">
        <v>0</v>
      </c>
      <c r="AR1179" s="1" t="n">
        <v>0</v>
      </c>
      <c r="AS1179" s="1" t="n">
        <v>0</v>
      </c>
      <c r="AT1179" s="1" t="n">
        <v>0</v>
      </c>
    </row>
    <row r="1180" customFormat="false" ht="12.75" hidden="false" customHeight="true" outlineLevel="0" collapsed="false">
      <c r="A1180" s="1" t="s">
        <v>5346</v>
      </c>
      <c r="B1180" s="3" t="s">
        <v>61</v>
      </c>
      <c r="C1180" s="1" t="s">
        <v>5347</v>
      </c>
      <c r="D1180" s="3" t="s">
        <v>5348</v>
      </c>
      <c r="E1180" s="3" t="s">
        <v>50</v>
      </c>
      <c r="F1180" s="3" t="s">
        <v>51</v>
      </c>
      <c r="G1180" s="1" t="s">
        <v>5349</v>
      </c>
      <c r="H1180" s="1" t="s">
        <v>53</v>
      </c>
      <c r="I1180" s="1" t="s">
        <v>4190</v>
      </c>
      <c r="J1180" s="1" t="s">
        <v>66</v>
      </c>
      <c r="K1180" s="4" t="n">
        <v>1.24077777777778</v>
      </c>
      <c r="L1180" s="4" t="n">
        <v>11785.8527784049</v>
      </c>
      <c r="M1180" s="5" t="s">
        <v>2529</v>
      </c>
      <c r="N1180" s="5" t="s">
        <v>68</v>
      </c>
      <c r="O1180" s="1" t="n">
        <v>211</v>
      </c>
      <c r="P1180" s="6" t="n">
        <f aca="false">IF(O1180=0,0,L1180/O1180)</f>
        <v>55.8571221725351</v>
      </c>
      <c r="Q1180" s="1" t="n">
        <f aca="false">IF(P1180&lt;=45,1,0)</f>
        <v>0</v>
      </c>
      <c r="R1180" s="1" t="n">
        <f aca="false">IF(AND(P1180&gt;45,P1180&lt;90),1,0)</f>
        <v>1</v>
      </c>
      <c r="S1180" s="1" t="n">
        <f aca="false">IF(P1180&gt;90,1,0)</f>
        <v>0</v>
      </c>
      <c r="T1180" s="1" t="s">
        <v>58</v>
      </c>
      <c r="U1180" s="4" t="n">
        <v>9498.76197775984</v>
      </c>
      <c r="V1180" s="1" t="n">
        <v>11</v>
      </c>
      <c r="W1180" s="1" t="n">
        <f aca="false">IF(V1180&lt;=6,1,0)</f>
        <v>0</v>
      </c>
      <c r="X1180" s="1" t="n">
        <f aca="false">IF(AND(V1180&gt;6,V1180&lt;=12),1,0)</f>
        <v>1</v>
      </c>
      <c r="Y1180" s="1" t="n">
        <f aca="false">IF(V1180&gt;12,1,0)</f>
        <v>0</v>
      </c>
      <c r="Z1180" s="1" t="n">
        <v>11</v>
      </c>
      <c r="AA1180" s="1" t="s">
        <v>59</v>
      </c>
      <c r="AB1180" s="1" t="s">
        <v>59</v>
      </c>
      <c r="AC1180" s="1" t="s">
        <v>59</v>
      </c>
      <c r="AD1180" s="1" t="s">
        <v>59</v>
      </c>
      <c r="AE1180" s="1" t="s">
        <v>59</v>
      </c>
      <c r="AF1180" s="1" t="s">
        <v>59</v>
      </c>
      <c r="AG1180" s="1" t="s">
        <v>59</v>
      </c>
      <c r="AH1180" s="1" t="s">
        <v>59</v>
      </c>
      <c r="AI1180" s="1" t="s">
        <v>59</v>
      </c>
      <c r="AJ1180" s="1" t="s">
        <v>59</v>
      </c>
      <c r="AK1180" s="1" t="s">
        <v>59</v>
      </c>
      <c r="AL1180" s="1" t="s">
        <v>59</v>
      </c>
      <c r="AM1180" s="1" t="n">
        <v>1</v>
      </c>
      <c r="AN1180" s="1" t="n">
        <v>4</v>
      </c>
      <c r="AO1180" s="1" t="n">
        <v>3</v>
      </c>
      <c r="AP1180" s="1" t="n">
        <v>3</v>
      </c>
      <c r="AQ1180" s="1" t="n">
        <v>5</v>
      </c>
      <c r="AR1180" s="1" t="n">
        <v>181</v>
      </c>
      <c r="AS1180" s="1" t="n">
        <v>25</v>
      </c>
      <c r="AT1180" s="1" t="n">
        <v>2</v>
      </c>
    </row>
    <row r="1181" customFormat="false" ht="12.75" hidden="false" customHeight="true" outlineLevel="0" collapsed="false">
      <c r="A1181" s="1" t="s">
        <v>5350</v>
      </c>
      <c r="B1181" s="3" t="s">
        <v>61</v>
      </c>
      <c r="C1181" s="1" t="s">
        <v>5351</v>
      </c>
      <c r="D1181" s="3" t="s">
        <v>581</v>
      </c>
      <c r="E1181" s="3" t="s">
        <v>50</v>
      </c>
      <c r="F1181" s="3" t="s">
        <v>51</v>
      </c>
      <c r="G1181" s="1" t="s">
        <v>5352</v>
      </c>
      <c r="H1181" s="1" t="s">
        <v>53</v>
      </c>
      <c r="I1181" s="1" t="s">
        <v>65</v>
      </c>
      <c r="J1181" s="1" t="s">
        <v>66</v>
      </c>
      <c r="K1181" s="4" t="n">
        <v>1.45422727272727</v>
      </c>
      <c r="L1181" s="4" t="n">
        <v>35308.575061365</v>
      </c>
      <c r="M1181" s="5" t="s">
        <v>5353</v>
      </c>
      <c r="N1181" s="5" t="s">
        <v>259</v>
      </c>
      <c r="O1181" s="1" t="n">
        <v>523</v>
      </c>
      <c r="P1181" s="6" t="n">
        <f aca="false">IF(O1181=0,0,L1181/O1181)</f>
        <v>67.511615796109</v>
      </c>
      <c r="Q1181" s="1" t="n">
        <f aca="false">IF(P1181&lt;=45,1,0)</f>
        <v>0</v>
      </c>
      <c r="R1181" s="1" t="n">
        <f aca="false">IF(AND(P1181&gt;45,P1181&lt;90),1,0)</f>
        <v>1</v>
      </c>
      <c r="S1181" s="1" t="n">
        <f aca="false">IF(P1181&gt;90,1,0)</f>
        <v>0</v>
      </c>
      <c r="T1181" s="1" t="s">
        <v>69</v>
      </c>
      <c r="U1181" s="4" t="n">
        <v>24279.9565951936</v>
      </c>
      <c r="V1181" s="1" t="n">
        <v>35</v>
      </c>
      <c r="W1181" s="1" t="n">
        <f aca="false">IF(V1181&lt;=6,1,0)</f>
        <v>0</v>
      </c>
      <c r="X1181" s="1" t="n">
        <f aca="false">IF(AND(V1181&gt;6,V1181&lt;=12),1,0)</f>
        <v>0</v>
      </c>
      <c r="Y1181" s="1" t="n">
        <f aca="false">IF(V1181&gt;12,1,0)</f>
        <v>1</v>
      </c>
      <c r="Z1181" s="1" t="n">
        <v>15</v>
      </c>
      <c r="AA1181" s="1" t="s">
        <v>59</v>
      </c>
      <c r="AB1181" s="1" t="s">
        <v>70</v>
      </c>
      <c r="AC1181" s="1" t="s">
        <v>59</v>
      </c>
      <c r="AD1181" s="1" t="s">
        <v>59</v>
      </c>
      <c r="AE1181" s="1" t="s">
        <v>59</v>
      </c>
      <c r="AF1181" s="1" t="s">
        <v>59</v>
      </c>
      <c r="AG1181" s="1" t="s">
        <v>70</v>
      </c>
      <c r="AH1181" s="1" t="s">
        <v>70</v>
      </c>
      <c r="AI1181" s="1" t="s">
        <v>70</v>
      </c>
      <c r="AJ1181" s="1" t="s">
        <v>59</v>
      </c>
      <c r="AK1181" s="1" t="s">
        <v>70</v>
      </c>
      <c r="AL1181" s="1" t="s">
        <v>59</v>
      </c>
      <c r="AM1181" s="1" t="n">
        <v>2</v>
      </c>
      <c r="AN1181" s="1" t="n">
        <v>4</v>
      </c>
      <c r="AO1181" s="1" t="n">
        <v>2</v>
      </c>
      <c r="AP1181" s="1" t="n">
        <v>20</v>
      </c>
      <c r="AQ1181" s="1" t="n">
        <v>18</v>
      </c>
      <c r="AR1181" s="1" t="n">
        <v>374</v>
      </c>
      <c r="AS1181" s="1" t="n">
        <v>53</v>
      </c>
      <c r="AT1181" s="1" t="n">
        <v>76</v>
      </c>
    </row>
    <row r="1182" customFormat="false" ht="12.75" hidden="false" customHeight="true" outlineLevel="0" collapsed="false">
      <c r="A1182" s="1" t="s">
        <v>5354</v>
      </c>
      <c r="B1182" s="3" t="s">
        <v>47</v>
      </c>
      <c r="C1182" s="1" t="s">
        <v>5355</v>
      </c>
      <c r="D1182" s="3" t="s">
        <v>4770</v>
      </c>
      <c r="E1182" s="3" t="s">
        <v>191</v>
      </c>
      <c r="F1182" s="3" t="s">
        <v>191</v>
      </c>
      <c r="G1182" s="1" t="s">
        <v>5356</v>
      </c>
      <c r="H1182" s="1" t="s">
        <v>105</v>
      </c>
      <c r="I1182" s="1" t="s">
        <v>836</v>
      </c>
      <c r="J1182" s="1" t="s">
        <v>176</v>
      </c>
      <c r="K1182" s="4" t="n">
        <v>0.0775749224939717</v>
      </c>
      <c r="L1182" s="4" t="n">
        <v>2831.89391797299</v>
      </c>
      <c r="M1182" s="5" t="s">
        <v>5357</v>
      </c>
      <c r="N1182" s="5" t="s">
        <v>132</v>
      </c>
      <c r="O1182" s="1" t="n">
        <v>48</v>
      </c>
      <c r="P1182" s="6" t="n">
        <f aca="false">IF(O1182=0,0,L1182/O1182)</f>
        <v>58.9977899577706</v>
      </c>
      <c r="Q1182" s="1" t="n">
        <f aca="false">IF(P1182&lt;=45,1,0)</f>
        <v>0</v>
      </c>
      <c r="R1182" s="1" t="n">
        <f aca="false">IF(AND(P1182&gt;45,P1182&lt;90),1,0)</f>
        <v>1</v>
      </c>
      <c r="S1182" s="1" t="n">
        <f aca="false">IF(P1182&gt;90,1,0)</f>
        <v>0</v>
      </c>
      <c r="T1182" s="1" t="s">
        <v>58</v>
      </c>
      <c r="U1182" s="4" t="n">
        <v>36505.2755056642</v>
      </c>
      <c r="V1182" s="1" t="n">
        <v>0</v>
      </c>
      <c r="W1182" s="1" t="n">
        <f aca="false">IF(V1182&lt;=6,1,0)</f>
        <v>1</v>
      </c>
      <c r="X1182" s="1" t="n">
        <f aca="false">IF(AND(V1182&gt;6,V1182&lt;=12),1,0)</f>
        <v>0</v>
      </c>
      <c r="Y1182" s="1" t="n">
        <f aca="false">IF(V1182&gt;12,1,0)</f>
        <v>0</v>
      </c>
      <c r="Z1182" s="1" t="n">
        <v>13</v>
      </c>
      <c r="AA1182" s="1" t="s">
        <v>59</v>
      </c>
      <c r="AB1182" s="1" t="s">
        <v>59</v>
      </c>
      <c r="AC1182" s="1" t="s">
        <v>59</v>
      </c>
      <c r="AD1182" s="1" t="s">
        <v>59</v>
      </c>
      <c r="AE1182" s="1" t="s">
        <v>59</v>
      </c>
      <c r="AF1182" s="1" t="s">
        <v>59</v>
      </c>
      <c r="AG1182" s="1" t="s">
        <v>59</v>
      </c>
      <c r="AH1182" s="1" t="s">
        <v>59</v>
      </c>
      <c r="AI1182" s="1" t="s">
        <v>59</v>
      </c>
      <c r="AJ1182" s="1" t="s">
        <v>59</v>
      </c>
      <c r="AK1182" s="1" t="s">
        <v>59</v>
      </c>
      <c r="AL1182" s="1" t="s">
        <v>59</v>
      </c>
      <c r="AM1182" s="1" t="n">
        <v>4</v>
      </c>
      <c r="AN1182" s="1" t="n">
        <v>4</v>
      </c>
      <c r="AO1182" s="1" t="n">
        <v>4</v>
      </c>
      <c r="AP1182" s="1" t="n">
        <v>12</v>
      </c>
      <c r="AQ1182" s="1" t="n">
        <v>0</v>
      </c>
      <c r="AR1182" s="1" t="n">
        <v>0</v>
      </c>
      <c r="AS1182" s="1" t="n">
        <v>0</v>
      </c>
      <c r="AT1182" s="1" t="n">
        <v>0</v>
      </c>
    </row>
    <row r="1183" customFormat="false" ht="12.75" hidden="false" customHeight="true" outlineLevel="0" collapsed="false">
      <c r="A1183" s="1" t="s">
        <v>5358</v>
      </c>
      <c r="B1183" s="3" t="s">
        <v>47</v>
      </c>
      <c r="C1183" s="1" t="s">
        <v>5359</v>
      </c>
      <c r="D1183" s="3" t="s">
        <v>339</v>
      </c>
      <c r="E1183" s="3" t="s">
        <v>50</v>
      </c>
      <c r="F1183" s="3" t="s">
        <v>51</v>
      </c>
      <c r="G1183" s="1" t="s">
        <v>5360</v>
      </c>
      <c r="H1183" s="1" t="s">
        <v>53</v>
      </c>
      <c r="I1183" s="1" t="s">
        <v>65</v>
      </c>
      <c r="J1183" s="1" t="s">
        <v>66</v>
      </c>
      <c r="K1183" s="4" t="n">
        <v>0.06225</v>
      </c>
      <c r="L1183" s="4" t="n">
        <v>1315.17778231511</v>
      </c>
      <c r="M1183" s="5" t="s">
        <v>5361</v>
      </c>
      <c r="N1183" s="5" t="s">
        <v>68</v>
      </c>
      <c r="O1183" s="1" t="n">
        <v>28</v>
      </c>
      <c r="P1183" s="6" t="n">
        <f aca="false">IF(O1183=0,0,L1183/O1183)</f>
        <v>46.9706350826825</v>
      </c>
      <c r="Q1183" s="1" t="n">
        <f aca="false">IF(P1183&lt;=45,1,0)</f>
        <v>0</v>
      </c>
      <c r="R1183" s="1" t="n">
        <f aca="false">IF(AND(P1183&gt;45,P1183&lt;90),1,0)</f>
        <v>1</v>
      </c>
      <c r="S1183" s="1" t="n">
        <f aca="false">IF(P1183&gt;90,1,0)</f>
        <v>0</v>
      </c>
      <c r="T1183" s="1" t="s">
        <v>58</v>
      </c>
      <c r="U1183" s="4" t="n">
        <v>21127.3539327728</v>
      </c>
      <c r="V1183" s="1" t="n">
        <v>27</v>
      </c>
      <c r="W1183" s="1" t="n">
        <f aca="false">IF(V1183&lt;=6,1,0)</f>
        <v>0</v>
      </c>
      <c r="X1183" s="1" t="n">
        <f aca="false">IF(AND(V1183&gt;6,V1183&lt;=12),1,0)</f>
        <v>0</v>
      </c>
      <c r="Y1183" s="1" t="n">
        <f aca="false">IF(V1183&gt;12,1,0)</f>
        <v>1</v>
      </c>
      <c r="Z1183" s="1" t="n">
        <v>9</v>
      </c>
      <c r="AA1183" s="1" t="s">
        <v>59</v>
      </c>
      <c r="AB1183" s="1" t="s">
        <v>59</v>
      </c>
      <c r="AC1183" s="1" t="s">
        <v>59</v>
      </c>
      <c r="AD1183" s="1" t="s">
        <v>70</v>
      </c>
      <c r="AE1183" s="1" t="s">
        <v>59</v>
      </c>
      <c r="AF1183" s="1" t="s">
        <v>59</v>
      </c>
      <c r="AG1183" s="1" t="s">
        <v>59</v>
      </c>
      <c r="AH1183" s="1" t="s">
        <v>70</v>
      </c>
      <c r="AI1183" s="1" t="s">
        <v>70</v>
      </c>
      <c r="AJ1183" s="1" t="s">
        <v>59</v>
      </c>
      <c r="AK1183" s="1" t="s">
        <v>59</v>
      </c>
      <c r="AL1183" s="1" t="s">
        <v>59</v>
      </c>
      <c r="AM1183" s="1" t="n">
        <v>0</v>
      </c>
      <c r="AN1183" s="1" t="n">
        <v>4</v>
      </c>
      <c r="AO1183" s="1" t="n">
        <v>2</v>
      </c>
      <c r="AP1183" s="1" t="n">
        <v>3</v>
      </c>
      <c r="AQ1183" s="1" t="n">
        <v>0</v>
      </c>
      <c r="AR1183" s="1" t="n">
        <v>0</v>
      </c>
      <c r="AS1183" s="1" t="n">
        <v>0</v>
      </c>
      <c r="AT1183" s="1" t="n">
        <v>0</v>
      </c>
    </row>
    <row r="1184" customFormat="false" ht="12.75" hidden="false" customHeight="true" outlineLevel="0" collapsed="false">
      <c r="A1184" s="1" t="s">
        <v>5362</v>
      </c>
      <c r="B1184" s="3" t="s">
        <v>61</v>
      </c>
      <c r="C1184" s="1" t="s">
        <v>5363</v>
      </c>
      <c r="D1184" s="3" t="s">
        <v>4198</v>
      </c>
      <c r="E1184" s="3" t="s">
        <v>50</v>
      </c>
      <c r="F1184" s="3" t="s">
        <v>51</v>
      </c>
      <c r="G1184" s="1" t="s">
        <v>5364</v>
      </c>
      <c r="H1184" s="1" t="s">
        <v>53</v>
      </c>
      <c r="I1184" s="1" t="s">
        <v>65</v>
      </c>
      <c r="J1184" s="1" t="s">
        <v>66</v>
      </c>
      <c r="K1184" s="4" t="n">
        <v>0.143333333333333</v>
      </c>
      <c r="L1184" s="4" t="n">
        <v>2366.19965949968</v>
      </c>
      <c r="M1184" s="5" t="s">
        <v>3678</v>
      </c>
      <c r="N1184" s="5" t="s">
        <v>259</v>
      </c>
      <c r="O1184" s="1" t="n">
        <v>45</v>
      </c>
      <c r="P1184" s="6" t="n">
        <f aca="false">IF(O1184=0,0,L1184/O1184)</f>
        <v>52.5822146555484</v>
      </c>
      <c r="Q1184" s="1" t="n">
        <f aca="false">IF(P1184&lt;=45,1,0)</f>
        <v>0</v>
      </c>
      <c r="R1184" s="1" t="n">
        <f aca="false">IF(AND(P1184&gt;45,P1184&lt;90),1,0)</f>
        <v>1</v>
      </c>
      <c r="S1184" s="1" t="n">
        <f aca="false">IF(P1184&gt;90,1,0)</f>
        <v>0</v>
      </c>
      <c r="T1184" s="1" t="s">
        <v>69</v>
      </c>
      <c r="U1184" s="4" t="n">
        <v>16508.3697174397</v>
      </c>
      <c r="V1184" s="1" t="n">
        <v>14</v>
      </c>
      <c r="W1184" s="1" t="n">
        <f aca="false">IF(V1184&lt;=6,1,0)</f>
        <v>0</v>
      </c>
      <c r="X1184" s="1" t="n">
        <f aca="false">IF(AND(V1184&gt;6,V1184&lt;=12),1,0)</f>
        <v>0</v>
      </c>
      <c r="Y1184" s="1" t="n">
        <f aca="false">IF(V1184&gt;12,1,0)</f>
        <v>1</v>
      </c>
      <c r="Z1184" s="1" t="n">
        <v>6</v>
      </c>
      <c r="AA1184" s="1" t="s">
        <v>59</v>
      </c>
      <c r="AB1184" s="1" t="s">
        <v>59</v>
      </c>
      <c r="AC1184" s="1" t="s">
        <v>59</v>
      </c>
      <c r="AD1184" s="1" t="s">
        <v>59</v>
      </c>
      <c r="AE1184" s="1" t="s">
        <v>59</v>
      </c>
      <c r="AF1184" s="1" t="s">
        <v>59</v>
      </c>
      <c r="AG1184" s="1" t="s">
        <v>59</v>
      </c>
      <c r="AH1184" s="1" t="s">
        <v>59</v>
      </c>
      <c r="AI1184" s="1" t="s">
        <v>59</v>
      </c>
      <c r="AJ1184" s="1" t="s">
        <v>59</v>
      </c>
      <c r="AK1184" s="1" t="s">
        <v>59</v>
      </c>
      <c r="AL1184" s="1" t="s">
        <v>59</v>
      </c>
      <c r="AM1184" s="1" t="n">
        <v>2</v>
      </c>
      <c r="AN1184" s="1" t="n">
        <v>4</v>
      </c>
      <c r="AO1184" s="1" t="n">
        <v>2</v>
      </c>
      <c r="AP1184" s="1" t="n">
        <v>2</v>
      </c>
      <c r="AQ1184" s="1" t="n">
        <v>18</v>
      </c>
      <c r="AR1184" s="1" t="n">
        <v>14</v>
      </c>
      <c r="AS1184" s="1" t="n">
        <v>1</v>
      </c>
      <c r="AT1184" s="1" t="n">
        <v>2</v>
      </c>
    </row>
    <row r="1185" customFormat="false" ht="12.75" hidden="false" customHeight="true" outlineLevel="0" collapsed="false">
      <c r="A1185" s="1" t="s">
        <v>5365</v>
      </c>
      <c r="B1185" s="3" t="s">
        <v>47</v>
      </c>
      <c r="C1185" s="1" t="s">
        <v>5366</v>
      </c>
      <c r="D1185" s="3" t="s">
        <v>4021</v>
      </c>
      <c r="E1185" s="3" t="s">
        <v>50</v>
      </c>
      <c r="F1185" s="3" t="s">
        <v>51</v>
      </c>
      <c r="G1185" s="1" t="s">
        <v>5367</v>
      </c>
      <c r="H1185" s="1" t="s">
        <v>53</v>
      </c>
      <c r="I1185" s="1" t="s">
        <v>341</v>
      </c>
      <c r="J1185" s="1" t="s">
        <v>143</v>
      </c>
      <c r="K1185" s="4" t="n">
        <v>0.0465979381443299</v>
      </c>
      <c r="L1185" s="4" t="n">
        <v>1252.0997931842</v>
      </c>
      <c r="M1185" s="5" t="s">
        <v>5368</v>
      </c>
      <c r="N1185" s="5" t="s">
        <v>259</v>
      </c>
      <c r="O1185" s="1" t="n">
        <v>28</v>
      </c>
      <c r="P1185" s="6" t="n">
        <f aca="false">IF(O1185=0,0,L1185/O1185)</f>
        <v>44.7178497565786</v>
      </c>
      <c r="Q1185" s="1" t="n">
        <f aca="false">IF(P1185&lt;=45,1,0)</f>
        <v>1</v>
      </c>
      <c r="R1185" s="1" t="n">
        <f aca="false">IF(AND(P1185&gt;45,P1185&lt;90),1,0)</f>
        <v>0</v>
      </c>
      <c r="S1185" s="1" t="n">
        <f aca="false">IF(P1185&gt;90,1,0)</f>
        <v>0</v>
      </c>
      <c r="T1185" s="1" t="s">
        <v>58</v>
      </c>
      <c r="U1185" s="4" t="n">
        <v>26870.2831723158</v>
      </c>
      <c r="V1185" s="1" t="n">
        <v>0</v>
      </c>
      <c r="W1185" s="1" t="n">
        <f aca="false">IF(V1185&lt;=6,1,0)</f>
        <v>1</v>
      </c>
      <c r="X1185" s="1" t="n">
        <f aca="false">IF(AND(V1185&gt;6,V1185&lt;=12),1,0)</f>
        <v>0</v>
      </c>
      <c r="Y1185" s="1" t="n">
        <f aca="false">IF(V1185&gt;12,1,0)</f>
        <v>0</v>
      </c>
      <c r="Z1185" s="1" t="n">
        <v>3</v>
      </c>
      <c r="AA1185" s="1" t="s">
        <v>59</v>
      </c>
      <c r="AB1185" s="1" t="s">
        <v>59</v>
      </c>
      <c r="AC1185" s="1" t="s">
        <v>59</v>
      </c>
      <c r="AD1185" s="1" t="s">
        <v>59</v>
      </c>
      <c r="AE1185" s="1" t="s">
        <v>59</v>
      </c>
      <c r="AF1185" s="1" t="s">
        <v>59</v>
      </c>
      <c r="AG1185" s="1" t="s">
        <v>59</v>
      </c>
      <c r="AH1185" s="1" t="s">
        <v>59</v>
      </c>
      <c r="AI1185" s="1" t="s">
        <v>59</v>
      </c>
      <c r="AJ1185" s="1" t="s">
        <v>59</v>
      </c>
      <c r="AK1185" s="1" t="s">
        <v>59</v>
      </c>
      <c r="AL1185" s="1" t="s">
        <v>59</v>
      </c>
      <c r="AM1185" s="1" t="n">
        <v>0</v>
      </c>
      <c r="AN1185" s="1" t="n">
        <v>6</v>
      </c>
      <c r="AO1185" s="1" t="n">
        <v>0</v>
      </c>
      <c r="AP1185" s="1" t="n">
        <v>0</v>
      </c>
      <c r="AQ1185" s="1" t="n">
        <v>0</v>
      </c>
      <c r="AR1185" s="1" t="n">
        <v>0</v>
      </c>
      <c r="AS1185" s="1" t="n">
        <v>0</v>
      </c>
      <c r="AT1185" s="1" t="n">
        <v>0</v>
      </c>
    </row>
    <row r="1186" customFormat="false" ht="12.75" hidden="false" customHeight="true" outlineLevel="0" collapsed="false">
      <c r="A1186" s="1" t="s">
        <v>5369</v>
      </c>
      <c r="B1186" s="3" t="s">
        <v>61</v>
      </c>
      <c r="C1186" s="1" t="s">
        <v>5370</v>
      </c>
      <c r="D1186" s="3" t="s">
        <v>5371</v>
      </c>
      <c r="E1186" s="3" t="s">
        <v>191</v>
      </c>
      <c r="F1186" s="3" t="s">
        <v>191</v>
      </c>
      <c r="G1186" s="1" t="s">
        <v>5372</v>
      </c>
      <c r="H1186" s="1" t="s">
        <v>53</v>
      </c>
      <c r="I1186" s="1" t="s">
        <v>561</v>
      </c>
      <c r="J1186" s="1" t="s">
        <v>66</v>
      </c>
      <c r="K1186" s="4" t="n">
        <v>0.023</v>
      </c>
      <c r="L1186" s="4" t="n">
        <v>23.5920203596969</v>
      </c>
      <c r="M1186" s="5" t="s">
        <v>5373</v>
      </c>
      <c r="N1186" s="5" t="s">
        <v>57</v>
      </c>
      <c r="O1186" s="1" t="n">
        <v>2</v>
      </c>
      <c r="P1186" s="6" t="n">
        <f aca="false">IF(O1186=0,0,L1186/O1186)</f>
        <v>11.7960101798485</v>
      </c>
      <c r="Q1186" s="1" t="n">
        <f aca="false">IF(P1186&lt;=45,1,0)</f>
        <v>1</v>
      </c>
      <c r="R1186" s="1" t="n">
        <f aca="false">IF(AND(P1186&gt;45,P1186&lt;90),1,0)</f>
        <v>0</v>
      </c>
      <c r="S1186" s="1" t="n">
        <f aca="false">IF(P1186&gt;90,1,0)</f>
        <v>0</v>
      </c>
      <c r="T1186" s="1" t="s">
        <v>69</v>
      </c>
      <c r="U1186" s="4" t="n">
        <v>1025.74001563899</v>
      </c>
      <c r="V1186" s="1" t="n">
        <v>0</v>
      </c>
      <c r="W1186" s="1" t="n">
        <f aca="false">IF(V1186&lt;=6,1,0)</f>
        <v>1</v>
      </c>
      <c r="X1186" s="1" t="n">
        <f aca="false">IF(AND(V1186&gt;6,V1186&lt;=12),1,0)</f>
        <v>0</v>
      </c>
      <c r="Y1186" s="1" t="n">
        <f aca="false">IF(V1186&gt;12,1,0)</f>
        <v>0</v>
      </c>
      <c r="Z1186" s="1" t="n">
        <v>7</v>
      </c>
      <c r="AA1186" s="1" t="s">
        <v>59</v>
      </c>
      <c r="AB1186" s="1" t="s">
        <v>59</v>
      </c>
      <c r="AC1186" s="1" t="s">
        <v>59</v>
      </c>
      <c r="AD1186" s="1" t="s">
        <v>59</v>
      </c>
      <c r="AE1186" s="1" t="s">
        <v>59</v>
      </c>
      <c r="AF1186" s="1" t="s">
        <v>59</v>
      </c>
      <c r="AG1186" s="1" t="s">
        <v>59</v>
      </c>
      <c r="AH1186" s="1" t="s">
        <v>59</v>
      </c>
      <c r="AI1186" s="1" t="s">
        <v>59</v>
      </c>
      <c r="AJ1186" s="1" t="s">
        <v>59</v>
      </c>
      <c r="AK1186" s="1" t="s">
        <v>59</v>
      </c>
      <c r="AL1186" s="1" t="s">
        <v>59</v>
      </c>
      <c r="AM1186" s="1" t="n">
        <v>3</v>
      </c>
      <c r="AN1186" s="1" t="n">
        <v>2</v>
      </c>
      <c r="AO1186" s="1" t="n">
        <v>1</v>
      </c>
      <c r="AP1186" s="1" t="n">
        <v>1</v>
      </c>
      <c r="AQ1186" s="1" t="n">
        <v>2</v>
      </c>
      <c r="AR1186" s="1" t="n">
        <v>0</v>
      </c>
      <c r="AS1186" s="1" t="n">
        <v>0</v>
      </c>
      <c r="AT1186" s="1" t="n">
        <v>0</v>
      </c>
    </row>
    <row r="1187" customFormat="false" ht="12.75" hidden="false" customHeight="true" outlineLevel="0" collapsed="false">
      <c r="A1187" s="1" t="s">
        <v>5374</v>
      </c>
      <c r="B1187" s="3" t="s">
        <v>47</v>
      </c>
      <c r="C1187" s="1" t="s">
        <v>5375</v>
      </c>
      <c r="D1187" s="3" t="s">
        <v>1562</v>
      </c>
      <c r="E1187" s="3" t="s">
        <v>50</v>
      </c>
      <c r="F1187" s="3" t="s">
        <v>86</v>
      </c>
      <c r="G1187" s="1" t="s">
        <v>5376</v>
      </c>
      <c r="H1187" s="1" t="s">
        <v>161</v>
      </c>
      <c r="I1187" s="1" t="s">
        <v>447</v>
      </c>
      <c r="J1187" s="1" t="s">
        <v>448</v>
      </c>
      <c r="K1187" s="4" t="n">
        <v>0.226666666666667</v>
      </c>
      <c r="L1187" s="4" t="n">
        <v>2073.54654029175</v>
      </c>
      <c r="M1187" s="5" t="s">
        <v>5377</v>
      </c>
      <c r="N1187" s="5" t="s">
        <v>132</v>
      </c>
      <c r="O1187" s="1" t="n">
        <v>43</v>
      </c>
      <c r="P1187" s="6" t="n">
        <f aca="false">IF(O1187=0,0,L1187/O1187)</f>
        <v>48.2220125649244</v>
      </c>
      <c r="Q1187" s="1" t="n">
        <f aca="false">IF(P1187&lt;=45,1,0)</f>
        <v>0</v>
      </c>
      <c r="R1187" s="1" t="n">
        <f aca="false">IF(AND(P1187&gt;45,P1187&lt;90),1,0)</f>
        <v>1</v>
      </c>
      <c r="S1187" s="1" t="n">
        <f aca="false">IF(P1187&gt;90,1,0)</f>
        <v>0</v>
      </c>
      <c r="T1187" s="1" t="s">
        <v>58</v>
      </c>
      <c r="U1187" s="4" t="n">
        <v>9147.99944246358</v>
      </c>
      <c r="V1187" s="1" t="n">
        <v>3</v>
      </c>
      <c r="W1187" s="1" t="n">
        <f aca="false">IF(V1187&lt;=6,1,0)</f>
        <v>1</v>
      </c>
      <c r="X1187" s="1" t="n">
        <f aca="false">IF(AND(V1187&gt;6,V1187&lt;=12),1,0)</f>
        <v>0</v>
      </c>
      <c r="Y1187" s="1" t="n">
        <f aca="false">IF(V1187&gt;12,1,0)</f>
        <v>0</v>
      </c>
      <c r="Z1187" s="1" t="n">
        <v>12</v>
      </c>
      <c r="AA1187" s="1" t="s">
        <v>59</v>
      </c>
      <c r="AB1187" s="1" t="s">
        <v>59</v>
      </c>
      <c r="AC1187" s="1" t="s">
        <v>59</v>
      </c>
      <c r="AD1187" s="1" t="s">
        <v>59</v>
      </c>
      <c r="AE1187" s="1" t="s">
        <v>59</v>
      </c>
      <c r="AF1187" s="1" t="s">
        <v>59</v>
      </c>
      <c r="AG1187" s="1" t="s">
        <v>59</v>
      </c>
      <c r="AH1187" s="1" t="s">
        <v>59</v>
      </c>
      <c r="AI1187" s="1" t="s">
        <v>70</v>
      </c>
      <c r="AJ1187" s="1" t="s">
        <v>59</v>
      </c>
      <c r="AK1187" s="1" t="s">
        <v>59</v>
      </c>
      <c r="AL1187" s="1" t="s">
        <v>59</v>
      </c>
      <c r="AM1187" s="1" t="n">
        <v>2</v>
      </c>
      <c r="AN1187" s="1" t="n">
        <v>6</v>
      </c>
      <c r="AO1187" s="1" t="n">
        <v>4</v>
      </c>
      <c r="AP1187" s="1" t="n">
        <v>10</v>
      </c>
      <c r="AQ1187" s="1" t="n">
        <v>0</v>
      </c>
      <c r="AR1187" s="1" t="n">
        <v>0</v>
      </c>
      <c r="AS1187" s="1" t="n">
        <v>0</v>
      </c>
      <c r="AT1187" s="1" t="n">
        <v>0</v>
      </c>
    </row>
    <row r="1188" customFormat="false" ht="12.75" hidden="false" customHeight="true" outlineLevel="0" collapsed="false">
      <c r="A1188" s="1" t="s">
        <v>5378</v>
      </c>
      <c r="B1188" s="3" t="s">
        <v>61</v>
      </c>
      <c r="C1188" s="1" t="s">
        <v>5379</v>
      </c>
      <c r="D1188" s="3" t="s">
        <v>458</v>
      </c>
      <c r="E1188" s="3" t="s">
        <v>50</v>
      </c>
      <c r="F1188" s="3" t="s">
        <v>51</v>
      </c>
      <c r="G1188" s="1" t="s">
        <v>5380</v>
      </c>
      <c r="H1188" s="1" t="s">
        <v>53</v>
      </c>
      <c r="I1188" s="1" t="s">
        <v>460</v>
      </c>
      <c r="J1188" s="1" t="s">
        <v>114</v>
      </c>
      <c r="K1188" s="4" t="n">
        <v>1.04501160092807</v>
      </c>
      <c r="L1188" s="4" t="n">
        <v>12165.4972473355</v>
      </c>
      <c r="M1188" s="5" t="s">
        <v>5381</v>
      </c>
      <c r="N1188" s="5" t="s">
        <v>121</v>
      </c>
      <c r="O1188" s="1" t="n">
        <v>182</v>
      </c>
      <c r="P1188" s="6" t="n">
        <f aca="false">IF(O1188=0,0,L1188/O1188)</f>
        <v>66.8433914688764</v>
      </c>
      <c r="Q1188" s="1" t="n">
        <f aca="false">IF(P1188&lt;=45,1,0)</f>
        <v>0</v>
      </c>
      <c r="R1188" s="1" t="n">
        <f aca="false">IF(AND(P1188&gt;45,P1188&lt;90),1,0)</f>
        <v>1</v>
      </c>
      <c r="S1188" s="1" t="n">
        <f aca="false">IF(P1188&gt;90,1,0)</f>
        <v>0</v>
      </c>
      <c r="T1188" s="1" t="s">
        <v>58</v>
      </c>
      <c r="U1188" s="4" t="n">
        <v>11641.494923627</v>
      </c>
      <c r="V1188" s="1" t="n">
        <v>45</v>
      </c>
      <c r="W1188" s="1" t="n">
        <f aca="false">IF(V1188&lt;=6,1,0)</f>
        <v>0</v>
      </c>
      <c r="X1188" s="1" t="n">
        <f aca="false">IF(AND(V1188&gt;6,V1188&lt;=12),1,0)</f>
        <v>0</v>
      </c>
      <c r="Y1188" s="1" t="n">
        <f aca="false">IF(V1188&gt;12,1,0)</f>
        <v>1</v>
      </c>
      <c r="Z1188" s="1" t="n">
        <v>9</v>
      </c>
      <c r="AA1188" s="1" t="s">
        <v>59</v>
      </c>
      <c r="AB1188" s="1" t="s">
        <v>59</v>
      </c>
      <c r="AC1188" s="1" t="s">
        <v>59</v>
      </c>
      <c r="AD1188" s="1" t="s">
        <v>59</v>
      </c>
      <c r="AE1188" s="1" t="s">
        <v>59</v>
      </c>
      <c r="AF1188" s="1" t="s">
        <v>59</v>
      </c>
      <c r="AG1188" s="1" t="s">
        <v>59</v>
      </c>
      <c r="AH1188" s="1" t="s">
        <v>59</v>
      </c>
      <c r="AI1188" s="1" t="s">
        <v>59</v>
      </c>
      <c r="AJ1188" s="1" t="s">
        <v>59</v>
      </c>
      <c r="AK1188" s="1" t="s">
        <v>59</v>
      </c>
      <c r="AL1188" s="1" t="s">
        <v>59</v>
      </c>
      <c r="AM1188" s="1" t="n">
        <v>6</v>
      </c>
      <c r="AN1188" s="1" t="n">
        <v>4</v>
      </c>
      <c r="AO1188" s="1" t="n">
        <v>2</v>
      </c>
      <c r="AP1188" s="1" t="n">
        <v>6</v>
      </c>
      <c r="AQ1188" s="1" t="n">
        <v>87</v>
      </c>
      <c r="AR1188" s="1" t="n">
        <v>49</v>
      </c>
      <c r="AS1188" s="1" t="n">
        <v>5</v>
      </c>
      <c r="AT1188" s="1" t="n">
        <v>14</v>
      </c>
    </row>
    <row r="1189" customFormat="false" ht="12.75" hidden="false" customHeight="true" outlineLevel="0" collapsed="false">
      <c r="A1189" s="1" t="s">
        <v>5382</v>
      </c>
      <c r="B1189" s="3" t="s">
        <v>61</v>
      </c>
      <c r="C1189" s="1" t="s">
        <v>5383</v>
      </c>
      <c r="D1189" s="3" t="s">
        <v>2842</v>
      </c>
      <c r="E1189" s="3" t="s">
        <v>191</v>
      </c>
      <c r="F1189" s="3" t="s">
        <v>191</v>
      </c>
      <c r="G1189" s="1" t="s">
        <v>5384</v>
      </c>
      <c r="H1189" s="1" t="s">
        <v>53</v>
      </c>
      <c r="I1189" s="1" t="s">
        <v>65</v>
      </c>
      <c r="J1189" s="1" t="s">
        <v>66</v>
      </c>
      <c r="K1189" s="4" t="n">
        <v>0.39736</v>
      </c>
      <c r="L1189" s="4" t="n">
        <v>10740.4058902173</v>
      </c>
      <c r="M1189" s="5" t="s">
        <v>3893</v>
      </c>
      <c r="N1189" s="5" t="s">
        <v>68</v>
      </c>
      <c r="O1189" s="1" t="n">
        <v>124</v>
      </c>
      <c r="P1189" s="6" t="n">
        <f aca="false">IF(O1189=0,0,L1189/O1189)</f>
        <v>86.6161765340105</v>
      </c>
      <c r="Q1189" s="1" t="n">
        <f aca="false">IF(P1189&lt;=45,1,0)</f>
        <v>0</v>
      </c>
      <c r="R1189" s="1" t="n">
        <f aca="false">IF(AND(P1189&gt;45,P1189&lt;90),1,0)</f>
        <v>1</v>
      </c>
      <c r="S1189" s="1" t="n">
        <f aca="false">IF(P1189&gt;90,1,0)</f>
        <v>0</v>
      </c>
      <c r="T1189" s="1" t="s">
        <v>69</v>
      </c>
      <c r="U1189" s="4" t="n">
        <v>27029.4088237801</v>
      </c>
      <c r="V1189" s="1" t="n">
        <v>8</v>
      </c>
      <c r="W1189" s="1" t="n">
        <f aca="false">IF(V1189&lt;=6,1,0)</f>
        <v>0</v>
      </c>
      <c r="X1189" s="1" t="n">
        <f aca="false">IF(AND(V1189&gt;6,V1189&lt;=12),1,0)</f>
        <v>1</v>
      </c>
      <c r="Y1189" s="1" t="n">
        <f aca="false">IF(V1189&gt;12,1,0)</f>
        <v>0</v>
      </c>
      <c r="Z1189" s="1" t="n">
        <v>11</v>
      </c>
      <c r="AA1189" s="1" t="s">
        <v>59</v>
      </c>
      <c r="AB1189" s="1" t="s">
        <v>70</v>
      </c>
      <c r="AC1189" s="1" t="s">
        <v>59</v>
      </c>
      <c r="AD1189" s="1" t="s">
        <v>59</v>
      </c>
      <c r="AE1189" s="1" t="s">
        <v>59</v>
      </c>
      <c r="AF1189" s="1" t="s">
        <v>59</v>
      </c>
      <c r="AG1189" s="1" t="s">
        <v>59</v>
      </c>
      <c r="AH1189" s="1" t="s">
        <v>59</v>
      </c>
      <c r="AI1189" s="1" t="s">
        <v>59</v>
      </c>
      <c r="AJ1189" s="1" t="s">
        <v>70</v>
      </c>
      <c r="AK1189" s="1" t="s">
        <v>59</v>
      </c>
      <c r="AL1189" s="1" t="s">
        <v>70</v>
      </c>
      <c r="AM1189" s="1" t="n">
        <v>1</v>
      </c>
      <c r="AN1189" s="1" t="n">
        <v>1</v>
      </c>
      <c r="AO1189" s="1" t="n">
        <v>2</v>
      </c>
      <c r="AP1189" s="1" t="n">
        <v>7</v>
      </c>
      <c r="AQ1189" s="1" t="n">
        <v>7</v>
      </c>
      <c r="AR1189" s="1" t="n">
        <v>35</v>
      </c>
      <c r="AS1189" s="1" t="n">
        <v>35</v>
      </c>
      <c r="AT1189" s="1" t="n">
        <v>41</v>
      </c>
    </row>
    <row r="1190" customFormat="false" ht="12.75" hidden="false" customHeight="true" outlineLevel="0" collapsed="false">
      <c r="A1190" s="1" t="s">
        <v>5385</v>
      </c>
      <c r="B1190" s="3" t="s">
        <v>61</v>
      </c>
      <c r="C1190" s="1" t="s">
        <v>5386</v>
      </c>
      <c r="D1190" s="3" t="s">
        <v>2019</v>
      </c>
      <c r="E1190" s="3" t="s">
        <v>50</v>
      </c>
      <c r="F1190" s="3" t="s">
        <v>51</v>
      </c>
      <c r="G1190" s="1" t="s">
        <v>5387</v>
      </c>
      <c r="H1190" s="1" t="s">
        <v>53</v>
      </c>
      <c r="I1190" s="1" t="s">
        <v>65</v>
      </c>
      <c r="J1190" s="1" t="s">
        <v>66</v>
      </c>
      <c r="K1190" s="4" t="n">
        <v>1.45206896551724</v>
      </c>
      <c r="L1190" s="4" t="n">
        <v>21527.9899552142</v>
      </c>
      <c r="M1190" s="5" t="s">
        <v>3885</v>
      </c>
      <c r="N1190" s="5" t="s">
        <v>57</v>
      </c>
      <c r="O1190" s="1" t="n">
        <v>435</v>
      </c>
      <c r="P1190" s="6" t="n">
        <f aca="false">IF(O1190=0,0,L1190/O1190)</f>
        <v>49.4896320809522</v>
      </c>
      <c r="Q1190" s="1" t="n">
        <f aca="false">IF(P1190&lt;=45,1,0)</f>
        <v>0</v>
      </c>
      <c r="R1190" s="1" t="n">
        <f aca="false">IF(AND(P1190&gt;45,P1190&lt;90),1,0)</f>
        <v>1</v>
      </c>
      <c r="S1190" s="1" t="n">
        <f aca="false">IF(P1190&gt;90,1,0)</f>
        <v>0</v>
      </c>
      <c r="T1190" s="1" t="s">
        <v>58</v>
      </c>
      <c r="U1190" s="4" t="n">
        <v>14825.7351864453</v>
      </c>
      <c r="V1190" s="1" t="n">
        <v>11</v>
      </c>
      <c r="W1190" s="1" t="n">
        <f aca="false">IF(V1190&lt;=6,1,0)</f>
        <v>0</v>
      </c>
      <c r="X1190" s="1" t="n">
        <f aca="false">IF(AND(V1190&gt;6,V1190&lt;=12),1,0)</f>
        <v>1</v>
      </c>
      <c r="Y1190" s="1" t="n">
        <f aca="false">IF(V1190&gt;12,1,0)</f>
        <v>0</v>
      </c>
      <c r="Z1190" s="1" t="n">
        <v>5</v>
      </c>
      <c r="AA1190" s="1" t="s">
        <v>59</v>
      </c>
      <c r="AB1190" s="1" t="s">
        <v>59</v>
      </c>
      <c r="AC1190" s="1" t="s">
        <v>59</v>
      </c>
      <c r="AD1190" s="1" t="s">
        <v>59</v>
      </c>
      <c r="AE1190" s="1" t="s">
        <v>59</v>
      </c>
      <c r="AF1190" s="1" t="s">
        <v>59</v>
      </c>
      <c r="AG1190" s="1" t="s">
        <v>70</v>
      </c>
      <c r="AH1190" s="1" t="s">
        <v>59</v>
      </c>
      <c r="AI1190" s="1" t="s">
        <v>59</v>
      </c>
      <c r="AJ1190" s="1" t="s">
        <v>59</v>
      </c>
      <c r="AK1190" s="1" t="s">
        <v>59</v>
      </c>
      <c r="AL1190" s="1" t="s">
        <v>59</v>
      </c>
      <c r="AM1190" s="1" t="n">
        <v>1</v>
      </c>
      <c r="AN1190" s="1" t="n">
        <v>2</v>
      </c>
      <c r="AO1190" s="1" t="n">
        <v>1</v>
      </c>
      <c r="AP1190" s="1" t="n">
        <v>1</v>
      </c>
      <c r="AQ1190" s="1" t="n">
        <v>33</v>
      </c>
      <c r="AR1190" s="1" t="n">
        <v>285</v>
      </c>
      <c r="AS1190" s="1" t="n">
        <v>56</v>
      </c>
      <c r="AT1190" s="1" t="n">
        <v>0</v>
      </c>
    </row>
    <row r="1191" customFormat="false" ht="12.75" hidden="false" customHeight="true" outlineLevel="0" collapsed="false">
      <c r="A1191" s="1" t="s">
        <v>5388</v>
      </c>
      <c r="B1191" s="3" t="s">
        <v>61</v>
      </c>
      <c r="C1191" s="1" t="s">
        <v>5389</v>
      </c>
      <c r="D1191" s="3" t="s">
        <v>5390</v>
      </c>
      <c r="E1191" s="3" t="s">
        <v>50</v>
      </c>
      <c r="F1191" s="3" t="s">
        <v>51</v>
      </c>
      <c r="G1191" s="1" t="s">
        <v>5391</v>
      </c>
      <c r="H1191" s="1" t="s">
        <v>53</v>
      </c>
      <c r="I1191" s="1" t="s">
        <v>1742</v>
      </c>
      <c r="J1191" s="1" t="s">
        <v>114</v>
      </c>
      <c r="K1191" s="4" t="n">
        <v>1.01166666666667</v>
      </c>
      <c r="L1191" s="4" t="n">
        <v>8972.70312289464</v>
      </c>
      <c r="M1191" s="5" t="s">
        <v>5392</v>
      </c>
      <c r="N1191" s="5" t="s">
        <v>238</v>
      </c>
      <c r="O1191" s="1" t="n">
        <v>48</v>
      </c>
      <c r="P1191" s="6" t="n">
        <f aca="false">IF(O1191=0,0,L1191/O1191)</f>
        <v>186.931315060305</v>
      </c>
      <c r="Q1191" s="1" t="n">
        <f aca="false">IF(P1191&lt;=45,1,0)</f>
        <v>0</v>
      </c>
      <c r="R1191" s="1" t="n">
        <f aca="false">IF(AND(P1191&gt;45,P1191&lt;90),1,0)</f>
        <v>0</v>
      </c>
      <c r="S1191" s="1" t="n">
        <f aca="false">IF(P1191&gt;90,1,0)</f>
        <v>1</v>
      </c>
      <c r="T1191" s="1" t="s">
        <v>58</v>
      </c>
      <c r="U1191" s="4" t="n">
        <v>8869.22878704577</v>
      </c>
      <c r="V1191" s="1" t="n">
        <v>16</v>
      </c>
      <c r="W1191" s="1" t="n">
        <f aca="false">IF(V1191&lt;=6,1,0)</f>
        <v>0</v>
      </c>
      <c r="X1191" s="1" t="n">
        <f aca="false">IF(AND(V1191&gt;6,V1191&lt;=12),1,0)</f>
        <v>0</v>
      </c>
      <c r="Y1191" s="1" t="n">
        <f aca="false">IF(V1191&gt;12,1,0)</f>
        <v>1</v>
      </c>
      <c r="Z1191" s="1" t="n">
        <v>7</v>
      </c>
      <c r="AA1191" s="1" t="s">
        <v>59</v>
      </c>
      <c r="AB1191" s="1" t="s">
        <v>59</v>
      </c>
      <c r="AC1191" s="1" t="s">
        <v>59</v>
      </c>
      <c r="AD1191" s="1" t="s">
        <v>59</v>
      </c>
      <c r="AE1191" s="1" t="s">
        <v>59</v>
      </c>
      <c r="AF1191" s="1" t="s">
        <v>59</v>
      </c>
      <c r="AG1191" s="1" t="s">
        <v>59</v>
      </c>
      <c r="AH1191" s="1" t="s">
        <v>59</v>
      </c>
      <c r="AI1191" s="1" t="s">
        <v>59</v>
      </c>
      <c r="AJ1191" s="1" t="s">
        <v>59</v>
      </c>
      <c r="AK1191" s="1" t="s">
        <v>59</v>
      </c>
      <c r="AL1191" s="1" t="s">
        <v>59</v>
      </c>
      <c r="AM1191" s="1" t="n">
        <v>4</v>
      </c>
      <c r="AN1191" s="1" t="n">
        <v>2</v>
      </c>
      <c r="AO1191" s="1" t="n">
        <v>2</v>
      </c>
      <c r="AP1191" s="1" t="n">
        <v>6</v>
      </c>
      <c r="AQ1191" s="1" t="n">
        <v>44</v>
      </c>
      <c r="AR1191" s="1" t="n">
        <v>8</v>
      </c>
      <c r="AS1191" s="1" t="n">
        <v>2</v>
      </c>
      <c r="AT1191" s="1" t="n">
        <v>4</v>
      </c>
    </row>
    <row r="1192" customFormat="false" ht="12.75" hidden="false" customHeight="true" outlineLevel="0" collapsed="false">
      <c r="A1192" s="1" t="s">
        <v>5393</v>
      </c>
      <c r="B1192" s="3" t="s">
        <v>47</v>
      </c>
      <c r="C1192" s="1" t="s">
        <v>5394</v>
      </c>
      <c r="D1192" s="3" t="s">
        <v>4029</v>
      </c>
      <c r="E1192" s="3" t="s">
        <v>50</v>
      </c>
      <c r="F1192" s="3" t="s">
        <v>51</v>
      </c>
      <c r="G1192" s="1" t="s">
        <v>5395</v>
      </c>
      <c r="H1192" s="1" t="s">
        <v>53</v>
      </c>
      <c r="I1192" s="1" t="s">
        <v>65</v>
      </c>
      <c r="J1192" s="1" t="s">
        <v>66</v>
      </c>
      <c r="K1192" s="4" t="n">
        <v>0.403333333333333</v>
      </c>
      <c r="L1192" s="4" t="n">
        <v>2608.35593096967</v>
      </c>
      <c r="M1192" s="5" t="s">
        <v>5396</v>
      </c>
      <c r="N1192" s="5" t="s">
        <v>68</v>
      </c>
      <c r="O1192" s="1" t="n">
        <v>54</v>
      </c>
      <c r="P1192" s="6" t="n">
        <f aca="false">IF(O1192=0,0,L1192/O1192)</f>
        <v>48.3028876105495</v>
      </c>
      <c r="Q1192" s="1" t="n">
        <f aca="false">IF(P1192&lt;=45,1,0)</f>
        <v>0</v>
      </c>
      <c r="R1192" s="1" t="n">
        <f aca="false">IF(AND(P1192&gt;45,P1192&lt;90),1,0)</f>
        <v>1</v>
      </c>
      <c r="S1192" s="1" t="n">
        <f aca="false">IF(P1192&gt;90,1,0)</f>
        <v>0</v>
      </c>
      <c r="T1192" s="1" t="s">
        <v>58</v>
      </c>
      <c r="U1192" s="4" t="n">
        <v>6466.99817595786</v>
      </c>
      <c r="V1192" s="1" t="n">
        <v>1</v>
      </c>
      <c r="W1192" s="1" t="n">
        <f aca="false">IF(V1192&lt;=6,1,0)</f>
        <v>1</v>
      </c>
      <c r="X1192" s="1" t="n">
        <f aca="false">IF(AND(V1192&gt;6,V1192&lt;=12),1,0)</f>
        <v>0</v>
      </c>
      <c r="Y1192" s="1" t="n">
        <f aca="false">IF(V1192&gt;12,1,0)</f>
        <v>0</v>
      </c>
      <c r="Z1192" s="1" t="n">
        <v>14</v>
      </c>
      <c r="AA1192" s="1" t="s">
        <v>59</v>
      </c>
      <c r="AB1192" s="1" t="s">
        <v>59</v>
      </c>
      <c r="AC1192" s="1" t="s">
        <v>59</v>
      </c>
      <c r="AD1192" s="1" t="s">
        <v>59</v>
      </c>
      <c r="AE1192" s="1" t="s">
        <v>59</v>
      </c>
      <c r="AF1192" s="1" t="s">
        <v>59</v>
      </c>
      <c r="AG1192" s="1" t="s">
        <v>59</v>
      </c>
      <c r="AH1192" s="1" t="s">
        <v>70</v>
      </c>
      <c r="AI1192" s="1" t="s">
        <v>59</v>
      </c>
      <c r="AJ1192" s="1" t="s">
        <v>59</v>
      </c>
      <c r="AK1192" s="1" t="s">
        <v>59</v>
      </c>
      <c r="AL1192" s="1" t="s">
        <v>59</v>
      </c>
      <c r="AM1192" s="1" t="n">
        <v>8</v>
      </c>
      <c r="AN1192" s="1" t="n">
        <v>8</v>
      </c>
      <c r="AO1192" s="1" t="n">
        <v>6</v>
      </c>
      <c r="AP1192" s="1" t="n">
        <v>6</v>
      </c>
      <c r="AQ1192" s="1" t="n">
        <v>0</v>
      </c>
      <c r="AR1192" s="1" t="n">
        <v>0</v>
      </c>
      <c r="AS1192" s="1" t="n">
        <v>0</v>
      </c>
      <c r="AT1192" s="1" t="n">
        <v>0</v>
      </c>
    </row>
    <row r="1193" customFormat="false" ht="12.75" hidden="false" customHeight="true" outlineLevel="0" collapsed="false">
      <c r="A1193" s="1" t="s">
        <v>5397</v>
      </c>
      <c r="B1193" s="3" t="s">
        <v>61</v>
      </c>
      <c r="C1193" s="1" t="s">
        <v>5398</v>
      </c>
      <c r="D1193" s="3" t="s">
        <v>514</v>
      </c>
      <c r="E1193" s="3" t="s">
        <v>191</v>
      </c>
      <c r="F1193" s="3" t="s">
        <v>191</v>
      </c>
      <c r="G1193" s="1" t="s">
        <v>5399</v>
      </c>
      <c r="H1193" s="1" t="s">
        <v>53</v>
      </c>
      <c r="I1193" s="1" t="s">
        <v>65</v>
      </c>
      <c r="J1193" s="1" t="s">
        <v>66</v>
      </c>
      <c r="K1193" s="4" t="n">
        <v>1.7</v>
      </c>
      <c r="L1193" s="4" t="n">
        <v>10429.1378552926</v>
      </c>
      <c r="M1193" s="5" t="s">
        <v>2452</v>
      </c>
      <c r="N1193" s="5" t="s">
        <v>57</v>
      </c>
      <c r="O1193" s="1" t="n">
        <v>138</v>
      </c>
      <c r="P1193" s="6" t="n">
        <f aca="false">IF(O1193=0,0,L1193/O1193)</f>
        <v>75.5734627195116</v>
      </c>
      <c r="Q1193" s="1" t="n">
        <f aca="false">IF(P1193&lt;=45,1,0)</f>
        <v>0</v>
      </c>
      <c r="R1193" s="1" t="n">
        <f aca="false">IF(AND(P1193&gt;45,P1193&lt;90),1,0)</f>
        <v>1</v>
      </c>
      <c r="S1193" s="1" t="n">
        <f aca="false">IF(P1193&gt;90,1,0)</f>
        <v>0</v>
      </c>
      <c r="T1193" s="1" t="s">
        <v>58</v>
      </c>
      <c r="U1193" s="4" t="n">
        <v>6134.78697370151</v>
      </c>
      <c r="V1193" s="1" t="n">
        <v>3</v>
      </c>
      <c r="W1193" s="1" t="n">
        <f aca="false">IF(V1193&lt;=6,1,0)</f>
        <v>1</v>
      </c>
      <c r="X1193" s="1" t="n">
        <f aca="false">IF(AND(V1193&gt;6,V1193&lt;=12),1,0)</f>
        <v>0</v>
      </c>
      <c r="Y1193" s="1" t="n">
        <f aca="false">IF(V1193&gt;12,1,0)</f>
        <v>0</v>
      </c>
      <c r="Z1193" s="1" t="n">
        <v>12</v>
      </c>
      <c r="AA1193" s="1" t="s">
        <v>59</v>
      </c>
      <c r="AB1193" s="1" t="s">
        <v>59</v>
      </c>
      <c r="AC1193" s="1" t="s">
        <v>59</v>
      </c>
      <c r="AD1193" s="1" t="s">
        <v>59</v>
      </c>
      <c r="AE1193" s="1" t="s">
        <v>59</v>
      </c>
      <c r="AF1193" s="1" t="s">
        <v>59</v>
      </c>
      <c r="AG1193" s="1" t="s">
        <v>59</v>
      </c>
      <c r="AH1193" s="1" t="s">
        <v>59</v>
      </c>
      <c r="AI1193" s="1" t="s">
        <v>59</v>
      </c>
      <c r="AJ1193" s="1" t="s">
        <v>59</v>
      </c>
      <c r="AK1193" s="1" t="s">
        <v>59</v>
      </c>
      <c r="AL1193" s="1" t="s">
        <v>70</v>
      </c>
      <c r="AM1193" s="1" t="n">
        <v>0</v>
      </c>
      <c r="AN1193" s="1" t="n">
        <v>2</v>
      </c>
      <c r="AO1193" s="1" t="n">
        <v>2</v>
      </c>
      <c r="AP1193" s="1" t="n">
        <v>8</v>
      </c>
      <c r="AQ1193" s="1" t="n">
        <v>0</v>
      </c>
      <c r="AR1193" s="1" t="n">
        <v>38</v>
      </c>
      <c r="AS1193" s="1" t="n">
        <v>4</v>
      </c>
      <c r="AT1193" s="1" t="n">
        <v>32</v>
      </c>
    </row>
    <row r="1194" customFormat="false" ht="12.75" hidden="false" customHeight="true" outlineLevel="0" collapsed="false">
      <c r="A1194" s="1" t="s">
        <v>5400</v>
      </c>
      <c r="B1194" s="3" t="s">
        <v>61</v>
      </c>
      <c r="C1194" s="1" t="s">
        <v>5401</v>
      </c>
      <c r="D1194" s="3" t="s">
        <v>1416</v>
      </c>
      <c r="E1194" s="3" t="s">
        <v>50</v>
      </c>
      <c r="F1194" s="3" t="s">
        <v>51</v>
      </c>
      <c r="G1194" s="1" t="s">
        <v>5402</v>
      </c>
      <c r="H1194" s="1" t="s">
        <v>105</v>
      </c>
      <c r="I1194" s="1" t="s">
        <v>1418</v>
      </c>
      <c r="J1194" s="1" t="s">
        <v>288</v>
      </c>
      <c r="K1194" s="4" t="n">
        <v>0.0715825123152709</v>
      </c>
      <c r="L1194" s="4" t="n">
        <v>972.671420228315</v>
      </c>
      <c r="M1194" s="5" t="s">
        <v>5403</v>
      </c>
      <c r="N1194" s="5" t="s">
        <v>57</v>
      </c>
      <c r="O1194" s="1" t="n">
        <v>8</v>
      </c>
      <c r="P1194" s="6" t="n">
        <f aca="false">IF(O1194=0,0,L1194/O1194)</f>
        <v>121.583927528539</v>
      </c>
      <c r="Q1194" s="1" t="n">
        <f aca="false">IF(P1194&lt;=45,1,0)</f>
        <v>0</v>
      </c>
      <c r="R1194" s="1" t="n">
        <f aca="false">IF(AND(P1194&gt;45,P1194&lt;90),1,0)</f>
        <v>0</v>
      </c>
      <c r="S1194" s="1" t="n">
        <f aca="false">IF(P1194&gt;90,1,0)</f>
        <v>1</v>
      </c>
      <c r="T1194" s="1" t="s">
        <v>69</v>
      </c>
      <c r="U1194" s="4" t="n">
        <v>13588.1151522648</v>
      </c>
      <c r="V1194" s="1" t="n">
        <v>6</v>
      </c>
      <c r="W1194" s="1" t="n">
        <f aca="false">IF(V1194&lt;=6,1,0)</f>
        <v>1</v>
      </c>
      <c r="X1194" s="1" t="n">
        <f aca="false">IF(AND(V1194&gt;6,V1194&lt;=12),1,0)</f>
        <v>0</v>
      </c>
      <c r="Y1194" s="1" t="n">
        <f aca="false">IF(V1194&gt;12,1,0)</f>
        <v>0</v>
      </c>
      <c r="Z1194" s="1" t="n">
        <v>6</v>
      </c>
      <c r="AA1194" s="1" t="s">
        <v>59</v>
      </c>
      <c r="AB1194" s="1" t="s">
        <v>59</v>
      </c>
      <c r="AC1194" s="1" t="s">
        <v>59</v>
      </c>
      <c r="AD1194" s="1" t="s">
        <v>59</v>
      </c>
      <c r="AE1194" s="1" t="s">
        <v>59</v>
      </c>
      <c r="AF1194" s="1" t="s">
        <v>59</v>
      </c>
      <c r="AG1194" s="1" t="s">
        <v>59</v>
      </c>
      <c r="AH1194" s="1" t="s">
        <v>59</v>
      </c>
      <c r="AI1194" s="1" t="s">
        <v>70</v>
      </c>
      <c r="AJ1194" s="1" t="s">
        <v>59</v>
      </c>
      <c r="AK1194" s="1" t="s">
        <v>59</v>
      </c>
      <c r="AL1194" s="1" t="s">
        <v>59</v>
      </c>
      <c r="AM1194" s="1" t="n">
        <v>0</v>
      </c>
      <c r="AN1194" s="1" t="n">
        <v>1</v>
      </c>
      <c r="AO1194" s="1" t="n">
        <v>1</v>
      </c>
      <c r="AP1194" s="1" t="n">
        <v>4</v>
      </c>
      <c r="AQ1194" s="1" t="n">
        <v>0</v>
      </c>
      <c r="AR1194" s="1" t="n">
        <v>5</v>
      </c>
      <c r="AS1194" s="1" t="n">
        <v>2</v>
      </c>
      <c r="AT1194" s="1" t="n">
        <v>0</v>
      </c>
    </row>
    <row r="1195" customFormat="false" ht="12.75" hidden="false" customHeight="true" outlineLevel="0" collapsed="false">
      <c r="A1195" s="1" t="s">
        <v>5404</v>
      </c>
      <c r="B1195" s="3" t="s">
        <v>61</v>
      </c>
      <c r="C1195" s="1" t="s">
        <v>5405</v>
      </c>
      <c r="D1195" s="3" t="s">
        <v>5406</v>
      </c>
      <c r="E1195" s="3" t="s">
        <v>50</v>
      </c>
      <c r="F1195" s="3" t="s">
        <v>51</v>
      </c>
      <c r="G1195" s="1" t="s">
        <v>5407</v>
      </c>
      <c r="H1195" s="1" t="s">
        <v>53</v>
      </c>
      <c r="I1195" s="1" t="s">
        <v>390</v>
      </c>
      <c r="J1195" s="1" t="s">
        <v>55</v>
      </c>
      <c r="K1195" s="4" t="n">
        <v>1.01274509803922</v>
      </c>
      <c r="L1195" s="4" t="n">
        <v>6032.03491585302</v>
      </c>
      <c r="M1195" s="5" t="s">
        <v>3588</v>
      </c>
      <c r="N1195" s="5" t="s">
        <v>100</v>
      </c>
      <c r="O1195" s="1" t="n">
        <v>76</v>
      </c>
      <c r="P1195" s="6" t="n">
        <f aca="false">IF(O1195=0,0,L1195/O1195)</f>
        <v>79.3688804717503</v>
      </c>
      <c r="Q1195" s="1" t="n">
        <f aca="false">IF(P1195&lt;=45,1,0)</f>
        <v>0</v>
      </c>
      <c r="R1195" s="1" t="n">
        <f aca="false">IF(AND(P1195&gt;45,P1195&lt;90),1,0)</f>
        <v>1</v>
      </c>
      <c r="S1195" s="1" t="n">
        <f aca="false">IF(P1195&gt;90,1,0)</f>
        <v>0</v>
      </c>
      <c r="T1195" s="1" t="s">
        <v>58</v>
      </c>
      <c r="U1195" s="4" t="n">
        <v>5956.12353743474</v>
      </c>
      <c r="V1195" s="1" t="n">
        <v>10</v>
      </c>
      <c r="W1195" s="1" t="n">
        <f aca="false">IF(V1195&lt;=6,1,0)</f>
        <v>0</v>
      </c>
      <c r="X1195" s="1" t="n">
        <f aca="false">IF(AND(V1195&gt;6,V1195&lt;=12),1,0)</f>
        <v>1</v>
      </c>
      <c r="Y1195" s="1" t="n">
        <f aca="false">IF(V1195&gt;12,1,0)</f>
        <v>0</v>
      </c>
      <c r="Z1195" s="1" t="n">
        <v>6</v>
      </c>
      <c r="AA1195" s="1" t="s">
        <v>59</v>
      </c>
      <c r="AB1195" s="1" t="s">
        <v>59</v>
      </c>
      <c r="AC1195" s="1" t="s">
        <v>59</v>
      </c>
      <c r="AD1195" s="1" t="s">
        <v>59</v>
      </c>
      <c r="AE1195" s="1" t="s">
        <v>59</v>
      </c>
      <c r="AF1195" s="1" t="s">
        <v>59</v>
      </c>
      <c r="AG1195" s="1" t="s">
        <v>59</v>
      </c>
      <c r="AH1195" s="1" t="s">
        <v>59</v>
      </c>
      <c r="AI1195" s="1" t="s">
        <v>59</v>
      </c>
      <c r="AJ1195" s="1" t="s">
        <v>59</v>
      </c>
      <c r="AK1195" s="1" t="s">
        <v>59</v>
      </c>
      <c r="AL1195" s="1" t="s">
        <v>59</v>
      </c>
      <c r="AM1195" s="1" t="n">
        <v>4</v>
      </c>
      <c r="AN1195" s="1" t="n">
        <v>2</v>
      </c>
      <c r="AO1195" s="1" t="n">
        <v>2</v>
      </c>
      <c r="AP1195" s="1" t="n">
        <v>4</v>
      </c>
      <c r="AQ1195" s="1" t="n">
        <v>26</v>
      </c>
      <c r="AR1195" s="1" t="n">
        <v>17</v>
      </c>
      <c r="AS1195" s="1" t="n">
        <v>1</v>
      </c>
      <c r="AT1195" s="1" t="n">
        <v>12</v>
      </c>
    </row>
    <row r="1196" customFormat="false" ht="12.75" hidden="false" customHeight="true" outlineLevel="0" collapsed="false">
      <c r="A1196" s="1" t="s">
        <v>5408</v>
      </c>
      <c r="B1196" s="3" t="s">
        <v>47</v>
      </c>
      <c r="C1196" s="1" t="s">
        <v>5409</v>
      </c>
      <c r="D1196" s="3" t="s">
        <v>103</v>
      </c>
      <c r="E1196" s="3" t="s">
        <v>50</v>
      </c>
      <c r="F1196" s="3" t="s">
        <v>51</v>
      </c>
      <c r="G1196" s="1" t="s">
        <v>5410</v>
      </c>
      <c r="H1196" s="1" t="s">
        <v>105</v>
      </c>
      <c r="I1196" s="1" t="s">
        <v>106</v>
      </c>
      <c r="J1196" s="1" t="s">
        <v>107</v>
      </c>
      <c r="K1196" s="4" t="n">
        <v>0.142333333333333</v>
      </c>
      <c r="L1196" s="4" t="n">
        <v>936.691878414675</v>
      </c>
      <c r="M1196" s="5" t="s">
        <v>5411</v>
      </c>
      <c r="N1196" s="5" t="s">
        <v>259</v>
      </c>
      <c r="O1196" s="1" t="n">
        <v>28</v>
      </c>
      <c r="P1196" s="6" t="n">
        <f aca="false">IF(O1196=0,0,L1196/O1196)</f>
        <v>33.4532813719527</v>
      </c>
      <c r="Q1196" s="1" t="n">
        <f aca="false">IF(P1196&lt;=45,1,0)</f>
        <v>1</v>
      </c>
      <c r="R1196" s="1" t="n">
        <f aca="false">IF(AND(P1196&gt;45,P1196&lt;90),1,0)</f>
        <v>0</v>
      </c>
      <c r="S1196" s="1" t="n">
        <f aca="false">IF(P1196&gt;90,1,0)</f>
        <v>0</v>
      </c>
      <c r="T1196" s="1" t="s">
        <v>58</v>
      </c>
      <c r="U1196" s="4" t="n">
        <v>6580.97338464643</v>
      </c>
      <c r="V1196" s="1" t="n">
        <v>4</v>
      </c>
      <c r="W1196" s="1" t="n">
        <f aca="false">IF(V1196&lt;=6,1,0)</f>
        <v>1</v>
      </c>
      <c r="X1196" s="1" t="n">
        <f aca="false">IF(AND(V1196&gt;6,V1196&lt;=12),1,0)</f>
        <v>0</v>
      </c>
      <c r="Y1196" s="1" t="n">
        <f aca="false">IF(V1196&gt;12,1,0)</f>
        <v>0</v>
      </c>
      <c r="Z1196" s="1" t="n">
        <v>5</v>
      </c>
      <c r="AA1196" s="1" t="s">
        <v>59</v>
      </c>
      <c r="AB1196" s="1" t="s">
        <v>59</v>
      </c>
      <c r="AC1196" s="1" t="s">
        <v>59</v>
      </c>
      <c r="AD1196" s="1" t="s">
        <v>59</v>
      </c>
      <c r="AE1196" s="1" t="s">
        <v>59</v>
      </c>
      <c r="AF1196" s="1" t="s">
        <v>59</v>
      </c>
      <c r="AG1196" s="1" t="s">
        <v>59</v>
      </c>
      <c r="AH1196" s="1" t="s">
        <v>70</v>
      </c>
      <c r="AI1196" s="1" t="s">
        <v>59</v>
      </c>
      <c r="AJ1196" s="1" t="s">
        <v>59</v>
      </c>
      <c r="AK1196" s="1" t="s">
        <v>59</v>
      </c>
      <c r="AL1196" s="1" t="s">
        <v>59</v>
      </c>
      <c r="AM1196" s="1" t="n">
        <v>2</v>
      </c>
      <c r="AN1196" s="1" t="n">
        <v>1</v>
      </c>
      <c r="AO1196" s="1" t="n">
        <v>0</v>
      </c>
      <c r="AP1196" s="1" t="n">
        <v>2</v>
      </c>
      <c r="AQ1196" s="1" t="n">
        <v>0</v>
      </c>
      <c r="AR1196" s="1" t="n">
        <v>0</v>
      </c>
      <c r="AS1196" s="1" t="n">
        <v>0</v>
      </c>
      <c r="AT1196" s="1" t="n">
        <v>0</v>
      </c>
    </row>
    <row r="1197" customFormat="false" ht="12.75" hidden="false" customHeight="true" outlineLevel="0" collapsed="false">
      <c r="A1197" s="1" t="s">
        <v>5412</v>
      </c>
      <c r="B1197" s="3" t="s">
        <v>47</v>
      </c>
      <c r="C1197" s="1" t="s">
        <v>5413</v>
      </c>
      <c r="D1197" s="3" t="s">
        <v>581</v>
      </c>
      <c r="E1197" s="3" t="s">
        <v>50</v>
      </c>
      <c r="F1197" s="3" t="s">
        <v>51</v>
      </c>
      <c r="G1197" s="1" t="s">
        <v>5414</v>
      </c>
      <c r="H1197" s="1" t="s">
        <v>53</v>
      </c>
      <c r="I1197" s="1" t="s">
        <v>65</v>
      </c>
      <c r="J1197" s="1" t="s">
        <v>66</v>
      </c>
      <c r="K1197" s="4" t="n">
        <v>305</v>
      </c>
      <c r="L1197" s="4" t="n">
        <v>2246.8433619047</v>
      </c>
      <c r="M1197" s="5" t="s">
        <v>961</v>
      </c>
      <c r="N1197" s="5" t="s">
        <v>132</v>
      </c>
      <c r="O1197" s="1" t="n">
        <v>54</v>
      </c>
      <c r="P1197" s="6" t="n">
        <f aca="false">IF(O1197=0,0,L1197/O1197)</f>
        <v>41.6082104056426</v>
      </c>
      <c r="Q1197" s="1" t="n">
        <f aca="false">IF(P1197&lt;=45,1,0)</f>
        <v>1</v>
      </c>
      <c r="R1197" s="1" t="n">
        <f aca="false">IF(AND(P1197&gt;45,P1197&lt;90),1,0)</f>
        <v>0</v>
      </c>
      <c r="S1197" s="1" t="n">
        <f aca="false">IF(P1197&gt;90,1,0)</f>
        <v>0</v>
      </c>
      <c r="T1197" s="1" t="s">
        <v>58</v>
      </c>
      <c r="U1197" s="4" t="n">
        <v>7366.69954722854</v>
      </c>
      <c r="V1197" s="1" t="n">
        <v>0</v>
      </c>
      <c r="W1197" s="1" t="n">
        <f aca="false">IF(V1197&lt;=6,1,0)</f>
        <v>1</v>
      </c>
      <c r="X1197" s="1" t="n">
        <f aca="false">IF(AND(V1197&gt;6,V1197&lt;=12),1,0)</f>
        <v>0</v>
      </c>
      <c r="Y1197" s="1" t="n">
        <f aca="false">IF(V1197&gt;12,1,0)</f>
        <v>0</v>
      </c>
      <c r="Z1197" s="1" t="n">
        <v>10</v>
      </c>
      <c r="AA1197" s="1" t="s">
        <v>59</v>
      </c>
      <c r="AB1197" s="1" t="s">
        <v>59</v>
      </c>
      <c r="AC1197" s="1" t="s">
        <v>59</v>
      </c>
      <c r="AD1197" s="1" t="s">
        <v>59</v>
      </c>
      <c r="AE1197" s="1" t="s">
        <v>59</v>
      </c>
      <c r="AF1197" s="1" t="s">
        <v>59</v>
      </c>
      <c r="AG1197" s="1" t="s">
        <v>59</v>
      </c>
      <c r="AH1197" s="1" t="s">
        <v>59</v>
      </c>
      <c r="AI1197" s="1" t="s">
        <v>59</v>
      </c>
      <c r="AJ1197" s="1" t="s">
        <v>59</v>
      </c>
      <c r="AK1197" s="1" t="s">
        <v>59</v>
      </c>
      <c r="AL1197" s="1" t="s">
        <v>59</v>
      </c>
      <c r="AM1197" s="1" t="n">
        <v>4</v>
      </c>
      <c r="AN1197" s="1" t="n">
        <v>2</v>
      </c>
      <c r="AO1197" s="1" t="n">
        <v>2</v>
      </c>
      <c r="AP1197" s="1" t="n">
        <v>12</v>
      </c>
      <c r="AQ1197" s="1" t="n">
        <v>0</v>
      </c>
      <c r="AR1197" s="1" t="n">
        <v>0</v>
      </c>
      <c r="AS1197" s="1" t="n">
        <v>0</v>
      </c>
      <c r="AT1197" s="1" t="n">
        <v>0</v>
      </c>
    </row>
    <row r="1198" customFormat="false" ht="12.75" hidden="false" customHeight="true" outlineLevel="0" collapsed="false">
      <c r="A1198" s="1" t="s">
        <v>5415</v>
      </c>
      <c r="B1198" s="3" t="s">
        <v>61</v>
      </c>
      <c r="C1198" s="1" t="s">
        <v>5416</v>
      </c>
      <c r="D1198" s="3" t="s">
        <v>4081</v>
      </c>
      <c r="E1198" s="3" t="s">
        <v>50</v>
      </c>
      <c r="F1198" s="3" t="s">
        <v>51</v>
      </c>
      <c r="G1198" s="1" t="s">
        <v>5417</v>
      </c>
      <c r="H1198" s="1" t="s">
        <v>53</v>
      </c>
      <c r="I1198" s="1" t="s">
        <v>65</v>
      </c>
      <c r="J1198" s="1" t="s">
        <v>66</v>
      </c>
      <c r="K1198" s="4" t="n">
        <v>0.383544973544973</v>
      </c>
      <c r="L1198" s="4" t="n">
        <v>8145.31552818017</v>
      </c>
      <c r="M1198" s="5" t="s">
        <v>5418</v>
      </c>
      <c r="N1198" s="5" t="s">
        <v>100</v>
      </c>
      <c r="O1198" s="1" t="n">
        <v>64</v>
      </c>
      <c r="P1198" s="6" t="n">
        <f aca="false">IF(O1198=0,0,L1198/O1198)</f>
        <v>127.270555127815</v>
      </c>
      <c r="Q1198" s="1" t="n">
        <f aca="false">IF(P1198&lt;=45,1,0)</f>
        <v>0</v>
      </c>
      <c r="R1198" s="1" t="n">
        <f aca="false">IF(AND(P1198&gt;45,P1198&lt;90),1,0)</f>
        <v>0</v>
      </c>
      <c r="S1198" s="1" t="n">
        <f aca="false">IF(P1198&gt;90,1,0)</f>
        <v>1</v>
      </c>
      <c r="T1198" s="1" t="s">
        <v>69</v>
      </c>
      <c r="U1198" s="4" t="n">
        <v>21236.9241940413</v>
      </c>
      <c r="V1198" s="1" t="n">
        <v>12</v>
      </c>
      <c r="W1198" s="1" t="n">
        <f aca="false">IF(V1198&lt;=6,1,0)</f>
        <v>0</v>
      </c>
      <c r="X1198" s="1" t="n">
        <f aca="false">IF(AND(V1198&gt;6,V1198&lt;=12),1,0)</f>
        <v>1</v>
      </c>
      <c r="Y1198" s="1" t="n">
        <f aca="false">IF(V1198&gt;12,1,0)</f>
        <v>0</v>
      </c>
      <c r="Z1198" s="1" t="n">
        <v>15</v>
      </c>
      <c r="AA1198" s="1" t="s">
        <v>70</v>
      </c>
      <c r="AB1198" s="1" t="s">
        <v>59</v>
      </c>
      <c r="AC1198" s="1" t="s">
        <v>59</v>
      </c>
      <c r="AD1198" s="1" t="s">
        <v>59</v>
      </c>
      <c r="AE1198" s="1" t="s">
        <v>59</v>
      </c>
      <c r="AF1198" s="1" t="s">
        <v>59</v>
      </c>
      <c r="AG1198" s="1" t="s">
        <v>59</v>
      </c>
      <c r="AH1198" s="1" t="s">
        <v>70</v>
      </c>
      <c r="AI1198" s="1" t="s">
        <v>59</v>
      </c>
      <c r="AJ1198" s="1" t="s">
        <v>59</v>
      </c>
      <c r="AK1198" s="1" t="s">
        <v>59</v>
      </c>
      <c r="AL1198" s="1" t="s">
        <v>59</v>
      </c>
      <c r="AM1198" s="1" t="n">
        <v>2</v>
      </c>
      <c r="AN1198" s="1" t="n">
        <v>2</v>
      </c>
      <c r="AO1198" s="1" t="n">
        <v>12</v>
      </c>
      <c r="AP1198" s="1" t="n">
        <v>8</v>
      </c>
      <c r="AQ1198" s="1" t="n">
        <v>3</v>
      </c>
      <c r="AR1198" s="1" t="n">
        <v>18</v>
      </c>
      <c r="AS1198" s="1" t="n">
        <v>24</v>
      </c>
      <c r="AT1198" s="1" t="n">
        <v>15</v>
      </c>
    </row>
    <row r="1199" customFormat="false" ht="12.75" hidden="false" customHeight="true" outlineLevel="0" collapsed="false">
      <c r="A1199" s="1" t="s">
        <v>5419</v>
      </c>
      <c r="B1199" s="3" t="s">
        <v>61</v>
      </c>
      <c r="C1199" s="1" t="s">
        <v>5420</v>
      </c>
      <c r="D1199" s="3" t="s">
        <v>5421</v>
      </c>
      <c r="E1199" s="3" t="s">
        <v>50</v>
      </c>
      <c r="F1199" s="3" t="s">
        <v>86</v>
      </c>
      <c r="G1199" s="1" t="s">
        <v>5422</v>
      </c>
      <c r="H1199" s="1" t="s">
        <v>53</v>
      </c>
      <c r="I1199" s="1" t="s">
        <v>65</v>
      </c>
      <c r="J1199" s="1" t="s">
        <v>66</v>
      </c>
      <c r="K1199" s="4" t="n">
        <v>0.564166666666667</v>
      </c>
      <c r="L1199" s="4" t="n">
        <v>3575.8046531218</v>
      </c>
      <c r="M1199" s="5" t="s">
        <v>5423</v>
      </c>
      <c r="N1199" s="5" t="s">
        <v>68</v>
      </c>
      <c r="O1199" s="1" t="n">
        <v>72</v>
      </c>
      <c r="P1199" s="6" t="n">
        <f aca="false">IF(O1199=0,0,L1199/O1199)</f>
        <v>49.6639535155806</v>
      </c>
      <c r="Q1199" s="1" t="n">
        <f aca="false">IF(P1199&lt;=45,1,0)</f>
        <v>0</v>
      </c>
      <c r="R1199" s="1" t="n">
        <f aca="false">IF(AND(P1199&gt;45,P1199&lt;90),1,0)</f>
        <v>1</v>
      </c>
      <c r="S1199" s="1" t="n">
        <f aca="false">IF(P1199&gt;90,1,0)</f>
        <v>0</v>
      </c>
      <c r="T1199" s="1" t="s">
        <v>69</v>
      </c>
      <c r="U1199" s="4" t="n">
        <v>6338.20617983185</v>
      </c>
      <c r="V1199" s="1" t="n">
        <v>17</v>
      </c>
      <c r="W1199" s="1" t="n">
        <f aca="false">IF(V1199&lt;=6,1,0)</f>
        <v>0</v>
      </c>
      <c r="X1199" s="1" t="n">
        <f aca="false">IF(AND(V1199&gt;6,V1199&lt;=12),1,0)</f>
        <v>0</v>
      </c>
      <c r="Y1199" s="1" t="n">
        <f aca="false">IF(V1199&gt;12,1,0)</f>
        <v>1</v>
      </c>
      <c r="Z1199" s="1" t="n">
        <v>10</v>
      </c>
      <c r="AA1199" s="1" t="s">
        <v>59</v>
      </c>
      <c r="AB1199" s="1" t="s">
        <v>59</v>
      </c>
      <c r="AC1199" s="1" t="s">
        <v>59</v>
      </c>
      <c r="AD1199" s="1" t="s">
        <v>59</v>
      </c>
      <c r="AE1199" s="1" t="s">
        <v>59</v>
      </c>
      <c r="AF1199" s="1" t="s">
        <v>59</v>
      </c>
      <c r="AG1199" s="1" t="s">
        <v>59</v>
      </c>
      <c r="AH1199" s="1" t="s">
        <v>59</v>
      </c>
      <c r="AI1199" s="1" t="s">
        <v>70</v>
      </c>
      <c r="AJ1199" s="1" t="s">
        <v>59</v>
      </c>
      <c r="AK1199" s="1" t="s">
        <v>70</v>
      </c>
      <c r="AL1199" s="1" t="s">
        <v>70</v>
      </c>
      <c r="AM1199" s="1" t="n">
        <v>2</v>
      </c>
      <c r="AN1199" s="1" t="n">
        <v>3</v>
      </c>
      <c r="AO1199" s="1" t="n">
        <v>2</v>
      </c>
      <c r="AP1199" s="1" t="n">
        <v>3</v>
      </c>
      <c r="AQ1199" s="1" t="n">
        <v>25</v>
      </c>
      <c r="AR1199" s="1" t="n">
        <v>20</v>
      </c>
      <c r="AS1199" s="1" t="n">
        <v>4</v>
      </c>
      <c r="AT1199" s="1" t="n">
        <v>3</v>
      </c>
    </row>
    <row r="1200" customFormat="false" ht="12.75" hidden="false" customHeight="true" outlineLevel="0" collapsed="false">
      <c r="A1200" s="1" t="s">
        <v>5424</v>
      </c>
      <c r="B1200" s="3" t="s">
        <v>47</v>
      </c>
      <c r="C1200" s="1" t="s">
        <v>5425</v>
      </c>
      <c r="D1200" s="3" t="s">
        <v>5426</v>
      </c>
      <c r="E1200" s="3" t="s">
        <v>50</v>
      </c>
      <c r="F1200" s="3" t="s">
        <v>51</v>
      </c>
      <c r="G1200" s="1" t="s">
        <v>5427</v>
      </c>
      <c r="H1200" s="1" t="s">
        <v>53</v>
      </c>
      <c r="I1200" s="1" t="s">
        <v>5428</v>
      </c>
      <c r="J1200" s="1" t="s">
        <v>66</v>
      </c>
      <c r="K1200" s="4" t="n">
        <v>0.3425</v>
      </c>
      <c r="L1200" s="4" t="n">
        <v>2101.16453849277</v>
      </c>
      <c r="M1200" s="5" t="s">
        <v>808</v>
      </c>
      <c r="N1200" s="5" t="s">
        <v>57</v>
      </c>
      <c r="O1200" s="1" t="n">
        <v>43</v>
      </c>
      <c r="P1200" s="6" t="n">
        <f aca="false">IF(O1200=0,0,L1200/O1200)</f>
        <v>48.8642915928551</v>
      </c>
      <c r="Q1200" s="1" t="n">
        <f aca="false">IF(P1200&lt;=45,1,0)</f>
        <v>0</v>
      </c>
      <c r="R1200" s="1" t="n">
        <f aca="false">IF(AND(P1200&gt;45,P1200&lt;90),1,0)</f>
        <v>1</v>
      </c>
      <c r="S1200" s="1" t="n">
        <f aca="false">IF(P1200&gt;90,1,0)</f>
        <v>0</v>
      </c>
      <c r="T1200" s="1" t="s">
        <v>58</v>
      </c>
      <c r="U1200" s="4" t="n">
        <v>6134.78697370151</v>
      </c>
      <c r="V1200" s="1" t="n">
        <v>2</v>
      </c>
      <c r="W1200" s="1" t="n">
        <f aca="false">IF(V1200&lt;=6,1,0)</f>
        <v>1</v>
      </c>
      <c r="X1200" s="1" t="n">
        <f aca="false">IF(AND(V1200&gt;6,V1200&lt;=12),1,0)</f>
        <v>0</v>
      </c>
      <c r="Y1200" s="1" t="n">
        <f aca="false">IF(V1200&gt;12,1,0)</f>
        <v>0</v>
      </c>
      <c r="Z1200" s="1" t="n">
        <v>13</v>
      </c>
      <c r="AA1200" s="1" t="s">
        <v>59</v>
      </c>
      <c r="AB1200" s="1" t="s">
        <v>59</v>
      </c>
      <c r="AC1200" s="1" t="s">
        <v>59</v>
      </c>
      <c r="AD1200" s="1" t="s">
        <v>59</v>
      </c>
      <c r="AE1200" s="1" t="s">
        <v>59</v>
      </c>
      <c r="AF1200" s="1" t="s">
        <v>59</v>
      </c>
      <c r="AG1200" s="1" t="s">
        <v>59</v>
      </c>
      <c r="AH1200" s="1" t="s">
        <v>59</v>
      </c>
      <c r="AI1200" s="1" t="s">
        <v>70</v>
      </c>
      <c r="AJ1200" s="1" t="s">
        <v>59</v>
      </c>
      <c r="AK1200" s="1" t="s">
        <v>59</v>
      </c>
      <c r="AL1200" s="1" t="s">
        <v>59</v>
      </c>
      <c r="AM1200" s="1" t="n">
        <v>2</v>
      </c>
      <c r="AN1200" s="1" t="n">
        <v>5</v>
      </c>
      <c r="AO1200" s="1" t="n">
        <v>2</v>
      </c>
      <c r="AP1200" s="1" t="n">
        <v>4</v>
      </c>
      <c r="AQ1200" s="1" t="n">
        <v>0</v>
      </c>
      <c r="AR1200" s="1" t="n">
        <v>0</v>
      </c>
      <c r="AS1200" s="1" t="n">
        <v>0</v>
      </c>
      <c r="AT1200" s="1" t="n">
        <v>0</v>
      </c>
    </row>
    <row r="1201" customFormat="false" ht="12.75" hidden="false" customHeight="true" outlineLevel="0" collapsed="false">
      <c r="A1201" s="1" t="s">
        <v>5429</v>
      </c>
      <c r="B1201" s="3" t="s">
        <v>47</v>
      </c>
      <c r="C1201" s="1" t="s">
        <v>5430</v>
      </c>
      <c r="D1201" s="3" t="s">
        <v>5431</v>
      </c>
      <c r="E1201" s="3" t="s">
        <v>191</v>
      </c>
      <c r="F1201" s="3" t="s">
        <v>191</v>
      </c>
      <c r="G1201" s="1" t="s">
        <v>5432</v>
      </c>
      <c r="H1201" s="1" t="s">
        <v>53</v>
      </c>
      <c r="I1201" s="1" t="s">
        <v>65</v>
      </c>
      <c r="J1201" s="1" t="s">
        <v>66</v>
      </c>
      <c r="K1201" s="4" t="n">
        <v>0.0423333333333333</v>
      </c>
      <c r="L1201" s="4" t="n">
        <v>1549.06123892383</v>
      </c>
      <c r="M1201" s="5" t="s">
        <v>4498</v>
      </c>
      <c r="N1201" s="5" t="s">
        <v>132</v>
      </c>
      <c r="O1201" s="1" t="n">
        <v>13</v>
      </c>
      <c r="P1201" s="6" t="n">
        <f aca="false">IF(O1201=0,0,L1201/O1201)</f>
        <v>119.158556840295</v>
      </c>
      <c r="Q1201" s="1" t="n">
        <f aca="false">IF(P1201&lt;=45,1,0)</f>
        <v>0</v>
      </c>
      <c r="R1201" s="1" t="n">
        <f aca="false">IF(AND(P1201&gt;45,P1201&lt;90),1,0)</f>
        <v>0</v>
      </c>
      <c r="S1201" s="1" t="n">
        <f aca="false">IF(P1201&gt;90,1,0)</f>
        <v>1</v>
      </c>
      <c r="T1201" s="1" t="s">
        <v>58</v>
      </c>
      <c r="U1201" s="4" t="n">
        <v>36591.9977698543</v>
      </c>
      <c r="V1201" s="1" t="n">
        <v>0</v>
      </c>
      <c r="W1201" s="1" t="n">
        <f aca="false">IF(V1201&lt;=6,1,0)</f>
        <v>1</v>
      </c>
      <c r="X1201" s="1" t="n">
        <f aca="false">IF(AND(V1201&gt;6,V1201&lt;=12),1,0)</f>
        <v>0</v>
      </c>
      <c r="Y1201" s="1" t="n">
        <f aca="false">IF(V1201&gt;12,1,0)</f>
        <v>0</v>
      </c>
      <c r="Z1201" s="1" t="n">
        <v>6</v>
      </c>
      <c r="AA1201" s="1" t="s">
        <v>59</v>
      </c>
      <c r="AB1201" s="1" t="s">
        <v>70</v>
      </c>
      <c r="AC1201" s="1" t="s">
        <v>59</v>
      </c>
      <c r="AD1201" s="1" t="s">
        <v>59</v>
      </c>
      <c r="AE1201" s="1" t="s">
        <v>59</v>
      </c>
      <c r="AF1201" s="1" t="s">
        <v>59</v>
      </c>
      <c r="AG1201" s="1" t="s">
        <v>59</v>
      </c>
      <c r="AH1201" s="1" t="s">
        <v>59</v>
      </c>
      <c r="AI1201" s="1" t="s">
        <v>59</v>
      </c>
      <c r="AJ1201" s="1" t="s">
        <v>59</v>
      </c>
      <c r="AK1201" s="1" t="s">
        <v>59</v>
      </c>
      <c r="AL1201" s="1" t="s">
        <v>59</v>
      </c>
      <c r="AM1201" s="1" t="n">
        <v>2</v>
      </c>
      <c r="AN1201" s="1" t="n">
        <v>0</v>
      </c>
      <c r="AO1201" s="1" t="n">
        <v>2</v>
      </c>
      <c r="AP1201" s="1" t="n">
        <v>6</v>
      </c>
      <c r="AQ1201" s="1" t="n">
        <v>0</v>
      </c>
      <c r="AR1201" s="1" t="n">
        <v>0</v>
      </c>
      <c r="AS1201" s="1" t="n">
        <v>0</v>
      </c>
      <c r="AT1201" s="1" t="n">
        <v>0</v>
      </c>
    </row>
    <row r="1202" customFormat="false" ht="12.75" hidden="false" customHeight="true" outlineLevel="0" collapsed="false">
      <c r="A1202" s="1" t="s">
        <v>5433</v>
      </c>
      <c r="B1202" s="3" t="s">
        <v>61</v>
      </c>
      <c r="C1202" s="1" t="s">
        <v>5434</v>
      </c>
      <c r="D1202" s="3" t="s">
        <v>5435</v>
      </c>
      <c r="E1202" s="3" t="s">
        <v>50</v>
      </c>
      <c r="F1202" s="3" t="s">
        <v>51</v>
      </c>
      <c r="G1202" s="1" t="s">
        <v>5436</v>
      </c>
      <c r="H1202" s="1" t="s">
        <v>53</v>
      </c>
      <c r="I1202" s="1" t="s">
        <v>65</v>
      </c>
      <c r="J1202" s="1" t="s">
        <v>66</v>
      </c>
      <c r="K1202" s="4" t="n">
        <v>1.61936842105263</v>
      </c>
      <c r="L1202" s="4" t="n">
        <v>31386.962697451</v>
      </c>
      <c r="M1202" s="5" t="s">
        <v>5437</v>
      </c>
      <c r="N1202" s="5" t="s">
        <v>57</v>
      </c>
      <c r="O1202" s="1" t="n">
        <v>556</v>
      </c>
      <c r="P1202" s="6" t="n">
        <f aca="false">IF(O1202=0,0,L1202/O1202)</f>
        <v>56.4513717580054</v>
      </c>
      <c r="Q1202" s="1" t="n">
        <f aca="false">IF(P1202&lt;=45,1,0)</f>
        <v>0</v>
      </c>
      <c r="R1202" s="1" t="n">
        <f aca="false">IF(AND(P1202&gt;45,P1202&lt;90),1,0)</f>
        <v>1</v>
      </c>
      <c r="S1202" s="1" t="n">
        <f aca="false">IF(P1202&gt;90,1,0)</f>
        <v>0</v>
      </c>
      <c r="T1202" s="1" t="s">
        <v>58</v>
      </c>
      <c r="U1202" s="4" t="n">
        <v>19382.2247546662</v>
      </c>
      <c r="V1202" s="1" t="n">
        <v>6</v>
      </c>
      <c r="W1202" s="1" t="n">
        <f aca="false">IF(V1202&lt;=6,1,0)</f>
        <v>1</v>
      </c>
      <c r="X1202" s="1" t="n">
        <f aca="false">IF(AND(V1202&gt;6,V1202&lt;=12),1,0)</f>
        <v>0</v>
      </c>
      <c r="Y1202" s="1" t="n">
        <f aca="false">IF(V1202&gt;12,1,0)</f>
        <v>0</v>
      </c>
      <c r="Z1202" s="1" t="n">
        <v>4</v>
      </c>
      <c r="AA1202" s="1" t="s">
        <v>59</v>
      </c>
      <c r="AB1202" s="1" t="s">
        <v>59</v>
      </c>
      <c r="AC1202" s="1" t="s">
        <v>59</v>
      </c>
      <c r="AD1202" s="1" t="s">
        <v>59</v>
      </c>
      <c r="AE1202" s="1" t="s">
        <v>59</v>
      </c>
      <c r="AF1202" s="1" t="s">
        <v>59</v>
      </c>
      <c r="AG1202" s="1" t="s">
        <v>59</v>
      </c>
      <c r="AH1202" s="1" t="s">
        <v>59</v>
      </c>
      <c r="AI1202" s="1" t="s">
        <v>59</v>
      </c>
      <c r="AJ1202" s="1" t="s">
        <v>59</v>
      </c>
      <c r="AK1202" s="1" t="s">
        <v>59</v>
      </c>
      <c r="AL1202" s="1" t="s">
        <v>59</v>
      </c>
      <c r="AM1202" s="1" t="n">
        <v>0</v>
      </c>
      <c r="AN1202" s="1" t="n">
        <v>4</v>
      </c>
      <c r="AO1202" s="1" t="n">
        <v>2</v>
      </c>
      <c r="AP1202" s="1" t="n">
        <v>1</v>
      </c>
      <c r="AQ1202" s="1" t="n">
        <v>0</v>
      </c>
      <c r="AR1202" s="1" t="n">
        <v>442</v>
      </c>
      <c r="AS1202" s="1" t="n">
        <v>60</v>
      </c>
      <c r="AT1202" s="1" t="n">
        <v>54</v>
      </c>
    </row>
    <row r="1203" customFormat="false" ht="12.75" hidden="false" customHeight="true" outlineLevel="0" collapsed="false">
      <c r="A1203" s="1" t="s">
        <v>5438</v>
      </c>
      <c r="B1203" s="3" t="s">
        <v>61</v>
      </c>
      <c r="C1203" s="1" t="s">
        <v>5439</v>
      </c>
      <c r="D1203" s="3" t="s">
        <v>5440</v>
      </c>
      <c r="E1203" s="3" t="s">
        <v>50</v>
      </c>
      <c r="F1203" s="3" t="s">
        <v>51</v>
      </c>
      <c r="G1203" s="1" t="s">
        <v>5441</v>
      </c>
      <c r="H1203" s="1" t="s">
        <v>88</v>
      </c>
      <c r="I1203" s="1" t="s">
        <v>5442</v>
      </c>
      <c r="J1203" s="1" t="s">
        <v>90</v>
      </c>
      <c r="K1203" s="4" t="n">
        <v>0.0116666666666667</v>
      </c>
      <c r="L1203" s="4" t="n">
        <v>71.8018010947295</v>
      </c>
      <c r="M1203" s="5" t="s">
        <v>4905</v>
      </c>
      <c r="N1203" s="5" t="s">
        <v>57</v>
      </c>
      <c r="O1203" s="1" t="n">
        <v>7</v>
      </c>
      <c r="P1203" s="6" t="n">
        <f aca="false">IF(O1203=0,0,L1203/O1203)</f>
        <v>10.2574001563899</v>
      </c>
      <c r="Q1203" s="1" t="n">
        <f aca="false">IF(P1203&lt;=45,1,0)</f>
        <v>1</v>
      </c>
      <c r="R1203" s="1" t="n">
        <f aca="false">IF(AND(P1203&gt;45,P1203&lt;90),1,0)</f>
        <v>0</v>
      </c>
      <c r="S1203" s="1" t="n">
        <f aca="false">IF(P1203&gt;90,1,0)</f>
        <v>0</v>
      </c>
      <c r="T1203" s="1" t="s">
        <v>69</v>
      </c>
      <c r="U1203" s="4" t="n">
        <v>6154.44009383396</v>
      </c>
      <c r="V1203" s="1" t="n">
        <v>0</v>
      </c>
      <c r="W1203" s="1" t="n">
        <f aca="false">IF(V1203&lt;=6,1,0)</f>
        <v>1</v>
      </c>
      <c r="X1203" s="1" t="n">
        <f aca="false">IF(AND(V1203&gt;6,V1203&lt;=12),1,0)</f>
        <v>0</v>
      </c>
      <c r="Y1203" s="1" t="n">
        <f aca="false">IF(V1203&gt;12,1,0)</f>
        <v>0</v>
      </c>
      <c r="Z1203" s="1" t="n">
        <v>7</v>
      </c>
      <c r="AA1203" s="1" t="s">
        <v>59</v>
      </c>
      <c r="AB1203" s="1" t="s">
        <v>59</v>
      </c>
      <c r="AC1203" s="1" t="s">
        <v>59</v>
      </c>
      <c r="AD1203" s="1" t="s">
        <v>59</v>
      </c>
      <c r="AE1203" s="1" t="s">
        <v>59</v>
      </c>
      <c r="AF1203" s="1" t="s">
        <v>59</v>
      </c>
      <c r="AG1203" s="1" t="s">
        <v>59</v>
      </c>
      <c r="AH1203" s="1" t="s">
        <v>59</v>
      </c>
      <c r="AI1203" s="1" t="s">
        <v>59</v>
      </c>
      <c r="AJ1203" s="1" t="s">
        <v>59</v>
      </c>
      <c r="AK1203" s="1" t="s">
        <v>59</v>
      </c>
      <c r="AL1203" s="1" t="s">
        <v>59</v>
      </c>
      <c r="AM1203" s="1" t="n">
        <v>2</v>
      </c>
      <c r="AN1203" s="1" t="n">
        <v>1</v>
      </c>
      <c r="AO1203" s="1" t="n">
        <v>1</v>
      </c>
      <c r="AP1203" s="1" t="n">
        <v>3</v>
      </c>
      <c r="AQ1203" s="1" t="n">
        <v>5</v>
      </c>
      <c r="AR1203" s="1" t="n">
        <v>0</v>
      </c>
      <c r="AS1203" s="1" t="n">
        <v>0</v>
      </c>
      <c r="AT1203" s="1" t="n">
        <v>0</v>
      </c>
    </row>
    <row r="1204" customFormat="false" ht="12.75" hidden="false" customHeight="true" outlineLevel="0" collapsed="false">
      <c r="A1204" s="1" t="s">
        <v>5443</v>
      </c>
      <c r="B1204" s="3" t="s">
        <v>61</v>
      </c>
      <c r="C1204" s="1" t="s">
        <v>5444</v>
      </c>
      <c r="D1204" s="3" t="s">
        <v>5445</v>
      </c>
      <c r="E1204" s="3" t="s">
        <v>50</v>
      </c>
      <c r="F1204" s="3" t="s">
        <v>86</v>
      </c>
      <c r="G1204" s="1" t="s">
        <v>5446</v>
      </c>
      <c r="H1204" s="1" t="s">
        <v>53</v>
      </c>
      <c r="I1204" s="1" t="s">
        <v>65</v>
      </c>
      <c r="J1204" s="1" t="s">
        <v>66</v>
      </c>
      <c r="K1204" s="4" t="n">
        <v>1.13428571428571</v>
      </c>
      <c r="L1204" s="4" t="n">
        <v>8118.36809519833</v>
      </c>
      <c r="M1204" s="5" t="s">
        <v>668</v>
      </c>
      <c r="N1204" s="5" t="s">
        <v>57</v>
      </c>
      <c r="O1204" s="1" t="n">
        <v>192</v>
      </c>
      <c r="P1204" s="6" t="n">
        <f aca="false">IF(O1204=0,0,L1204/O1204)</f>
        <v>42.2831671624913</v>
      </c>
      <c r="Q1204" s="1" t="n">
        <f aca="false">IF(P1204&lt;=45,1,0)</f>
        <v>1</v>
      </c>
      <c r="R1204" s="1" t="n">
        <f aca="false">IF(AND(P1204&gt;45,P1204&lt;90),1,0)</f>
        <v>0</v>
      </c>
      <c r="S1204" s="1" t="n">
        <f aca="false">IF(P1204&gt;90,1,0)</f>
        <v>0</v>
      </c>
      <c r="T1204" s="1" t="s">
        <v>58</v>
      </c>
      <c r="U1204" s="4" t="n">
        <v>7157.25146931843</v>
      </c>
      <c r="V1204" s="1" t="n">
        <v>5</v>
      </c>
      <c r="W1204" s="1" t="n">
        <f aca="false">IF(V1204&lt;=6,1,0)</f>
        <v>1</v>
      </c>
      <c r="X1204" s="1" t="n">
        <f aca="false">IF(AND(V1204&gt;6,V1204&lt;=12),1,0)</f>
        <v>0</v>
      </c>
      <c r="Y1204" s="1" t="n">
        <f aca="false">IF(V1204&gt;12,1,0)</f>
        <v>0</v>
      </c>
      <c r="Z1204" s="1" t="n">
        <v>5</v>
      </c>
      <c r="AA1204" s="1" t="s">
        <v>59</v>
      </c>
      <c r="AB1204" s="1" t="s">
        <v>59</v>
      </c>
      <c r="AC1204" s="1" t="s">
        <v>59</v>
      </c>
      <c r="AD1204" s="1" t="s">
        <v>59</v>
      </c>
      <c r="AE1204" s="1" t="s">
        <v>59</v>
      </c>
      <c r="AF1204" s="1" t="s">
        <v>59</v>
      </c>
      <c r="AG1204" s="1" t="s">
        <v>59</v>
      </c>
      <c r="AH1204" s="1" t="s">
        <v>59</v>
      </c>
      <c r="AI1204" s="1" t="s">
        <v>59</v>
      </c>
      <c r="AJ1204" s="1" t="s">
        <v>59</v>
      </c>
      <c r="AK1204" s="1" t="s">
        <v>59</v>
      </c>
      <c r="AL1204" s="1" t="s">
        <v>59</v>
      </c>
      <c r="AM1204" s="1" t="n">
        <v>1</v>
      </c>
      <c r="AN1204" s="1" t="n">
        <v>2</v>
      </c>
      <c r="AO1204" s="1" t="n">
        <v>1</v>
      </c>
      <c r="AP1204" s="1" t="n">
        <v>1</v>
      </c>
      <c r="AQ1204" s="1" t="n">
        <v>32</v>
      </c>
      <c r="AR1204" s="1" t="n">
        <v>143</v>
      </c>
      <c r="AS1204" s="1" t="n">
        <v>10</v>
      </c>
      <c r="AT1204" s="1" t="n">
        <v>8</v>
      </c>
    </row>
    <row r="1205" customFormat="false" ht="12.75" hidden="false" customHeight="true" outlineLevel="0" collapsed="false">
      <c r="A1205" s="1" t="s">
        <v>5447</v>
      </c>
      <c r="B1205" s="3" t="s">
        <v>47</v>
      </c>
      <c r="C1205" s="1" t="s">
        <v>5448</v>
      </c>
      <c r="D1205" s="3" t="s">
        <v>2665</v>
      </c>
      <c r="E1205" s="3" t="s">
        <v>50</v>
      </c>
      <c r="F1205" s="3" t="s">
        <v>51</v>
      </c>
      <c r="G1205" s="1" t="s">
        <v>5449</v>
      </c>
      <c r="H1205" s="1" t="s">
        <v>53</v>
      </c>
      <c r="I1205" s="1" t="s">
        <v>65</v>
      </c>
      <c r="J1205" s="1" t="s">
        <v>66</v>
      </c>
      <c r="K1205" s="4" t="n">
        <v>0.0935</v>
      </c>
      <c r="L1205" s="4" t="n">
        <v>854.613672325618</v>
      </c>
      <c r="M1205" s="5" t="s">
        <v>5450</v>
      </c>
      <c r="N1205" s="5" t="s">
        <v>100</v>
      </c>
      <c r="O1205" s="1" t="n">
        <v>19</v>
      </c>
      <c r="P1205" s="6" t="n">
        <f aca="false">IF(O1205=0,0,L1205/O1205)</f>
        <v>44.9796669645062</v>
      </c>
      <c r="Q1205" s="1" t="n">
        <f aca="false">IF(P1205&lt;=45,1,0)</f>
        <v>1</v>
      </c>
      <c r="R1205" s="1" t="n">
        <f aca="false">IF(AND(P1205&gt;45,P1205&lt;90),1,0)</f>
        <v>0</v>
      </c>
      <c r="S1205" s="1" t="n">
        <f aca="false">IF(P1205&gt;90,1,0)</f>
        <v>0</v>
      </c>
      <c r="T1205" s="1" t="s">
        <v>58</v>
      </c>
      <c r="U1205" s="4" t="n">
        <v>9140.25317995313</v>
      </c>
      <c r="V1205" s="1" t="n">
        <v>0</v>
      </c>
      <c r="W1205" s="1" t="n">
        <f aca="false">IF(V1205&lt;=6,1,0)</f>
        <v>1</v>
      </c>
      <c r="X1205" s="1" t="n">
        <f aca="false">IF(AND(V1205&gt;6,V1205&lt;=12),1,0)</f>
        <v>0</v>
      </c>
      <c r="Y1205" s="1" t="n">
        <f aca="false">IF(V1205&gt;12,1,0)</f>
        <v>0</v>
      </c>
      <c r="Z1205" s="1" t="n">
        <v>8</v>
      </c>
      <c r="AA1205" s="1" t="s">
        <v>59</v>
      </c>
      <c r="AB1205" s="1" t="s">
        <v>59</v>
      </c>
      <c r="AC1205" s="1" t="s">
        <v>59</v>
      </c>
      <c r="AD1205" s="1" t="s">
        <v>59</v>
      </c>
      <c r="AE1205" s="1" t="s">
        <v>59</v>
      </c>
      <c r="AF1205" s="1" t="s">
        <v>59</v>
      </c>
      <c r="AG1205" s="1" t="s">
        <v>59</v>
      </c>
      <c r="AH1205" s="1" t="s">
        <v>59</v>
      </c>
      <c r="AI1205" s="1" t="s">
        <v>59</v>
      </c>
      <c r="AJ1205" s="1" t="s">
        <v>59</v>
      </c>
      <c r="AK1205" s="1" t="s">
        <v>59</v>
      </c>
      <c r="AL1205" s="1" t="s">
        <v>59</v>
      </c>
      <c r="AM1205" s="1" t="n">
        <v>6</v>
      </c>
      <c r="AN1205" s="1" t="n">
        <v>4</v>
      </c>
      <c r="AO1205" s="1" t="n">
        <v>0</v>
      </c>
      <c r="AP1205" s="1" t="n">
        <v>6</v>
      </c>
      <c r="AQ1205" s="1" t="n">
        <v>0</v>
      </c>
      <c r="AR1205" s="1" t="n">
        <v>0</v>
      </c>
      <c r="AS1205" s="1" t="n">
        <v>0</v>
      </c>
      <c r="AT1205" s="1" t="n">
        <v>0</v>
      </c>
    </row>
    <row r="1206" customFormat="false" ht="12.75" hidden="false" customHeight="true" outlineLevel="0" collapsed="false">
      <c r="A1206" s="1" t="s">
        <v>5451</v>
      </c>
      <c r="B1206" s="3" t="s">
        <v>61</v>
      </c>
      <c r="C1206" s="1" t="s">
        <v>5452</v>
      </c>
      <c r="D1206" s="3" t="s">
        <v>5453</v>
      </c>
      <c r="E1206" s="3" t="s">
        <v>50</v>
      </c>
      <c r="F1206" s="3" t="s">
        <v>51</v>
      </c>
      <c r="G1206" s="1" t="s">
        <v>5454</v>
      </c>
      <c r="H1206" s="1" t="s">
        <v>53</v>
      </c>
      <c r="I1206" s="1" t="s">
        <v>142</v>
      </c>
      <c r="J1206" s="1" t="s">
        <v>143</v>
      </c>
      <c r="K1206" s="4" t="n">
        <v>1.1511839708561</v>
      </c>
      <c r="L1206" s="4" t="n">
        <v>7288.30017623744</v>
      </c>
      <c r="M1206" s="5" t="s">
        <v>5455</v>
      </c>
      <c r="N1206" s="5" t="s">
        <v>238</v>
      </c>
      <c r="O1206" s="1" t="n">
        <v>113</v>
      </c>
      <c r="P1206" s="6" t="n">
        <f aca="false">IF(O1206=0,0,L1206/O1206)</f>
        <v>64.4982316481189</v>
      </c>
      <c r="Q1206" s="1" t="n">
        <f aca="false">IF(P1206&lt;=45,1,0)</f>
        <v>0</v>
      </c>
      <c r="R1206" s="1" t="n">
        <f aca="false">IF(AND(P1206&gt;45,P1206&lt;90),1,0)</f>
        <v>1</v>
      </c>
      <c r="S1206" s="1" t="n">
        <f aca="false">IF(P1206&gt;90,1,0)</f>
        <v>0</v>
      </c>
      <c r="T1206" s="1" t="s">
        <v>58</v>
      </c>
      <c r="U1206" s="4" t="n">
        <v>6331.13417207967</v>
      </c>
      <c r="V1206" s="1" t="n">
        <v>4</v>
      </c>
      <c r="W1206" s="1" t="n">
        <f aca="false">IF(V1206&lt;=6,1,0)</f>
        <v>1</v>
      </c>
      <c r="X1206" s="1" t="n">
        <f aca="false">IF(AND(V1206&gt;6,V1206&lt;=12),1,0)</f>
        <v>0</v>
      </c>
      <c r="Y1206" s="1" t="n">
        <f aca="false">IF(V1206&gt;12,1,0)</f>
        <v>0</v>
      </c>
      <c r="Z1206" s="1" t="n">
        <v>4</v>
      </c>
      <c r="AA1206" s="1" t="s">
        <v>59</v>
      </c>
      <c r="AB1206" s="1" t="s">
        <v>59</v>
      </c>
      <c r="AC1206" s="1" t="s">
        <v>59</v>
      </c>
      <c r="AD1206" s="1" t="s">
        <v>59</v>
      </c>
      <c r="AE1206" s="1" t="s">
        <v>59</v>
      </c>
      <c r="AF1206" s="1" t="s">
        <v>59</v>
      </c>
      <c r="AG1206" s="1" t="s">
        <v>59</v>
      </c>
      <c r="AH1206" s="1" t="s">
        <v>70</v>
      </c>
      <c r="AI1206" s="1" t="s">
        <v>59</v>
      </c>
      <c r="AJ1206" s="1" t="s">
        <v>59</v>
      </c>
      <c r="AK1206" s="1" t="s">
        <v>59</v>
      </c>
      <c r="AL1206" s="1" t="s">
        <v>59</v>
      </c>
      <c r="AM1206" s="1" t="n">
        <v>4</v>
      </c>
      <c r="AN1206" s="1" t="n">
        <v>2</v>
      </c>
      <c r="AO1206" s="1" t="n">
        <v>0</v>
      </c>
      <c r="AP1206" s="1" t="n">
        <v>0</v>
      </c>
      <c r="AQ1206" s="1" t="n">
        <v>84</v>
      </c>
      <c r="AR1206" s="1" t="n">
        <v>31</v>
      </c>
      <c r="AS1206" s="1" t="n">
        <v>0</v>
      </c>
      <c r="AT1206" s="1" t="n">
        <v>0</v>
      </c>
    </row>
    <row r="1207" customFormat="false" ht="12.75" hidden="false" customHeight="true" outlineLevel="0" collapsed="false">
      <c r="A1207" s="1" t="s">
        <v>5456</v>
      </c>
      <c r="B1207" s="3" t="s">
        <v>47</v>
      </c>
      <c r="C1207" s="1" t="s">
        <v>5457</v>
      </c>
      <c r="D1207" s="3" t="s">
        <v>5458</v>
      </c>
      <c r="E1207" s="3" t="s">
        <v>50</v>
      </c>
      <c r="F1207" s="3" t="s">
        <v>51</v>
      </c>
      <c r="G1207" s="1" t="s">
        <v>5459</v>
      </c>
      <c r="H1207" s="1" t="s">
        <v>105</v>
      </c>
      <c r="I1207" s="1" t="s">
        <v>5460</v>
      </c>
      <c r="J1207" s="1" t="s">
        <v>107</v>
      </c>
      <c r="K1207" s="4" t="n">
        <v>0.0103092783505155</v>
      </c>
      <c r="L1207" s="4" t="n">
        <v>331.620013304841</v>
      </c>
      <c r="M1207" s="5" t="s">
        <v>5461</v>
      </c>
      <c r="N1207" s="5" t="s">
        <v>259</v>
      </c>
      <c r="O1207" s="1" t="n">
        <v>1</v>
      </c>
      <c r="P1207" s="6" t="n">
        <f aca="false">IF(O1207=0,0,L1207/O1207)</f>
        <v>331.620013304841</v>
      </c>
      <c r="Q1207" s="1" t="n">
        <f aca="false">IF(P1207&lt;=45,1,0)</f>
        <v>0</v>
      </c>
      <c r="R1207" s="1" t="n">
        <f aca="false">IF(AND(P1207&gt;45,P1207&lt;90),1,0)</f>
        <v>0</v>
      </c>
      <c r="S1207" s="1" t="n">
        <f aca="false">IF(P1207&gt;90,1,0)</f>
        <v>1</v>
      </c>
      <c r="T1207" s="1" t="s">
        <v>58</v>
      </c>
      <c r="U1207" s="4" t="n">
        <v>32167.1412905696</v>
      </c>
      <c r="V1207" s="1" t="n">
        <v>0</v>
      </c>
      <c r="W1207" s="1" t="n">
        <f aca="false">IF(V1207&lt;=6,1,0)</f>
        <v>1</v>
      </c>
      <c r="X1207" s="1" t="n">
        <f aca="false">IF(AND(V1207&gt;6,V1207&lt;=12),1,0)</f>
        <v>0</v>
      </c>
      <c r="Y1207" s="1" t="n">
        <f aca="false">IF(V1207&gt;12,1,0)</f>
        <v>0</v>
      </c>
      <c r="Z1207" s="1" t="n">
        <v>8</v>
      </c>
      <c r="AA1207" s="1" t="s">
        <v>59</v>
      </c>
      <c r="AB1207" s="1" t="s">
        <v>59</v>
      </c>
      <c r="AC1207" s="1" t="s">
        <v>59</v>
      </c>
      <c r="AD1207" s="1" t="s">
        <v>59</v>
      </c>
      <c r="AE1207" s="1" t="s">
        <v>59</v>
      </c>
      <c r="AF1207" s="1" t="s">
        <v>59</v>
      </c>
      <c r="AG1207" s="1" t="s">
        <v>59</v>
      </c>
      <c r="AH1207" s="1" t="s">
        <v>70</v>
      </c>
      <c r="AI1207" s="1" t="s">
        <v>59</v>
      </c>
      <c r="AJ1207" s="1" t="s">
        <v>59</v>
      </c>
      <c r="AK1207" s="1" t="s">
        <v>59</v>
      </c>
      <c r="AL1207" s="1" t="s">
        <v>59</v>
      </c>
      <c r="AM1207" s="1" t="n">
        <v>2</v>
      </c>
      <c r="AN1207" s="1" t="n">
        <v>4</v>
      </c>
      <c r="AO1207" s="1" t="n">
        <v>0</v>
      </c>
      <c r="AP1207" s="1" t="n">
        <v>8</v>
      </c>
      <c r="AQ1207" s="1" t="n">
        <v>0</v>
      </c>
      <c r="AR1207" s="1" t="n">
        <v>0</v>
      </c>
      <c r="AS1207" s="1" t="n">
        <v>0</v>
      </c>
      <c r="AT1207" s="1" t="n">
        <v>0</v>
      </c>
    </row>
    <row r="1208" customFormat="false" ht="12.75" hidden="false" customHeight="true" outlineLevel="0" collapsed="false">
      <c r="A1208" s="1" t="s">
        <v>5462</v>
      </c>
      <c r="B1208" s="3" t="s">
        <v>61</v>
      </c>
      <c r="C1208" s="1" t="s">
        <v>5463</v>
      </c>
      <c r="D1208" s="3" t="s">
        <v>5464</v>
      </c>
      <c r="E1208" s="3" t="s">
        <v>50</v>
      </c>
      <c r="F1208" s="3" t="s">
        <v>51</v>
      </c>
      <c r="G1208" s="1" t="s">
        <v>5465</v>
      </c>
      <c r="H1208" s="1" t="s">
        <v>88</v>
      </c>
      <c r="I1208" s="1" t="s">
        <v>419</v>
      </c>
      <c r="J1208" s="1" t="s">
        <v>420</v>
      </c>
      <c r="K1208" s="4" t="n">
        <v>1.1393</v>
      </c>
      <c r="L1208" s="4" t="n">
        <v>15386.4909123993</v>
      </c>
      <c r="M1208" s="5" t="s">
        <v>5466</v>
      </c>
      <c r="N1208" s="5" t="s">
        <v>121</v>
      </c>
      <c r="O1208" s="1" t="n">
        <v>218</v>
      </c>
      <c r="P1208" s="6" t="n">
        <f aca="false">IF(O1208=0,0,L1208/O1208)</f>
        <v>70.5802335431161</v>
      </c>
      <c r="Q1208" s="1" t="n">
        <f aca="false">IF(P1208&lt;=45,1,0)</f>
        <v>0</v>
      </c>
      <c r="R1208" s="1" t="n">
        <f aca="false">IF(AND(P1208&gt;45,P1208&lt;90),1,0)</f>
        <v>1</v>
      </c>
      <c r="S1208" s="1" t="n">
        <f aca="false">IF(P1208&gt;90,1,0)</f>
        <v>0</v>
      </c>
      <c r="T1208" s="1" t="s">
        <v>58</v>
      </c>
      <c r="U1208" s="4" t="n">
        <v>13505.2145285696</v>
      </c>
      <c r="V1208" s="1" t="n">
        <v>14</v>
      </c>
      <c r="W1208" s="1" t="n">
        <f aca="false">IF(V1208&lt;=6,1,0)</f>
        <v>0</v>
      </c>
      <c r="X1208" s="1" t="n">
        <f aca="false">IF(AND(V1208&gt;6,V1208&lt;=12),1,0)</f>
        <v>0</v>
      </c>
      <c r="Y1208" s="1" t="n">
        <f aca="false">IF(V1208&gt;12,1,0)</f>
        <v>1</v>
      </c>
      <c r="Z1208" s="1" t="n">
        <v>7</v>
      </c>
      <c r="AA1208" s="1" t="s">
        <v>59</v>
      </c>
      <c r="AB1208" s="1" t="s">
        <v>59</v>
      </c>
      <c r="AC1208" s="1" t="s">
        <v>59</v>
      </c>
      <c r="AD1208" s="1" t="s">
        <v>59</v>
      </c>
      <c r="AE1208" s="1" t="s">
        <v>59</v>
      </c>
      <c r="AF1208" s="1" t="s">
        <v>59</v>
      </c>
      <c r="AG1208" s="1" t="s">
        <v>59</v>
      </c>
      <c r="AH1208" s="1" t="s">
        <v>70</v>
      </c>
      <c r="AI1208" s="1" t="s">
        <v>59</v>
      </c>
      <c r="AJ1208" s="1" t="s">
        <v>59</v>
      </c>
      <c r="AK1208" s="1" t="s">
        <v>59</v>
      </c>
      <c r="AL1208" s="1" t="s">
        <v>59</v>
      </c>
      <c r="AM1208" s="1" t="n">
        <v>2</v>
      </c>
      <c r="AN1208" s="1" t="n">
        <v>2</v>
      </c>
      <c r="AO1208" s="1" t="n">
        <v>4</v>
      </c>
      <c r="AP1208" s="1" t="n">
        <v>6</v>
      </c>
      <c r="AQ1208" s="1" t="n">
        <v>10</v>
      </c>
      <c r="AR1208" s="1" t="n">
        <v>131</v>
      </c>
      <c r="AS1208" s="1" t="n">
        <v>26</v>
      </c>
      <c r="AT1208" s="1" t="n">
        <v>15</v>
      </c>
    </row>
    <row r="1209" customFormat="false" ht="12.75" hidden="false" customHeight="true" outlineLevel="0" collapsed="false">
      <c r="A1209" s="1" t="s">
        <v>5467</v>
      </c>
      <c r="B1209" s="3" t="s">
        <v>61</v>
      </c>
      <c r="C1209" s="1" t="s">
        <v>5468</v>
      </c>
      <c r="D1209" s="3" t="s">
        <v>5464</v>
      </c>
      <c r="E1209" s="3" t="s">
        <v>50</v>
      </c>
      <c r="F1209" s="3" t="s">
        <v>51</v>
      </c>
      <c r="G1209" s="1" t="s">
        <v>5469</v>
      </c>
      <c r="H1209" s="1" t="s">
        <v>88</v>
      </c>
      <c r="I1209" s="1" t="s">
        <v>419</v>
      </c>
      <c r="J1209" s="1" t="s">
        <v>420</v>
      </c>
      <c r="K1209" s="4" t="n">
        <v>0.657222222222222</v>
      </c>
      <c r="L1209" s="4" t="n">
        <v>6567.89559350246</v>
      </c>
      <c r="M1209" s="5" t="s">
        <v>2183</v>
      </c>
      <c r="N1209" s="5" t="s">
        <v>259</v>
      </c>
      <c r="O1209" s="1" t="n">
        <v>120</v>
      </c>
      <c r="P1209" s="6" t="n">
        <f aca="false">IF(O1209=0,0,L1209/O1209)</f>
        <v>54.7324632791872</v>
      </c>
      <c r="Q1209" s="1" t="n">
        <f aca="false">IF(P1209&lt;=45,1,0)</f>
        <v>0</v>
      </c>
      <c r="R1209" s="1" t="n">
        <f aca="false">IF(AND(P1209&gt;45,P1209&lt;90),1,0)</f>
        <v>1</v>
      </c>
      <c r="S1209" s="1" t="n">
        <f aca="false">IF(P1209&gt;90,1,0)</f>
        <v>0</v>
      </c>
      <c r="T1209" s="1" t="s">
        <v>69</v>
      </c>
      <c r="U1209" s="4" t="n">
        <v>9993.41679484736</v>
      </c>
      <c r="V1209" s="1" t="n">
        <v>16</v>
      </c>
      <c r="W1209" s="1" t="n">
        <f aca="false">IF(V1209&lt;=6,1,0)</f>
        <v>0</v>
      </c>
      <c r="X1209" s="1" t="n">
        <f aca="false">IF(AND(V1209&gt;6,V1209&lt;=12),1,0)</f>
        <v>0</v>
      </c>
      <c r="Y1209" s="1" t="n">
        <f aca="false">IF(V1209&gt;12,1,0)</f>
        <v>1</v>
      </c>
      <c r="Z1209" s="1" t="n">
        <v>11</v>
      </c>
      <c r="AA1209" s="1" t="s">
        <v>59</v>
      </c>
      <c r="AB1209" s="1" t="s">
        <v>59</v>
      </c>
      <c r="AC1209" s="1" t="s">
        <v>59</v>
      </c>
      <c r="AD1209" s="1" t="s">
        <v>59</v>
      </c>
      <c r="AE1209" s="1" t="s">
        <v>59</v>
      </c>
      <c r="AF1209" s="1" t="s">
        <v>59</v>
      </c>
      <c r="AG1209" s="1" t="s">
        <v>59</v>
      </c>
      <c r="AH1209" s="1" t="s">
        <v>70</v>
      </c>
      <c r="AI1209" s="1" t="s">
        <v>59</v>
      </c>
      <c r="AJ1209" s="1" t="s">
        <v>59</v>
      </c>
      <c r="AK1209" s="1" t="s">
        <v>59</v>
      </c>
      <c r="AL1209" s="1" t="s">
        <v>59</v>
      </c>
      <c r="AM1209" s="1" t="n">
        <v>10</v>
      </c>
      <c r="AN1209" s="1" t="n">
        <v>4</v>
      </c>
      <c r="AO1209" s="1" t="n">
        <v>4</v>
      </c>
      <c r="AP1209" s="1" t="n">
        <v>4</v>
      </c>
      <c r="AQ1209" s="1" t="n">
        <v>40</v>
      </c>
      <c r="AR1209" s="1" t="n">
        <v>61</v>
      </c>
      <c r="AS1209" s="1" t="n">
        <v>5</v>
      </c>
      <c r="AT1209" s="1" t="n">
        <v>8</v>
      </c>
    </row>
    <row r="1210" customFormat="false" ht="12.75" hidden="false" customHeight="true" outlineLevel="0" collapsed="false">
      <c r="A1210" s="1" t="s">
        <v>5470</v>
      </c>
      <c r="B1210" s="3" t="s">
        <v>61</v>
      </c>
      <c r="C1210" s="1" t="s">
        <v>5471</v>
      </c>
      <c r="D1210" s="3" t="s">
        <v>5464</v>
      </c>
      <c r="E1210" s="3" t="s">
        <v>50</v>
      </c>
      <c r="F1210" s="3" t="s">
        <v>51</v>
      </c>
      <c r="G1210" s="1" t="s">
        <v>5472</v>
      </c>
      <c r="H1210" s="1" t="s">
        <v>88</v>
      </c>
      <c r="I1210" s="1" t="s">
        <v>419</v>
      </c>
      <c r="J1210" s="1" t="s">
        <v>420</v>
      </c>
      <c r="K1210" s="4" t="n">
        <v>1.18260869565217</v>
      </c>
      <c r="L1210" s="4" t="n">
        <v>5903.94857227961</v>
      </c>
      <c r="M1210" s="5" t="s">
        <v>5473</v>
      </c>
      <c r="N1210" s="5" t="s">
        <v>68</v>
      </c>
      <c r="O1210" s="1" t="n">
        <v>166</v>
      </c>
      <c r="P1210" s="6" t="n">
        <f aca="false">IF(O1210=0,0,L1210/O1210)</f>
        <v>35.5659552546964</v>
      </c>
      <c r="Q1210" s="1" t="n">
        <f aca="false">IF(P1210&lt;=45,1,0)</f>
        <v>1</v>
      </c>
      <c r="R1210" s="1" t="n">
        <f aca="false">IF(AND(P1210&gt;45,P1210&lt;90),1,0)</f>
        <v>0</v>
      </c>
      <c r="S1210" s="1" t="n">
        <f aca="false">IF(P1210&gt;90,1,0)</f>
        <v>0</v>
      </c>
      <c r="T1210" s="1" t="s">
        <v>69</v>
      </c>
      <c r="U1210" s="4" t="n">
        <v>4992.30945450115</v>
      </c>
      <c r="V1210" s="1" t="n">
        <v>23</v>
      </c>
      <c r="W1210" s="1" t="n">
        <f aca="false">IF(V1210&lt;=6,1,0)</f>
        <v>0</v>
      </c>
      <c r="X1210" s="1" t="n">
        <f aca="false">IF(AND(V1210&gt;6,V1210&lt;=12),1,0)</f>
        <v>0</v>
      </c>
      <c r="Y1210" s="1" t="n">
        <f aca="false">IF(V1210&gt;12,1,0)</f>
        <v>1</v>
      </c>
      <c r="Z1210" s="1" t="n">
        <v>7</v>
      </c>
      <c r="AA1210" s="1" t="s">
        <v>59</v>
      </c>
      <c r="AB1210" s="1" t="s">
        <v>59</v>
      </c>
      <c r="AC1210" s="1" t="s">
        <v>59</v>
      </c>
      <c r="AD1210" s="1" t="s">
        <v>59</v>
      </c>
      <c r="AE1210" s="1" t="s">
        <v>59</v>
      </c>
      <c r="AF1210" s="1" t="s">
        <v>59</v>
      </c>
      <c r="AG1210" s="1" t="s">
        <v>59</v>
      </c>
      <c r="AH1210" s="1" t="s">
        <v>70</v>
      </c>
      <c r="AI1210" s="1" t="s">
        <v>59</v>
      </c>
      <c r="AJ1210" s="1" t="s">
        <v>59</v>
      </c>
      <c r="AK1210" s="1" t="s">
        <v>59</v>
      </c>
      <c r="AL1210" s="1" t="s">
        <v>59</v>
      </c>
      <c r="AM1210" s="1" t="n">
        <v>4</v>
      </c>
      <c r="AN1210" s="1" t="n">
        <v>0</v>
      </c>
      <c r="AO1210" s="1" t="n">
        <v>0</v>
      </c>
      <c r="AP1210" s="1" t="n">
        <v>3</v>
      </c>
      <c r="AQ1210" s="1" t="n">
        <v>139</v>
      </c>
      <c r="AR1210" s="1" t="n">
        <v>0</v>
      </c>
      <c r="AS1210" s="1" t="n">
        <v>0</v>
      </c>
      <c r="AT1210" s="1" t="n">
        <v>15</v>
      </c>
    </row>
    <row r="1211" customFormat="false" ht="12.75" hidden="false" customHeight="true" outlineLevel="0" collapsed="false">
      <c r="A1211" s="1" t="s">
        <v>5474</v>
      </c>
      <c r="B1211" s="3" t="s">
        <v>61</v>
      </c>
      <c r="C1211" s="1" t="s">
        <v>5475</v>
      </c>
      <c r="D1211" s="3" t="s">
        <v>5464</v>
      </c>
      <c r="E1211" s="3" t="s">
        <v>50</v>
      </c>
      <c r="F1211" s="3" t="s">
        <v>51</v>
      </c>
      <c r="G1211" s="1" t="s">
        <v>5476</v>
      </c>
      <c r="H1211" s="1" t="s">
        <v>88</v>
      </c>
      <c r="I1211" s="1" t="s">
        <v>419</v>
      </c>
      <c r="J1211" s="1" t="s">
        <v>420</v>
      </c>
      <c r="K1211" s="4" t="n">
        <v>1.34021739130435</v>
      </c>
      <c r="L1211" s="4" t="n">
        <v>6506.65195476549</v>
      </c>
      <c r="M1211" s="5" t="s">
        <v>4397</v>
      </c>
      <c r="N1211" s="5" t="s">
        <v>68</v>
      </c>
      <c r="O1211" s="1" t="n">
        <v>190</v>
      </c>
      <c r="P1211" s="6" t="n">
        <f aca="false">IF(O1211=0,0,L1211/O1211)</f>
        <v>34.2455366040289</v>
      </c>
      <c r="Q1211" s="1" t="n">
        <f aca="false">IF(P1211&lt;=45,1,0)</f>
        <v>1</v>
      </c>
      <c r="R1211" s="1" t="n">
        <f aca="false">IF(AND(P1211&gt;45,P1211&lt;90),1,0)</f>
        <v>0</v>
      </c>
      <c r="S1211" s="1" t="n">
        <f aca="false">IF(P1211&gt;90,1,0)</f>
        <v>0</v>
      </c>
      <c r="T1211" s="1" t="s">
        <v>69</v>
      </c>
      <c r="U1211" s="4" t="n">
        <v>4854.92278863281</v>
      </c>
      <c r="V1211" s="1" t="n">
        <v>18</v>
      </c>
      <c r="W1211" s="1" t="n">
        <f aca="false">IF(V1211&lt;=6,1,0)</f>
        <v>0</v>
      </c>
      <c r="X1211" s="1" t="n">
        <f aca="false">IF(AND(V1211&gt;6,V1211&lt;=12),1,0)</f>
        <v>0</v>
      </c>
      <c r="Y1211" s="1" t="n">
        <f aca="false">IF(V1211&gt;12,1,0)</f>
        <v>1</v>
      </c>
      <c r="Z1211" s="1" t="n">
        <v>7</v>
      </c>
      <c r="AA1211" s="1" t="s">
        <v>59</v>
      </c>
      <c r="AB1211" s="1" t="s">
        <v>59</v>
      </c>
      <c r="AC1211" s="1" t="s">
        <v>59</v>
      </c>
      <c r="AD1211" s="1" t="s">
        <v>59</v>
      </c>
      <c r="AE1211" s="1" t="s">
        <v>59</v>
      </c>
      <c r="AF1211" s="1" t="s">
        <v>59</v>
      </c>
      <c r="AG1211" s="1" t="s">
        <v>59</v>
      </c>
      <c r="AH1211" s="1" t="s">
        <v>59</v>
      </c>
      <c r="AI1211" s="1" t="s">
        <v>59</v>
      </c>
      <c r="AJ1211" s="1" t="s">
        <v>59</v>
      </c>
      <c r="AK1211" s="1" t="s">
        <v>59</v>
      </c>
      <c r="AL1211" s="1" t="s">
        <v>59</v>
      </c>
      <c r="AM1211" s="1" t="n">
        <v>3</v>
      </c>
      <c r="AN1211" s="1" t="n">
        <v>2</v>
      </c>
      <c r="AO1211" s="1" t="n">
        <v>0</v>
      </c>
      <c r="AP1211" s="1" t="n">
        <v>2</v>
      </c>
      <c r="AQ1211" s="1" t="n">
        <v>114</v>
      </c>
      <c r="AR1211" s="1" t="n">
        <v>50</v>
      </c>
      <c r="AS1211" s="1" t="n">
        <v>0</v>
      </c>
      <c r="AT1211" s="1" t="n">
        <v>5</v>
      </c>
    </row>
    <row r="1212" customFormat="false" ht="12.75" hidden="false" customHeight="true" outlineLevel="0" collapsed="false">
      <c r="A1212" s="1" t="s">
        <v>5477</v>
      </c>
      <c r="B1212" s="3" t="s">
        <v>61</v>
      </c>
      <c r="C1212" s="1" t="s">
        <v>5478</v>
      </c>
      <c r="D1212" s="3" t="s">
        <v>1141</v>
      </c>
      <c r="E1212" s="3" t="s">
        <v>50</v>
      </c>
      <c r="F1212" s="3" t="s">
        <v>51</v>
      </c>
      <c r="G1212" s="1" t="s">
        <v>5479</v>
      </c>
      <c r="H1212" s="1" t="s">
        <v>53</v>
      </c>
      <c r="I1212" s="1" t="s">
        <v>561</v>
      </c>
      <c r="J1212" s="1" t="s">
        <v>66</v>
      </c>
      <c r="K1212" s="4" t="n">
        <v>1.11991666666667</v>
      </c>
      <c r="L1212" s="4" t="n">
        <v>14007.9991738409</v>
      </c>
      <c r="M1212" s="5" t="s">
        <v>5480</v>
      </c>
      <c r="N1212" s="5" t="s">
        <v>57</v>
      </c>
      <c r="O1212" s="1" t="n">
        <v>177</v>
      </c>
      <c r="P1212" s="6" t="n">
        <f aca="false">IF(O1212=0,0,L1212/O1212)</f>
        <v>79.1412382702876</v>
      </c>
      <c r="Q1212" s="1" t="n">
        <f aca="false">IF(P1212&lt;=45,1,0)</f>
        <v>0</v>
      </c>
      <c r="R1212" s="1" t="n">
        <f aca="false">IF(AND(P1212&gt;45,P1212&lt;90),1,0)</f>
        <v>1</v>
      </c>
      <c r="S1212" s="1" t="n">
        <f aca="false">IF(P1212&gt;90,1,0)</f>
        <v>0</v>
      </c>
      <c r="T1212" s="1" t="s">
        <v>58</v>
      </c>
      <c r="U1212" s="4" t="n">
        <v>12508.0727796778</v>
      </c>
      <c r="V1212" s="1" t="n">
        <v>15</v>
      </c>
      <c r="W1212" s="1" t="n">
        <f aca="false">IF(V1212&lt;=6,1,0)</f>
        <v>0</v>
      </c>
      <c r="X1212" s="1" t="n">
        <f aca="false">IF(AND(V1212&gt;6,V1212&lt;=12),1,0)</f>
        <v>0</v>
      </c>
      <c r="Y1212" s="1" t="n">
        <f aca="false">IF(V1212&gt;12,1,0)</f>
        <v>1</v>
      </c>
      <c r="Z1212" s="1" t="n">
        <v>6</v>
      </c>
      <c r="AA1212" s="1" t="s">
        <v>59</v>
      </c>
      <c r="AB1212" s="1" t="s">
        <v>59</v>
      </c>
      <c r="AC1212" s="1" t="s">
        <v>59</v>
      </c>
      <c r="AD1212" s="1" t="s">
        <v>59</v>
      </c>
      <c r="AE1212" s="1" t="s">
        <v>59</v>
      </c>
      <c r="AF1212" s="1" t="s">
        <v>59</v>
      </c>
      <c r="AG1212" s="1" t="s">
        <v>59</v>
      </c>
      <c r="AH1212" s="1" t="s">
        <v>59</v>
      </c>
      <c r="AI1212" s="1" t="s">
        <v>59</v>
      </c>
      <c r="AJ1212" s="1" t="s">
        <v>59</v>
      </c>
      <c r="AK1212" s="1" t="s">
        <v>59</v>
      </c>
      <c r="AL1212" s="1" t="s">
        <v>59</v>
      </c>
      <c r="AM1212" s="1" t="n">
        <v>2</v>
      </c>
      <c r="AN1212" s="1" t="n">
        <v>2</v>
      </c>
      <c r="AO1212" s="1" t="n">
        <v>0</v>
      </c>
      <c r="AP1212" s="1" t="n">
        <v>2</v>
      </c>
      <c r="AQ1212" s="1" t="n">
        <v>115</v>
      </c>
      <c r="AR1212" s="1" t="n">
        <v>24</v>
      </c>
      <c r="AS1212" s="1" t="n">
        <v>0</v>
      </c>
      <c r="AT1212" s="1" t="n">
        <v>11</v>
      </c>
    </row>
    <row r="1213" customFormat="false" ht="12.75" hidden="false" customHeight="true" outlineLevel="0" collapsed="false">
      <c r="A1213" s="1" t="s">
        <v>5481</v>
      </c>
      <c r="B1213" s="3" t="s">
        <v>61</v>
      </c>
      <c r="C1213" s="1" t="s">
        <v>5482</v>
      </c>
      <c r="D1213" s="3" t="s">
        <v>452</v>
      </c>
      <c r="E1213" s="3" t="s">
        <v>50</v>
      </c>
      <c r="F1213" s="3" t="s">
        <v>51</v>
      </c>
      <c r="G1213" s="1" t="s">
        <v>5483</v>
      </c>
      <c r="H1213" s="1" t="s">
        <v>105</v>
      </c>
      <c r="I1213" s="1" t="s">
        <v>454</v>
      </c>
      <c r="J1213" s="1" t="s">
        <v>176</v>
      </c>
      <c r="K1213" s="4" t="n">
        <v>2.69097674418605</v>
      </c>
      <c r="L1213" s="4" t="n">
        <v>73190.5345537445</v>
      </c>
      <c r="M1213" s="5" t="s">
        <v>5484</v>
      </c>
      <c r="N1213" s="5" t="s">
        <v>132</v>
      </c>
      <c r="O1213" s="1" t="n">
        <v>1135</v>
      </c>
      <c r="P1213" s="6" t="n">
        <f aca="false">IF(O1213=0,0,L1213/O1213)</f>
        <v>64.4850524702595</v>
      </c>
      <c r="Q1213" s="1" t="n">
        <f aca="false">IF(P1213&lt;=45,1,0)</f>
        <v>0</v>
      </c>
      <c r="R1213" s="1" t="n">
        <f aca="false">IF(AND(P1213&gt;45,P1213&lt;90),1,0)</f>
        <v>1</v>
      </c>
      <c r="S1213" s="1" t="n">
        <f aca="false">IF(P1213&gt;90,1,0)</f>
        <v>0</v>
      </c>
      <c r="T1213" s="1" t="s">
        <v>58</v>
      </c>
      <c r="U1213" s="4" t="n">
        <v>27198.5013292573</v>
      </c>
      <c r="V1213" s="1" t="n">
        <v>7</v>
      </c>
      <c r="W1213" s="1" t="n">
        <f aca="false">IF(V1213&lt;=6,1,0)</f>
        <v>0</v>
      </c>
      <c r="X1213" s="1" t="n">
        <f aca="false">IF(AND(V1213&gt;6,V1213&lt;=12),1,0)</f>
        <v>1</v>
      </c>
      <c r="Y1213" s="1" t="n">
        <f aca="false">IF(V1213&gt;12,1,0)</f>
        <v>0</v>
      </c>
      <c r="Z1213" s="1" t="n">
        <v>4</v>
      </c>
      <c r="AA1213" s="1" t="s">
        <v>59</v>
      </c>
      <c r="AB1213" s="1" t="s">
        <v>59</v>
      </c>
      <c r="AC1213" s="1" t="s">
        <v>59</v>
      </c>
      <c r="AD1213" s="1" t="s">
        <v>59</v>
      </c>
      <c r="AE1213" s="1" t="s">
        <v>59</v>
      </c>
      <c r="AF1213" s="1" t="s">
        <v>59</v>
      </c>
      <c r="AG1213" s="1" t="s">
        <v>59</v>
      </c>
      <c r="AH1213" s="1" t="s">
        <v>59</v>
      </c>
      <c r="AI1213" s="1" t="s">
        <v>59</v>
      </c>
      <c r="AJ1213" s="1" t="s">
        <v>59</v>
      </c>
      <c r="AK1213" s="1" t="s">
        <v>59</v>
      </c>
      <c r="AL1213" s="1" t="s">
        <v>59</v>
      </c>
      <c r="AM1213" s="1" t="n">
        <v>2</v>
      </c>
      <c r="AN1213" s="1" t="n">
        <v>4</v>
      </c>
      <c r="AO1213" s="1" t="n">
        <v>2</v>
      </c>
      <c r="AP1213" s="1" t="n">
        <v>0</v>
      </c>
      <c r="AQ1213" s="1" t="n">
        <v>5</v>
      </c>
      <c r="AR1213" s="1" t="n">
        <v>826</v>
      </c>
      <c r="AS1213" s="1" t="n">
        <v>215</v>
      </c>
      <c r="AT1213" s="1" t="n">
        <v>0</v>
      </c>
    </row>
    <row r="1214" customFormat="false" ht="12.75" hidden="false" customHeight="true" outlineLevel="0" collapsed="false">
      <c r="A1214" s="1" t="s">
        <v>5485</v>
      </c>
      <c r="B1214" s="3" t="s">
        <v>61</v>
      </c>
      <c r="C1214" s="1" t="s">
        <v>5486</v>
      </c>
      <c r="D1214" s="3" t="s">
        <v>452</v>
      </c>
      <c r="E1214" s="3" t="s">
        <v>50</v>
      </c>
      <c r="F1214" s="3" t="s">
        <v>51</v>
      </c>
      <c r="G1214" s="1" t="s">
        <v>5487</v>
      </c>
      <c r="H1214" s="1" t="s">
        <v>105</v>
      </c>
      <c r="I1214" s="1" t="s">
        <v>454</v>
      </c>
      <c r="J1214" s="1" t="s">
        <v>176</v>
      </c>
      <c r="K1214" s="4" t="n">
        <v>2.18462809917355</v>
      </c>
      <c r="L1214" s="4" t="n">
        <v>41848.3790200173</v>
      </c>
      <c r="M1214" s="5" t="s">
        <v>5488</v>
      </c>
      <c r="N1214" s="5" t="s">
        <v>68</v>
      </c>
      <c r="O1214" s="1" t="n">
        <v>800</v>
      </c>
      <c r="P1214" s="6" t="n">
        <f aca="false">IF(O1214=0,0,L1214/O1214)</f>
        <v>52.3104737750216</v>
      </c>
      <c r="Q1214" s="1" t="n">
        <f aca="false">IF(P1214&lt;=45,1,0)</f>
        <v>0</v>
      </c>
      <c r="R1214" s="1" t="n">
        <f aca="false">IF(AND(P1214&gt;45,P1214&lt;90),1,0)</f>
        <v>1</v>
      </c>
      <c r="S1214" s="1" t="n">
        <f aca="false">IF(P1214&gt;90,1,0)</f>
        <v>0</v>
      </c>
      <c r="T1214" s="1" t="s">
        <v>69</v>
      </c>
      <c r="U1214" s="4" t="n">
        <v>19155.836655149</v>
      </c>
      <c r="V1214" s="1" t="n">
        <v>5</v>
      </c>
      <c r="W1214" s="1" t="n">
        <f aca="false">IF(V1214&lt;=6,1,0)</f>
        <v>1</v>
      </c>
      <c r="X1214" s="1" t="n">
        <f aca="false">IF(AND(V1214&gt;6,V1214&lt;=12),1,0)</f>
        <v>0</v>
      </c>
      <c r="Y1214" s="1" t="n">
        <f aca="false">IF(V1214&gt;12,1,0)</f>
        <v>0</v>
      </c>
      <c r="Z1214" s="1" t="n">
        <v>4</v>
      </c>
      <c r="AA1214" s="1" t="s">
        <v>59</v>
      </c>
      <c r="AB1214" s="1" t="s">
        <v>59</v>
      </c>
      <c r="AC1214" s="1" t="s">
        <v>59</v>
      </c>
      <c r="AD1214" s="1" t="s">
        <v>59</v>
      </c>
      <c r="AE1214" s="1" t="s">
        <v>59</v>
      </c>
      <c r="AF1214" s="1" t="s">
        <v>59</v>
      </c>
      <c r="AG1214" s="1" t="s">
        <v>59</v>
      </c>
      <c r="AH1214" s="1" t="s">
        <v>59</v>
      </c>
      <c r="AI1214" s="1" t="s">
        <v>59</v>
      </c>
      <c r="AJ1214" s="1" t="s">
        <v>59</v>
      </c>
      <c r="AK1214" s="1" t="s">
        <v>59</v>
      </c>
      <c r="AL1214" s="1" t="s">
        <v>59</v>
      </c>
      <c r="AM1214" s="1" t="n">
        <v>0</v>
      </c>
      <c r="AN1214" s="1" t="n">
        <v>4</v>
      </c>
      <c r="AO1214" s="1" t="n">
        <v>0</v>
      </c>
      <c r="AP1214" s="1" t="n">
        <v>0</v>
      </c>
      <c r="AQ1214" s="1" t="n">
        <v>0</v>
      </c>
      <c r="AR1214" s="1" t="n">
        <v>679</v>
      </c>
      <c r="AS1214" s="1" t="n">
        <v>0</v>
      </c>
      <c r="AT1214" s="1" t="n">
        <v>0</v>
      </c>
    </row>
    <row r="1215" customFormat="false" ht="12.75" hidden="false" customHeight="true" outlineLevel="0" collapsed="false">
      <c r="A1215" s="1" t="s">
        <v>5489</v>
      </c>
      <c r="B1215" s="3" t="s">
        <v>47</v>
      </c>
      <c r="C1215" s="1" t="s">
        <v>5490</v>
      </c>
      <c r="D1215" s="3" t="s">
        <v>5491</v>
      </c>
      <c r="E1215" s="3" t="s">
        <v>50</v>
      </c>
      <c r="F1215" s="3" t="s">
        <v>51</v>
      </c>
      <c r="G1215" s="1" t="s">
        <v>5492</v>
      </c>
      <c r="H1215" s="1" t="s">
        <v>53</v>
      </c>
      <c r="I1215" s="1" t="s">
        <v>65</v>
      </c>
      <c r="J1215" s="1" t="s">
        <v>66</v>
      </c>
      <c r="K1215" s="4" t="n">
        <v>0</v>
      </c>
      <c r="L1215" s="4" t="n">
        <v>0</v>
      </c>
      <c r="M1215" s="5" t="s">
        <v>200</v>
      </c>
      <c r="N1215" s="5" t="s">
        <v>57</v>
      </c>
      <c r="O1215" s="1" t="n">
        <v>0</v>
      </c>
      <c r="P1215" s="7" t="n">
        <f aca="false">IF(O1215=0,0,L1215/O1215)</f>
        <v>0</v>
      </c>
      <c r="Q1215" s="1" t="n">
        <f aca="false">IF(P1215&lt;=45,1,0)</f>
        <v>1</v>
      </c>
      <c r="R1215" s="1" t="n">
        <f aca="false">IF(AND(P1215&gt;45,P1215&lt;90),1,0)</f>
        <v>0</v>
      </c>
      <c r="S1215" s="1" t="n">
        <f aca="false">IF(P1215&gt;90,1,0)</f>
        <v>0</v>
      </c>
      <c r="T1215" s="1" t="s">
        <v>58</v>
      </c>
      <c r="U1215" s="4" t="n">
        <v>40968.1308599889</v>
      </c>
      <c r="V1215" s="1" t="n">
        <v>0</v>
      </c>
      <c r="W1215" s="1" t="n">
        <f aca="false">IF(V1215&lt;=6,1,0)</f>
        <v>1</v>
      </c>
      <c r="X1215" s="1" t="n">
        <f aca="false">IF(AND(V1215&gt;6,V1215&lt;=12),1,0)</f>
        <v>0</v>
      </c>
      <c r="Y1215" s="1" t="n">
        <f aca="false">IF(V1215&gt;12,1,0)</f>
        <v>0</v>
      </c>
      <c r="Z1215" s="1" t="n">
        <v>3</v>
      </c>
      <c r="AA1215" s="1" t="s">
        <v>59</v>
      </c>
      <c r="AB1215" s="1" t="s">
        <v>59</v>
      </c>
      <c r="AC1215" s="1" t="s">
        <v>59</v>
      </c>
      <c r="AD1215" s="1" t="s">
        <v>59</v>
      </c>
      <c r="AE1215" s="1" t="s">
        <v>59</v>
      </c>
      <c r="AF1215" s="1" t="s">
        <v>59</v>
      </c>
      <c r="AG1215" s="1" t="s">
        <v>59</v>
      </c>
      <c r="AH1215" s="1" t="s">
        <v>59</v>
      </c>
      <c r="AI1215" s="1" t="s">
        <v>59</v>
      </c>
      <c r="AJ1215" s="1" t="s">
        <v>59</v>
      </c>
      <c r="AK1215" s="1" t="s">
        <v>59</v>
      </c>
      <c r="AL1215" s="1" t="s">
        <v>59</v>
      </c>
      <c r="AM1215" s="1" t="n">
        <v>0</v>
      </c>
      <c r="AN1215" s="1" t="n">
        <v>0</v>
      </c>
      <c r="AO1215" s="1" t="n">
        <v>1</v>
      </c>
      <c r="AP1215" s="1" t="n">
        <v>2</v>
      </c>
      <c r="AQ1215" s="1" t="n">
        <v>0</v>
      </c>
      <c r="AR1215" s="1" t="n">
        <v>0</v>
      </c>
      <c r="AS1215" s="1" t="n">
        <v>0</v>
      </c>
      <c r="AT1215" s="1" t="n">
        <v>0</v>
      </c>
    </row>
    <row r="1216" customFormat="false" ht="12.75" hidden="false" customHeight="true" outlineLevel="0" collapsed="false">
      <c r="A1216" s="1" t="s">
        <v>5493</v>
      </c>
      <c r="B1216" s="3" t="s">
        <v>61</v>
      </c>
      <c r="C1216" s="1" t="s">
        <v>5494</v>
      </c>
      <c r="D1216" s="3" t="s">
        <v>3479</v>
      </c>
      <c r="E1216" s="3" t="s">
        <v>50</v>
      </c>
      <c r="F1216" s="3" t="s">
        <v>51</v>
      </c>
      <c r="G1216" s="1" t="s">
        <v>5495</v>
      </c>
      <c r="H1216" s="1" t="s">
        <v>53</v>
      </c>
      <c r="I1216" s="1" t="s">
        <v>65</v>
      </c>
      <c r="J1216" s="1" t="s">
        <v>66</v>
      </c>
      <c r="K1216" s="4" t="n">
        <v>1.23375</v>
      </c>
      <c r="L1216" s="4" t="n">
        <v>10356.9071299247</v>
      </c>
      <c r="M1216" s="5" t="s">
        <v>729</v>
      </c>
      <c r="N1216" s="5" t="s">
        <v>68</v>
      </c>
      <c r="O1216" s="1" t="n">
        <v>151</v>
      </c>
      <c r="P1216" s="6" t="n">
        <f aca="false">IF(O1216=0,0,L1216/O1216)</f>
        <v>68.5887889398987</v>
      </c>
      <c r="Q1216" s="1" t="n">
        <f aca="false">IF(P1216&lt;=45,1,0)</f>
        <v>0</v>
      </c>
      <c r="R1216" s="1" t="n">
        <f aca="false">IF(AND(P1216&gt;45,P1216&lt;90),1,0)</f>
        <v>1</v>
      </c>
      <c r="S1216" s="1" t="n">
        <f aca="false">IF(P1216&gt;90,1,0)</f>
        <v>0</v>
      </c>
      <c r="T1216" s="1" t="s">
        <v>58</v>
      </c>
      <c r="U1216" s="4" t="n">
        <v>8394.65623499468</v>
      </c>
      <c r="V1216" s="1" t="n">
        <v>7</v>
      </c>
      <c r="W1216" s="1" t="n">
        <f aca="false">IF(V1216&lt;=6,1,0)</f>
        <v>0</v>
      </c>
      <c r="X1216" s="1" t="n">
        <f aca="false">IF(AND(V1216&gt;6,V1216&lt;=12),1,0)</f>
        <v>1</v>
      </c>
      <c r="Y1216" s="1" t="n">
        <f aca="false">IF(V1216&gt;12,1,0)</f>
        <v>0</v>
      </c>
      <c r="Z1216" s="1" t="n">
        <v>18</v>
      </c>
      <c r="AA1216" s="1" t="s">
        <v>70</v>
      </c>
      <c r="AB1216" s="1" t="s">
        <v>59</v>
      </c>
      <c r="AC1216" s="1" t="s">
        <v>59</v>
      </c>
      <c r="AD1216" s="1" t="s">
        <v>59</v>
      </c>
      <c r="AE1216" s="1" t="s">
        <v>59</v>
      </c>
      <c r="AF1216" s="1" t="s">
        <v>59</v>
      </c>
      <c r="AG1216" s="1" t="s">
        <v>59</v>
      </c>
      <c r="AH1216" s="1" t="s">
        <v>59</v>
      </c>
      <c r="AI1216" s="1" t="s">
        <v>59</v>
      </c>
      <c r="AJ1216" s="1" t="s">
        <v>59</v>
      </c>
      <c r="AK1216" s="1" t="s">
        <v>59</v>
      </c>
      <c r="AL1216" s="1" t="s">
        <v>59</v>
      </c>
      <c r="AM1216" s="1" t="n">
        <v>1</v>
      </c>
      <c r="AN1216" s="1" t="n">
        <v>4</v>
      </c>
      <c r="AO1216" s="1" t="n">
        <v>2</v>
      </c>
      <c r="AP1216" s="1" t="n">
        <v>11</v>
      </c>
      <c r="AQ1216" s="1" t="n">
        <v>4</v>
      </c>
      <c r="AR1216" s="1" t="n">
        <v>113</v>
      </c>
      <c r="AS1216" s="1" t="n">
        <v>22</v>
      </c>
      <c r="AT1216" s="1" t="n">
        <v>8</v>
      </c>
    </row>
    <row r="1217" customFormat="false" ht="12.75" hidden="false" customHeight="true" outlineLevel="0" collapsed="false">
      <c r="A1217" s="1" t="s">
        <v>5496</v>
      </c>
      <c r="B1217" s="3" t="s">
        <v>61</v>
      </c>
      <c r="C1217" s="1" t="s">
        <v>5497</v>
      </c>
      <c r="D1217" s="3" t="s">
        <v>5498</v>
      </c>
      <c r="E1217" s="3" t="s">
        <v>50</v>
      </c>
      <c r="F1217" s="3" t="s">
        <v>51</v>
      </c>
      <c r="G1217" s="1" t="s">
        <v>5499</v>
      </c>
      <c r="H1217" s="1" t="s">
        <v>53</v>
      </c>
      <c r="I1217" s="1" t="s">
        <v>4590</v>
      </c>
      <c r="J1217" s="1" t="s">
        <v>66</v>
      </c>
      <c r="K1217" s="4" t="n">
        <v>1.09685714285714</v>
      </c>
      <c r="L1217" s="4" t="n">
        <v>4150.63601897968</v>
      </c>
      <c r="M1217" s="5" t="s">
        <v>992</v>
      </c>
      <c r="N1217" s="5" t="s">
        <v>68</v>
      </c>
      <c r="O1217" s="1" t="n">
        <v>86</v>
      </c>
      <c r="P1217" s="6" t="n">
        <f aca="false">IF(O1217=0,0,L1217/O1217)</f>
        <v>48.2632095230195</v>
      </c>
      <c r="Q1217" s="1" t="n">
        <f aca="false">IF(P1217&lt;=45,1,0)</f>
        <v>0</v>
      </c>
      <c r="R1217" s="1" t="n">
        <f aca="false">IF(AND(P1217&gt;45,P1217&lt;90),1,0)</f>
        <v>1</v>
      </c>
      <c r="S1217" s="1" t="n">
        <f aca="false">IF(P1217&gt;90,1,0)</f>
        <v>0</v>
      </c>
      <c r="T1217" s="1" t="s">
        <v>69</v>
      </c>
      <c r="U1217" s="4" t="n">
        <v>3784.11723532922</v>
      </c>
      <c r="V1217" s="1" t="n">
        <v>2</v>
      </c>
      <c r="W1217" s="1" t="n">
        <f aca="false">IF(V1217&lt;=6,1,0)</f>
        <v>1</v>
      </c>
      <c r="X1217" s="1" t="n">
        <f aca="false">IF(AND(V1217&gt;6,V1217&lt;=12),1,0)</f>
        <v>0</v>
      </c>
      <c r="Y1217" s="1" t="n">
        <f aca="false">IF(V1217&gt;12,1,0)</f>
        <v>0</v>
      </c>
      <c r="Z1217" s="1" t="n">
        <v>4</v>
      </c>
      <c r="AA1217" s="1" t="s">
        <v>59</v>
      </c>
      <c r="AB1217" s="1" t="s">
        <v>59</v>
      </c>
      <c r="AC1217" s="1" t="s">
        <v>59</v>
      </c>
      <c r="AD1217" s="1" t="s">
        <v>59</v>
      </c>
      <c r="AE1217" s="1" t="s">
        <v>59</v>
      </c>
      <c r="AF1217" s="1" t="s">
        <v>59</v>
      </c>
      <c r="AG1217" s="1" t="s">
        <v>59</v>
      </c>
      <c r="AH1217" s="1" t="s">
        <v>59</v>
      </c>
      <c r="AI1217" s="1" t="s">
        <v>59</v>
      </c>
      <c r="AJ1217" s="1" t="s">
        <v>59</v>
      </c>
      <c r="AK1217" s="1" t="s">
        <v>59</v>
      </c>
      <c r="AL1217" s="1" t="s">
        <v>59</v>
      </c>
      <c r="AM1217" s="1" t="n">
        <v>3</v>
      </c>
      <c r="AN1217" s="1" t="n">
        <v>1</v>
      </c>
      <c r="AO1217" s="1" t="n">
        <v>0</v>
      </c>
      <c r="AP1217" s="1" t="n">
        <v>0</v>
      </c>
      <c r="AQ1217" s="1" t="n">
        <v>42</v>
      </c>
      <c r="AR1217" s="1" t="n">
        <v>43</v>
      </c>
      <c r="AS1217" s="1" t="n">
        <v>0</v>
      </c>
      <c r="AT1217" s="1" t="n">
        <v>0</v>
      </c>
    </row>
    <row r="1218" customFormat="false" ht="12.75" hidden="false" customHeight="true" outlineLevel="0" collapsed="false">
      <c r="A1218" s="1" t="s">
        <v>5500</v>
      </c>
      <c r="B1218" s="3" t="s">
        <v>61</v>
      </c>
      <c r="C1218" s="1" t="s">
        <v>5501</v>
      </c>
      <c r="D1218" s="3" t="s">
        <v>5502</v>
      </c>
      <c r="E1218" s="3" t="s">
        <v>50</v>
      </c>
      <c r="F1218" s="3" t="s">
        <v>51</v>
      </c>
      <c r="G1218" s="1" t="s">
        <v>5503</v>
      </c>
      <c r="H1218" s="1" t="s">
        <v>53</v>
      </c>
      <c r="I1218" s="1" t="s">
        <v>149</v>
      </c>
      <c r="J1218" s="1" t="s">
        <v>66</v>
      </c>
      <c r="K1218" s="4" t="n">
        <v>1.81888</v>
      </c>
      <c r="L1218" s="4" t="n">
        <v>23267.6747232095</v>
      </c>
      <c r="M1218" s="5" t="s">
        <v>2163</v>
      </c>
      <c r="N1218" s="5" t="s">
        <v>57</v>
      </c>
      <c r="O1218" s="1" t="n">
        <v>405</v>
      </c>
      <c r="P1218" s="6" t="n">
        <f aca="false">IF(O1218=0,0,L1218/O1218)</f>
        <v>57.4510486992827</v>
      </c>
      <c r="Q1218" s="1" t="n">
        <f aca="false">IF(P1218&lt;=45,1,0)</f>
        <v>0</v>
      </c>
      <c r="R1218" s="1" t="n">
        <f aca="false">IF(AND(P1218&gt;45,P1218&lt;90),1,0)</f>
        <v>1</v>
      </c>
      <c r="S1218" s="1" t="n">
        <f aca="false">IF(P1218&gt;90,1,0)</f>
        <v>0</v>
      </c>
      <c r="T1218" s="1" t="s">
        <v>58</v>
      </c>
      <c r="U1218" s="4" t="n">
        <v>12792.3088511664</v>
      </c>
      <c r="V1218" s="1" t="n">
        <v>17</v>
      </c>
      <c r="W1218" s="1" t="n">
        <f aca="false">IF(V1218&lt;=6,1,0)</f>
        <v>0</v>
      </c>
      <c r="X1218" s="1" t="n">
        <f aca="false">IF(AND(V1218&gt;6,V1218&lt;=12),1,0)</f>
        <v>0</v>
      </c>
      <c r="Y1218" s="1" t="n">
        <f aca="false">IF(V1218&gt;12,1,0)</f>
        <v>1</v>
      </c>
      <c r="Z1218" s="1" t="n">
        <v>26</v>
      </c>
      <c r="AA1218" s="1" t="s">
        <v>59</v>
      </c>
      <c r="AB1218" s="1" t="s">
        <v>59</v>
      </c>
      <c r="AC1218" s="1" t="s">
        <v>59</v>
      </c>
      <c r="AD1218" s="1" t="s">
        <v>59</v>
      </c>
      <c r="AE1218" s="1" t="s">
        <v>59</v>
      </c>
      <c r="AF1218" s="1" t="s">
        <v>59</v>
      </c>
      <c r="AG1218" s="1" t="s">
        <v>59</v>
      </c>
      <c r="AH1218" s="1" t="s">
        <v>59</v>
      </c>
      <c r="AI1218" s="1" t="s">
        <v>70</v>
      </c>
      <c r="AJ1218" s="1" t="s">
        <v>59</v>
      </c>
      <c r="AK1218" s="1" t="s">
        <v>59</v>
      </c>
      <c r="AL1218" s="1" t="s">
        <v>59</v>
      </c>
      <c r="AM1218" s="1" t="n">
        <v>0</v>
      </c>
      <c r="AN1218" s="1" t="n">
        <v>7</v>
      </c>
      <c r="AO1218" s="1" t="n">
        <v>6</v>
      </c>
      <c r="AP1218" s="1" t="n">
        <v>12</v>
      </c>
      <c r="AQ1218" s="1" t="n">
        <v>0</v>
      </c>
      <c r="AR1218" s="1" t="n">
        <v>305</v>
      </c>
      <c r="AS1218" s="1" t="n">
        <v>14</v>
      </c>
      <c r="AT1218" s="1" t="n">
        <v>38</v>
      </c>
    </row>
    <row r="1219" customFormat="false" ht="12.75" hidden="false" customHeight="true" outlineLevel="0" collapsed="false">
      <c r="A1219" s="1" t="s">
        <v>5504</v>
      </c>
      <c r="B1219" s="3" t="s">
        <v>61</v>
      </c>
      <c r="C1219" s="1" t="s">
        <v>5505</v>
      </c>
      <c r="D1219" s="3" t="s">
        <v>1794</v>
      </c>
      <c r="E1219" s="3" t="s">
        <v>191</v>
      </c>
      <c r="F1219" s="3" t="s">
        <v>191</v>
      </c>
      <c r="G1219" s="1" t="s">
        <v>5506</v>
      </c>
      <c r="H1219" s="1" t="s">
        <v>53</v>
      </c>
      <c r="I1219" s="1" t="s">
        <v>65</v>
      </c>
      <c r="J1219" s="1" t="s">
        <v>66</v>
      </c>
      <c r="K1219" s="4" t="n">
        <v>3.94555</v>
      </c>
      <c r="L1219" s="4" t="n">
        <v>89067.5071387106</v>
      </c>
      <c r="M1219" s="5" t="s">
        <v>1549</v>
      </c>
      <c r="N1219" s="5" t="s">
        <v>100</v>
      </c>
      <c r="O1219" s="1" t="n">
        <v>510</v>
      </c>
      <c r="P1219" s="6" t="n">
        <f aca="false">IF(O1219=0,0,L1219/O1219)</f>
        <v>174.642170860217</v>
      </c>
      <c r="Q1219" s="1" t="n">
        <f aca="false">IF(P1219&lt;=45,1,0)</f>
        <v>0</v>
      </c>
      <c r="R1219" s="1" t="n">
        <f aca="false">IF(AND(P1219&gt;45,P1219&lt;90),1,0)</f>
        <v>0</v>
      </c>
      <c r="S1219" s="1" t="n">
        <f aca="false">IF(P1219&gt;90,1,0)</f>
        <v>1</v>
      </c>
      <c r="T1219" s="1" t="s">
        <v>69</v>
      </c>
      <c r="U1219" s="4" t="n">
        <v>22574.1676417003</v>
      </c>
      <c r="V1219" s="1" t="n">
        <v>23</v>
      </c>
      <c r="W1219" s="1" t="n">
        <f aca="false">IF(V1219&lt;=6,1,0)</f>
        <v>0</v>
      </c>
      <c r="X1219" s="1" t="n">
        <f aca="false">IF(AND(V1219&gt;6,V1219&lt;=12),1,0)</f>
        <v>0</v>
      </c>
      <c r="Y1219" s="1" t="n">
        <f aca="false">IF(V1219&gt;12,1,0)</f>
        <v>1</v>
      </c>
      <c r="Z1219" s="1" t="n">
        <v>28</v>
      </c>
      <c r="AA1219" s="1" t="s">
        <v>70</v>
      </c>
      <c r="AB1219" s="1" t="s">
        <v>59</v>
      </c>
      <c r="AC1219" s="1" t="s">
        <v>59</v>
      </c>
      <c r="AD1219" s="1" t="s">
        <v>59</v>
      </c>
      <c r="AE1219" s="1" t="s">
        <v>59</v>
      </c>
      <c r="AF1219" s="1" t="s">
        <v>59</v>
      </c>
      <c r="AG1219" s="1" t="s">
        <v>59</v>
      </c>
      <c r="AH1219" s="1" t="s">
        <v>59</v>
      </c>
      <c r="AI1219" s="1" t="s">
        <v>59</v>
      </c>
      <c r="AJ1219" s="1" t="s">
        <v>59</v>
      </c>
      <c r="AK1219" s="1" t="s">
        <v>59</v>
      </c>
      <c r="AL1219" s="1" t="s">
        <v>59</v>
      </c>
      <c r="AM1219" s="1" t="n">
        <v>2</v>
      </c>
      <c r="AN1219" s="1" t="n">
        <v>0</v>
      </c>
      <c r="AO1219" s="1" t="n">
        <v>2</v>
      </c>
      <c r="AP1219" s="1" t="n">
        <v>48</v>
      </c>
      <c r="AQ1219" s="1" t="n">
        <v>21</v>
      </c>
      <c r="AR1219" s="1" t="n">
        <v>0</v>
      </c>
      <c r="AS1219" s="1" t="n">
        <v>248</v>
      </c>
      <c r="AT1219" s="1" t="n">
        <v>202</v>
      </c>
    </row>
    <row r="1220" customFormat="false" ht="12.75" hidden="false" customHeight="true" outlineLevel="0" collapsed="false">
      <c r="A1220" s="1" t="s">
        <v>5507</v>
      </c>
      <c r="B1220" s="3" t="s">
        <v>61</v>
      </c>
      <c r="C1220" s="1" t="s">
        <v>5508</v>
      </c>
      <c r="D1220" s="3" t="s">
        <v>708</v>
      </c>
      <c r="E1220" s="3" t="s">
        <v>50</v>
      </c>
      <c r="F1220" s="3" t="s">
        <v>51</v>
      </c>
      <c r="G1220" s="1" t="s">
        <v>5509</v>
      </c>
      <c r="H1220" s="1" t="s">
        <v>53</v>
      </c>
      <c r="I1220" s="1" t="s">
        <v>65</v>
      </c>
      <c r="J1220" s="1" t="s">
        <v>66</v>
      </c>
      <c r="K1220" s="4" t="n">
        <v>2.42570588235294</v>
      </c>
      <c r="L1220" s="4" t="n">
        <v>46651.5964466165</v>
      </c>
      <c r="M1220" s="5" t="s">
        <v>3283</v>
      </c>
      <c r="N1220" s="5" t="s">
        <v>100</v>
      </c>
      <c r="O1220" s="1" t="n">
        <v>707</v>
      </c>
      <c r="P1220" s="6" t="n">
        <f aca="false">IF(O1220=0,0,L1220/O1220)</f>
        <v>65.9852849315651</v>
      </c>
      <c r="Q1220" s="1" t="n">
        <f aca="false">IF(P1220&lt;=45,1,0)</f>
        <v>0</v>
      </c>
      <c r="R1220" s="1" t="n">
        <f aca="false">IF(AND(P1220&gt;45,P1220&lt;90),1,0)</f>
        <v>1</v>
      </c>
      <c r="S1220" s="1" t="n">
        <f aca="false">IF(P1220&gt;90,1,0)</f>
        <v>0</v>
      </c>
      <c r="T1220" s="1" t="s">
        <v>58</v>
      </c>
      <c r="U1220" s="4" t="n">
        <v>19232.1735235948</v>
      </c>
      <c r="V1220" s="1" t="n">
        <v>22</v>
      </c>
      <c r="W1220" s="1" t="n">
        <f aca="false">IF(V1220&lt;=6,1,0)</f>
        <v>0</v>
      </c>
      <c r="X1220" s="1" t="n">
        <f aca="false">IF(AND(V1220&gt;6,V1220&lt;=12),1,0)</f>
        <v>0</v>
      </c>
      <c r="Y1220" s="1" t="n">
        <f aca="false">IF(V1220&gt;12,1,0)</f>
        <v>1</v>
      </c>
      <c r="Z1220" s="1" t="n">
        <v>13</v>
      </c>
      <c r="AA1220" s="1" t="s">
        <v>59</v>
      </c>
      <c r="AB1220" s="1" t="s">
        <v>70</v>
      </c>
      <c r="AC1220" s="1" t="s">
        <v>59</v>
      </c>
      <c r="AD1220" s="1" t="s">
        <v>59</v>
      </c>
      <c r="AE1220" s="1" t="s">
        <v>59</v>
      </c>
      <c r="AF1220" s="1" t="s">
        <v>59</v>
      </c>
      <c r="AG1220" s="1" t="s">
        <v>70</v>
      </c>
      <c r="AH1220" s="1" t="s">
        <v>70</v>
      </c>
      <c r="AI1220" s="1" t="s">
        <v>70</v>
      </c>
      <c r="AJ1220" s="1" t="s">
        <v>59</v>
      </c>
      <c r="AK1220" s="1" t="s">
        <v>59</v>
      </c>
      <c r="AL1220" s="1" t="s">
        <v>59</v>
      </c>
      <c r="AM1220" s="1" t="n">
        <v>0</v>
      </c>
      <c r="AN1220" s="1" t="n">
        <v>4</v>
      </c>
      <c r="AO1220" s="1" t="n">
        <v>2</v>
      </c>
      <c r="AP1220" s="1" t="n">
        <v>14</v>
      </c>
      <c r="AQ1220" s="1" t="n">
        <v>0</v>
      </c>
      <c r="AR1220" s="1" t="n">
        <v>531</v>
      </c>
      <c r="AS1220" s="1" t="n">
        <v>100</v>
      </c>
      <c r="AT1220" s="1" t="n">
        <v>75</v>
      </c>
    </row>
    <row r="1221" customFormat="false" ht="12.75" hidden="false" customHeight="true" outlineLevel="0" collapsed="false">
      <c r="A1221" s="1" t="s">
        <v>5510</v>
      </c>
      <c r="B1221" s="3" t="s">
        <v>61</v>
      </c>
      <c r="C1221" s="1" t="s">
        <v>5511</v>
      </c>
      <c r="D1221" s="3" t="s">
        <v>675</v>
      </c>
      <c r="E1221" s="3" t="s">
        <v>50</v>
      </c>
      <c r="F1221" s="3" t="s">
        <v>86</v>
      </c>
      <c r="G1221" s="1" t="s">
        <v>5512</v>
      </c>
      <c r="H1221" s="1" t="s">
        <v>105</v>
      </c>
      <c r="I1221" s="1" t="s">
        <v>326</v>
      </c>
      <c r="J1221" s="1" t="s">
        <v>176</v>
      </c>
      <c r="K1221" s="4" t="n">
        <v>1.04925697111371</v>
      </c>
      <c r="L1221" s="4" t="n">
        <v>6594.00247258832</v>
      </c>
      <c r="M1221" s="5" t="s">
        <v>3634</v>
      </c>
      <c r="N1221" s="5" t="s">
        <v>68</v>
      </c>
      <c r="O1221" s="1" t="n">
        <v>178</v>
      </c>
      <c r="P1221" s="6" t="n">
        <f aca="false">IF(O1221=0,0,L1221/O1221)</f>
        <v>37.0449577111703</v>
      </c>
      <c r="Q1221" s="1" t="n">
        <f aca="false">IF(P1221&lt;=45,1,0)</f>
        <v>1</v>
      </c>
      <c r="R1221" s="1" t="n">
        <f aca="false">IF(AND(P1221&gt;45,P1221&lt;90),1,0)</f>
        <v>0</v>
      </c>
      <c r="S1221" s="1" t="n">
        <f aca="false">IF(P1221&gt;90,1,0)</f>
        <v>0</v>
      </c>
      <c r="T1221" s="1" t="s">
        <v>58</v>
      </c>
      <c r="U1221" s="4" t="n">
        <v>6284.4495239229</v>
      </c>
      <c r="V1221" s="1" t="n">
        <v>7</v>
      </c>
      <c r="W1221" s="1" t="n">
        <f aca="false">IF(V1221&lt;=6,1,0)</f>
        <v>0</v>
      </c>
      <c r="X1221" s="1" t="n">
        <f aca="false">IF(AND(V1221&gt;6,V1221&lt;=12),1,0)</f>
        <v>1</v>
      </c>
      <c r="Y1221" s="1" t="n">
        <f aca="false">IF(V1221&gt;12,1,0)</f>
        <v>0</v>
      </c>
      <c r="Z1221" s="1" t="n">
        <v>9</v>
      </c>
      <c r="AA1221" s="1" t="s">
        <v>59</v>
      </c>
      <c r="AB1221" s="1" t="s">
        <v>59</v>
      </c>
      <c r="AC1221" s="1" t="s">
        <v>59</v>
      </c>
      <c r="AD1221" s="1" t="s">
        <v>59</v>
      </c>
      <c r="AE1221" s="1" t="s">
        <v>59</v>
      </c>
      <c r="AF1221" s="1" t="s">
        <v>59</v>
      </c>
      <c r="AG1221" s="1" t="s">
        <v>70</v>
      </c>
      <c r="AH1221" s="1" t="s">
        <v>59</v>
      </c>
      <c r="AI1221" s="1" t="s">
        <v>59</v>
      </c>
      <c r="AJ1221" s="1" t="s">
        <v>59</v>
      </c>
      <c r="AK1221" s="1" t="s">
        <v>59</v>
      </c>
      <c r="AL1221" s="1" t="s">
        <v>59</v>
      </c>
      <c r="AM1221" s="1" t="n">
        <v>2</v>
      </c>
      <c r="AN1221" s="1" t="n">
        <v>2</v>
      </c>
      <c r="AO1221" s="1" t="n">
        <v>2</v>
      </c>
      <c r="AP1221" s="1" t="n">
        <v>3</v>
      </c>
      <c r="AQ1221" s="1" t="n">
        <v>46</v>
      </c>
      <c r="AR1221" s="1" t="n">
        <v>21</v>
      </c>
      <c r="AS1221" s="1" t="n">
        <v>6</v>
      </c>
      <c r="AT1221" s="1" t="n">
        <v>6</v>
      </c>
    </row>
    <row r="1222" customFormat="false" ht="12.75" hidden="false" customHeight="true" outlineLevel="0" collapsed="false">
      <c r="A1222" s="1" t="s">
        <v>5513</v>
      </c>
      <c r="B1222" s="3" t="s">
        <v>61</v>
      </c>
      <c r="C1222" s="1" t="s">
        <v>5514</v>
      </c>
      <c r="D1222" s="3" t="s">
        <v>313</v>
      </c>
      <c r="E1222" s="3" t="s">
        <v>50</v>
      </c>
      <c r="F1222" s="3" t="s">
        <v>51</v>
      </c>
      <c r="G1222" s="1" t="s">
        <v>5515</v>
      </c>
      <c r="H1222" s="1" t="s">
        <v>53</v>
      </c>
      <c r="I1222" s="1" t="s">
        <v>315</v>
      </c>
      <c r="J1222" s="1" t="s">
        <v>114</v>
      </c>
      <c r="K1222" s="4" t="n">
        <v>1.33584</v>
      </c>
      <c r="L1222" s="4" t="n">
        <v>20581.4799327031</v>
      </c>
      <c r="M1222" s="5" t="s">
        <v>5516</v>
      </c>
      <c r="N1222" s="5" t="s">
        <v>132</v>
      </c>
      <c r="O1222" s="1" t="n">
        <v>471</v>
      </c>
      <c r="P1222" s="6" t="n">
        <f aca="false">IF(O1222=0,0,L1222/O1222)</f>
        <v>43.6974096235735</v>
      </c>
      <c r="Q1222" s="1" t="n">
        <f aca="false">IF(P1222&lt;=45,1,0)</f>
        <v>1</v>
      </c>
      <c r="R1222" s="1" t="n">
        <f aca="false">IF(AND(P1222&gt;45,P1222&lt;90),1,0)</f>
        <v>0</v>
      </c>
      <c r="S1222" s="1" t="n">
        <f aca="false">IF(P1222&gt;90,1,0)</f>
        <v>0</v>
      </c>
      <c r="T1222" s="1" t="s">
        <v>58</v>
      </c>
      <c r="U1222" s="4" t="n">
        <v>15407.1445178338</v>
      </c>
      <c r="V1222" s="1" t="n">
        <v>17</v>
      </c>
      <c r="W1222" s="1" t="n">
        <f aca="false">IF(V1222&lt;=6,1,0)</f>
        <v>0</v>
      </c>
      <c r="X1222" s="1" t="n">
        <f aca="false">IF(AND(V1222&gt;6,V1222&lt;=12),1,0)</f>
        <v>0</v>
      </c>
      <c r="Y1222" s="1" t="n">
        <f aca="false">IF(V1222&gt;12,1,0)</f>
        <v>1</v>
      </c>
      <c r="Z1222" s="1" t="n">
        <v>10</v>
      </c>
      <c r="AA1222" s="1" t="s">
        <v>59</v>
      </c>
      <c r="AB1222" s="1" t="s">
        <v>59</v>
      </c>
      <c r="AC1222" s="1" t="s">
        <v>59</v>
      </c>
      <c r="AD1222" s="1" t="s">
        <v>59</v>
      </c>
      <c r="AE1222" s="1" t="s">
        <v>59</v>
      </c>
      <c r="AF1222" s="1" t="s">
        <v>59</v>
      </c>
      <c r="AG1222" s="1" t="s">
        <v>59</v>
      </c>
      <c r="AH1222" s="1" t="s">
        <v>59</v>
      </c>
      <c r="AI1222" s="1" t="s">
        <v>59</v>
      </c>
      <c r="AJ1222" s="1" t="s">
        <v>59</v>
      </c>
      <c r="AK1222" s="1" t="s">
        <v>59</v>
      </c>
      <c r="AL1222" s="1" t="s">
        <v>59</v>
      </c>
      <c r="AM1222" s="1" t="n">
        <v>4</v>
      </c>
      <c r="AN1222" s="1" t="n">
        <v>6</v>
      </c>
      <c r="AO1222" s="1" t="n">
        <v>2</v>
      </c>
      <c r="AP1222" s="1" t="n">
        <v>6</v>
      </c>
      <c r="AQ1222" s="1" t="n">
        <v>37</v>
      </c>
      <c r="AR1222" s="1" t="n">
        <v>365</v>
      </c>
      <c r="AS1222" s="1" t="n">
        <v>15</v>
      </c>
      <c r="AT1222" s="1" t="n">
        <v>15</v>
      </c>
    </row>
    <row r="1223" customFormat="false" ht="12.75" hidden="false" customHeight="true" outlineLevel="0" collapsed="false">
      <c r="A1223" s="1" t="s">
        <v>5517</v>
      </c>
      <c r="B1223" s="3" t="s">
        <v>61</v>
      </c>
      <c r="C1223" s="1" t="s">
        <v>5518</v>
      </c>
      <c r="D1223" s="3" t="s">
        <v>5519</v>
      </c>
      <c r="E1223" s="3" t="s">
        <v>191</v>
      </c>
      <c r="F1223" s="3" t="s">
        <v>191</v>
      </c>
      <c r="G1223" s="1" t="s">
        <v>5520</v>
      </c>
      <c r="H1223" s="1" t="s">
        <v>53</v>
      </c>
      <c r="I1223" s="1" t="s">
        <v>65</v>
      </c>
      <c r="J1223" s="1" t="s">
        <v>66</v>
      </c>
      <c r="K1223" s="4" t="n">
        <v>1.42857142857143</v>
      </c>
      <c r="L1223" s="4" t="n">
        <v>461.317990818432</v>
      </c>
      <c r="M1223" s="5" t="s">
        <v>5521</v>
      </c>
      <c r="N1223" s="5" t="s">
        <v>151</v>
      </c>
      <c r="O1223" s="1" t="n">
        <v>10</v>
      </c>
      <c r="P1223" s="6" t="n">
        <f aca="false">IF(O1223=0,0,L1223/O1223)</f>
        <v>46.1317990818432</v>
      </c>
      <c r="Q1223" s="1" t="n">
        <f aca="false">IF(P1223&lt;=45,1,0)</f>
        <v>0</v>
      </c>
      <c r="R1223" s="1" t="n">
        <f aca="false">IF(AND(P1223&gt;45,P1223&lt;90),1,0)</f>
        <v>1</v>
      </c>
      <c r="S1223" s="1" t="n">
        <f aca="false">IF(P1223&gt;90,1,0)</f>
        <v>0</v>
      </c>
      <c r="T1223" s="1" t="s">
        <v>58</v>
      </c>
      <c r="U1223" s="4" t="n">
        <v>322.922593572903</v>
      </c>
      <c r="V1223" s="1" t="n">
        <v>8</v>
      </c>
      <c r="W1223" s="1" t="n">
        <f aca="false">IF(V1223&lt;=6,1,0)</f>
        <v>0</v>
      </c>
      <c r="X1223" s="1" t="n">
        <f aca="false">IF(AND(V1223&gt;6,V1223&lt;=12),1,0)</f>
        <v>1</v>
      </c>
      <c r="Y1223" s="1" t="n">
        <f aca="false">IF(V1223&gt;12,1,0)</f>
        <v>0</v>
      </c>
      <c r="Z1223" s="1" t="n">
        <v>5</v>
      </c>
      <c r="AA1223" s="1" t="s">
        <v>59</v>
      </c>
      <c r="AB1223" s="1" t="s">
        <v>59</v>
      </c>
      <c r="AC1223" s="1" t="s">
        <v>59</v>
      </c>
      <c r="AD1223" s="1" t="s">
        <v>59</v>
      </c>
      <c r="AE1223" s="1" t="s">
        <v>59</v>
      </c>
      <c r="AF1223" s="1" t="s">
        <v>59</v>
      </c>
      <c r="AG1223" s="1" t="s">
        <v>59</v>
      </c>
      <c r="AH1223" s="1" t="s">
        <v>59</v>
      </c>
      <c r="AI1223" s="1" t="s">
        <v>59</v>
      </c>
      <c r="AJ1223" s="1" t="s">
        <v>59</v>
      </c>
      <c r="AK1223" s="1" t="s">
        <v>59</v>
      </c>
      <c r="AL1223" s="1" t="s">
        <v>70</v>
      </c>
      <c r="AM1223" s="1" t="n">
        <v>2</v>
      </c>
      <c r="AN1223" s="1" t="n">
        <v>2</v>
      </c>
      <c r="AO1223" s="1" t="n">
        <v>2</v>
      </c>
      <c r="AP1223" s="1" t="n">
        <v>4</v>
      </c>
      <c r="AQ1223" s="1" t="n">
        <v>6</v>
      </c>
      <c r="AR1223" s="1" t="n">
        <v>3</v>
      </c>
      <c r="AS1223" s="1" t="n">
        <v>0</v>
      </c>
      <c r="AT1223" s="1" t="n">
        <v>0</v>
      </c>
    </row>
    <row r="1224" customFormat="false" ht="12.75" hidden="false" customHeight="true" outlineLevel="0" collapsed="false">
      <c r="A1224" s="1" t="s">
        <v>5522</v>
      </c>
      <c r="B1224" s="3" t="s">
        <v>61</v>
      </c>
      <c r="C1224" s="1" t="s">
        <v>5523</v>
      </c>
      <c r="D1224" s="3" t="s">
        <v>5524</v>
      </c>
      <c r="E1224" s="3" t="s">
        <v>191</v>
      </c>
      <c r="F1224" s="3" t="s">
        <v>191</v>
      </c>
      <c r="G1224" s="1" t="s">
        <v>5525</v>
      </c>
      <c r="H1224" s="1" t="s">
        <v>53</v>
      </c>
      <c r="I1224" s="1" t="s">
        <v>65</v>
      </c>
      <c r="J1224" s="1" t="s">
        <v>66</v>
      </c>
      <c r="K1224" s="4" t="n">
        <v>0.297222222222222</v>
      </c>
      <c r="L1224" s="4" t="n">
        <v>588.798519922014</v>
      </c>
      <c r="M1224" s="5" t="s">
        <v>5526</v>
      </c>
      <c r="N1224" s="5" t="s">
        <v>259</v>
      </c>
      <c r="O1224" s="1" t="n">
        <v>13</v>
      </c>
      <c r="P1224" s="6" t="n">
        <f aca="false">IF(O1224=0,0,L1224/O1224)</f>
        <v>45.2921938401549</v>
      </c>
      <c r="Q1224" s="1" t="n">
        <f aca="false">IF(P1224&lt;=45,1,0)</f>
        <v>0</v>
      </c>
      <c r="R1224" s="1" t="n">
        <f aca="false">IF(AND(P1224&gt;45,P1224&lt;90),1,0)</f>
        <v>1</v>
      </c>
      <c r="S1224" s="1" t="n">
        <f aca="false">IF(P1224&gt;90,1,0)</f>
        <v>0</v>
      </c>
      <c r="T1224" s="1" t="s">
        <v>69</v>
      </c>
      <c r="U1224" s="4" t="n">
        <v>1981.00436609276</v>
      </c>
      <c r="V1224" s="1" t="n">
        <v>0</v>
      </c>
      <c r="W1224" s="1" t="n">
        <f aca="false">IF(V1224&lt;=6,1,0)</f>
        <v>1</v>
      </c>
      <c r="X1224" s="1" t="n">
        <f aca="false">IF(AND(V1224&gt;6,V1224&lt;=12),1,0)</f>
        <v>0</v>
      </c>
      <c r="Y1224" s="1" t="n">
        <f aca="false">IF(V1224&gt;12,1,0)</f>
        <v>0</v>
      </c>
      <c r="Z1224" s="1" t="n">
        <v>12</v>
      </c>
      <c r="AA1224" s="1" t="s">
        <v>59</v>
      </c>
      <c r="AB1224" s="1" t="s">
        <v>59</v>
      </c>
      <c r="AC1224" s="1" t="s">
        <v>59</v>
      </c>
      <c r="AD1224" s="1" t="s">
        <v>59</v>
      </c>
      <c r="AE1224" s="1" t="s">
        <v>59</v>
      </c>
      <c r="AF1224" s="1" t="s">
        <v>59</v>
      </c>
      <c r="AG1224" s="1" t="s">
        <v>59</v>
      </c>
      <c r="AH1224" s="1" t="s">
        <v>59</v>
      </c>
      <c r="AI1224" s="1" t="s">
        <v>59</v>
      </c>
      <c r="AJ1224" s="1" t="s">
        <v>59</v>
      </c>
      <c r="AK1224" s="1" t="s">
        <v>59</v>
      </c>
      <c r="AL1224" s="1" t="s">
        <v>59</v>
      </c>
      <c r="AM1224" s="1" t="n">
        <v>3</v>
      </c>
      <c r="AN1224" s="1" t="n">
        <v>4</v>
      </c>
      <c r="AO1224" s="1" t="n">
        <v>3</v>
      </c>
      <c r="AP1224" s="1" t="n">
        <v>2</v>
      </c>
      <c r="AQ1224" s="1" t="n">
        <v>4</v>
      </c>
      <c r="AR1224" s="1" t="n">
        <v>2</v>
      </c>
      <c r="AS1224" s="1" t="n">
        <v>2</v>
      </c>
      <c r="AT1224" s="1" t="n">
        <v>1</v>
      </c>
    </row>
    <row r="1225" customFormat="false" ht="12.75" hidden="false" customHeight="true" outlineLevel="0" collapsed="false">
      <c r="A1225" s="1" t="s">
        <v>5527</v>
      </c>
      <c r="B1225" s="3" t="s">
        <v>61</v>
      </c>
      <c r="C1225" s="1" t="s">
        <v>5528</v>
      </c>
      <c r="D1225" s="3" t="s">
        <v>4175</v>
      </c>
      <c r="E1225" s="3" t="s">
        <v>50</v>
      </c>
      <c r="F1225" s="3" t="s">
        <v>86</v>
      </c>
      <c r="G1225" s="1" t="s">
        <v>5529</v>
      </c>
      <c r="H1225" s="1" t="s">
        <v>53</v>
      </c>
      <c r="I1225" s="1" t="s">
        <v>142</v>
      </c>
      <c r="J1225" s="1" t="s">
        <v>143</v>
      </c>
      <c r="K1225" s="4" t="n">
        <v>1.87718181818182</v>
      </c>
      <c r="L1225" s="4" t="n">
        <v>29476.0673955422</v>
      </c>
      <c r="M1225" s="5" t="s">
        <v>5530</v>
      </c>
      <c r="N1225" s="5" t="s">
        <v>238</v>
      </c>
      <c r="O1225" s="1" t="n">
        <v>485</v>
      </c>
      <c r="P1225" s="6" t="n">
        <f aca="false">IF(O1225=0,0,L1225/O1225)</f>
        <v>60.7753966918396</v>
      </c>
      <c r="Q1225" s="1" t="n">
        <f aca="false">IF(P1225&lt;=45,1,0)</f>
        <v>0</v>
      </c>
      <c r="R1225" s="1" t="n">
        <f aca="false">IF(AND(P1225&gt;45,P1225&lt;90),1,0)</f>
        <v>1</v>
      </c>
      <c r="S1225" s="1" t="n">
        <f aca="false">IF(P1225&gt;90,1,0)</f>
        <v>0</v>
      </c>
      <c r="T1225" s="1" t="s">
        <v>58</v>
      </c>
      <c r="U1225" s="4" t="n">
        <v>15702.2975132435</v>
      </c>
      <c r="V1225" s="1" t="n">
        <v>9</v>
      </c>
      <c r="W1225" s="1" t="n">
        <f aca="false">IF(V1225&lt;=6,1,0)</f>
        <v>0</v>
      </c>
      <c r="X1225" s="1" t="n">
        <f aca="false">IF(AND(V1225&gt;6,V1225&lt;=12),1,0)</f>
        <v>1</v>
      </c>
      <c r="Y1225" s="1" t="n">
        <f aca="false">IF(V1225&gt;12,1,0)</f>
        <v>0</v>
      </c>
      <c r="Z1225" s="1" t="n">
        <v>8</v>
      </c>
      <c r="AA1225" s="1" t="s">
        <v>59</v>
      </c>
      <c r="AB1225" s="1" t="s">
        <v>59</v>
      </c>
      <c r="AC1225" s="1" t="s">
        <v>59</v>
      </c>
      <c r="AD1225" s="1" t="s">
        <v>59</v>
      </c>
      <c r="AE1225" s="1" t="s">
        <v>70</v>
      </c>
      <c r="AF1225" s="1" t="s">
        <v>59</v>
      </c>
      <c r="AG1225" s="1" t="s">
        <v>59</v>
      </c>
      <c r="AH1225" s="1" t="s">
        <v>59</v>
      </c>
      <c r="AI1225" s="1" t="s">
        <v>70</v>
      </c>
      <c r="AJ1225" s="1" t="s">
        <v>59</v>
      </c>
      <c r="AK1225" s="1" t="s">
        <v>70</v>
      </c>
      <c r="AL1225" s="1" t="s">
        <v>70</v>
      </c>
      <c r="AM1225" s="1" t="n">
        <v>0</v>
      </c>
      <c r="AN1225" s="1" t="n">
        <v>4</v>
      </c>
      <c r="AO1225" s="1" t="n">
        <v>2</v>
      </c>
      <c r="AP1225" s="1" t="n">
        <v>10</v>
      </c>
      <c r="AQ1225" s="1" t="n">
        <v>0</v>
      </c>
      <c r="AR1225" s="1" t="n">
        <v>274</v>
      </c>
      <c r="AS1225" s="1" t="n">
        <v>19</v>
      </c>
      <c r="AT1225" s="1" t="n">
        <v>59</v>
      </c>
    </row>
    <row r="1226" customFormat="false" ht="12.75" hidden="false" customHeight="true" outlineLevel="0" collapsed="false">
      <c r="A1226" s="1" t="s">
        <v>5531</v>
      </c>
      <c r="B1226" s="3" t="s">
        <v>61</v>
      </c>
      <c r="C1226" s="1" t="s">
        <v>5532</v>
      </c>
      <c r="D1226" s="3" t="s">
        <v>2160</v>
      </c>
      <c r="E1226" s="3" t="s">
        <v>50</v>
      </c>
      <c r="F1226" s="3" t="s">
        <v>51</v>
      </c>
      <c r="G1226" s="1" t="s">
        <v>5533</v>
      </c>
      <c r="H1226" s="1" t="s">
        <v>53</v>
      </c>
      <c r="I1226" s="1" t="s">
        <v>2162</v>
      </c>
      <c r="J1226" s="1" t="s">
        <v>66</v>
      </c>
      <c r="K1226" s="4" t="n">
        <v>1.512</v>
      </c>
      <c r="L1226" s="4" t="n">
        <v>8343.47599362109</v>
      </c>
      <c r="M1226" s="5" t="s">
        <v>1009</v>
      </c>
      <c r="N1226" s="5" t="s">
        <v>259</v>
      </c>
      <c r="O1226" s="1" t="n">
        <v>183</v>
      </c>
      <c r="P1226" s="6" t="n">
        <f aca="false">IF(O1226=0,0,L1226/O1226)</f>
        <v>45.592764992465</v>
      </c>
      <c r="Q1226" s="1" t="n">
        <f aca="false">IF(P1226&lt;=45,1,0)</f>
        <v>0</v>
      </c>
      <c r="R1226" s="1" t="n">
        <f aca="false">IF(AND(P1226&gt;45,P1226&lt;90),1,0)</f>
        <v>1</v>
      </c>
      <c r="S1226" s="1" t="n">
        <f aca="false">IF(P1226&gt;90,1,0)</f>
        <v>0</v>
      </c>
      <c r="T1226" s="1" t="s">
        <v>58</v>
      </c>
      <c r="U1226" s="4" t="n">
        <v>5518.1719534531</v>
      </c>
      <c r="V1226" s="1" t="n">
        <v>15</v>
      </c>
      <c r="W1226" s="1" t="n">
        <f aca="false">IF(V1226&lt;=6,1,0)</f>
        <v>0</v>
      </c>
      <c r="X1226" s="1" t="n">
        <f aca="false">IF(AND(V1226&gt;6,V1226&lt;=12),1,0)</f>
        <v>0</v>
      </c>
      <c r="Y1226" s="1" t="n">
        <f aca="false">IF(V1226&gt;12,1,0)</f>
        <v>1</v>
      </c>
      <c r="Z1226" s="1" t="n">
        <v>10</v>
      </c>
      <c r="AA1226" s="1" t="s">
        <v>59</v>
      </c>
      <c r="AB1226" s="1" t="s">
        <v>70</v>
      </c>
      <c r="AC1226" s="1" t="s">
        <v>59</v>
      </c>
      <c r="AD1226" s="1" t="s">
        <v>59</v>
      </c>
      <c r="AE1226" s="1" t="s">
        <v>59</v>
      </c>
      <c r="AF1226" s="1" t="s">
        <v>59</v>
      </c>
      <c r="AG1226" s="1" t="s">
        <v>59</v>
      </c>
      <c r="AH1226" s="1" t="s">
        <v>59</v>
      </c>
      <c r="AI1226" s="1" t="s">
        <v>70</v>
      </c>
      <c r="AJ1226" s="1" t="s">
        <v>59</v>
      </c>
      <c r="AK1226" s="1" t="s">
        <v>59</v>
      </c>
      <c r="AL1226" s="1" t="s">
        <v>59</v>
      </c>
      <c r="AM1226" s="1" t="n">
        <v>2</v>
      </c>
      <c r="AN1226" s="1" t="n">
        <v>4</v>
      </c>
      <c r="AO1226" s="1" t="n">
        <v>0</v>
      </c>
      <c r="AP1226" s="1" t="n">
        <v>14</v>
      </c>
      <c r="AQ1226" s="1" t="n">
        <v>92</v>
      </c>
      <c r="AR1226" s="1" t="n">
        <v>48</v>
      </c>
      <c r="AS1226" s="1" t="n">
        <v>0</v>
      </c>
      <c r="AT1226" s="1" t="n">
        <v>14</v>
      </c>
    </row>
    <row r="1227" customFormat="false" ht="12.75" hidden="false" customHeight="true" outlineLevel="0" collapsed="false">
      <c r="A1227" s="1" t="s">
        <v>5534</v>
      </c>
      <c r="B1227" s="3" t="s">
        <v>61</v>
      </c>
      <c r="C1227" s="1" t="s">
        <v>5535</v>
      </c>
      <c r="D1227" s="3" t="s">
        <v>5536</v>
      </c>
      <c r="E1227" s="3" t="s">
        <v>50</v>
      </c>
      <c r="F1227" s="3" t="s">
        <v>51</v>
      </c>
      <c r="G1227" s="1" t="s">
        <v>5537</v>
      </c>
      <c r="H1227" s="1" t="s">
        <v>105</v>
      </c>
      <c r="I1227" s="1" t="s">
        <v>169</v>
      </c>
      <c r="J1227" s="1" t="s">
        <v>107</v>
      </c>
      <c r="K1227" s="4" t="n">
        <v>0.257222222222222</v>
      </c>
      <c r="L1227" s="4" t="n">
        <v>5237.9390243673</v>
      </c>
      <c r="M1227" s="5" t="s">
        <v>5538</v>
      </c>
      <c r="N1227" s="5" t="s">
        <v>100</v>
      </c>
      <c r="O1227" s="1" t="n">
        <v>57</v>
      </c>
      <c r="P1227" s="6" t="n">
        <f aca="false">IF(O1227=0,0,L1227/O1227)</f>
        <v>91.8936670941632</v>
      </c>
      <c r="Q1227" s="1" t="n">
        <f aca="false">IF(P1227&lt;=45,1,0)</f>
        <v>0</v>
      </c>
      <c r="R1227" s="1" t="n">
        <f aca="false">IF(AND(P1227&gt;45,P1227&lt;90),1,0)</f>
        <v>0</v>
      </c>
      <c r="S1227" s="1" t="n">
        <f aca="false">IF(P1227&gt;90,1,0)</f>
        <v>1</v>
      </c>
      <c r="T1227" s="1" t="s">
        <v>69</v>
      </c>
      <c r="U1227" s="4" t="n">
        <v>20363.4778485122</v>
      </c>
      <c r="V1227" s="1" t="n">
        <v>1</v>
      </c>
      <c r="W1227" s="1" t="n">
        <f aca="false">IF(V1227&lt;=6,1,0)</f>
        <v>1</v>
      </c>
      <c r="X1227" s="1" t="n">
        <f aca="false">IF(AND(V1227&gt;6,V1227&lt;=12),1,0)</f>
        <v>0</v>
      </c>
      <c r="Y1227" s="1" t="n">
        <f aca="false">IF(V1227&gt;12,1,0)</f>
        <v>0</v>
      </c>
      <c r="Z1227" s="1" t="n">
        <v>6</v>
      </c>
      <c r="AA1227" s="1" t="s">
        <v>59</v>
      </c>
      <c r="AB1227" s="1" t="s">
        <v>59</v>
      </c>
      <c r="AC1227" s="1" t="s">
        <v>59</v>
      </c>
      <c r="AD1227" s="1" t="s">
        <v>59</v>
      </c>
      <c r="AE1227" s="1" t="s">
        <v>59</v>
      </c>
      <c r="AF1227" s="1" t="s">
        <v>59</v>
      </c>
      <c r="AG1227" s="1" t="s">
        <v>59</v>
      </c>
      <c r="AH1227" s="1" t="s">
        <v>59</v>
      </c>
      <c r="AI1227" s="1" t="s">
        <v>70</v>
      </c>
      <c r="AJ1227" s="1" t="s">
        <v>59</v>
      </c>
      <c r="AK1227" s="1" t="s">
        <v>59</v>
      </c>
      <c r="AL1227" s="1" t="s">
        <v>59</v>
      </c>
      <c r="AM1227" s="1" t="n">
        <v>2</v>
      </c>
      <c r="AN1227" s="1" t="n">
        <v>2</v>
      </c>
      <c r="AO1227" s="1" t="n">
        <v>2</v>
      </c>
      <c r="AP1227" s="1" t="n">
        <v>4</v>
      </c>
      <c r="AQ1227" s="1" t="n">
        <v>7</v>
      </c>
      <c r="AR1227" s="1" t="n">
        <v>33</v>
      </c>
      <c r="AS1227" s="1" t="n">
        <v>4</v>
      </c>
      <c r="AT1227" s="1" t="n">
        <v>9</v>
      </c>
    </row>
    <row r="1228" customFormat="false" ht="12.75" hidden="false" customHeight="true" outlineLevel="0" collapsed="false">
      <c r="A1228" s="1" t="s">
        <v>5539</v>
      </c>
      <c r="B1228" s="3" t="s">
        <v>47</v>
      </c>
      <c r="C1228" s="1" t="s">
        <v>5535</v>
      </c>
      <c r="D1228" s="3" t="s">
        <v>5536</v>
      </c>
      <c r="E1228" s="3" t="s">
        <v>50</v>
      </c>
      <c r="F1228" s="3" t="s">
        <v>51</v>
      </c>
      <c r="G1228" s="1" t="s">
        <v>5540</v>
      </c>
      <c r="H1228" s="1" t="s">
        <v>105</v>
      </c>
      <c r="I1228" s="1" t="s">
        <v>169</v>
      </c>
      <c r="J1228" s="1" t="s">
        <v>107</v>
      </c>
      <c r="K1228" s="4" t="n">
        <v>0.161794871794872</v>
      </c>
      <c r="L1228" s="4" t="n">
        <v>7857.05252354954</v>
      </c>
      <c r="M1228" s="5" t="s">
        <v>5541</v>
      </c>
      <c r="N1228" s="5" t="s">
        <v>132</v>
      </c>
      <c r="O1228" s="1" t="n">
        <v>110</v>
      </c>
      <c r="P1228" s="6" t="n">
        <f aca="false">IF(O1228=0,0,L1228/O1228)</f>
        <v>71.4277502140867</v>
      </c>
      <c r="Q1228" s="1" t="n">
        <f aca="false">IF(P1228&lt;=45,1,0)</f>
        <v>0</v>
      </c>
      <c r="R1228" s="1" t="n">
        <f aca="false">IF(AND(P1228&gt;45,P1228&lt;90),1,0)</f>
        <v>1</v>
      </c>
      <c r="S1228" s="1" t="n">
        <f aca="false">IF(P1228&gt;90,1,0)</f>
        <v>0</v>
      </c>
      <c r="T1228" s="1" t="s">
        <v>58</v>
      </c>
      <c r="U1228" s="4" t="n">
        <v>48561.814329387</v>
      </c>
      <c r="V1228" s="1" t="n">
        <v>19</v>
      </c>
      <c r="W1228" s="1" t="n">
        <f aca="false">IF(V1228&lt;=6,1,0)</f>
        <v>0</v>
      </c>
      <c r="X1228" s="1" t="n">
        <f aca="false">IF(AND(V1228&gt;6,V1228&lt;=12),1,0)</f>
        <v>0</v>
      </c>
      <c r="Y1228" s="1" t="n">
        <f aca="false">IF(V1228&gt;12,1,0)</f>
        <v>1</v>
      </c>
      <c r="Z1228" s="1" t="n">
        <v>14</v>
      </c>
      <c r="AA1228" s="1" t="s">
        <v>59</v>
      </c>
      <c r="AB1228" s="1" t="s">
        <v>59</v>
      </c>
      <c r="AC1228" s="1" t="s">
        <v>59</v>
      </c>
      <c r="AD1228" s="1" t="s">
        <v>59</v>
      </c>
      <c r="AE1228" s="1" t="s">
        <v>59</v>
      </c>
      <c r="AF1228" s="1" t="s">
        <v>59</v>
      </c>
      <c r="AG1228" s="1" t="s">
        <v>59</v>
      </c>
      <c r="AH1228" s="1" t="s">
        <v>59</v>
      </c>
      <c r="AI1228" s="1" t="s">
        <v>70</v>
      </c>
      <c r="AJ1228" s="1" t="s">
        <v>59</v>
      </c>
      <c r="AK1228" s="1" t="s">
        <v>59</v>
      </c>
      <c r="AL1228" s="1" t="s">
        <v>59</v>
      </c>
      <c r="AM1228" s="1" t="n">
        <v>2</v>
      </c>
      <c r="AN1228" s="1" t="n">
        <v>0</v>
      </c>
      <c r="AO1228" s="1" t="n">
        <v>0</v>
      </c>
      <c r="AP1228" s="1" t="n">
        <v>18</v>
      </c>
      <c r="AQ1228" s="1" t="n">
        <v>0</v>
      </c>
      <c r="AR1228" s="1" t="n">
        <v>0</v>
      </c>
      <c r="AS1228" s="1" t="n">
        <v>0</v>
      </c>
      <c r="AT1228" s="1" t="n">
        <v>0</v>
      </c>
    </row>
  </sheetData>
  <autoFilter ref="A1:AT1228"/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64" min="1" style="0" width="14.43"/>
  </cols>
  <sheetData>
    <row r="1" customFormat="false" ht="13.8" hidden="false" customHeight="false" outlineLevel="0" collapsed="false">
      <c r="A1" s="9" t="s">
        <v>19</v>
      </c>
      <c r="B1" s="10" t="s">
        <v>58</v>
      </c>
      <c r="D1" s="11"/>
      <c r="E1" s="12"/>
      <c r="F1" s="12"/>
    </row>
    <row r="2" customFormat="false" ht="13.8" hidden="false" customHeight="false" outlineLevel="0" collapsed="false">
      <c r="D2" s="11"/>
      <c r="E2" s="13" t="s">
        <v>5542</v>
      </c>
      <c r="F2" s="11" t="s">
        <v>47</v>
      </c>
    </row>
    <row r="3" customFormat="false" ht="13.8" hidden="false" customHeight="false" outlineLevel="0" collapsed="false">
      <c r="A3" s="14" t="s">
        <v>5543</v>
      </c>
      <c r="B3" s="15" t="s">
        <v>1</v>
      </c>
      <c r="C3" s="16"/>
      <c r="D3" s="11"/>
      <c r="E3" s="12" t="e">
        <f aca="false">B3/(B3+C3)</f>
        <v>#VALUE!</v>
      </c>
      <c r="F3" s="12" t="e">
        <f aca="false">C3/(B3+C3)</f>
        <v>#VALUE!</v>
      </c>
    </row>
    <row r="4" customFormat="false" ht="13.8" hidden="false" customHeight="false" outlineLevel="0" collapsed="false">
      <c r="A4" s="17" t="s">
        <v>13</v>
      </c>
      <c r="B4" s="18" t="s">
        <v>61</v>
      </c>
      <c r="C4" s="19" t="s">
        <v>47</v>
      </c>
      <c r="D4" s="11"/>
      <c r="E4" s="12" t="e">
        <f aca="false">B4/(B4+C4)</f>
        <v>#VALUE!</v>
      </c>
      <c r="F4" s="12" t="e">
        <f aca="false">C4/(B4+C4)</f>
        <v>#VALUE!</v>
      </c>
    </row>
    <row r="5" customFormat="false" ht="13.8" hidden="false" customHeight="false" outlineLevel="0" collapsed="false">
      <c r="A5" s="20" t="s">
        <v>116</v>
      </c>
      <c r="B5" s="21" t="n">
        <v>1</v>
      </c>
      <c r="C5" s="22" t="n">
        <v>1</v>
      </c>
      <c r="D5" s="11"/>
      <c r="E5" s="12" t="n">
        <f aca="false">B5/(B5+C5)</f>
        <v>0.5</v>
      </c>
      <c r="F5" s="12" t="n">
        <f aca="false">C5/(B5+C5)</f>
        <v>0.5</v>
      </c>
    </row>
    <row r="6" customFormat="false" ht="13.8" hidden="false" customHeight="false" outlineLevel="0" collapsed="false">
      <c r="A6" s="23" t="s">
        <v>151</v>
      </c>
      <c r="B6" s="24" t="n">
        <v>11</v>
      </c>
      <c r="C6" s="25" t="n">
        <v>5</v>
      </c>
      <c r="D6" s="11"/>
      <c r="E6" s="12" t="n">
        <f aca="false">B6/(B6+C6)</f>
        <v>0.6875</v>
      </c>
      <c r="F6" s="12" t="n">
        <f aca="false">C6/(B6+C6)</f>
        <v>0.3125</v>
      </c>
    </row>
    <row r="7" customFormat="false" ht="13.8" hidden="false" customHeight="false" outlineLevel="0" collapsed="false">
      <c r="A7" s="23" t="s">
        <v>238</v>
      </c>
      <c r="B7" s="24" t="n">
        <v>47</v>
      </c>
      <c r="C7" s="25" t="n">
        <v>7</v>
      </c>
      <c r="D7" s="11"/>
      <c r="E7" s="12" t="n">
        <f aca="false">B7/(B7+C7)</f>
        <v>0.87037037037037</v>
      </c>
      <c r="F7" s="12" t="n">
        <f aca="false">C7/(B7+C7)</f>
        <v>0.12962962962963</v>
      </c>
    </row>
    <row r="8" customFormat="false" ht="13.8" hidden="false" customHeight="false" outlineLevel="0" collapsed="false">
      <c r="A8" s="23" t="s">
        <v>121</v>
      </c>
      <c r="B8" s="24" t="n">
        <v>37</v>
      </c>
      <c r="C8" s="25" t="n">
        <v>23</v>
      </c>
      <c r="D8" s="11"/>
      <c r="E8" s="12" t="n">
        <f aca="false">B8/(B8+C8)</f>
        <v>0.616666666666667</v>
      </c>
      <c r="F8" s="12" t="n">
        <f aca="false">C8/(B8+C8)</f>
        <v>0.383333333333333</v>
      </c>
    </row>
    <row r="9" customFormat="false" ht="13.8" hidden="false" customHeight="false" outlineLevel="0" collapsed="false">
      <c r="A9" s="23" t="s">
        <v>132</v>
      </c>
      <c r="B9" s="24" t="n">
        <v>69</v>
      </c>
      <c r="C9" s="25" t="n">
        <v>60</v>
      </c>
      <c r="D9" s="11"/>
      <c r="E9" s="12" t="n">
        <f aca="false">B9/(B9+C9)</f>
        <v>0.534883720930232</v>
      </c>
      <c r="F9" s="12" t="n">
        <f aca="false">C9/(B9+C9)</f>
        <v>0.465116279069767</v>
      </c>
    </row>
    <row r="10" customFormat="false" ht="13.8" hidden="false" customHeight="false" outlineLevel="0" collapsed="false">
      <c r="A10" s="23" t="s">
        <v>100</v>
      </c>
      <c r="B10" s="24" t="n">
        <v>71</v>
      </c>
      <c r="C10" s="25" t="n">
        <v>54</v>
      </c>
      <c r="D10" s="11"/>
      <c r="E10" s="12" t="n">
        <f aca="false">B10/(B10+C10)</f>
        <v>0.568</v>
      </c>
      <c r="F10" s="12" t="n">
        <f aca="false">C10/(B10+C10)</f>
        <v>0.432</v>
      </c>
    </row>
    <row r="11" customFormat="false" ht="13.8" hidden="false" customHeight="false" outlineLevel="0" collapsed="false">
      <c r="A11" s="23" t="s">
        <v>259</v>
      </c>
      <c r="B11" s="24" t="n">
        <v>82</v>
      </c>
      <c r="C11" s="25" t="n">
        <v>64</v>
      </c>
      <c r="D11" s="11"/>
      <c r="E11" s="12" t="n">
        <f aca="false">B11/(B11+C11)</f>
        <v>0.561643835616438</v>
      </c>
      <c r="F11" s="12" t="n">
        <f aca="false">C11/(B11+C11)</f>
        <v>0.438356164383562</v>
      </c>
    </row>
    <row r="12" customFormat="false" ht="13.8" hidden="false" customHeight="false" outlineLevel="0" collapsed="false">
      <c r="A12" s="23" t="s">
        <v>68</v>
      </c>
      <c r="B12" s="24" t="n">
        <v>97</v>
      </c>
      <c r="C12" s="25" t="n">
        <v>59</v>
      </c>
      <c r="D12" s="11"/>
    </row>
    <row r="13" customFormat="false" ht="13.8" hidden="false" customHeight="false" outlineLevel="0" collapsed="false">
      <c r="A13" s="26" t="s">
        <v>57</v>
      </c>
      <c r="B13" s="27" t="n">
        <v>101</v>
      </c>
      <c r="C13" s="28" t="n">
        <v>65</v>
      </c>
      <c r="D13" s="11"/>
      <c r="E13" s="12"/>
      <c r="F13" s="12"/>
    </row>
    <row r="14" customFormat="false" ht="13.8" hidden="false" customHeight="false" outlineLevel="0" collapsed="false">
      <c r="B14" s="11"/>
      <c r="C14" s="11"/>
      <c r="D14" s="11"/>
      <c r="E14" s="12"/>
      <c r="F14" s="12"/>
    </row>
    <row r="15" customFormat="false" ht="13.8" hidden="false" customHeight="false" outlineLevel="0" collapsed="false">
      <c r="B15" s="11"/>
      <c r="C15" s="11"/>
      <c r="D15" s="11"/>
      <c r="E15" s="12"/>
      <c r="F15" s="12"/>
    </row>
    <row r="16" customFormat="false" ht="13.8" hidden="false" customHeight="false" outlineLevel="0" collapsed="false">
      <c r="B16" s="11"/>
      <c r="C16" s="11"/>
      <c r="D16" s="11"/>
      <c r="E16" s="12"/>
      <c r="F16" s="12"/>
    </row>
    <row r="17" customFormat="false" ht="13.8" hidden="false" customHeight="false" outlineLevel="0" collapsed="false">
      <c r="B17" s="11"/>
      <c r="C17" s="11"/>
      <c r="D17" s="11"/>
      <c r="E17" s="12"/>
      <c r="F17" s="12"/>
    </row>
    <row r="18" customFormat="false" ht="13.8" hidden="false" customHeight="false" outlineLevel="0" collapsed="false">
      <c r="B18" s="11"/>
      <c r="C18" s="11"/>
      <c r="D18" s="11"/>
      <c r="E18" s="12"/>
      <c r="F18" s="12"/>
    </row>
    <row r="19" customFormat="false" ht="13.8" hidden="false" customHeight="false" outlineLevel="0" collapsed="false">
      <c r="B19" s="11"/>
      <c r="C19" s="11"/>
      <c r="D19" s="11"/>
      <c r="E19" s="12"/>
      <c r="F19" s="12"/>
    </row>
    <row r="20" customFormat="false" ht="13.8" hidden="false" customHeight="false" outlineLevel="0" collapsed="false">
      <c r="B20" s="11"/>
      <c r="C20" s="11"/>
      <c r="D20" s="11"/>
      <c r="E20" s="12"/>
      <c r="F20" s="12"/>
    </row>
    <row r="21" customFormat="false" ht="13.8" hidden="false" customHeight="false" outlineLevel="0" collapsed="false">
      <c r="B21" s="11"/>
      <c r="C21" s="11"/>
      <c r="D21" s="11"/>
      <c r="E21" s="12"/>
      <c r="F21" s="12"/>
    </row>
    <row r="22" customFormat="false" ht="13.8" hidden="false" customHeight="false" outlineLevel="0" collapsed="false">
      <c r="B22" s="11"/>
      <c r="C22" s="11"/>
      <c r="D22" s="11"/>
      <c r="E22" s="12"/>
      <c r="F22" s="12"/>
    </row>
    <row r="23" customFormat="false" ht="13.8" hidden="false" customHeight="false" outlineLevel="0" collapsed="false">
      <c r="B23" s="11"/>
      <c r="C23" s="11"/>
      <c r="D23" s="11"/>
      <c r="E23" s="12"/>
      <c r="F23" s="12"/>
    </row>
    <row r="24" customFormat="false" ht="13.8" hidden="false" customHeight="false" outlineLevel="0" collapsed="false">
      <c r="B24" s="11"/>
      <c r="C24" s="11"/>
      <c r="D24" s="11"/>
      <c r="E24" s="12"/>
      <c r="F24" s="12"/>
    </row>
    <row r="25" customFormat="false" ht="13.8" hidden="false" customHeight="false" outlineLevel="0" collapsed="false">
      <c r="B25" s="11"/>
      <c r="C25" s="11"/>
      <c r="D25" s="11"/>
      <c r="E25" s="12"/>
      <c r="F25" s="12"/>
    </row>
    <row r="26" customFormat="false" ht="13.8" hidden="false" customHeight="false" outlineLevel="0" collapsed="false">
      <c r="B26" s="11"/>
      <c r="C26" s="11"/>
      <c r="D26" s="11"/>
      <c r="E26" s="12"/>
      <c r="F26" s="12"/>
    </row>
    <row r="27" customFormat="false" ht="13.8" hidden="false" customHeight="false" outlineLevel="0" collapsed="false">
      <c r="B27" s="11"/>
      <c r="C27" s="11"/>
      <c r="D27" s="11"/>
      <c r="E27" s="12"/>
      <c r="F27" s="12"/>
    </row>
    <row r="28" customFormat="false" ht="13.8" hidden="false" customHeight="false" outlineLevel="0" collapsed="false">
      <c r="B28" s="11"/>
      <c r="C28" s="11"/>
      <c r="D28" s="11"/>
      <c r="E28" s="12"/>
      <c r="F28" s="12"/>
    </row>
    <row r="29" customFormat="false" ht="13.8" hidden="false" customHeight="false" outlineLevel="0" collapsed="false">
      <c r="B29" s="11"/>
      <c r="C29" s="11"/>
      <c r="D29" s="11"/>
      <c r="E29" s="12"/>
      <c r="F29" s="12"/>
    </row>
    <row r="30" customFormat="false" ht="13.8" hidden="false" customHeight="false" outlineLevel="0" collapsed="false">
      <c r="B30" s="11"/>
      <c r="C30" s="11"/>
      <c r="D30" s="11"/>
      <c r="E30" s="12"/>
      <c r="F30" s="12"/>
    </row>
    <row r="31" customFormat="false" ht="13.8" hidden="false" customHeight="false" outlineLevel="0" collapsed="false">
      <c r="B31" s="11"/>
      <c r="C31" s="11"/>
      <c r="D31" s="11"/>
      <c r="E31" s="12"/>
      <c r="F31" s="12"/>
    </row>
    <row r="32" customFormat="false" ht="13.8" hidden="false" customHeight="false" outlineLevel="0" collapsed="false">
      <c r="B32" s="11"/>
      <c r="C32" s="11"/>
      <c r="D32" s="11"/>
      <c r="E32" s="12"/>
      <c r="F32" s="12"/>
    </row>
    <row r="33" customFormat="false" ht="13.8" hidden="false" customHeight="false" outlineLevel="0" collapsed="false">
      <c r="B33" s="11"/>
      <c r="C33" s="11"/>
      <c r="D33" s="11"/>
      <c r="E33" s="12"/>
      <c r="F33" s="12"/>
    </row>
    <row r="34" customFormat="false" ht="13.8" hidden="false" customHeight="false" outlineLevel="0" collapsed="false">
      <c r="B34" s="11"/>
      <c r="C34" s="11"/>
      <c r="D34" s="11"/>
      <c r="E34" s="12"/>
      <c r="F34" s="12"/>
    </row>
    <row r="35" customFormat="false" ht="13.8" hidden="false" customHeight="false" outlineLevel="0" collapsed="false">
      <c r="B35" s="11"/>
      <c r="C35" s="11"/>
      <c r="D35" s="11"/>
      <c r="E35" s="12"/>
      <c r="F35" s="12"/>
    </row>
    <row r="36" customFormat="false" ht="13.8" hidden="false" customHeight="false" outlineLevel="0" collapsed="false">
      <c r="B36" s="11"/>
      <c r="C36" s="11"/>
      <c r="D36" s="11"/>
      <c r="E36" s="12"/>
      <c r="F36" s="12"/>
    </row>
    <row r="37" customFormat="false" ht="13.8" hidden="false" customHeight="false" outlineLevel="0" collapsed="false">
      <c r="B37" s="11"/>
      <c r="C37" s="11"/>
      <c r="D37" s="11"/>
      <c r="E37" s="12"/>
      <c r="F37" s="12"/>
    </row>
    <row r="38" customFormat="false" ht="13.8" hidden="false" customHeight="false" outlineLevel="0" collapsed="false">
      <c r="B38" s="11"/>
      <c r="C38" s="11"/>
      <c r="D38" s="11"/>
      <c r="E38" s="12"/>
      <c r="F38" s="12"/>
    </row>
    <row r="39" customFormat="false" ht="13.8" hidden="false" customHeight="false" outlineLevel="0" collapsed="false">
      <c r="B39" s="11"/>
      <c r="C39" s="11"/>
      <c r="D39" s="11"/>
      <c r="E39" s="12"/>
      <c r="F39" s="12"/>
    </row>
    <row r="40" customFormat="false" ht="13.8" hidden="false" customHeight="false" outlineLevel="0" collapsed="false">
      <c r="B40" s="11"/>
      <c r="C40" s="11"/>
      <c r="D40" s="11"/>
      <c r="E40" s="12"/>
      <c r="F40" s="12"/>
    </row>
    <row r="41" customFormat="false" ht="13.8" hidden="false" customHeight="false" outlineLevel="0" collapsed="false">
      <c r="B41" s="11"/>
      <c r="C41" s="11"/>
      <c r="D41" s="11"/>
      <c r="E41" s="12"/>
      <c r="F41" s="12"/>
    </row>
    <row r="42" customFormat="false" ht="13.8" hidden="false" customHeight="false" outlineLevel="0" collapsed="false">
      <c r="B42" s="11"/>
      <c r="C42" s="11"/>
      <c r="D42" s="11"/>
      <c r="E42" s="12"/>
      <c r="F42" s="12"/>
    </row>
    <row r="43" customFormat="false" ht="13.8" hidden="false" customHeight="false" outlineLevel="0" collapsed="false">
      <c r="B43" s="11"/>
      <c r="C43" s="11"/>
      <c r="D43" s="11"/>
      <c r="E43" s="12"/>
      <c r="F43" s="12"/>
    </row>
    <row r="44" customFormat="false" ht="13.8" hidden="false" customHeight="false" outlineLevel="0" collapsed="false">
      <c r="B44" s="11"/>
      <c r="C44" s="11"/>
      <c r="D44" s="11"/>
      <c r="E44" s="12"/>
      <c r="F44" s="12"/>
    </row>
    <row r="45" customFormat="false" ht="13.8" hidden="false" customHeight="false" outlineLevel="0" collapsed="false">
      <c r="B45" s="11"/>
      <c r="C45" s="11"/>
      <c r="D45" s="11"/>
      <c r="E45" s="12"/>
      <c r="F45" s="12"/>
    </row>
    <row r="46" customFormat="false" ht="13.8" hidden="false" customHeight="false" outlineLevel="0" collapsed="false">
      <c r="B46" s="11"/>
      <c r="C46" s="11"/>
      <c r="D46" s="11"/>
      <c r="E46" s="12"/>
      <c r="F46" s="12"/>
    </row>
    <row r="47" customFormat="false" ht="13.8" hidden="false" customHeight="false" outlineLevel="0" collapsed="false">
      <c r="B47" s="11"/>
      <c r="C47" s="11"/>
      <c r="D47" s="11"/>
      <c r="E47" s="12"/>
      <c r="F47" s="12"/>
    </row>
    <row r="48" customFormat="false" ht="13.8" hidden="false" customHeight="false" outlineLevel="0" collapsed="false">
      <c r="B48" s="11"/>
      <c r="C48" s="11"/>
      <c r="D48" s="11"/>
      <c r="E48" s="12"/>
      <c r="F48" s="12"/>
    </row>
    <row r="49" customFormat="false" ht="13.8" hidden="false" customHeight="false" outlineLevel="0" collapsed="false">
      <c r="B49" s="11"/>
      <c r="C49" s="11"/>
      <c r="D49" s="11"/>
      <c r="E49" s="12"/>
      <c r="F49" s="12"/>
    </row>
    <row r="50" customFormat="false" ht="13.8" hidden="false" customHeight="false" outlineLevel="0" collapsed="false">
      <c r="B50" s="11"/>
      <c r="C50" s="11"/>
      <c r="D50" s="11"/>
      <c r="E50" s="12"/>
      <c r="F50" s="12"/>
    </row>
    <row r="51" customFormat="false" ht="13.8" hidden="false" customHeight="false" outlineLevel="0" collapsed="false">
      <c r="B51" s="11"/>
      <c r="C51" s="11"/>
      <c r="D51" s="11"/>
      <c r="E51" s="12"/>
      <c r="F51" s="12"/>
    </row>
    <row r="52" customFormat="false" ht="13.8" hidden="false" customHeight="false" outlineLevel="0" collapsed="false">
      <c r="B52" s="11"/>
      <c r="C52" s="11"/>
      <c r="D52" s="11"/>
      <c r="E52" s="12"/>
      <c r="F52" s="12"/>
    </row>
    <row r="53" customFormat="false" ht="13.8" hidden="false" customHeight="false" outlineLevel="0" collapsed="false">
      <c r="B53" s="11"/>
      <c r="C53" s="11"/>
      <c r="D53" s="11"/>
      <c r="E53" s="12"/>
      <c r="F53" s="12"/>
    </row>
    <row r="54" customFormat="false" ht="13.8" hidden="false" customHeight="false" outlineLevel="0" collapsed="false">
      <c r="B54" s="11"/>
      <c r="C54" s="11"/>
      <c r="D54" s="11"/>
      <c r="E54" s="12"/>
      <c r="F54" s="12"/>
    </row>
    <row r="55" customFormat="false" ht="13.8" hidden="false" customHeight="false" outlineLevel="0" collapsed="false">
      <c r="B55" s="11"/>
      <c r="C55" s="11"/>
      <c r="D55" s="11"/>
      <c r="E55" s="12"/>
      <c r="F55" s="12"/>
    </row>
    <row r="56" customFormat="false" ht="13.8" hidden="false" customHeight="false" outlineLevel="0" collapsed="false">
      <c r="B56" s="11"/>
      <c r="C56" s="11"/>
      <c r="D56" s="11"/>
      <c r="E56" s="12"/>
      <c r="F56" s="12"/>
    </row>
    <row r="57" customFormat="false" ht="13.8" hidden="false" customHeight="false" outlineLevel="0" collapsed="false">
      <c r="B57" s="11"/>
      <c r="C57" s="11"/>
      <c r="D57" s="11"/>
      <c r="E57" s="12"/>
      <c r="F57" s="12"/>
    </row>
    <row r="58" customFormat="false" ht="13.8" hidden="false" customHeight="false" outlineLevel="0" collapsed="false">
      <c r="B58" s="11"/>
      <c r="C58" s="11"/>
      <c r="D58" s="11"/>
      <c r="E58" s="12"/>
      <c r="F58" s="12"/>
    </row>
    <row r="59" customFormat="false" ht="13.8" hidden="false" customHeight="false" outlineLevel="0" collapsed="false">
      <c r="B59" s="11"/>
      <c r="C59" s="11"/>
      <c r="D59" s="11"/>
      <c r="E59" s="12"/>
      <c r="F59" s="12"/>
    </row>
    <row r="60" customFormat="false" ht="13.8" hidden="false" customHeight="false" outlineLevel="0" collapsed="false">
      <c r="B60" s="11"/>
      <c r="C60" s="11"/>
      <c r="D60" s="11"/>
      <c r="E60" s="12"/>
      <c r="F60" s="12"/>
    </row>
    <row r="61" customFormat="false" ht="13.8" hidden="false" customHeight="false" outlineLevel="0" collapsed="false">
      <c r="B61" s="11"/>
      <c r="C61" s="11"/>
      <c r="D61" s="11"/>
      <c r="E61" s="12"/>
      <c r="F61" s="12"/>
    </row>
    <row r="62" customFormat="false" ht="13.8" hidden="false" customHeight="false" outlineLevel="0" collapsed="false">
      <c r="B62" s="11"/>
      <c r="C62" s="11"/>
      <c r="D62" s="11"/>
      <c r="E62" s="12"/>
      <c r="F62" s="12"/>
    </row>
    <row r="63" customFormat="false" ht="13.8" hidden="false" customHeight="false" outlineLevel="0" collapsed="false">
      <c r="B63" s="11"/>
      <c r="C63" s="11"/>
      <c r="D63" s="11"/>
      <c r="E63" s="12"/>
      <c r="F63" s="12"/>
    </row>
    <row r="64" customFormat="false" ht="13.8" hidden="false" customHeight="false" outlineLevel="0" collapsed="false">
      <c r="B64" s="11"/>
      <c r="C64" s="11"/>
      <c r="D64" s="11"/>
      <c r="E64" s="12"/>
      <c r="F64" s="12"/>
    </row>
    <row r="65" customFormat="false" ht="13.8" hidden="false" customHeight="false" outlineLevel="0" collapsed="false">
      <c r="B65" s="11"/>
      <c r="C65" s="11"/>
      <c r="D65" s="11"/>
      <c r="E65" s="12"/>
      <c r="F65" s="12"/>
    </row>
    <row r="66" customFormat="false" ht="13.8" hidden="false" customHeight="false" outlineLevel="0" collapsed="false">
      <c r="B66" s="11"/>
      <c r="C66" s="11"/>
      <c r="D66" s="11"/>
      <c r="E66" s="12"/>
      <c r="F66" s="12"/>
    </row>
    <row r="67" customFormat="false" ht="13.8" hidden="false" customHeight="false" outlineLevel="0" collapsed="false">
      <c r="B67" s="11"/>
      <c r="C67" s="11"/>
      <c r="D67" s="11"/>
      <c r="E67" s="12"/>
      <c r="F67" s="12"/>
    </row>
    <row r="68" customFormat="false" ht="13.8" hidden="false" customHeight="false" outlineLevel="0" collapsed="false">
      <c r="B68" s="11"/>
      <c r="C68" s="11"/>
      <c r="D68" s="11"/>
      <c r="E68" s="12"/>
      <c r="F68" s="12"/>
    </row>
    <row r="69" customFormat="false" ht="13.8" hidden="false" customHeight="false" outlineLevel="0" collapsed="false">
      <c r="B69" s="11"/>
      <c r="C69" s="11"/>
      <c r="D69" s="11"/>
      <c r="E69" s="12"/>
      <c r="F69" s="12"/>
    </row>
    <row r="70" customFormat="false" ht="13.8" hidden="false" customHeight="false" outlineLevel="0" collapsed="false">
      <c r="B70" s="11"/>
      <c r="C70" s="11"/>
      <c r="D70" s="11"/>
      <c r="E70" s="12"/>
      <c r="F70" s="12"/>
    </row>
    <row r="71" customFormat="false" ht="13.8" hidden="false" customHeight="false" outlineLevel="0" collapsed="false">
      <c r="B71" s="11"/>
      <c r="C71" s="11"/>
      <c r="D71" s="11"/>
      <c r="E71" s="12"/>
      <c r="F71" s="12"/>
    </row>
    <row r="72" customFormat="false" ht="13.8" hidden="false" customHeight="false" outlineLevel="0" collapsed="false">
      <c r="B72" s="11"/>
      <c r="C72" s="11"/>
      <c r="D72" s="11"/>
      <c r="E72" s="12"/>
      <c r="F72" s="12"/>
    </row>
    <row r="73" customFormat="false" ht="13.8" hidden="false" customHeight="false" outlineLevel="0" collapsed="false">
      <c r="B73" s="11"/>
      <c r="C73" s="11"/>
      <c r="D73" s="11"/>
      <c r="E73" s="12"/>
      <c r="F73" s="12"/>
    </row>
    <row r="74" customFormat="false" ht="13.8" hidden="false" customHeight="false" outlineLevel="0" collapsed="false">
      <c r="B74" s="11"/>
      <c r="C74" s="11"/>
      <c r="D74" s="11"/>
      <c r="E74" s="12"/>
      <c r="F74" s="12"/>
    </row>
    <row r="75" customFormat="false" ht="13.8" hidden="false" customHeight="false" outlineLevel="0" collapsed="false">
      <c r="B75" s="11"/>
      <c r="C75" s="11"/>
      <c r="D75" s="11"/>
      <c r="E75" s="12"/>
      <c r="F75" s="12"/>
    </row>
    <row r="76" customFormat="false" ht="13.8" hidden="false" customHeight="false" outlineLevel="0" collapsed="false">
      <c r="B76" s="11"/>
      <c r="C76" s="11"/>
      <c r="D76" s="11"/>
      <c r="E76" s="12"/>
      <c r="F76" s="12"/>
    </row>
    <row r="77" customFormat="false" ht="13.8" hidden="false" customHeight="false" outlineLevel="0" collapsed="false">
      <c r="B77" s="11"/>
      <c r="C77" s="11"/>
      <c r="D77" s="11"/>
      <c r="E77" s="12"/>
      <c r="F77" s="12"/>
    </row>
    <row r="78" customFormat="false" ht="13.8" hidden="false" customHeight="false" outlineLevel="0" collapsed="false">
      <c r="B78" s="11"/>
      <c r="C78" s="11"/>
      <c r="D78" s="11"/>
      <c r="E78" s="12"/>
      <c r="F78" s="12"/>
    </row>
    <row r="79" customFormat="false" ht="13.8" hidden="false" customHeight="false" outlineLevel="0" collapsed="false">
      <c r="B79" s="11"/>
      <c r="C79" s="11"/>
      <c r="D79" s="11"/>
      <c r="E79" s="12"/>
      <c r="F79" s="12"/>
    </row>
    <row r="80" customFormat="false" ht="13.8" hidden="false" customHeight="false" outlineLevel="0" collapsed="false">
      <c r="B80" s="11"/>
      <c r="C80" s="11"/>
      <c r="D80" s="11"/>
      <c r="E80" s="12"/>
      <c r="F80" s="12"/>
    </row>
    <row r="81" customFormat="false" ht="13.8" hidden="false" customHeight="false" outlineLevel="0" collapsed="false">
      <c r="B81" s="11"/>
      <c r="C81" s="11"/>
      <c r="D81" s="11"/>
      <c r="E81" s="12"/>
      <c r="F81" s="12"/>
    </row>
    <row r="82" customFormat="false" ht="13.8" hidden="false" customHeight="false" outlineLevel="0" collapsed="false">
      <c r="B82" s="11"/>
      <c r="C82" s="11"/>
      <c r="D82" s="11"/>
      <c r="E82" s="12"/>
      <c r="F82" s="12"/>
    </row>
    <row r="83" customFormat="false" ht="13.8" hidden="false" customHeight="false" outlineLevel="0" collapsed="false">
      <c r="B83" s="11"/>
      <c r="C83" s="11"/>
      <c r="D83" s="11"/>
      <c r="E83" s="12"/>
      <c r="F83" s="12"/>
    </row>
    <row r="84" customFormat="false" ht="13.8" hidden="false" customHeight="false" outlineLevel="0" collapsed="false">
      <c r="B84" s="11"/>
      <c r="C84" s="11"/>
      <c r="D84" s="11"/>
      <c r="E84" s="12"/>
      <c r="F84" s="12"/>
    </row>
    <row r="85" customFormat="false" ht="13.8" hidden="false" customHeight="false" outlineLevel="0" collapsed="false">
      <c r="B85" s="11"/>
      <c r="C85" s="11"/>
      <c r="D85" s="11"/>
      <c r="E85" s="12"/>
      <c r="F85" s="12"/>
    </row>
    <row r="86" customFormat="false" ht="13.8" hidden="false" customHeight="false" outlineLevel="0" collapsed="false">
      <c r="B86" s="11"/>
      <c r="C86" s="11"/>
      <c r="D86" s="11"/>
      <c r="E86" s="12"/>
      <c r="F86" s="12"/>
    </row>
    <row r="87" customFormat="false" ht="13.8" hidden="false" customHeight="false" outlineLevel="0" collapsed="false">
      <c r="B87" s="11"/>
      <c r="C87" s="11"/>
      <c r="D87" s="11"/>
      <c r="E87" s="12"/>
      <c r="F87" s="12"/>
    </row>
    <row r="88" customFormat="false" ht="13.8" hidden="false" customHeight="false" outlineLevel="0" collapsed="false">
      <c r="B88" s="11"/>
      <c r="C88" s="11"/>
      <c r="D88" s="11"/>
      <c r="E88" s="12"/>
      <c r="F88" s="12"/>
    </row>
    <row r="89" customFormat="false" ht="13.8" hidden="false" customHeight="false" outlineLevel="0" collapsed="false">
      <c r="B89" s="11"/>
      <c r="C89" s="11"/>
      <c r="D89" s="11"/>
      <c r="E89" s="12"/>
      <c r="F89" s="12"/>
    </row>
    <row r="90" customFormat="false" ht="13.8" hidden="false" customHeight="false" outlineLevel="0" collapsed="false">
      <c r="B90" s="11"/>
      <c r="C90" s="11"/>
      <c r="D90" s="11"/>
      <c r="E90" s="12"/>
      <c r="F90" s="12"/>
    </row>
    <row r="91" customFormat="false" ht="13.8" hidden="false" customHeight="false" outlineLevel="0" collapsed="false">
      <c r="B91" s="11"/>
      <c r="C91" s="11"/>
      <c r="D91" s="11"/>
      <c r="E91" s="12"/>
      <c r="F91" s="12"/>
    </row>
    <row r="92" customFormat="false" ht="13.8" hidden="false" customHeight="false" outlineLevel="0" collapsed="false">
      <c r="B92" s="11"/>
      <c r="C92" s="11"/>
      <c r="D92" s="11"/>
      <c r="E92" s="12"/>
      <c r="F92" s="12"/>
    </row>
    <row r="93" customFormat="false" ht="13.8" hidden="false" customHeight="false" outlineLevel="0" collapsed="false">
      <c r="B93" s="11"/>
      <c r="C93" s="11"/>
      <c r="D93" s="11"/>
      <c r="E93" s="12"/>
      <c r="F93" s="12"/>
    </row>
    <row r="94" customFormat="false" ht="13.8" hidden="false" customHeight="false" outlineLevel="0" collapsed="false">
      <c r="B94" s="11"/>
      <c r="C94" s="11"/>
      <c r="D94" s="11"/>
      <c r="E94" s="12"/>
      <c r="F94" s="12"/>
    </row>
    <row r="95" customFormat="false" ht="13.8" hidden="false" customHeight="false" outlineLevel="0" collapsed="false">
      <c r="B95" s="11"/>
      <c r="C95" s="11"/>
      <c r="D95" s="11"/>
      <c r="E95" s="12"/>
      <c r="F95" s="12"/>
    </row>
    <row r="96" customFormat="false" ht="13.8" hidden="false" customHeight="false" outlineLevel="0" collapsed="false">
      <c r="B96" s="11"/>
      <c r="C96" s="11"/>
      <c r="D96" s="11"/>
      <c r="E96" s="12"/>
      <c r="F96" s="12"/>
    </row>
    <row r="97" customFormat="false" ht="13.8" hidden="false" customHeight="false" outlineLevel="0" collapsed="false">
      <c r="B97" s="11"/>
      <c r="C97" s="11"/>
      <c r="D97" s="11"/>
      <c r="E97" s="12"/>
      <c r="F97" s="12"/>
    </row>
    <row r="98" customFormat="false" ht="13.8" hidden="false" customHeight="false" outlineLevel="0" collapsed="false">
      <c r="B98" s="11"/>
      <c r="C98" s="11"/>
      <c r="D98" s="11"/>
      <c r="E98" s="12"/>
      <c r="F98" s="12"/>
    </row>
    <row r="99" customFormat="false" ht="13.8" hidden="false" customHeight="false" outlineLevel="0" collapsed="false">
      <c r="B99" s="11"/>
      <c r="C99" s="11"/>
      <c r="D99" s="11"/>
      <c r="E99" s="12"/>
      <c r="F99" s="12"/>
    </row>
    <row r="100" customFormat="false" ht="13.8" hidden="false" customHeight="false" outlineLevel="0" collapsed="false">
      <c r="B100" s="11"/>
      <c r="C100" s="11"/>
      <c r="D100" s="11"/>
      <c r="E100" s="12"/>
      <c r="F100" s="12"/>
    </row>
    <row r="101" customFormat="false" ht="13.8" hidden="false" customHeight="false" outlineLevel="0" collapsed="false">
      <c r="B101" s="11"/>
      <c r="C101" s="11"/>
      <c r="D101" s="11"/>
      <c r="E101" s="12"/>
      <c r="F101" s="12"/>
    </row>
    <row r="102" customFormat="false" ht="13.8" hidden="false" customHeight="false" outlineLevel="0" collapsed="false">
      <c r="B102" s="11"/>
      <c r="C102" s="11"/>
      <c r="D102" s="11"/>
      <c r="E102" s="12"/>
      <c r="F102" s="12"/>
    </row>
    <row r="103" customFormat="false" ht="13.8" hidden="false" customHeight="false" outlineLevel="0" collapsed="false">
      <c r="B103" s="11"/>
      <c r="C103" s="11"/>
      <c r="D103" s="11"/>
      <c r="E103" s="12"/>
      <c r="F103" s="12"/>
    </row>
    <row r="104" customFormat="false" ht="13.8" hidden="false" customHeight="false" outlineLevel="0" collapsed="false">
      <c r="B104" s="11"/>
      <c r="C104" s="11"/>
      <c r="D104" s="11"/>
      <c r="E104" s="12"/>
      <c r="F104" s="12"/>
    </row>
    <row r="105" customFormat="false" ht="13.8" hidden="false" customHeight="false" outlineLevel="0" collapsed="false">
      <c r="B105" s="11"/>
      <c r="C105" s="11"/>
      <c r="D105" s="11"/>
      <c r="E105" s="12"/>
      <c r="F105" s="12"/>
    </row>
    <row r="106" customFormat="false" ht="13.8" hidden="false" customHeight="false" outlineLevel="0" collapsed="false">
      <c r="B106" s="11"/>
      <c r="C106" s="11"/>
      <c r="D106" s="11"/>
      <c r="E106" s="12"/>
      <c r="F106" s="12"/>
    </row>
    <row r="107" customFormat="false" ht="13.8" hidden="false" customHeight="false" outlineLevel="0" collapsed="false">
      <c r="B107" s="11"/>
      <c r="C107" s="11"/>
      <c r="D107" s="11"/>
      <c r="E107" s="12"/>
      <c r="F107" s="12"/>
    </row>
    <row r="108" customFormat="false" ht="13.8" hidden="false" customHeight="false" outlineLevel="0" collapsed="false">
      <c r="B108" s="11"/>
      <c r="C108" s="11"/>
      <c r="D108" s="11"/>
      <c r="E108" s="12"/>
      <c r="F108" s="12"/>
    </row>
    <row r="109" customFormat="false" ht="13.8" hidden="false" customHeight="false" outlineLevel="0" collapsed="false">
      <c r="B109" s="11"/>
      <c r="C109" s="11"/>
      <c r="D109" s="11"/>
      <c r="E109" s="12"/>
      <c r="F109" s="12"/>
    </row>
    <row r="110" customFormat="false" ht="13.8" hidden="false" customHeight="false" outlineLevel="0" collapsed="false">
      <c r="B110" s="11"/>
      <c r="C110" s="11"/>
      <c r="D110" s="11"/>
      <c r="E110" s="12"/>
      <c r="F110" s="12"/>
    </row>
    <row r="111" customFormat="false" ht="13.8" hidden="false" customHeight="false" outlineLevel="0" collapsed="false">
      <c r="B111" s="11"/>
      <c r="C111" s="11"/>
      <c r="D111" s="11"/>
      <c r="E111" s="12"/>
      <c r="F111" s="12"/>
    </row>
    <row r="112" customFormat="false" ht="13.8" hidden="false" customHeight="false" outlineLevel="0" collapsed="false">
      <c r="B112" s="11"/>
      <c r="C112" s="11"/>
      <c r="D112" s="11"/>
      <c r="E112" s="12"/>
      <c r="F112" s="12"/>
    </row>
    <row r="113" customFormat="false" ht="13.8" hidden="false" customHeight="false" outlineLevel="0" collapsed="false">
      <c r="B113" s="11"/>
      <c r="C113" s="11"/>
      <c r="D113" s="11"/>
      <c r="E113" s="12"/>
      <c r="F113" s="12"/>
    </row>
    <row r="114" customFormat="false" ht="13.8" hidden="false" customHeight="false" outlineLevel="0" collapsed="false">
      <c r="B114" s="11"/>
      <c r="C114" s="11"/>
      <c r="D114" s="11"/>
      <c r="E114" s="12"/>
      <c r="F114" s="12"/>
    </row>
    <row r="115" customFormat="false" ht="13.8" hidden="false" customHeight="false" outlineLevel="0" collapsed="false">
      <c r="B115" s="11"/>
      <c r="C115" s="11"/>
      <c r="D115" s="11"/>
      <c r="E115" s="12"/>
      <c r="F115" s="12"/>
    </row>
    <row r="116" customFormat="false" ht="13.8" hidden="false" customHeight="false" outlineLevel="0" collapsed="false">
      <c r="B116" s="11"/>
      <c r="C116" s="11"/>
      <c r="D116" s="11"/>
      <c r="E116" s="12"/>
      <c r="F116" s="12"/>
    </row>
    <row r="117" customFormat="false" ht="13.8" hidden="false" customHeight="false" outlineLevel="0" collapsed="false">
      <c r="B117" s="11"/>
      <c r="C117" s="11"/>
      <c r="D117" s="11"/>
      <c r="E117" s="12"/>
      <c r="F117" s="12"/>
    </row>
    <row r="118" customFormat="false" ht="13.8" hidden="false" customHeight="false" outlineLevel="0" collapsed="false">
      <c r="B118" s="11"/>
      <c r="C118" s="11"/>
      <c r="D118" s="11"/>
      <c r="E118" s="12"/>
      <c r="F118" s="12"/>
    </row>
    <row r="119" customFormat="false" ht="13.8" hidden="false" customHeight="false" outlineLevel="0" collapsed="false">
      <c r="B119" s="11"/>
      <c r="C119" s="11"/>
      <c r="D119" s="11"/>
      <c r="E119" s="12"/>
      <c r="F119" s="12"/>
    </row>
    <row r="120" customFormat="false" ht="13.8" hidden="false" customHeight="false" outlineLevel="0" collapsed="false">
      <c r="B120" s="11"/>
      <c r="C120" s="11"/>
      <c r="D120" s="11"/>
      <c r="E120" s="12"/>
      <c r="F120" s="12"/>
    </row>
    <row r="121" customFormat="false" ht="13.8" hidden="false" customHeight="false" outlineLevel="0" collapsed="false">
      <c r="B121" s="11"/>
      <c r="C121" s="11"/>
      <c r="D121" s="11"/>
      <c r="E121" s="12"/>
      <c r="F121" s="12"/>
    </row>
    <row r="122" customFormat="false" ht="13.8" hidden="false" customHeight="false" outlineLevel="0" collapsed="false">
      <c r="B122" s="11"/>
      <c r="C122" s="11"/>
      <c r="D122" s="11"/>
      <c r="E122" s="12"/>
      <c r="F122" s="12"/>
    </row>
    <row r="123" customFormat="false" ht="13.8" hidden="false" customHeight="false" outlineLevel="0" collapsed="false">
      <c r="B123" s="11"/>
      <c r="C123" s="11"/>
      <c r="D123" s="11"/>
      <c r="E123" s="12"/>
      <c r="F123" s="12"/>
    </row>
    <row r="124" customFormat="false" ht="13.8" hidden="false" customHeight="false" outlineLevel="0" collapsed="false">
      <c r="B124" s="11"/>
      <c r="C124" s="11"/>
      <c r="D124" s="11"/>
      <c r="E124" s="12"/>
      <c r="F124" s="12"/>
    </row>
    <row r="125" customFormat="false" ht="13.8" hidden="false" customHeight="false" outlineLevel="0" collapsed="false">
      <c r="B125" s="11"/>
      <c r="C125" s="11"/>
      <c r="D125" s="11"/>
      <c r="E125" s="12"/>
      <c r="F125" s="12"/>
    </row>
    <row r="126" customFormat="false" ht="13.8" hidden="false" customHeight="false" outlineLevel="0" collapsed="false">
      <c r="B126" s="11"/>
      <c r="C126" s="11"/>
      <c r="D126" s="11"/>
      <c r="E126" s="12"/>
      <c r="F126" s="12"/>
    </row>
    <row r="127" customFormat="false" ht="13.8" hidden="false" customHeight="false" outlineLevel="0" collapsed="false">
      <c r="B127" s="11"/>
      <c r="C127" s="11"/>
      <c r="D127" s="11"/>
      <c r="E127" s="12"/>
      <c r="F127" s="12"/>
    </row>
    <row r="128" customFormat="false" ht="13.8" hidden="false" customHeight="false" outlineLevel="0" collapsed="false">
      <c r="B128" s="11"/>
      <c r="C128" s="11"/>
      <c r="D128" s="11"/>
      <c r="E128" s="12"/>
      <c r="F128" s="12"/>
    </row>
    <row r="129" customFormat="false" ht="13.8" hidden="false" customHeight="false" outlineLevel="0" collapsed="false">
      <c r="B129" s="11"/>
      <c r="C129" s="11"/>
      <c r="D129" s="11"/>
      <c r="E129" s="12"/>
      <c r="F129" s="12"/>
    </row>
    <row r="130" customFormat="false" ht="13.8" hidden="false" customHeight="false" outlineLevel="0" collapsed="false">
      <c r="B130" s="11"/>
      <c r="C130" s="11"/>
      <c r="D130" s="11"/>
      <c r="E130" s="12"/>
      <c r="F130" s="12"/>
    </row>
    <row r="131" customFormat="false" ht="13.8" hidden="false" customHeight="false" outlineLevel="0" collapsed="false">
      <c r="B131" s="11"/>
      <c r="C131" s="11"/>
      <c r="D131" s="11"/>
      <c r="E131" s="12"/>
      <c r="F131" s="12"/>
    </row>
    <row r="132" customFormat="false" ht="13.8" hidden="false" customHeight="false" outlineLevel="0" collapsed="false">
      <c r="B132" s="11"/>
      <c r="C132" s="11"/>
      <c r="D132" s="11"/>
      <c r="E132" s="12"/>
      <c r="F132" s="12"/>
    </row>
    <row r="133" customFormat="false" ht="13.8" hidden="false" customHeight="false" outlineLevel="0" collapsed="false">
      <c r="B133" s="11"/>
      <c r="C133" s="11"/>
      <c r="D133" s="11"/>
      <c r="E133" s="12"/>
      <c r="F133" s="12"/>
    </row>
    <row r="134" customFormat="false" ht="13.8" hidden="false" customHeight="false" outlineLevel="0" collapsed="false">
      <c r="B134" s="11"/>
      <c r="C134" s="11"/>
      <c r="D134" s="11"/>
      <c r="E134" s="12"/>
      <c r="F134" s="12"/>
    </row>
    <row r="135" customFormat="false" ht="13.8" hidden="false" customHeight="false" outlineLevel="0" collapsed="false">
      <c r="B135" s="11"/>
      <c r="C135" s="11"/>
      <c r="D135" s="11"/>
      <c r="E135" s="12"/>
      <c r="F135" s="12"/>
    </row>
    <row r="136" customFormat="false" ht="13.8" hidden="false" customHeight="false" outlineLevel="0" collapsed="false">
      <c r="B136" s="11"/>
      <c r="C136" s="11"/>
      <c r="D136" s="11"/>
      <c r="E136" s="12"/>
      <c r="F136" s="12"/>
    </row>
    <row r="137" customFormat="false" ht="13.8" hidden="false" customHeight="false" outlineLevel="0" collapsed="false">
      <c r="B137" s="11"/>
      <c r="C137" s="11"/>
      <c r="D137" s="11"/>
      <c r="E137" s="12"/>
      <c r="F137" s="12"/>
    </row>
    <row r="138" customFormat="false" ht="13.8" hidden="false" customHeight="false" outlineLevel="0" collapsed="false">
      <c r="B138" s="11"/>
      <c r="C138" s="11"/>
      <c r="D138" s="11"/>
      <c r="E138" s="12"/>
      <c r="F138" s="12"/>
    </row>
    <row r="139" customFormat="false" ht="13.8" hidden="false" customHeight="false" outlineLevel="0" collapsed="false">
      <c r="B139" s="11"/>
      <c r="C139" s="11"/>
      <c r="D139" s="11"/>
      <c r="E139" s="12"/>
      <c r="F139" s="12"/>
    </row>
    <row r="140" customFormat="false" ht="13.8" hidden="false" customHeight="false" outlineLevel="0" collapsed="false">
      <c r="B140" s="11"/>
      <c r="C140" s="11"/>
      <c r="D140" s="11"/>
      <c r="E140" s="12"/>
      <c r="F140" s="12"/>
    </row>
    <row r="141" customFormat="false" ht="13.8" hidden="false" customHeight="false" outlineLevel="0" collapsed="false">
      <c r="B141" s="11"/>
      <c r="C141" s="11"/>
      <c r="D141" s="11"/>
      <c r="E141" s="12"/>
      <c r="F141" s="12"/>
    </row>
    <row r="142" customFormat="false" ht="13.8" hidden="false" customHeight="false" outlineLevel="0" collapsed="false">
      <c r="B142" s="11"/>
      <c r="C142" s="11"/>
      <c r="D142" s="11"/>
      <c r="E142" s="12"/>
      <c r="F142" s="12"/>
    </row>
    <row r="143" customFormat="false" ht="13.8" hidden="false" customHeight="false" outlineLevel="0" collapsed="false">
      <c r="B143" s="11"/>
      <c r="C143" s="11"/>
      <c r="D143" s="11"/>
      <c r="E143" s="12"/>
      <c r="F143" s="12"/>
    </row>
    <row r="144" customFormat="false" ht="13.8" hidden="false" customHeight="false" outlineLevel="0" collapsed="false">
      <c r="B144" s="11"/>
      <c r="C144" s="11"/>
      <c r="D144" s="11"/>
      <c r="E144" s="12"/>
      <c r="F144" s="12"/>
    </row>
    <row r="145" customFormat="false" ht="13.8" hidden="false" customHeight="false" outlineLevel="0" collapsed="false">
      <c r="B145" s="11"/>
      <c r="C145" s="11"/>
      <c r="D145" s="11"/>
      <c r="E145" s="12"/>
      <c r="F145" s="12"/>
    </row>
    <row r="146" customFormat="false" ht="13.8" hidden="false" customHeight="false" outlineLevel="0" collapsed="false">
      <c r="B146" s="11"/>
      <c r="C146" s="11"/>
      <c r="D146" s="11"/>
      <c r="E146" s="12"/>
      <c r="F146" s="12"/>
    </row>
    <row r="147" customFormat="false" ht="13.8" hidden="false" customHeight="false" outlineLevel="0" collapsed="false">
      <c r="B147" s="11"/>
      <c r="C147" s="11"/>
      <c r="D147" s="11"/>
      <c r="E147" s="12"/>
      <c r="F147" s="12"/>
    </row>
    <row r="148" customFormat="false" ht="13.8" hidden="false" customHeight="false" outlineLevel="0" collapsed="false">
      <c r="B148" s="11"/>
      <c r="C148" s="11"/>
      <c r="D148" s="11"/>
      <c r="E148" s="12"/>
      <c r="F148" s="12"/>
    </row>
    <row r="149" customFormat="false" ht="13.8" hidden="false" customHeight="false" outlineLevel="0" collapsed="false">
      <c r="B149" s="11"/>
      <c r="C149" s="11"/>
      <c r="D149" s="11"/>
      <c r="E149" s="12"/>
      <c r="F149" s="12"/>
    </row>
    <row r="150" customFormat="false" ht="13.8" hidden="false" customHeight="false" outlineLevel="0" collapsed="false">
      <c r="B150" s="11"/>
      <c r="C150" s="11"/>
      <c r="D150" s="11"/>
      <c r="E150" s="12"/>
      <c r="F150" s="12"/>
    </row>
    <row r="151" customFormat="false" ht="13.8" hidden="false" customHeight="false" outlineLevel="0" collapsed="false">
      <c r="B151" s="11"/>
      <c r="C151" s="11"/>
      <c r="D151" s="11"/>
      <c r="E151" s="12"/>
      <c r="F151" s="12"/>
    </row>
    <row r="152" customFormat="false" ht="13.8" hidden="false" customHeight="false" outlineLevel="0" collapsed="false">
      <c r="B152" s="11"/>
      <c r="C152" s="11"/>
      <c r="D152" s="11"/>
      <c r="E152" s="12"/>
      <c r="F152" s="12"/>
    </row>
    <row r="153" customFormat="false" ht="13.8" hidden="false" customHeight="false" outlineLevel="0" collapsed="false">
      <c r="B153" s="11"/>
      <c r="C153" s="11"/>
      <c r="D153" s="11"/>
      <c r="E153" s="12"/>
      <c r="F153" s="12"/>
    </row>
    <row r="154" customFormat="false" ht="13.8" hidden="false" customHeight="false" outlineLevel="0" collapsed="false">
      <c r="B154" s="11"/>
      <c r="C154" s="11"/>
      <c r="D154" s="11"/>
      <c r="E154" s="12"/>
      <c r="F154" s="12"/>
    </row>
    <row r="155" customFormat="false" ht="13.8" hidden="false" customHeight="false" outlineLevel="0" collapsed="false">
      <c r="B155" s="11"/>
      <c r="C155" s="11"/>
      <c r="D155" s="11"/>
      <c r="E155" s="12"/>
      <c r="F155" s="12"/>
    </row>
    <row r="156" customFormat="false" ht="13.8" hidden="false" customHeight="false" outlineLevel="0" collapsed="false">
      <c r="B156" s="11"/>
      <c r="C156" s="11"/>
      <c r="D156" s="11"/>
      <c r="E156" s="12"/>
      <c r="F156" s="12"/>
    </row>
    <row r="157" customFormat="false" ht="13.8" hidden="false" customHeight="false" outlineLevel="0" collapsed="false">
      <c r="B157" s="11"/>
      <c r="C157" s="11"/>
      <c r="D157" s="11"/>
      <c r="E157" s="12"/>
      <c r="F157" s="12"/>
    </row>
    <row r="158" customFormat="false" ht="13.8" hidden="false" customHeight="false" outlineLevel="0" collapsed="false">
      <c r="B158" s="11"/>
      <c r="C158" s="11"/>
      <c r="D158" s="11"/>
      <c r="E158" s="12"/>
      <c r="F158" s="12"/>
    </row>
    <row r="159" customFormat="false" ht="13.8" hidden="false" customHeight="false" outlineLevel="0" collapsed="false">
      <c r="B159" s="11"/>
      <c r="C159" s="11"/>
      <c r="D159" s="11"/>
      <c r="E159" s="12"/>
      <c r="F159" s="12"/>
    </row>
    <row r="160" customFormat="false" ht="13.8" hidden="false" customHeight="false" outlineLevel="0" collapsed="false">
      <c r="B160" s="11"/>
      <c r="C160" s="11"/>
      <c r="D160" s="11"/>
      <c r="E160" s="12"/>
      <c r="F160" s="12"/>
    </row>
    <row r="161" customFormat="false" ht="13.8" hidden="false" customHeight="false" outlineLevel="0" collapsed="false">
      <c r="B161" s="11"/>
      <c r="C161" s="11"/>
      <c r="D161" s="11"/>
      <c r="E161" s="12"/>
      <c r="F161" s="12"/>
    </row>
    <row r="162" customFormat="false" ht="13.8" hidden="false" customHeight="false" outlineLevel="0" collapsed="false">
      <c r="B162" s="11"/>
      <c r="C162" s="11"/>
      <c r="D162" s="11"/>
      <c r="E162" s="12"/>
      <c r="F162" s="12"/>
    </row>
    <row r="163" customFormat="false" ht="13.8" hidden="false" customHeight="false" outlineLevel="0" collapsed="false">
      <c r="B163" s="11"/>
      <c r="C163" s="11"/>
      <c r="D163" s="11"/>
      <c r="E163" s="12"/>
      <c r="F163" s="12"/>
    </row>
    <row r="164" customFormat="false" ht="13.8" hidden="false" customHeight="false" outlineLevel="0" collapsed="false">
      <c r="B164" s="11"/>
      <c r="C164" s="11"/>
      <c r="D164" s="11"/>
      <c r="E164" s="12"/>
      <c r="F164" s="12"/>
    </row>
    <row r="165" customFormat="false" ht="13.8" hidden="false" customHeight="false" outlineLevel="0" collapsed="false">
      <c r="B165" s="11"/>
      <c r="C165" s="11"/>
      <c r="D165" s="11"/>
      <c r="E165" s="12"/>
      <c r="F165" s="12"/>
    </row>
    <row r="166" customFormat="false" ht="13.8" hidden="false" customHeight="false" outlineLevel="0" collapsed="false">
      <c r="B166" s="11"/>
      <c r="C166" s="11"/>
      <c r="D166" s="11"/>
      <c r="E166" s="12"/>
      <c r="F166" s="12"/>
    </row>
    <row r="167" customFormat="false" ht="13.8" hidden="false" customHeight="false" outlineLevel="0" collapsed="false">
      <c r="B167" s="11"/>
      <c r="C167" s="11"/>
      <c r="D167" s="11"/>
      <c r="E167" s="12"/>
      <c r="F167" s="12"/>
    </row>
    <row r="168" customFormat="false" ht="13.8" hidden="false" customHeight="false" outlineLevel="0" collapsed="false">
      <c r="B168" s="11"/>
      <c r="C168" s="11"/>
      <c r="D168" s="11"/>
      <c r="E168" s="12"/>
      <c r="F168" s="12"/>
    </row>
    <row r="169" customFormat="false" ht="13.8" hidden="false" customHeight="false" outlineLevel="0" collapsed="false">
      <c r="B169" s="11"/>
      <c r="C169" s="11"/>
      <c r="D169" s="11"/>
      <c r="E169" s="12"/>
      <c r="F169" s="12"/>
    </row>
    <row r="170" customFormat="false" ht="13.8" hidden="false" customHeight="false" outlineLevel="0" collapsed="false">
      <c r="B170" s="11"/>
      <c r="C170" s="11"/>
      <c r="D170" s="11"/>
      <c r="E170" s="12"/>
      <c r="F170" s="12"/>
    </row>
    <row r="171" customFormat="false" ht="13.8" hidden="false" customHeight="false" outlineLevel="0" collapsed="false">
      <c r="B171" s="11"/>
      <c r="C171" s="11"/>
      <c r="D171" s="11"/>
      <c r="E171" s="12"/>
      <c r="F171" s="12"/>
    </row>
    <row r="172" customFormat="false" ht="13.8" hidden="false" customHeight="false" outlineLevel="0" collapsed="false">
      <c r="B172" s="11"/>
      <c r="C172" s="11"/>
      <c r="D172" s="11"/>
      <c r="E172" s="12"/>
      <c r="F172" s="12"/>
    </row>
    <row r="173" customFormat="false" ht="13.8" hidden="false" customHeight="false" outlineLevel="0" collapsed="false">
      <c r="B173" s="11"/>
      <c r="C173" s="11"/>
      <c r="D173" s="11"/>
      <c r="E173" s="12"/>
      <c r="F173" s="12"/>
    </row>
    <row r="174" customFormat="false" ht="13.8" hidden="false" customHeight="false" outlineLevel="0" collapsed="false">
      <c r="B174" s="11"/>
      <c r="C174" s="11"/>
      <c r="D174" s="11"/>
      <c r="E174" s="12"/>
      <c r="F174" s="12"/>
    </row>
    <row r="175" customFormat="false" ht="13.8" hidden="false" customHeight="false" outlineLevel="0" collapsed="false">
      <c r="B175" s="11"/>
      <c r="C175" s="11"/>
      <c r="D175" s="11"/>
      <c r="E175" s="12"/>
      <c r="F175" s="12"/>
    </row>
    <row r="176" customFormat="false" ht="13.8" hidden="false" customHeight="false" outlineLevel="0" collapsed="false">
      <c r="B176" s="11"/>
      <c r="C176" s="11"/>
      <c r="D176" s="11"/>
      <c r="E176" s="12"/>
      <c r="F176" s="12"/>
    </row>
    <row r="177" customFormat="false" ht="13.8" hidden="false" customHeight="false" outlineLevel="0" collapsed="false">
      <c r="B177" s="11"/>
      <c r="C177" s="11"/>
      <c r="D177" s="11"/>
      <c r="E177" s="12"/>
      <c r="F177" s="12"/>
    </row>
    <row r="178" customFormat="false" ht="13.8" hidden="false" customHeight="false" outlineLevel="0" collapsed="false">
      <c r="B178" s="11"/>
      <c r="C178" s="11"/>
      <c r="D178" s="11"/>
      <c r="E178" s="12"/>
      <c r="F178" s="12"/>
    </row>
    <row r="179" customFormat="false" ht="13.8" hidden="false" customHeight="false" outlineLevel="0" collapsed="false">
      <c r="B179" s="11"/>
      <c r="C179" s="11"/>
      <c r="D179" s="11"/>
      <c r="E179" s="12"/>
      <c r="F179" s="12"/>
    </row>
    <row r="180" customFormat="false" ht="13.8" hidden="false" customHeight="false" outlineLevel="0" collapsed="false">
      <c r="B180" s="11"/>
      <c r="C180" s="11"/>
      <c r="D180" s="11"/>
      <c r="E180" s="12"/>
      <c r="F180" s="12"/>
    </row>
    <row r="181" customFormat="false" ht="13.8" hidden="false" customHeight="false" outlineLevel="0" collapsed="false">
      <c r="B181" s="11"/>
      <c r="C181" s="11"/>
      <c r="D181" s="11"/>
      <c r="E181" s="12"/>
      <c r="F181" s="12"/>
    </row>
    <row r="182" customFormat="false" ht="13.8" hidden="false" customHeight="false" outlineLevel="0" collapsed="false">
      <c r="B182" s="11"/>
      <c r="C182" s="11"/>
      <c r="D182" s="11"/>
      <c r="E182" s="12"/>
      <c r="F182" s="12"/>
    </row>
    <row r="183" customFormat="false" ht="13.8" hidden="false" customHeight="false" outlineLevel="0" collapsed="false">
      <c r="B183" s="11"/>
      <c r="C183" s="11"/>
      <c r="D183" s="11"/>
      <c r="E183" s="12"/>
      <c r="F183" s="12"/>
    </row>
    <row r="184" customFormat="false" ht="13.8" hidden="false" customHeight="false" outlineLevel="0" collapsed="false">
      <c r="B184" s="11"/>
      <c r="C184" s="11"/>
      <c r="D184" s="11"/>
      <c r="E184" s="12"/>
      <c r="F184" s="12"/>
    </row>
    <row r="185" customFormat="false" ht="13.8" hidden="false" customHeight="false" outlineLevel="0" collapsed="false">
      <c r="B185" s="11"/>
      <c r="C185" s="11"/>
      <c r="D185" s="11"/>
      <c r="E185" s="12"/>
      <c r="F185" s="12"/>
    </row>
    <row r="186" customFormat="false" ht="13.8" hidden="false" customHeight="false" outlineLevel="0" collapsed="false">
      <c r="B186" s="11"/>
      <c r="C186" s="11"/>
      <c r="D186" s="11"/>
      <c r="E186" s="12"/>
      <c r="F186" s="12"/>
    </row>
    <row r="187" customFormat="false" ht="13.8" hidden="false" customHeight="false" outlineLevel="0" collapsed="false">
      <c r="B187" s="11"/>
      <c r="C187" s="11"/>
      <c r="D187" s="11"/>
      <c r="E187" s="12"/>
      <c r="F187" s="12"/>
    </row>
    <row r="188" customFormat="false" ht="13.8" hidden="false" customHeight="false" outlineLevel="0" collapsed="false">
      <c r="B188" s="11"/>
      <c r="C188" s="11"/>
      <c r="D188" s="11"/>
      <c r="E188" s="12"/>
      <c r="F188" s="12"/>
    </row>
    <row r="189" customFormat="false" ht="13.8" hidden="false" customHeight="false" outlineLevel="0" collapsed="false">
      <c r="B189" s="11"/>
      <c r="C189" s="11"/>
      <c r="D189" s="11"/>
      <c r="E189" s="12"/>
      <c r="F189" s="12"/>
    </row>
    <row r="190" customFormat="false" ht="13.8" hidden="false" customHeight="false" outlineLevel="0" collapsed="false">
      <c r="B190" s="11"/>
      <c r="C190" s="11"/>
      <c r="D190" s="11"/>
      <c r="E190" s="12"/>
      <c r="F190" s="12"/>
    </row>
    <row r="191" customFormat="false" ht="13.8" hidden="false" customHeight="false" outlineLevel="0" collapsed="false">
      <c r="B191" s="11"/>
      <c r="C191" s="11"/>
      <c r="D191" s="11"/>
      <c r="E191" s="12"/>
      <c r="F191" s="12"/>
    </row>
    <row r="192" customFormat="false" ht="13.8" hidden="false" customHeight="false" outlineLevel="0" collapsed="false">
      <c r="B192" s="11"/>
      <c r="C192" s="11"/>
      <c r="D192" s="11"/>
      <c r="E192" s="12"/>
      <c r="F192" s="12"/>
    </row>
    <row r="193" customFormat="false" ht="13.8" hidden="false" customHeight="false" outlineLevel="0" collapsed="false">
      <c r="B193" s="11"/>
      <c r="C193" s="11"/>
      <c r="D193" s="11"/>
      <c r="E193" s="12"/>
      <c r="F193" s="12"/>
    </row>
    <row r="194" customFormat="false" ht="13.8" hidden="false" customHeight="false" outlineLevel="0" collapsed="false">
      <c r="B194" s="11"/>
      <c r="C194" s="11"/>
      <c r="D194" s="11"/>
      <c r="E194" s="12"/>
      <c r="F194" s="12"/>
    </row>
    <row r="195" customFormat="false" ht="13.8" hidden="false" customHeight="false" outlineLevel="0" collapsed="false">
      <c r="B195" s="11"/>
      <c r="C195" s="11"/>
      <c r="D195" s="11"/>
      <c r="E195" s="12"/>
      <c r="F195" s="12"/>
    </row>
    <row r="196" customFormat="false" ht="13.8" hidden="false" customHeight="false" outlineLevel="0" collapsed="false">
      <c r="B196" s="11"/>
      <c r="C196" s="11"/>
      <c r="D196" s="11"/>
      <c r="E196" s="12"/>
      <c r="F196" s="12"/>
    </row>
    <row r="197" customFormat="false" ht="13.8" hidden="false" customHeight="false" outlineLevel="0" collapsed="false">
      <c r="B197" s="11"/>
      <c r="C197" s="11"/>
      <c r="D197" s="11"/>
      <c r="E197" s="12"/>
      <c r="F197" s="12"/>
    </row>
    <row r="198" customFormat="false" ht="13.8" hidden="false" customHeight="false" outlineLevel="0" collapsed="false">
      <c r="B198" s="11"/>
      <c r="C198" s="11"/>
      <c r="D198" s="11"/>
      <c r="E198" s="12"/>
      <c r="F198" s="12"/>
    </row>
    <row r="199" customFormat="false" ht="13.8" hidden="false" customHeight="false" outlineLevel="0" collapsed="false">
      <c r="B199" s="11"/>
      <c r="C199" s="11"/>
      <c r="D199" s="11"/>
      <c r="E199" s="12"/>
      <c r="F199" s="12"/>
    </row>
    <row r="200" customFormat="false" ht="13.8" hidden="false" customHeight="false" outlineLevel="0" collapsed="false">
      <c r="B200" s="11"/>
      <c r="C200" s="11"/>
      <c r="D200" s="11"/>
      <c r="E200" s="12"/>
      <c r="F200" s="12"/>
    </row>
    <row r="201" customFormat="false" ht="13.8" hidden="false" customHeight="false" outlineLevel="0" collapsed="false">
      <c r="B201" s="11"/>
      <c r="C201" s="11"/>
      <c r="D201" s="11"/>
      <c r="E201" s="12"/>
      <c r="F201" s="12"/>
    </row>
    <row r="202" customFormat="false" ht="13.8" hidden="false" customHeight="false" outlineLevel="0" collapsed="false">
      <c r="B202" s="11"/>
      <c r="C202" s="11"/>
      <c r="D202" s="11"/>
      <c r="E202" s="12"/>
      <c r="F202" s="12"/>
    </row>
    <row r="203" customFormat="false" ht="13.8" hidden="false" customHeight="false" outlineLevel="0" collapsed="false">
      <c r="B203" s="11"/>
      <c r="C203" s="11"/>
      <c r="D203" s="11"/>
      <c r="E203" s="12"/>
      <c r="F203" s="12"/>
    </row>
    <row r="204" customFormat="false" ht="13.8" hidden="false" customHeight="false" outlineLevel="0" collapsed="false">
      <c r="B204" s="11"/>
      <c r="C204" s="11"/>
      <c r="D204" s="11"/>
      <c r="E204" s="12"/>
      <c r="F204" s="12"/>
    </row>
    <row r="205" customFormat="false" ht="13.8" hidden="false" customHeight="false" outlineLevel="0" collapsed="false">
      <c r="B205" s="11"/>
      <c r="C205" s="11"/>
      <c r="D205" s="11"/>
      <c r="E205" s="12"/>
      <c r="F205" s="12"/>
    </row>
    <row r="206" customFormat="false" ht="13.8" hidden="false" customHeight="false" outlineLevel="0" collapsed="false">
      <c r="B206" s="11"/>
      <c r="C206" s="11"/>
      <c r="D206" s="11"/>
      <c r="E206" s="12"/>
      <c r="F206" s="12"/>
    </row>
    <row r="207" customFormat="false" ht="13.8" hidden="false" customHeight="false" outlineLevel="0" collapsed="false">
      <c r="B207" s="11"/>
      <c r="C207" s="11"/>
      <c r="D207" s="11"/>
      <c r="E207" s="12"/>
      <c r="F207" s="12"/>
    </row>
    <row r="208" customFormat="false" ht="13.8" hidden="false" customHeight="false" outlineLevel="0" collapsed="false">
      <c r="B208" s="11"/>
      <c r="C208" s="11"/>
      <c r="D208" s="11"/>
      <c r="E208" s="12"/>
      <c r="F208" s="12"/>
    </row>
    <row r="209" customFormat="false" ht="13.8" hidden="false" customHeight="false" outlineLevel="0" collapsed="false">
      <c r="B209" s="11"/>
      <c r="C209" s="11"/>
      <c r="D209" s="11"/>
      <c r="E209" s="12"/>
      <c r="F209" s="12"/>
    </row>
    <row r="210" customFormat="false" ht="13.8" hidden="false" customHeight="false" outlineLevel="0" collapsed="false">
      <c r="B210" s="11"/>
      <c r="C210" s="11"/>
      <c r="D210" s="11"/>
      <c r="E210" s="12"/>
      <c r="F210" s="12"/>
    </row>
    <row r="211" customFormat="false" ht="13.8" hidden="false" customHeight="false" outlineLevel="0" collapsed="false">
      <c r="B211" s="11"/>
      <c r="C211" s="11"/>
      <c r="D211" s="11"/>
      <c r="E211" s="12"/>
      <c r="F211" s="12"/>
    </row>
    <row r="212" customFormat="false" ht="13.8" hidden="false" customHeight="false" outlineLevel="0" collapsed="false">
      <c r="B212" s="11"/>
      <c r="C212" s="11"/>
      <c r="D212" s="11"/>
      <c r="E212" s="12"/>
      <c r="F212" s="12"/>
    </row>
    <row r="213" customFormat="false" ht="13.8" hidden="false" customHeight="false" outlineLevel="0" collapsed="false">
      <c r="B213" s="11"/>
      <c r="C213" s="11"/>
      <c r="D213" s="11"/>
      <c r="E213" s="12"/>
      <c r="F213" s="12"/>
    </row>
    <row r="214" customFormat="false" ht="13.8" hidden="false" customHeight="false" outlineLevel="0" collapsed="false">
      <c r="B214" s="11"/>
      <c r="C214" s="11"/>
      <c r="D214" s="11"/>
      <c r="E214" s="12"/>
      <c r="F214" s="12"/>
    </row>
    <row r="215" customFormat="false" ht="13.8" hidden="false" customHeight="false" outlineLevel="0" collapsed="false">
      <c r="B215" s="11"/>
      <c r="C215" s="11"/>
      <c r="D215" s="11"/>
      <c r="E215" s="12"/>
      <c r="F215" s="12"/>
    </row>
    <row r="216" customFormat="false" ht="13.8" hidden="false" customHeight="false" outlineLevel="0" collapsed="false">
      <c r="B216" s="11"/>
      <c r="C216" s="11"/>
      <c r="D216" s="11"/>
      <c r="E216" s="12"/>
      <c r="F216" s="12"/>
    </row>
    <row r="217" customFormat="false" ht="13.8" hidden="false" customHeight="false" outlineLevel="0" collapsed="false">
      <c r="B217" s="11"/>
      <c r="C217" s="11"/>
      <c r="D217" s="11"/>
      <c r="E217" s="12"/>
      <c r="F217" s="12"/>
    </row>
    <row r="218" customFormat="false" ht="13.8" hidden="false" customHeight="false" outlineLevel="0" collapsed="false">
      <c r="B218" s="11"/>
      <c r="C218" s="11"/>
      <c r="D218" s="11"/>
      <c r="E218" s="12"/>
      <c r="F218" s="12"/>
    </row>
    <row r="219" customFormat="false" ht="13.8" hidden="false" customHeight="false" outlineLevel="0" collapsed="false">
      <c r="B219" s="11"/>
      <c r="C219" s="11"/>
      <c r="D219" s="11"/>
      <c r="E219" s="12"/>
      <c r="F219" s="12"/>
    </row>
    <row r="220" customFormat="false" ht="13.8" hidden="false" customHeight="false" outlineLevel="0" collapsed="false">
      <c r="B220" s="11"/>
      <c r="C220" s="11"/>
      <c r="D220" s="11"/>
      <c r="E220" s="12"/>
      <c r="F220" s="12"/>
    </row>
    <row r="221" customFormat="false" ht="13.8" hidden="false" customHeight="false" outlineLevel="0" collapsed="false">
      <c r="B221" s="11"/>
      <c r="C221" s="11"/>
      <c r="D221" s="11"/>
      <c r="E221" s="12"/>
      <c r="F221" s="12"/>
    </row>
    <row r="222" customFormat="false" ht="13.8" hidden="false" customHeight="false" outlineLevel="0" collapsed="false">
      <c r="B222" s="11"/>
      <c r="C222" s="11"/>
      <c r="D222" s="11"/>
      <c r="E222" s="12"/>
      <c r="F222" s="12"/>
    </row>
    <row r="223" customFormat="false" ht="13.8" hidden="false" customHeight="false" outlineLevel="0" collapsed="false">
      <c r="B223" s="11"/>
      <c r="C223" s="11"/>
      <c r="D223" s="11"/>
      <c r="E223" s="12"/>
      <c r="F223" s="12"/>
    </row>
    <row r="224" customFormat="false" ht="13.8" hidden="false" customHeight="false" outlineLevel="0" collapsed="false">
      <c r="B224" s="11"/>
      <c r="C224" s="11"/>
      <c r="D224" s="11"/>
      <c r="E224" s="12"/>
      <c r="F224" s="12"/>
    </row>
    <row r="225" customFormat="false" ht="13.8" hidden="false" customHeight="false" outlineLevel="0" collapsed="false">
      <c r="B225" s="11"/>
      <c r="C225" s="11"/>
      <c r="D225" s="11"/>
      <c r="E225" s="12"/>
      <c r="F225" s="12"/>
    </row>
    <row r="226" customFormat="false" ht="13.8" hidden="false" customHeight="false" outlineLevel="0" collapsed="false">
      <c r="B226" s="11"/>
      <c r="C226" s="11"/>
      <c r="D226" s="11"/>
      <c r="E226" s="12"/>
      <c r="F226" s="12"/>
    </row>
    <row r="227" customFormat="false" ht="13.8" hidden="false" customHeight="false" outlineLevel="0" collapsed="false">
      <c r="B227" s="11"/>
      <c r="C227" s="11"/>
      <c r="D227" s="11"/>
      <c r="E227" s="12"/>
      <c r="F227" s="12"/>
    </row>
    <row r="228" customFormat="false" ht="13.8" hidden="false" customHeight="false" outlineLevel="0" collapsed="false">
      <c r="B228" s="11"/>
      <c r="C228" s="11"/>
      <c r="D228" s="11"/>
      <c r="E228" s="12"/>
      <c r="F228" s="12"/>
    </row>
    <row r="229" customFormat="false" ht="13.8" hidden="false" customHeight="false" outlineLevel="0" collapsed="false">
      <c r="B229" s="11"/>
      <c r="C229" s="11"/>
      <c r="D229" s="11"/>
      <c r="E229" s="12"/>
      <c r="F229" s="12"/>
    </row>
    <row r="230" customFormat="false" ht="13.8" hidden="false" customHeight="false" outlineLevel="0" collapsed="false">
      <c r="B230" s="11"/>
      <c r="C230" s="11"/>
      <c r="D230" s="11"/>
      <c r="E230" s="12"/>
      <c r="F230" s="12"/>
    </row>
    <row r="231" customFormat="false" ht="13.8" hidden="false" customHeight="false" outlineLevel="0" collapsed="false">
      <c r="B231" s="11"/>
      <c r="C231" s="11"/>
      <c r="D231" s="11"/>
      <c r="E231" s="12"/>
      <c r="F231" s="12"/>
    </row>
    <row r="232" customFormat="false" ht="13.8" hidden="false" customHeight="false" outlineLevel="0" collapsed="false">
      <c r="B232" s="11"/>
      <c r="C232" s="11"/>
      <c r="D232" s="11"/>
      <c r="E232" s="12"/>
      <c r="F232" s="12"/>
    </row>
    <row r="233" customFormat="false" ht="13.8" hidden="false" customHeight="false" outlineLevel="0" collapsed="false">
      <c r="B233" s="11"/>
      <c r="C233" s="11"/>
      <c r="D233" s="11"/>
      <c r="E233" s="12"/>
      <c r="F233" s="12"/>
    </row>
    <row r="234" customFormat="false" ht="13.8" hidden="false" customHeight="false" outlineLevel="0" collapsed="false">
      <c r="B234" s="11"/>
      <c r="C234" s="11"/>
      <c r="D234" s="11"/>
      <c r="E234" s="12"/>
      <c r="F234" s="12"/>
    </row>
    <row r="235" customFormat="false" ht="13.8" hidden="false" customHeight="false" outlineLevel="0" collapsed="false">
      <c r="B235" s="11"/>
      <c r="C235" s="11"/>
      <c r="D235" s="11"/>
      <c r="E235" s="12"/>
      <c r="F235" s="12"/>
    </row>
    <row r="236" customFormat="false" ht="13.8" hidden="false" customHeight="false" outlineLevel="0" collapsed="false">
      <c r="B236" s="11"/>
      <c r="C236" s="11"/>
      <c r="D236" s="11"/>
      <c r="E236" s="12"/>
      <c r="F236" s="12"/>
    </row>
    <row r="237" customFormat="false" ht="13.8" hidden="false" customHeight="false" outlineLevel="0" collapsed="false">
      <c r="B237" s="11"/>
      <c r="C237" s="11"/>
      <c r="D237" s="11"/>
      <c r="E237" s="12"/>
      <c r="F237" s="12"/>
    </row>
    <row r="238" customFormat="false" ht="13.8" hidden="false" customHeight="false" outlineLevel="0" collapsed="false">
      <c r="B238" s="11"/>
      <c r="C238" s="11"/>
      <c r="D238" s="11"/>
      <c r="E238" s="12"/>
      <c r="F238" s="12"/>
    </row>
    <row r="239" customFormat="false" ht="13.8" hidden="false" customHeight="false" outlineLevel="0" collapsed="false">
      <c r="B239" s="11"/>
      <c r="C239" s="11"/>
      <c r="D239" s="11"/>
      <c r="E239" s="12"/>
      <c r="F239" s="12"/>
    </row>
    <row r="240" customFormat="false" ht="13.8" hidden="false" customHeight="false" outlineLevel="0" collapsed="false">
      <c r="B240" s="11"/>
      <c r="C240" s="11"/>
      <c r="D240" s="11"/>
      <c r="E240" s="12"/>
      <c r="F240" s="12"/>
    </row>
    <row r="241" customFormat="false" ht="13.8" hidden="false" customHeight="false" outlineLevel="0" collapsed="false">
      <c r="B241" s="11"/>
      <c r="C241" s="11"/>
      <c r="D241" s="11"/>
      <c r="E241" s="12"/>
      <c r="F241" s="12"/>
    </row>
    <row r="242" customFormat="false" ht="13.8" hidden="false" customHeight="false" outlineLevel="0" collapsed="false">
      <c r="B242" s="11"/>
      <c r="C242" s="11"/>
      <c r="D242" s="11"/>
      <c r="E242" s="12"/>
      <c r="F242" s="12"/>
    </row>
    <row r="243" customFormat="false" ht="13.8" hidden="false" customHeight="false" outlineLevel="0" collapsed="false">
      <c r="B243" s="11"/>
      <c r="C243" s="11"/>
      <c r="D243" s="11"/>
      <c r="E243" s="12"/>
      <c r="F243" s="12"/>
    </row>
    <row r="244" customFormat="false" ht="13.8" hidden="false" customHeight="false" outlineLevel="0" collapsed="false">
      <c r="B244" s="11"/>
      <c r="C244" s="11"/>
      <c r="D244" s="11"/>
      <c r="E244" s="12"/>
      <c r="F244" s="12"/>
    </row>
    <row r="245" customFormat="false" ht="13.8" hidden="false" customHeight="false" outlineLevel="0" collapsed="false">
      <c r="B245" s="11"/>
      <c r="C245" s="11"/>
      <c r="D245" s="11"/>
      <c r="E245" s="12"/>
      <c r="F245" s="12"/>
    </row>
    <row r="246" customFormat="false" ht="13.8" hidden="false" customHeight="false" outlineLevel="0" collapsed="false">
      <c r="B246" s="11"/>
      <c r="C246" s="11"/>
      <c r="D246" s="11"/>
      <c r="E246" s="12"/>
      <c r="F246" s="12"/>
    </row>
    <row r="247" customFormat="false" ht="13.8" hidden="false" customHeight="false" outlineLevel="0" collapsed="false">
      <c r="B247" s="11"/>
      <c r="C247" s="11"/>
      <c r="D247" s="11"/>
      <c r="E247" s="12"/>
      <c r="F247" s="12"/>
    </row>
    <row r="248" customFormat="false" ht="13.8" hidden="false" customHeight="false" outlineLevel="0" collapsed="false">
      <c r="B248" s="11"/>
      <c r="C248" s="11"/>
      <c r="D248" s="11"/>
      <c r="E248" s="12"/>
      <c r="F248" s="12"/>
    </row>
    <row r="249" customFormat="false" ht="13.8" hidden="false" customHeight="false" outlineLevel="0" collapsed="false">
      <c r="B249" s="11"/>
      <c r="C249" s="11"/>
      <c r="D249" s="11"/>
      <c r="E249" s="12"/>
      <c r="F249" s="12"/>
    </row>
    <row r="250" customFormat="false" ht="13.8" hidden="false" customHeight="false" outlineLevel="0" collapsed="false">
      <c r="B250" s="11"/>
      <c r="C250" s="11"/>
      <c r="D250" s="11"/>
      <c r="E250" s="12"/>
      <c r="F250" s="12"/>
    </row>
    <row r="251" customFormat="false" ht="13.8" hidden="false" customHeight="false" outlineLevel="0" collapsed="false">
      <c r="B251" s="11"/>
      <c r="C251" s="11"/>
      <c r="D251" s="11"/>
      <c r="E251" s="12"/>
      <c r="F251" s="12"/>
    </row>
    <row r="252" customFormat="false" ht="13.8" hidden="false" customHeight="false" outlineLevel="0" collapsed="false">
      <c r="B252" s="11"/>
      <c r="C252" s="11"/>
      <c r="D252" s="11"/>
      <c r="E252" s="12"/>
      <c r="F252" s="12"/>
    </row>
    <row r="253" customFormat="false" ht="13.8" hidden="false" customHeight="false" outlineLevel="0" collapsed="false">
      <c r="B253" s="11"/>
      <c r="C253" s="11"/>
      <c r="D253" s="11"/>
      <c r="E253" s="12"/>
      <c r="F253" s="12"/>
    </row>
    <row r="254" customFormat="false" ht="13.8" hidden="false" customHeight="false" outlineLevel="0" collapsed="false">
      <c r="B254" s="11"/>
      <c r="C254" s="11"/>
      <c r="D254" s="11"/>
      <c r="E254" s="12"/>
      <c r="F254" s="12"/>
    </row>
    <row r="255" customFormat="false" ht="13.8" hidden="false" customHeight="false" outlineLevel="0" collapsed="false">
      <c r="B255" s="11"/>
      <c r="C255" s="11"/>
      <c r="D255" s="11"/>
      <c r="E255" s="12"/>
      <c r="F255" s="12"/>
    </row>
    <row r="256" customFormat="false" ht="13.8" hidden="false" customHeight="false" outlineLevel="0" collapsed="false">
      <c r="B256" s="11"/>
      <c r="C256" s="11"/>
      <c r="D256" s="11"/>
      <c r="E256" s="12"/>
      <c r="F256" s="12"/>
    </row>
    <row r="257" customFormat="false" ht="13.8" hidden="false" customHeight="false" outlineLevel="0" collapsed="false">
      <c r="B257" s="11"/>
      <c r="C257" s="11"/>
      <c r="D257" s="11"/>
      <c r="E257" s="12"/>
      <c r="F257" s="12"/>
    </row>
    <row r="258" customFormat="false" ht="13.8" hidden="false" customHeight="false" outlineLevel="0" collapsed="false">
      <c r="B258" s="11"/>
      <c r="C258" s="11"/>
      <c r="D258" s="11"/>
      <c r="E258" s="12"/>
      <c r="F258" s="12"/>
    </row>
    <row r="259" customFormat="false" ht="13.8" hidden="false" customHeight="false" outlineLevel="0" collapsed="false">
      <c r="B259" s="11"/>
      <c r="C259" s="11"/>
      <c r="D259" s="11"/>
      <c r="E259" s="12"/>
      <c r="F259" s="12"/>
    </row>
    <row r="260" customFormat="false" ht="13.8" hidden="false" customHeight="false" outlineLevel="0" collapsed="false">
      <c r="B260" s="11"/>
      <c r="C260" s="11"/>
      <c r="D260" s="11"/>
      <c r="E260" s="12"/>
      <c r="F260" s="12"/>
    </row>
    <row r="261" customFormat="false" ht="13.8" hidden="false" customHeight="false" outlineLevel="0" collapsed="false">
      <c r="B261" s="11"/>
      <c r="C261" s="11"/>
      <c r="D261" s="11"/>
      <c r="E261" s="12"/>
      <c r="F261" s="12"/>
    </row>
    <row r="262" customFormat="false" ht="13.8" hidden="false" customHeight="false" outlineLevel="0" collapsed="false">
      <c r="B262" s="11"/>
      <c r="C262" s="11"/>
      <c r="D262" s="11"/>
      <c r="E262" s="12"/>
      <c r="F262" s="12"/>
    </row>
    <row r="263" customFormat="false" ht="13.8" hidden="false" customHeight="false" outlineLevel="0" collapsed="false">
      <c r="B263" s="11"/>
      <c r="C263" s="11"/>
      <c r="D263" s="11"/>
      <c r="E263" s="12"/>
      <c r="F263" s="12"/>
    </row>
    <row r="264" customFormat="false" ht="13.8" hidden="false" customHeight="false" outlineLevel="0" collapsed="false">
      <c r="B264" s="11"/>
      <c r="C264" s="11"/>
      <c r="D264" s="11"/>
      <c r="E264" s="12"/>
      <c r="F264" s="12"/>
    </row>
    <row r="265" customFormat="false" ht="13.8" hidden="false" customHeight="false" outlineLevel="0" collapsed="false">
      <c r="B265" s="11"/>
      <c r="C265" s="11"/>
      <c r="D265" s="11"/>
      <c r="E265" s="12"/>
      <c r="F265" s="12"/>
    </row>
    <row r="266" customFormat="false" ht="13.8" hidden="false" customHeight="false" outlineLevel="0" collapsed="false">
      <c r="B266" s="11"/>
      <c r="C266" s="11"/>
      <c r="D266" s="11"/>
      <c r="E266" s="12"/>
      <c r="F266" s="12"/>
    </row>
    <row r="267" customFormat="false" ht="13.8" hidden="false" customHeight="false" outlineLevel="0" collapsed="false">
      <c r="B267" s="11"/>
      <c r="C267" s="11"/>
      <c r="D267" s="11"/>
      <c r="E267" s="12"/>
      <c r="F267" s="12"/>
    </row>
    <row r="268" customFormat="false" ht="13.8" hidden="false" customHeight="false" outlineLevel="0" collapsed="false">
      <c r="B268" s="11"/>
      <c r="C268" s="11"/>
      <c r="D268" s="11"/>
      <c r="E268" s="12"/>
      <c r="F268" s="12"/>
    </row>
    <row r="269" customFormat="false" ht="13.8" hidden="false" customHeight="false" outlineLevel="0" collapsed="false">
      <c r="B269" s="11"/>
      <c r="C269" s="11"/>
      <c r="D269" s="11"/>
      <c r="E269" s="12"/>
      <c r="F269" s="12"/>
    </row>
    <row r="270" customFormat="false" ht="13.8" hidden="false" customHeight="false" outlineLevel="0" collapsed="false">
      <c r="B270" s="11"/>
      <c r="C270" s="11"/>
      <c r="D270" s="11"/>
      <c r="E270" s="12"/>
      <c r="F270" s="12"/>
    </row>
    <row r="271" customFormat="false" ht="13.8" hidden="false" customHeight="false" outlineLevel="0" collapsed="false">
      <c r="B271" s="11"/>
      <c r="C271" s="11"/>
      <c r="D271" s="11"/>
      <c r="E271" s="12"/>
      <c r="F271" s="12"/>
    </row>
    <row r="272" customFormat="false" ht="13.8" hidden="false" customHeight="false" outlineLevel="0" collapsed="false">
      <c r="B272" s="11"/>
      <c r="C272" s="11"/>
      <c r="D272" s="11"/>
      <c r="E272" s="12"/>
      <c r="F272" s="12"/>
    </row>
    <row r="273" customFormat="false" ht="13.8" hidden="false" customHeight="false" outlineLevel="0" collapsed="false">
      <c r="B273" s="11"/>
      <c r="C273" s="11"/>
      <c r="D273" s="11"/>
      <c r="E273" s="12"/>
      <c r="F273" s="12"/>
    </row>
    <row r="274" customFormat="false" ht="13.8" hidden="false" customHeight="false" outlineLevel="0" collapsed="false">
      <c r="B274" s="11"/>
      <c r="C274" s="11"/>
      <c r="D274" s="11"/>
      <c r="E274" s="12"/>
      <c r="F274" s="12"/>
    </row>
    <row r="275" customFormat="false" ht="13.8" hidden="false" customHeight="false" outlineLevel="0" collapsed="false">
      <c r="B275" s="11"/>
      <c r="C275" s="11"/>
      <c r="D275" s="11"/>
      <c r="E275" s="12"/>
      <c r="F275" s="12"/>
    </row>
    <row r="276" customFormat="false" ht="13.8" hidden="false" customHeight="false" outlineLevel="0" collapsed="false">
      <c r="B276" s="11"/>
      <c r="C276" s="11"/>
      <c r="D276" s="11"/>
      <c r="E276" s="12"/>
      <c r="F276" s="12"/>
    </row>
    <row r="277" customFormat="false" ht="13.8" hidden="false" customHeight="false" outlineLevel="0" collapsed="false">
      <c r="B277" s="11"/>
      <c r="C277" s="11"/>
      <c r="D277" s="11"/>
      <c r="E277" s="12"/>
      <c r="F277" s="12"/>
    </row>
    <row r="278" customFormat="false" ht="13.8" hidden="false" customHeight="false" outlineLevel="0" collapsed="false">
      <c r="B278" s="11"/>
      <c r="C278" s="11"/>
      <c r="D278" s="11"/>
      <c r="E278" s="12"/>
      <c r="F278" s="12"/>
    </row>
    <row r="279" customFormat="false" ht="13.8" hidden="false" customHeight="false" outlineLevel="0" collapsed="false">
      <c r="B279" s="11"/>
      <c r="C279" s="11"/>
      <c r="D279" s="11"/>
      <c r="E279" s="12"/>
      <c r="F279" s="12"/>
    </row>
    <row r="280" customFormat="false" ht="13.8" hidden="false" customHeight="false" outlineLevel="0" collapsed="false">
      <c r="B280" s="11"/>
      <c r="C280" s="11"/>
      <c r="D280" s="11"/>
      <c r="E280" s="12"/>
      <c r="F280" s="12"/>
    </row>
    <row r="281" customFormat="false" ht="13.8" hidden="false" customHeight="false" outlineLevel="0" collapsed="false">
      <c r="B281" s="11"/>
      <c r="C281" s="11"/>
      <c r="D281" s="11"/>
      <c r="E281" s="12"/>
      <c r="F281" s="12"/>
    </row>
    <row r="282" customFormat="false" ht="13.8" hidden="false" customHeight="false" outlineLevel="0" collapsed="false">
      <c r="B282" s="11"/>
      <c r="C282" s="11"/>
      <c r="D282" s="11"/>
      <c r="E282" s="12"/>
      <c r="F282" s="12"/>
    </row>
    <row r="283" customFormat="false" ht="13.8" hidden="false" customHeight="false" outlineLevel="0" collapsed="false">
      <c r="B283" s="11"/>
      <c r="C283" s="11"/>
      <c r="D283" s="11"/>
      <c r="E283" s="12"/>
      <c r="F283" s="12"/>
    </row>
    <row r="284" customFormat="false" ht="13.8" hidden="false" customHeight="false" outlineLevel="0" collapsed="false">
      <c r="B284" s="11"/>
      <c r="C284" s="11"/>
      <c r="D284" s="11"/>
      <c r="E284" s="12"/>
      <c r="F284" s="12"/>
    </row>
    <row r="285" customFormat="false" ht="13.8" hidden="false" customHeight="false" outlineLevel="0" collapsed="false">
      <c r="B285" s="11"/>
      <c r="C285" s="11"/>
      <c r="D285" s="11"/>
      <c r="E285" s="12"/>
      <c r="F285" s="12"/>
    </row>
    <row r="286" customFormat="false" ht="13.8" hidden="false" customHeight="false" outlineLevel="0" collapsed="false">
      <c r="B286" s="11"/>
      <c r="C286" s="11"/>
      <c r="D286" s="11"/>
      <c r="E286" s="12"/>
      <c r="F286" s="12"/>
    </row>
    <row r="287" customFormat="false" ht="13.8" hidden="false" customHeight="false" outlineLevel="0" collapsed="false">
      <c r="B287" s="11"/>
      <c r="C287" s="11"/>
      <c r="D287" s="11"/>
      <c r="E287" s="12"/>
      <c r="F287" s="12"/>
    </row>
    <row r="288" customFormat="false" ht="13.8" hidden="false" customHeight="false" outlineLevel="0" collapsed="false">
      <c r="B288" s="11"/>
      <c r="C288" s="11"/>
      <c r="D288" s="11"/>
      <c r="E288" s="12"/>
      <c r="F288" s="12"/>
    </row>
    <row r="289" customFormat="false" ht="13.8" hidden="false" customHeight="false" outlineLevel="0" collapsed="false">
      <c r="B289" s="11"/>
      <c r="C289" s="11"/>
      <c r="D289" s="11"/>
      <c r="E289" s="12"/>
      <c r="F289" s="12"/>
    </row>
    <row r="290" customFormat="false" ht="13.8" hidden="false" customHeight="false" outlineLevel="0" collapsed="false">
      <c r="B290" s="11"/>
      <c r="C290" s="11"/>
      <c r="D290" s="11"/>
      <c r="E290" s="12"/>
      <c r="F290" s="12"/>
    </row>
    <row r="291" customFormat="false" ht="13.8" hidden="false" customHeight="false" outlineLevel="0" collapsed="false">
      <c r="B291" s="11"/>
      <c r="C291" s="11"/>
      <c r="D291" s="11"/>
      <c r="E291" s="12"/>
      <c r="F291" s="12"/>
    </row>
    <row r="292" customFormat="false" ht="13.8" hidden="false" customHeight="false" outlineLevel="0" collapsed="false">
      <c r="B292" s="11"/>
      <c r="C292" s="11"/>
      <c r="D292" s="11"/>
      <c r="E292" s="12"/>
      <c r="F292" s="12"/>
    </row>
    <row r="293" customFormat="false" ht="13.8" hidden="false" customHeight="false" outlineLevel="0" collapsed="false">
      <c r="B293" s="11"/>
      <c r="C293" s="11"/>
      <c r="D293" s="11"/>
      <c r="E293" s="12"/>
      <c r="F293" s="12"/>
    </row>
    <row r="294" customFormat="false" ht="13.8" hidden="false" customHeight="false" outlineLevel="0" collapsed="false">
      <c r="B294" s="11"/>
      <c r="C294" s="11"/>
      <c r="D294" s="11"/>
      <c r="E294" s="12"/>
      <c r="F294" s="12"/>
    </row>
    <row r="295" customFormat="false" ht="13.8" hidden="false" customHeight="false" outlineLevel="0" collapsed="false">
      <c r="B295" s="11"/>
      <c r="C295" s="11"/>
      <c r="D295" s="11"/>
      <c r="E295" s="12"/>
      <c r="F295" s="12"/>
    </row>
    <row r="296" customFormat="false" ht="13.8" hidden="false" customHeight="false" outlineLevel="0" collapsed="false">
      <c r="B296" s="11"/>
      <c r="C296" s="11"/>
      <c r="D296" s="11"/>
      <c r="E296" s="12"/>
      <c r="F296" s="12"/>
    </row>
    <row r="297" customFormat="false" ht="13.8" hidden="false" customHeight="false" outlineLevel="0" collapsed="false">
      <c r="B297" s="11"/>
      <c r="C297" s="11"/>
      <c r="D297" s="11"/>
      <c r="E297" s="12"/>
      <c r="F297" s="12"/>
    </row>
    <row r="298" customFormat="false" ht="13.8" hidden="false" customHeight="false" outlineLevel="0" collapsed="false">
      <c r="B298" s="11"/>
      <c r="C298" s="11"/>
      <c r="D298" s="11"/>
      <c r="E298" s="12"/>
      <c r="F298" s="12"/>
    </row>
    <row r="299" customFormat="false" ht="13.8" hidden="false" customHeight="false" outlineLevel="0" collapsed="false">
      <c r="B299" s="11"/>
      <c r="C299" s="11"/>
      <c r="D299" s="11"/>
      <c r="E299" s="12"/>
      <c r="F299" s="12"/>
    </row>
    <row r="300" customFormat="false" ht="13.8" hidden="false" customHeight="false" outlineLevel="0" collapsed="false">
      <c r="B300" s="11"/>
      <c r="C300" s="11"/>
      <c r="D300" s="11"/>
      <c r="E300" s="12"/>
      <c r="F300" s="12"/>
    </row>
    <row r="301" customFormat="false" ht="13.8" hidden="false" customHeight="false" outlineLevel="0" collapsed="false">
      <c r="B301" s="11"/>
      <c r="C301" s="11"/>
      <c r="D301" s="11"/>
      <c r="E301" s="12"/>
      <c r="F301" s="12"/>
    </row>
    <row r="302" customFormat="false" ht="13.8" hidden="false" customHeight="false" outlineLevel="0" collapsed="false">
      <c r="B302" s="11"/>
      <c r="C302" s="11"/>
      <c r="D302" s="11"/>
      <c r="E302" s="12"/>
      <c r="F302" s="12"/>
    </row>
    <row r="303" customFormat="false" ht="13.8" hidden="false" customHeight="false" outlineLevel="0" collapsed="false">
      <c r="B303" s="11"/>
      <c r="C303" s="11"/>
      <c r="D303" s="11"/>
      <c r="E303" s="12"/>
      <c r="F303" s="12"/>
    </row>
    <row r="304" customFormat="false" ht="13.8" hidden="false" customHeight="false" outlineLevel="0" collapsed="false">
      <c r="B304" s="11"/>
      <c r="C304" s="11"/>
      <c r="D304" s="11"/>
      <c r="E304" s="12"/>
      <c r="F304" s="12"/>
    </row>
    <row r="305" customFormat="false" ht="13.8" hidden="false" customHeight="false" outlineLevel="0" collapsed="false">
      <c r="B305" s="11"/>
      <c r="C305" s="11"/>
      <c r="D305" s="11"/>
      <c r="E305" s="12"/>
      <c r="F305" s="12"/>
    </row>
    <row r="306" customFormat="false" ht="13.8" hidden="false" customHeight="false" outlineLevel="0" collapsed="false">
      <c r="B306" s="11"/>
      <c r="C306" s="11"/>
      <c r="D306" s="11"/>
      <c r="E306" s="12"/>
      <c r="F306" s="12"/>
    </row>
    <row r="307" customFormat="false" ht="13.8" hidden="false" customHeight="false" outlineLevel="0" collapsed="false">
      <c r="B307" s="11"/>
      <c r="C307" s="11"/>
      <c r="D307" s="11"/>
      <c r="E307" s="12"/>
      <c r="F307" s="12"/>
    </row>
    <row r="308" customFormat="false" ht="13.8" hidden="false" customHeight="false" outlineLevel="0" collapsed="false">
      <c r="B308" s="11"/>
      <c r="C308" s="11"/>
      <c r="D308" s="11"/>
      <c r="E308" s="12"/>
      <c r="F308" s="12"/>
    </row>
    <row r="309" customFormat="false" ht="13.8" hidden="false" customHeight="false" outlineLevel="0" collapsed="false">
      <c r="B309" s="11"/>
      <c r="C309" s="11"/>
      <c r="D309" s="11"/>
      <c r="E309" s="12"/>
      <c r="F309" s="12"/>
    </row>
    <row r="310" customFormat="false" ht="13.8" hidden="false" customHeight="false" outlineLevel="0" collapsed="false">
      <c r="B310" s="11"/>
      <c r="C310" s="11"/>
      <c r="D310" s="11"/>
      <c r="E310" s="12"/>
      <c r="F310" s="12"/>
    </row>
    <row r="311" customFormat="false" ht="13.8" hidden="false" customHeight="false" outlineLevel="0" collapsed="false">
      <c r="B311" s="11"/>
      <c r="C311" s="11"/>
      <c r="D311" s="11"/>
      <c r="E311" s="12"/>
      <c r="F311" s="12"/>
    </row>
    <row r="312" customFormat="false" ht="13.8" hidden="false" customHeight="false" outlineLevel="0" collapsed="false">
      <c r="B312" s="11"/>
      <c r="C312" s="11"/>
      <c r="D312" s="11"/>
      <c r="E312" s="12"/>
      <c r="F312" s="12"/>
    </row>
    <row r="313" customFormat="false" ht="13.8" hidden="false" customHeight="false" outlineLevel="0" collapsed="false">
      <c r="B313" s="11"/>
      <c r="C313" s="11"/>
      <c r="D313" s="11"/>
      <c r="E313" s="12"/>
      <c r="F313" s="12"/>
    </row>
    <row r="314" customFormat="false" ht="13.8" hidden="false" customHeight="false" outlineLevel="0" collapsed="false">
      <c r="B314" s="11"/>
      <c r="C314" s="11"/>
      <c r="D314" s="11"/>
      <c r="E314" s="12"/>
      <c r="F314" s="12"/>
    </row>
    <row r="315" customFormat="false" ht="13.8" hidden="false" customHeight="false" outlineLevel="0" collapsed="false">
      <c r="B315" s="11"/>
      <c r="C315" s="11"/>
      <c r="D315" s="11"/>
      <c r="E315" s="12"/>
      <c r="F315" s="12"/>
    </row>
    <row r="316" customFormat="false" ht="13.8" hidden="false" customHeight="false" outlineLevel="0" collapsed="false">
      <c r="B316" s="11"/>
      <c r="C316" s="11"/>
      <c r="D316" s="11"/>
      <c r="E316" s="12"/>
      <c r="F316" s="12"/>
    </row>
    <row r="317" customFormat="false" ht="13.8" hidden="false" customHeight="false" outlineLevel="0" collapsed="false">
      <c r="B317" s="11"/>
      <c r="C317" s="11"/>
      <c r="D317" s="11"/>
      <c r="E317" s="12"/>
      <c r="F317" s="12"/>
    </row>
    <row r="318" customFormat="false" ht="13.8" hidden="false" customHeight="false" outlineLevel="0" collapsed="false">
      <c r="B318" s="11"/>
      <c r="C318" s="11"/>
      <c r="D318" s="11"/>
      <c r="E318" s="12"/>
      <c r="F318" s="12"/>
    </row>
    <row r="319" customFormat="false" ht="13.8" hidden="false" customHeight="false" outlineLevel="0" collapsed="false">
      <c r="B319" s="11"/>
      <c r="C319" s="11"/>
      <c r="D319" s="11"/>
      <c r="E319" s="12"/>
      <c r="F319" s="12"/>
    </row>
    <row r="320" customFormat="false" ht="13.8" hidden="false" customHeight="false" outlineLevel="0" collapsed="false">
      <c r="B320" s="11"/>
      <c r="C320" s="11"/>
      <c r="D320" s="11"/>
      <c r="E320" s="12"/>
      <c r="F320" s="12"/>
    </row>
    <row r="321" customFormat="false" ht="13.8" hidden="false" customHeight="false" outlineLevel="0" collapsed="false">
      <c r="B321" s="11"/>
      <c r="C321" s="11"/>
      <c r="D321" s="11"/>
      <c r="E321" s="12"/>
      <c r="F321" s="12"/>
    </row>
    <row r="322" customFormat="false" ht="13.8" hidden="false" customHeight="false" outlineLevel="0" collapsed="false">
      <c r="B322" s="11"/>
      <c r="C322" s="11"/>
      <c r="D322" s="11"/>
      <c r="E322" s="12"/>
      <c r="F322" s="12"/>
    </row>
    <row r="323" customFormat="false" ht="13.8" hidden="false" customHeight="false" outlineLevel="0" collapsed="false">
      <c r="B323" s="11"/>
      <c r="C323" s="11"/>
      <c r="D323" s="11"/>
      <c r="E323" s="12"/>
      <c r="F323" s="12"/>
    </row>
    <row r="324" customFormat="false" ht="13.8" hidden="false" customHeight="false" outlineLevel="0" collapsed="false">
      <c r="B324" s="11"/>
      <c r="C324" s="11"/>
      <c r="D324" s="11"/>
      <c r="E324" s="12"/>
      <c r="F324" s="12"/>
    </row>
    <row r="325" customFormat="false" ht="13.8" hidden="false" customHeight="false" outlineLevel="0" collapsed="false">
      <c r="B325" s="11"/>
      <c r="C325" s="11"/>
      <c r="D325" s="11"/>
      <c r="E325" s="12"/>
      <c r="F325" s="12"/>
    </row>
    <row r="326" customFormat="false" ht="13.8" hidden="false" customHeight="false" outlineLevel="0" collapsed="false">
      <c r="B326" s="11"/>
      <c r="C326" s="11"/>
      <c r="D326" s="11"/>
      <c r="E326" s="12"/>
      <c r="F326" s="12"/>
    </row>
    <row r="327" customFormat="false" ht="13.8" hidden="false" customHeight="false" outlineLevel="0" collapsed="false">
      <c r="B327" s="11"/>
      <c r="C327" s="11"/>
      <c r="D327" s="11"/>
      <c r="E327" s="12"/>
      <c r="F327" s="12"/>
    </row>
    <row r="328" customFormat="false" ht="13.8" hidden="false" customHeight="false" outlineLevel="0" collapsed="false">
      <c r="B328" s="11"/>
      <c r="C328" s="11"/>
      <c r="D328" s="11"/>
      <c r="E328" s="12"/>
      <c r="F328" s="12"/>
    </row>
    <row r="329" customFormat="false" ht="13.8" hidden="false" customHeight="false" outlineLevel="0" collapsed="false">
      <c r="B329" s="11"/>
      <c r="C329" s="11"/>
      <c r="D329" s="11"/>
      <c r="E329" s="12"/>
      <c r="F329" s="12"/>
    </row>
    <row r="330" customFormat="false" ht="13.8" hidden="false" customHeight="false" outlineLevel="0" collapsed="false">
      <c r="B330" s="11"/>
      <c r="C330" s="11"/>
      <c r="D330" s="11"/>
      <c r="E330" s="12"/>
      <c r="F330" s="12"/>
    </row>
    <row r="331" customFormat="false" ht="13.8" hidden="false" customHeight="false" outlineLevel="0" collapsed="false">
      <c r="B331" s="11"/>
      <c r="C331" s="11"/>
      <c r="D331" s="11"/>
      <c r="E331" s="12"/>
      <c r="F331" s="12"/>
    </row>
    <row r="332" customFormat="false" ht="13.8" hidden="false" customHeight="false" outlineLevel="0" collapsed="false">
      <c r="B332" s="11"/>
      <c r="C332" s="11"/>
      <c r="D332" s="11"/>
      <c r="E332" s="12"/>
      <c r="F332" s="12"/>
    </row>
    <row r="333" customFormat="false" ht="13.8" hidden="false" customHeight="false" outlineLevel="0" collapsed="false">
      <c r="B333" s="11"/>
      <c r="C333" s="11"/>
      <c r="D333" s="11"/>
      <c r="E333" s="12"/>
      <c r="F333" s="12"/>
    </row>
    <row r="334" customFormat="false" ht="13.8" hidden="false" customHeight="false" outlineLevel="0" collapsed="false">
      <c r="B334" s="11"/>
      <c r="C334" s="11"/>
      <c r="D334" s="11"/>
      <c r="E334" s="12"/>
      <c r="F334" s="12"/>
    </row>
    <row r="335" customFormat="false" ht="13.8" hidden="false" customHeight="false" outlineLevel="0" collapsed="false">
      <c r="B335" s="11"/>
      <c r="C335" s="11"/>
      <c r="D335" s="11"/>
      <c r="E335" s="12"/>
      <c r="F335" s="12"/>
    </row>
    <row r="336" customFormat="false" ht="13.8" hidden="false" customHeight="false" outlineLevel="0" collapsed="false">
      <c r="B336" s="11"/>
      <c r="C336" s="11"/>
      <c r="D336" s="11"/>
      <c r="E336" s="12"/>
      <c r="F336" s="12"/>
    </row>
    <row r="337" customFormat="false" ht="13.8" hidden="false" customHeight="false" outlineLevel="0" collapsed="false">
      <c r="B337" s="11"/>
      <c r="C337" s="11"/>
      <c r="D337" s="11"/>
      <c r="E337" s="12"/>
      <c r="F337" s="12"/>
    </row>
    <row r="338" customFormat="false" ht="13.8" hidden="false" customHeight="false" outlineLevel="0" collapsed="false">
      <c r="B338" s="11"/>
      <c r="C338" s="11"/>
      <c r="D338" s="11"/>
      <c r="E338" s="12"/>
      <c r="F338" s="12"/>
    </row>
    <row r="339" customFormat="false" ht="13.8" hidden="false" customHeight="false" outlineLevel="0" collapsed="false">
      <c r="B339" s="11"/>
      <c r="C339" s="11"/>
      <c r="D339" s="11"/>
      <c r="E339" s="12"/>
      <c r="F339" s="12"/>
    </row>
    <row r="340" customFormat="false" ht="13.8" hidden="false" customHeight="false" outlineLevel="0" collapsed="false">
      <c r="B340" s="11"/>
      <c r="C340" s="11"/>
      <c r="D340" s="11"/>
      <c r="E340" s="12"/>
      <c r="F340" s="12"/>
    </row>
    <row r="341" customFormat="false" ht="13.8" hidden="false" customHeight="false" outlineLevel="0" collapsed="false">
      <c r="B341" s="11"/>
      <c r="C341" s="11"/>
      <c r="D341" s="11"/>
      <c r="E341" s="12"/>
      <c r="F341" s="12"/>
    </row>
    <row r="342" customFormat="false" ht="13.8" hidden="false" customHeight="false" outlineLevel="0" collapsed="false">
      <c r="B342" s="11"/>
      <c r="C342" s="11"/>
      <c r="D342" s="11"/>
      <c r="E342" s="12"/>
      <c r="F342" s="12"/>
    </row>
    <row r="343" customFormat="false" ht="13.8" hidden="false" customHeight="false" outlineLevel="0" collapsed="false">
      <c r="B343" s="11"/>
      <c r="C343" s="11"/>
      <c r="D343" s="11"/>
      <c r="E343" s="12"/>
      <c r="F343" s="12"/>
    </row>
    <row r="344" customFormat="false" ht="13.8" hidden="false" customHeight="false" outlineLevel="0" collapsed="false">
      <c r="B344" s="11"/>
      <c r="C344" s="11"/>
      <c r="D344" s="11"/>
      <c r="E344" s="12"/>
      <c r="F344" s="12"/>
    </row>
    <row r="345" customFormat="false" ht="13.8" hidden="false" customHeight="false" outlineLevel="0" collapsed="false">
      <c r="B345" s="11"/>
      <c r="C345" s="11"/>
      <c r="D345" s="11"/>
      <c r="E345" s="12"/>
      <c r="F345" s="12"/>
    </row>
    <row r="346" customFormat="false" ht="13.8" hidden="false" customHeight="false" outlineLevel="0" collapsed="false">
      <c r="B346" s="11"/>
      <c r="C346" s="11"/>
      <c r="D346" s="11"/>
      <c r="E346" s="12"/>
      <c r="F346" s="12"/>
    </row>
    <row r="347" customFormat="false" ht="13.8" hidden="false" customHeight="false" outlineLevel="0" collapsed="false">
      <c r="B347" s="11"/>
      <c r="C347" s="11"/>
      <c r="D347" s="11"/>
      <c r="E347" s="12"/>
      <c r="F347" s="12"/>
    </row>
    <row r="348" customFormat="false" ht="13.8" hidden="false" customHeight="false" outlineLevel="0" collapsed="false">
      <c r="B348" s="11"/>
      <c r="C348" s="11"/>
      <c r="D348" s="11"/>
      <c r="E348" s="12"/>
      <c r="F348" s="12"/>
    </row>
    <row r="349" customFormat="false" ht="13.8" hidden="false" customHeight="false" outlineLevel="0" collapsed="false">
      <c r="B349" s="11"/>
      <c r="C349" s="11"/>
      <c r="D349" s="11"/>
      <c r="E349" s="12"/>
      <c r="F349" s="12"/>
    </row>
    <row r="350" customFormat="false" ht="13.8" hidden="false" customHeight="false" outlineLevel="0" collapsed="false">
      <c r="B350" s="11"/>
      <c r="C350" s="11"/>
      <c r="D350" s="11"/>
      <c r="E350" s="12"/>
      <c r="F350" s="12"/>
    </row>
    <row r="351" customFormat="false" ht="13.8" hidden="false" customHeight="false" outlineLevel="0" collapsed="false">
      <c r="B351" s="11"/>
      <c r="C351" s="11"/>
      <c r="D351" s="11"/>
      <c r="E351" s="12"/>
      <c r="F351" s="12"/>
    </row>
    <row r="352" customFormat="false" ht="13.8" hidden="false" customHeight="false" outlineLevel="0" collapsed="false">
      <c r="B352" s="11"/>
      <c r="C352" s="11"/>
      <c r="D352" s="11"/>
      <c r="E352" s="12"/>
      <c r="F352" s="12"/>
    </row>
    <row r="353" customFormat="false" ht="13.8" hidden="false" customHeight="false" outlineLevel="0" collapsed="false">
      <c r="B353" s="11"/>
      <c r="C353" s="11"/>
      <c r="D353" s="11"/>
      <c r="E353" s="12"/>
      <c r="F353" s="12"/>
    </row>
    <row r="354" customFormat="false" ht="13.8" hidden="false" customHeight="false" outlineLevel="0" collapsed="false">
      <c r="B354" s="11"/>
      <c r="C354" s="11"/>
      <c r="D354" s="11"/>
      <c r="E354" s="12"/>
      <c r="F354" s="12"/>
    </row>
    <row r="355" customFormat="false" ht="13.8" hidden="false" customHeight="false" outlineLevel="0" collapsed="false">
      <c r="B355" s="11"/>
      <c r="C355" s="11"/>
      <c r="D355" s="11"/>
      <c r="E355" s="12"/>
      <c r="F355" s="12"/>
    </row>
    <row r="356" customFormat="false" ht="13.8" hidden="false" customHeight="false" outlineLevel="0" collapsed="false">
      <c r="B356" s="11"/>
      <c r="C356" s="11"/>
      <c r="D356" s="11"/>
      <c r="E356" s="12"/>
      <c r="F356" s="12"/>
    </row>
    <row r="357" customFormat="false" ht="13.8" hidden="false" customHeight="false" outlineLevel="0" collapsed="false">
      <c r="B357" s="11"/>
      <c r="C357" s="11"/>
      <c r="D357" s="11"/>
      <c r="E357" s="12"/>
      <c r="F357" s="12"/>
    </row>
    <row r="358" customFormat="false" ht="13.8" hidden="false" customHeight="false" outlineLevel="0" collapsed="false">
      <c r="B358" s="11"/>
      <c r="C358" s="11"/>
      <c r="D358" s="11"/>
      <c r="E358" s="12"/>
      <c r="F358" s="12"/>
    </row>
    <row r="359" customFormat="false" ht="13.8" hidden="false" customHeight="false" outlineLevel="0" collapsed="false">
      <c r="B359" s="11"/>
      <c r="C359" s="11"/>
      <c r="D359" s="11"/>
      <c r="E359" s="12"/>
      <c r="F359" s="12"/>
    </row>
    <row r="360" customFormat="false" ht="13.8" hidden="false" customHeight="false" outlineLevel="0" collapsed="false">
      <c r="B360" s="11"/>
      <c r="C360" s="11"/>
      <c r="D360" s="11"/>
      <c r="E360" s="12"/>
      <c r="F360" s="12"/>
    </row>
    <row r="361" customFormat="false" ht="13.8" hidden="false" customHeight="false" outlineLevel="0" collapsed="false">
      <c r="B361" s="11"/>
      <c r="C361" s="11"/>
      <c r="D361" s="11"/>
      <c r="E361" s="12"/>
      <c r="F361" s="12"/>
    </row>
    <row r="362" customFormat="false" ht="13.8" hidden="false" customHeight="false" outlineLevel="0" collapsed="false">
      <c r="B362" s="11"/>
      <c r="C362" s="11"/>
      <c r="D362" s="11"/>
      <c r="E362" s="12"/>
      <c r="F362" s="12"/>
    </row>
    <row r="363" customFormat="false" ht="13.8" hidden="false" customHeight="false" outlineLevel="0" collapsed="false">
      <c r="B363" s="11"/>
      <c r="C363" s="11"/>
      <c r="D363" s="11"/>
      <c r="E363" s="12"/>
      <c r="F363" s="12"/>
    </row>
    <row r="364" customFormat="false" ht="13.8" hidden="false" customHeight="false" outlineLevel="0" collapsed="false">
      <c r="B364" s="11"/>
      <c r="C364" s="11"/>
      <c r="D364" s="11"/>
      <c r="E364" s="12"/>
      <c r="F364" s="12"/>
    </row>
    <row r="365" customFormat="false" ht="13.8" hidden="false" customHeight="false" outlineLevel="0" collapsed="false">
      <c r="B365" s="11"/>
      <c r="C365" s="11"/>
      <c r="D365" s="11"/>
      <c r="E365" s="12"/>
      <c r="F365" s="12"/>
    </row>
    <row r="366" customFormat="false" ht="13.8" hidden="false" customHeight="false" outlineLevel="0" collapsed="false">
      <c r="B366" s="11"/>
      <c r="C366" s="11"/>
      <c r="D366" s="11"/>
      <c r="E366" s="12"/>
      <c r="F366" s="12"/>
    </row>
    <row r="367" customFormat="false" ht="13.8" hidden="false" customHeight="false" outlineLevel="0" collapsed="false">
      <c r="B367" s="11"/>
      <c r="C367" s="11"/>
      <c r="D367" s="11"/>
      <c r="E367" s="12"/>
      <c r="F367" s="12"/>
    </row>
    <row r="368" customFormat="false" ht="13.8" hidden="false" customHeight="false" outlineLevel="0" collapsed="false">
      <c r="B368" s="11"/>
      <c r="C368" s="11"/>
      <c r="D368" s="11"/>
      <c r="E368" s="12"/>
      <c r="F368" s="12"/>
    </row>
    <row r="369" customFormat="false" ht="13.8" hidden="false" customHeight="false" outlineLevel="0" collapsed="false">
      <c r="B369" s="11"/>
      <c r="C369" s="11"/>
      <c r="D369" s="11"/>
      <c r="E369" s="12"/>
      <c r="F369" s="12"/>
    </row>
    <row r="370" customFormat="false" ht="13.8" hidden="false" customHeight="false" outlineLevel="0" collapsed="false">
      <c r="B370" s="11"/>
      <c r="C370" s="11"/>
      <c r="D370" s="11"/>
      <c r="E370" s="12"/>
      <c r="F370" s="12"/>
    </row>
    <row r="371" customFormat="false" ht="13.8" hidden="false" customHeight="false" outlineLevel="0" collapsed="false">
      <c r="B371" s="11"/>
      <c r="C371" s="11"/>
      <c r="D371" s="11"/>
      <c r="E371" s="12"/>
      <c r="F371" s="12"/>
    </row>
    <row r="372" customFormat="false" ht="13.8" hidden="false" customHeight="false" outlineLevel="0" collapsed="false">
      <c r="B372" s="11"/>
      <c r="C372" s="11"/>
      <c r="D372" s="11"/>
      <c r="E372" s="12"/>
      <c r="F372" s="12"/>
    </row>
    <row r="373" customFormat="false" ht="13.8" hidden="false" customHeight="false" outlineLevel="0" collapsed="false">
      <c r="B373" s="11"/>
      <c r="C373" s="11"/>
      <c r="D373" s="11"/>
      <c r="E373" s="12"/>
      <c r="F373" s="12"/>
    </row>
    <row r="374" customFormat="false" ht="13.8" hidden="false" customHeight="false" outlineLevel="0" collapsed="false">
      <c r="B374" s="11"/>
      <c r="C374" s="11"/>
      <c r="D374" s="11"/>
      <c r="E374" s="12"/>
      <c r="F374" s="12"/>
    </row>
    <row r="375" customFormat="false" ht="13.8" hidden="false" customHeight="false" outlineLevel="0" collapsed="false">
      <c r="B375" s="11"/>
      <c r="C375" s="11"/>
      <c r="D375" s="11"/>
      <c r="E375" s="12"/>
      <c r="F375" s="12"/>
    </row>
    <row r="376" customFormat="false" ht="13.8" hidden="false" customHeight="false" outlineLevel="0" collapsed="false">
      <c r="B376" s="11"/>
      <c r="C376" s="11"/>
      <c r="D376" s="11"/>
      <c r="E376" s="12"/>
      <c r="F376" s="12"/>
    </row>
    <row r="377" customFormat="false" ht="13.8" hidden="false" customHeight="false" outlineLevel="0" collapsed="false">
      <c r="B377" s="11"/>
      <c r="C377" s="11"/>
      <c r="D377" s="11"/>
      <c r="E377" s="12"/>
      <c r="F377" s="12"/>
    </row>
    <row r="378" customFormat="false" ht="13.8" hidden="false" customHeight="false" outlineLevel="0" collapsed="false">
      <c r="B378" s="11"/>
      <c r="C378" s="11"/>
      <c r="D378" s="11"/>
      <c r="E378" s="12"/>
      <c r="F378" s="12"/>
    </row>
    <row r="379" customFormat="false" ht="13.8" hidden="false" customHeight="false" outlineLevel="0" collapsed="false">
      <c r="B379" s="11"/>
      <c r="C379" s="11"/>
      <c r="D379" s="11"/>
      <c r="E379" s="12"/>
      <c r="F379" s="12"/>
    </row>
    <row r="380" customFormat="false" ht="13.8" hidden="false" customHeight="false" outlineLevel="0" collapsed="false">
      <c r="B380" s="11"/>
      <c r="C380" s="11"/>
      <c r="D380" s="11"/>
      <c r="E380" s="12"/>
      <c r="F380" s="12"/>
    </row>
    <row r="381" customFormat="false" ht="13.8" hidden="false" customHeight="false" outlineLevel="0" collapsed="false">
      <c r="B381" s="11"/>
      <c r="C381" s="11"/>
      <c r="D381" s="11"/>
      <c r="E381" s="12"/>
      <c r="F381" s="12"/>
    </row>
    <row r="382" customFormat="false" ht="13.8" hidden="false" customHeight="false" outlineLevel="0" collapsed="false">
      <c r="B382" s="11"/>
      <c r="C382" s="11"/>
      <c r="D382" s="11"/>
      <c r="E382" s="12"/>
      <c r="F382" s="12"/>
    </row>
    <row r="383" customFormat="false" ht="13.8" hidden="false" customHeight="false" outlineLevel="0" collapsed="false">
      <c r="B383" s="11"/>
      <c r="C383" s="11"/>
      <c r="D383" s="11"/>
      <c r="E383" s="12"/>
      <c r="F383" s="12"/>
    </row>
    <row r="384" customFormat="false" ht="13.8" hidden="false" customHeight="false" outlineLevel="0" collapsed="false">
      <c r="B384" s="11"/>
      <c r="C384" s="11"/>
      <c r="D384" s="11"/>
      <c r="E384" s="12"/>
      <c r="F384" s="12"/>
    </row>
    <row r="385" customFormat="false" ht="13.8" hidden="false" customHeight="false" outlineLevel="0" collapsed="false">
      <c r="B385" s="11"/>
      <c r="C385" s="11"/>
      <c r="D385" s="11"/>
      <c r="E385" s="12"/>
      <c r="F385" s="12"/>
    </row>
    <row r="386" customFormat="false" ht="13.8" hidden="false" customHeight="false" outlineLevel="0" collapsed="false">
      <c r="B386" s="11"/>
      <c r="C386" s="11"/>
      <c r="D386" s="11"/>
      <c r="E386" s="12"/>
      <c r="F386" s="12"/>
    </row>
    <row r="387" customFormat="false" ht="13.8" hidden="false" customHeight="false" outlineLevel="0" collapsed="false">
      <c r="B387" s="11"/>
      <c r="C387" s="11"/>
      <c r="D387" s="11"/>
      <c r="E387" s="12"/>
      <c r="F387" s="12"/>
    </row>
    <row r="388" customFormat="false" ht="13.8" hidden="false" customHeight="false" outlineLevel="0" collapsed="false">
      <c r="B388" s="11"/>
      <c r="C388" s="11"/>
      <c r="D388" s="11"/>
      <c r="E388" s="12"/>
      <c r="F388" s="12"/>
    </row>
    <row r="389" customFormat="false" ht="13.8" hidden="false" customHeight="false" outlineLevel="0" collapsed="false">
      <c r="B389" s="11"/>
      <c r="C389" s="11"/>
      <c r="D389" s="11"/>
      <c r="E389" s="12"/>
      <c r="F389" s="12"/>
    </row>
    <row r="390" customFormat="false" ht="13.8" hidden="false" customHeight="false" outlineLevel="0" collapsed="false">
      <c r="B390" s="11"/>
      <c r="C390" s="11"/>
      <c r="D390" s="11"/>
      <c r="E390" s="12"/>
      <c r="F390" s="12"/>
    </row>
    <row r="391" customFormat="false" ht="13.8" hidden="false" customHeight="false" outlineLevel="0" collapsed="false">
      <c r="B391" s="11"/>
      <c r="C391" s="11"/>
      <c r="D391" s="11"/>
      <c r="E391" s="12"/>
      <c r="F391" s="12"/>
    </row>
    <row r="392" customFormat="false" ht="13.8" hidden="false" customHeight="false" outlineLevel="0" collapsed="false">
      <c r="B392" s="11"/>
      <c r="C392" s="11"/>
      <c r="D392" s="11"/>
      <c r="E392" s="12"/>
      <c r="F392" s="12"/>
    </row>
    <row r="393" customFormat="false" ht="13.8" hidden="false" customHeight="false" outlineLevel="0" collapsed="false">
      <c r="B393" s="11"/>
      <c r="C393" s="11"/>
      <c r="D393" s="11"/>
      <c r="E393" s="12"/>
      <c r="F393" s="12"/>
    </row>
    <row r="394" customFormat="false" ht="13.8" hidden="false" customHeight="false" outlineLevel="0" collapsed="false">
      <c r="B394" s="11"/>
      <c r="C394" s="11"/>
      <c r="D394" s="11"/>
      <c r="E394" s="12"/>
      <c r="F394" s="12"/>
    </row>
    <row r="395" customFormat="false" ht="13.8" hidden="false" customHeight="false" outlineLevel="0" collapsed="false">
      <c r="B395" s="11"/>
      <c r="C395" s="11"/>
      <c r="D395" s="11"/>
      <c r="E395" s="12"/>
      <c r="F395" s="12"/>
    </row>
    <row r="396" customFormat="false" ht="13.8" hidden="false" customHeight="false" outlineLevel="0" collapsed="false">
      <c r="B396" s="11"/>
      <c r="C396" s="11"/>
      <c r="D396" s="11"/>
      <c r="E396" s="12"/>
      <c r="F396" s="12"/>
    </row>
    <row r="397" customFormat="false" ht="13.8" hidden="false" customHeight="false" outlineLevel="0" collapsed="false">
      <c r="B397" s="11"/>
      <c r="C397" s="11"/>
      <c r="D397" s="11"/>
      <c r="E397" s="12"/>
      <c r="F397" s="12"/>
    </row>
    <row r="398" customFormat="false" ht="13.8" hidden="false" customHeight="false" outlineLevel="0" collapsed="false">
      <c r="B398" s="11"/>
      <c r="C398" s="11"/>
      <c r="D398" s="11"/>
      <c r="E398" s="12"/>
      <c r="F398" s="12"/>
    </row>
    <row r="399" customFormat="false" ht="13.8" hidden="false" customHeight="false" outlineLevel="0" collapsed="false">
      <c r="B399" s="11"/>
      <c r="C399" s="11"/>
      <c r="D399" s="11"/>
      <c r="E399" s="12"/>
      <c r="F399" s="12"/>
    </row>
    <row r="400" customFormat="false" ht="13.8" hidden="false" customHeight="false" outlineLevel="0" collapsed="false">
      <c r="B400" s="11"/>
      <c r="C400" s="11"/>
      <c r="D400" s="11"/>
      <c r="E400" s="12"/>
      <c r="F400" s="12"/>
    </row>
    <row r="401" customFormat="false" ht="13.8" hidden="false" customHeight="false" outlineLevel="0" collapsed="false">
      <c r="B401" s="11"/>
      <c r="C401" s="11"/>
      <c r="D401" s="11"/>
      <c r="E401" s="12"/>
      <c r="F401" s="12"/>
    </row>
    <row r="402" customFormat="false" ht="13.8" hidden="false" customHeight="false" outlineLevel="0" collapsed="false">
      <c r="B402" s="11"/>
      <c r="C402" s="11"/>
      <c r="D402" s="11"/>
      <c r="E402" s="12"/>
      <c r="F402" s="12"/>
    </row>
    <row r="403" customFormat="false" ht="13.8" hidden="false" customHeight="false" outlineLevel="0" collapsed="false">
      <c r="B403" s="11"/>
      <c r="C403" s="11"/>
      <c r="D403" s="11"/>
      <c r="E403" s="12"/>
      <c r="F403" s="12"/>
    </row>
    <row r="404" customFormat="false" ht="13.8" hidden="false" customHeight="false" outlineLevel="0" collapsed="false">
      <c r="B404" s="11"/>
      <c r="C404" s="11"/>
      <c r="D404" s="11"/>
      <c r="E404" s="12"/>
      <c r="F404" s="12"/>
    </row>
    <row r="405" customFormat="false" ht="13.8" hidden="false" customHeight="false" outlineLevel="0" collapsed="false">
      <c r="B405" s="11"/>
      <c r="C405" s="11"/>
      <c r="D405" s="11"/>
      <c r="E405" s="12"/>
      <c r="F405" s="12"/>
    </row>
    <row r="406" customFormat="false" ht="13.8" hidden="false" customHeight="false" outlineLevel="0" collapsed="false">
      <c r="B406" s="11"/>
      <c r="C406" s="11"/>
      <c r="D406" s="11"/>
      <c r="E406" s="12"/>
      <c r="F406" s="12"/>
    </row>
    <row r="407" customFormat="false" ht="13.8" hidden="false" customHeight="false" outlineLevel="0" collapsed="false">
      <c r="B407" s="11"/>
      <c r="C407" s="11"/>
      <c r="D407" s="11"/>
      <c r="E407" s="12"/>
      <c r="F407" s="12"/>
    </row>
    <row r="408" customFormat="false" ht="13.8" hidden="false" customHeight="false" outlineLevel="0" collapsed="false">
      <c r="B408" s="11"/>
      <c r="C408" s="11"/>
      <c r="D408" s="11"/>
      <c r="E408" s="12"/>
      <c r="F408" s="12"/>
    </row>
    <row r="409" customFormat="false" ht="13.8" hidden="false" customHeight="false" outlineLevel="0" collapsed="false">
      <c r="B409" s="11"/>
      <c r="C409" s="11"/>
      <c r="D409" s="11"/>
      <c r="E409" s="12"/>
      <c r="F409" s="12"/>
    </row>
    <row r="410" customFormat="false" ht="13.8" hidden="false" customHeight="false" outlineLevel="0" collapsed="false">
      <c r="B410" s="11"/>
      <c r="C410" s="11"/>
      <c r="D410" s="11"/>
      <c r="E410" s="12"/>
      <c r="F410" s="12"/>
    </row>
    <row r="411" customFormat="false" ht="13.8" hidden="false" customHeight="false" outlineLevel="0" collapsed="false">
      <c r="B411" s="11"/>
      <c r="C411" s="11"/>
      <c r="D411" s="11"/>
      <c r="E411" s="12"/>
      <c r="F411" s="12"/>
    </row>
    <row r="412" customFormat="false" ht="13.8" hidden="false" customHeight="false" outlineLevel="0" collapsed="false">
      <c r="B412" s="11"/>
      <c r="C412" s="11"/>
      <c r="D412" s="11"/>
      <c r="E412" s="12"/>
      <c r="F412" s="12"/>
    </row>
    <row r="413" customFormat="false" ht="13.8" hidden="false" customHeight="false" outlineLevel="0" collapsed="false">
      <c r="B413" s="11"/>
      <c r="C413" s="11"/>
      <c r="D413" s="11"/>
      <c r="E413" s="12"/>
      <c r="F413" s="12"/>
    </row>
    <row r="414" customFormat="false" ht="13.8" hidden="false" customHeight="false" outlineLevel="0" collapsed="false">
      <c r="B414" s="11"/>
      <c r="C414" s="11"/>
      <c r="D414" s="11"/>
      <c r="E414" s="12"/>
      <c r="F414" s="12"/>
    </row>
    <row r="415" customFormat="false" ht="13.8" hidden="false" customHeight="false" outlineLevel="0" collapsed="false">
      <c r="B415" s="11"/>
      <c r="C415" s="11"/>
      <c r="D415" s="11"/>
      <c r="E415" s="12"/>
      <c r="F415" s="12"/>
    </row>
    <row r="416" customFormat="false" ht="13.8" hidden="false" customHeight="false" outlineLevel="0" collapsed="false">
      <c r="B416" s="11"/>
      <c r="C416" s="11"/>
      <c r="D416" s="11"/>
      <c r="E416" s="12"/>
      <c r="F416" s="12"/>
    </row>
    <row r="417" customFormat="false" ht="13.8" hidden="false" customHeight="false" outlineLevel="0" collapsed="false">
      <c r="B417" s="11"/>
      <c r="C417" s="11"/>
      <c r="D417" s="11"/>
      <c r="E417" s="12"/>
      <c r="F417" s="12"/>
    </row>
    <row r="418" customFormat="false" ht="13.8" hidden="false" customHeight="false" outlineLevel="0" collapsed="false">
      <c r="B418" s="11"/>
      <c r="C418" s="11"/>
      <c r="D418" s="11"/>
      <c r="E418" s="12"/>
      <c r="F418" s="12"/>
    </row>
    <row r="419" customFormat="false" ht="13.8" hidden="false" customHeight="false" outlineLevel="0" collapsed="false">
      <c r="B419" s="11"/>
      <c r="C419" s="11"/>
      <c r="D419" s="11"/>
      <c r="E419" s="12"/>
      <c r="F419" s="12"/>
    </row>
    <row r="420" customFormat="false" ht="13.8" hidden="false" customHeight="false" outlineLevel="0" collapsed="false">
      <c r="B420" s="11"/>
      <c r="C420" s="11"/>
      <c r="D420" s="11"/>
      <c r="E420" s="12"/>
      <c r="F420" s="12"/>
    </row>
    <row r="421" customFormat="false" ht="13.8" hidden="false" customHeight="false" outlineLevel="0" collapsed="false">
      <c r="B421" s="11"/>
      <c r="C421" s="11"/>
      <c r="D421" s="11"/>
      <c r="E421" s="12"/>
      <c r="F421" s="12"/>
    </row>
    <row r="422" customFormat="false" ht="13.8" hidden="false" customHeight="false" outlineLevel="0" collapsed="false">
      <c r="B422" s="11"/>
      <c r="C422" s="11"/>
      <c r="D422" s="11"/>
      <c r="E422" s="12"/>
      <c r="F422" s="12"/>
    </row>
    <row r="423" customFormat="false" ht="13.8" hidden="false" customHeight="false" outlineLevel="0" collapsed="false">
      <c r="B423" s="11"/>
      <c r="C423" s="11"/>
      <c r="D423" s="11"/>
      <c r="E423" s="12"/>
      <c r="F423" s="12"/>
    </row>
    <row r="424" customFormat="false" ht="13.8" hidden="false" customHeight="false" outlineLevel="0" collapsed="false">
      <c r="B424" s="11"/>
      <c r="C424" s="11"/>
      <c r="D424" s="11"/>
      <c r="E424" s="12"/>
      <c r="F424" s="12"/>
    </row>
    <row r="425" customFormat="false" ht="13.8" hidden="false" customHeight="false" outlineLevel="0" collapsed="false">
      <c r="B425" s="11"/>
      <c r="C425" s="11"/>
      <c r="D425" s="11"/>
      <c r="E425" s="12"/>
      <c r="F425" s="12"/>
    </row>
    <row r="426" customFormat="false" ht="13.8" hidden="false" customHeight="false" outlineLevel="0" collapsed="false">
      <c r="B426" s="11"/>
      <c r="C426" s="11"/>
      <c r="D426" s="11"/>
      <c r="E426" s="12"/>
      <c r="F426" s="12"/>
    </row>
    <row r="427" customFormat="false" ht="13.8" hidden="false" customHeight="false" outlineLevel="0" collapsed="false">
      <c r="B427" s="11"/>
      <c r="C427" s="11"/>
      <c r="D427" s="11"/>
      <c r="E427" s="12"/>
      <c r="F427" s="12"/>
    </row>
    <row r="428" customFormat="false" ht="13.8" hidden="false" customHeight="false" outlineLevel="0" collapsed="false">
      <c r="B428" s="11"/>
      <c r="C428" s="11"/>
      <c r="D428" s="11"/>
      <c r="E428" s="12"/>
      <c r="F428" s="12"/>
    </row>
    <row r="429" customFormat="false" ht="13.8" hidden="false" customHeight="false" outlineLevel="0" collapsed="false">
      <c r="B429" s="11"/>
      <c r="C429" s="11"/>
      <c r="D429" s="11"/>
      <c r="E429" s="12"/>
      <c r="F429" s="12"/>
    </row>
    <row r="430" customFormat="false" ht="13.8" hidden="false" customHeight="false" outlineLevel="0" collapsed="false">
      <c r="B430" s="11"/>
      <c r="C430" s="11"/>
      <c r="D430" s="11"/>
      <c r="E430" s="12"/>
      <c r="F430" s="12"/>
    </row>
    <row r="431" customFormat="false" ht="13.8" hidden="false" customHeight="false" outlineLevel="0" collapsed="false">
      <c r="B431" s="11"/>
      <c r="C431" s="11"/>
      <c r="D431" s="11"/>
      <c r="E431" s="12"/>
      <c r="F431" s="12"/>
    </row>
    <row r="432" customFormat="false" ht="13.8" hidden="false" customHeight="false" outlineLevel="0" collapsed="false">
      <c r="B432" s="11"/>
      <c r="C432" s="11"/>
      <c r="D432" s="11"/>
      <c r="E432" s="12"/>
      <c r="F432" s="12"/>
    </row>
    <row r="433" customFormat="false" ht="13.8" hidden="false" customHeight="false" outlineLevel="0" collapsed="false">
      <c r="B433" s="11"/>
      <c r="C433" s="11"/>
      <c r="D433" s="11"/>
      <c r="E433" s="12"/>
      <c r="F433" s="12"/>
    </row>
    <row r="434" customFormat="false" ht="13.8" hidden="false" customHeight="false" outlineLevel="0" collapsed="false">
      <c r="B434" s="11"/>
      <c r="C434" s="11"/>
      <c r="D434" s="11"/>
      <c r="E434" s="12"/>
      <c r="F434" s="12"/>
    </row>
    <row r="435" customFormat="false" ht="13.8" hidden="false" customHeight="false" outlineLevel="0" collapsed="false">
      <c r="B435" s="11"/>
      <c r="C435" s="11"/>
      <c r="D435" s="11"/>
      <c r="E435" s="12"/>
      <c r="F435" s="12"/>
    </row>
    <row r="436" customFormat="false" ht="13.8" hidden="false" customHeight="false" outlineLevel="0" collapsed="false">
      <c r="B436" s="11"/>
      <c r="C436" s="11"/>
      <c r="D436" s="11"/>
      <c r="E436" s="12"/>
      <c r="F436" s="12"/>
    </row>
    <row r="437" customFormat="false" ht="13.8" hidden="false" customHeight="false" outlineLevel="0" collapsed="false">
      <c r="B437" s="11"/>
      <c r="C437" s="11"/>
      <c r="D437" s="11"/>
      <c r="E437" s="12"/>
      <c r="F437" s="12"/>
    </row>
    <row r="438" customFormat="false" ht="13.8" hidden="false" customHeight="false" outlineLevel="0" collapsed="false">
      <c r="B438" s="11"/>
      <c r="C438" s="11"/>
      <c r="D438" s="11"/>
      <c r="E438" s="12"/>
      <c r="F438" s="12"/>
    </row>
    <row r="439" customFormat="false" ht="13.8" hidden="false" customHeight="false" outlineLevel="0" collapsed="false">
      <c r="B439" s="11"/>
      <c r="C439" s="11"/>
      <c r="D439" s="11"/>
      <c r="E439" s="12"/>
      <c r="F439" s="12"/>
    </row>
    <row r="440" customFormat="false" ht="13.8" hidden="false" customHeight="false" outlineLevel="0" collapsed="false">
      <c r="B440" s="11"/>
      <c r="C440" s="11"/>
      <c r="D440" s="11"/>
      <c r="E440" s="12"/>
      <c r="F440" s="12"/>
    </row>
    <row r="441" customFormat="false" ht="13.8" hidden="false" customHeight="false" outlineLevel="0" collapsed="false">
      <c r="B441" s="11"/>
      <c r="C441" s="11"/>
      <c r="D441" s="11"/>
      <c r="E441" s="12"/>
      <c r="F441" s="12"/>
    </row>
    <row r="442" customFormat="false" ht="13.8" hidden="false" customHeight="false" outlineLevel="0" collapsed="false">
      <c r="B442" s="11"/>
      <c r="C442" s="11"/>
      <c r="D442" s="11"/>
      <c r="E442" s="12"/>
      <c r="F442" s="12"/>
    </row>
    <row r="443" customFormat="false" ht="13.8" hidden="false" customHeight="false" outlineLevel="0" collapsed="false">
      <c r="B443" s="11"/>
      <c r="C443" s="11"/>
      <c r="D443" s="11"/>
      <c r="E443" s="12"/>
      <c r="F443" s="12"/>
    </row>
    <row r="444" customFormat="false" ht="13.8" hidden="false" customHeight="false" outlineLevel="0" collapsed="false">
      <c r="B444" s="11"/>
      <c r="C444" s="11"/>
      <c r="D444" s="11"/>
      <c r="E444" s="12"/>
      <c r="F444" s="12"/>
    </row>
    <row r="445" customFormat="false" ht="13.8" hidden="false" customHeight="false" outlineLevel="0" collapsed="false">
      <c r="B445" s="11"/>
      <c r="C445" s="11"/>
      <c r="D445" s="11"/>
      <c r="E445" s="12"/>
      <c r="F445" s="12"/>
    </row>
    <row r="446" customFormat="false" ht="13.8" hidden="false" customHeight="false" outlineLevel="0" collapsed="false">
      <c r="B446" s="11"/>
      <c r="C446" s="11"/>
      <c r="D446" s="11"/>
      <c r="E446" s="12"/>
      <c r="F446" s="12"/>
    </row>
    <row r="447" customFormat="false" ht="13.8" hidden="false" customHeight="false" outlineLevel="0" collapsed="false">
      <c r="B447" s="11"/>
      <c r="C447" s="11"/>
      <c r="D447" s="11"/>
      <c r="E447" s="12"/>
      <c r="F447" s="12"/>
    </row>
    <row r="448" customFormat="false" ht="13.8" hidden="false" customHeight="false" outlineLevel="0" collapsed="false">
      <c r="B448" s="11"/>
      <c r="C448" s="11"/>
      <c r="D448" s="11"/>
      <c r="E448" s="12"/>
      <c r="F448" s="12"/>
    </row>
    <row r="449" customFormat="false" ht="13.8" hidden="false" customHeight="false" outlineLevel="0" collapsed="false">
      <c r="B449" s="11"/>
      <c r="C449" s="11"/>
      <c r="D449" s="11"/>
      <c r="E449" s="12"/>
      <c r="F449" s="12"/>
    </row>
    <row r="450" customFormat="false" ht="13.8" hidden="false" customHeight="false" outlineLevel="0" collapsed="false">
      <c r="B450" s="11"/>
      <c r="C450" s="11"/>
      <c r="D450" s="11"/>
      <c r="E450" s="12"/>
      <c r="F450" s="12"/>
    </row>
    <row r="451" customFormat="false" ht="13.8" hidden="false" customHeight="false" outlineLevel="0" collapsed="false">
      <c r="B451" s="11"/>
      <c r="C451" s="11"/>
      <c r="D451" s="11"/>
      <c r="E451" s="12"/>
      <c r="F451" s="12"/>
    </row>
    <row r="452" customFormat="false" ht="13.8" hidden="false" customHeight="false" outlineLevel="0" collapsed="false">
      <c r="B452" s="11"/>
      <c r="C452" s="11"/>
      <c r="D452" s="11"/>
      <c r="E452" s="12"/>
      <c r="F452" s="12"/>
    </row>
    <row r="453" customFormat="false" ht="13.8" hidden="false" customHeight="false" outlineLevel="0" collapsed="false">
      <c r="B453" s="11"/>
      <c r="C453" s="11"/>
      <c r="D453" s="11"/>
      <c r="E453" s="12"/>
      <c r="F453" s="12"/>
    </row>
    <row r="454" customFormat="false" ht="13.8" hidden="false" customHeight="false" outlineLevel="0" collapsed="false">
      <c r="B454" s="11"/>
      <c r="C454" s="11"/>
      <c r="D454" s="11"/>
      <c r="E454" s="12"/>
      <c r="F454" s="12"/>
    </row>
    <row r="455" customFormat="false" ht="13.8" hidden="false" customHeight="false" outlineLevel="0" collapsed="false">
      <c r="B455" s="11"/>
      <c r="C455" s="11"/>
      <c r="D455" s="11"/>
      <c r="E455" s="12"/>
      <c r="F455" s="12"/>
    </row>
    <row r="456" customFormat="false" ht="13.8" hidden="false" customHeight="false" outlineLevel="0" collapsed="false">
      <c r="B456" s="11"/>
      <c r="C456" s="11"/>
      <c r="D456" s="11"/>
      <c r="E456" s="12"/>
      <c r="F456" s="12"/>
    </row>
    <row r="457" customFormat="false" ht="13.8" hidden="false" customHeight="false" outlineLevel="0" collapsed="false">
      <c r="B457" s="11"/>
      <c r="C457" s="11"/>
      <c r="D457" s="11"/>
      <c r="E457" s="12"/>
      <c r="F457" s="12"/>
    </row>
    <row r="458" customFormat="false" ht="13.8" hidden="false" customHeight="false" outlineLevel="0" collapsed="false">
      <c r="B458" s="11"/>
      <c r="C458" s="11"/>
      <c r="D458" s="11"/>
      <c r="E458" s="12"/>
      <c r="F458" s="12"/>
    </row>
    <row r="459" customFormat="false" ht="13.8" hidden="false" customHeight="false" outlineLevel="0" collapsed="false">
      <c r="B459" s="11"/>
      <c r="C459" s="11"/>
      <c r="D459" s="11"/>
      <c r="E459" s="12"/>
      <c r="F459" s="12"/>
    </row>
    <row r="460" customFormat="false" ht="13.8" hidden="false" customHeight="false" outlineLevel="0" collapsed="false">
      <c r="B460" s="11"/>
      <c r="C460" s="11"/>
      <c r="D460" s="11"/>
      <c r="E460" s="12"/>
      <c r="F460" s="12"/>
    </row>
    <row r="461" customFormat="false" ht="13.8" hidden="false" customHeight="false" outlineLevel="0" collapsed="false">
      <c r="B461" s="11"/>
      <c r="C461" s="11"/>
      <c r="D461" s="11"/>
      <c r="E461" s="12"/>
      <c r="F461" s="12"/>
    </row>
    <row r="462" customFormat="false" ht="13.8" hidden="false" customHeight="false" outlineLevel="0" collapsed="false">
      <c r="B462" s="11"/>
      <c r="C462" s="11"/>
      <c r="D462" s="11"/>
      <c r="E462" s="12"/>
      <c r="F462" s="12"/>
    </row>
    <row r="463" customFormat="false" ht="13.8" hidden="false" customHeight="false" outlineLevel="0" collapsed="false">
      <c r="B463" s="11"/>
      <c r="C463" s="11"/>
      <c r="D463" s="11"/>
      <c r="E463" s="12"/>
      <c r="F463" s="12"/>
    </row>
    <row r="464" customFormat="false" ht="13.8" hidden="false" customHeight="false" outlineLevel="0" collapsed="false">
      <c r="B464" s="11"/>
      <c r="C464" s="11"/>
      <c r="D464" s="11"/>
      <c r="E464" s="12"/>
      <c r="F464" s="12"/>
    </row>
    <row r="465" customFormat="false" ht="13.8" hidden="false" customHeight="false" outlineLevel="0" collapsed="false">
      <c r="B465" s="11"/>
      <c r="C465" s="11"/>
      <c r="D465" s="11"/>
      <c r="E465" s="12"/>
      <c r="F465" s="12"/>
    </row>
    <row r="466" customFormat="false" ht="13.8" hidden="false" customHeight="false" outlineLevel="0" collapsed="false">
      <c r="B466" s="11"/>
      <c r="C466" s="11"/>
      <c r="D466" s="11"/>
      <c r="E466" s="12"/>
      <c r="F466" s="12"/>
    </row>
    <row r="467" customFormat="false" ht="13.8" hidden="false" customHeight="false" outlineLevel="0" collapsed="false">
      <c r="B467" s="11"/>
      <c r="C467" s="11"/>
      <c r="D467" s="11"/>
      <c r="E467" s="12"/>
      <c r="F467" s="12"/>
    </row>
    <row r="468" customFormat="false" ht="13.8" hidden="false" customHeight="false" outlineLevel="0" collapsed="false">
      <c r="B468" s="11"/>
      <c r="C468" s="11"/>
      <c r="D468" s="11"/>
      <c r="E468" s="12"/>
      <c r="F468" s="12"/>
    </row>
    <row r="469" customFormat="false" ht="13.8" hidden="false" customHeight="false" outlineLevel="0" collapsed="false">
      <c r="B469" s="11"/>
      <c r="C469" s="11"/>
      <c r="D469" s="11"/>
      <c r="E469" s="12"/>
      <c r="F469" s="12"/>
    </row>
    <row r="470" customFormat="false" ht="13.8" hidden="false" customHeight="false" outlineLevel="0" collapsed="false">
      <c r="B470" s="11"/>
      <c r="C470" s="11"/>
      <c r="D470" s="11"/>
      <c r="E470" s="12"/>
      <c r="F470" s="12"/>
    </row>
    <row r="471" customFormat="false" ht="13.8" hidden="false" customHeight="false" outlineLevel="0" collapsed="false">
      <c r="B471" s="11"/>
      <c r="C471" s="11"/>
      <c r="D471" s="11"/>
      <c r="E471" s="12"/>
      <c r="F471" s="12"/>
    </row>
    <row r="472" customFormat="false" ht="13.8" hidden="false" customHeight="false" outlineLevel="0" collapsed="false">
      <c r="B472" s="11"/>
      <c r="C472" s="11"/>
      <c r="D472" s="11"/>
      <c r="E472" s="12"/>
      <c r="F472" s="12"/>
    </row>
    <row r="473" customFormat="false" ht="13.8" hidden="false" customHeight="false" outlineLevel="0" collapsed="false">
      <c r="B473" s="11"/>
      <c r="C473" s="11"/>
      <c r="D473" s="11"/>
      <c r="E473" s="12"/>
      <c r="F473" s="12"/>
    </row>
    <row r="474" customFormat="false" ht="13.8" hidden="false" customHeight="false" outlineLevel="0" collapsed="false">
      <c r="B474" s="11"/>
      <c r="C474" s="11"/>
      <c r="D474" s="11"/>
      <c r="E474" s="12"/>
      <c r="F474" s="12"/>
    </row>
    <row r="475" customFormat="false" ht="13.8" hidden="false" customHeight="false" outlineLevel="0" collapsed="false">
      <c r="B475" s="11"/>
      <c r="C475" s="11"/>
      <c r="D475" s="11"/>
      <c r="E475" s="12"/>
      <c r="F475" s="12"/>
    </row>
    <row r="476" customFormat="false" ht="13.8" hidden="false" customHeight="false" outlineLevel="0" collapsed="false">
      <c r="B476" s="11"/>
      <c r="C476" s="11"/>
      <c r="D476" s="11"/>
      <c r="E476" s="12"/>
      <c r="F476" s="12"/>
    </row>
    <row r="477" customFormat="false" ht="13.8" hidden="false" customHeight="false" outlineLevel="0" collapsed="false">
      <c r="B477" s="11"/>
      <c r="C477" s="11"/>
      <c r="D477" s="11"/>
      <c r="E477" s="12"/>
      <c r="F477" s="12"/>
    </row>
    <row r="478" customFormat="false" ht="13.8" hidden="false" customHeight="false" outlineLevel="0" collapsed="false">
      <c r="B478" s="11"/>
      <c r="C478" s="11"/>
      <c r="D478" s="11"/>
      <c r="E478" s="12"/>
      <c r="F478" s="12"/>
    </row>
    <row r="479" customFormat="false" ht="13.8" hidden="false" customHeight="false" outlineLevel="0" collapsed="false">
      <c r="B479" s="11"/>
      <c r="C479" s="11"/>
      <c r="D479" s="11"/>
      <c r="E479" s="12"/>
      <c r="F479" s="12"/>
    </row>
    <row r="480" customFormat="false" ht="13.8" hidden="false" customHeight="false" outlineLevel="0" collapsed="false">
      <c r="B480" s="11"/>
      <c r="C480" s="11"/>
      <c r="D480" s="11"/>
      <c r="E480" s="12"/>
      <c r="F480" s="12"/>
    </row>
    <row r="481" customFormat="false" ht="13.8" hidden="false" customHeight="false" outlineLevel="0" collapsed="false">
      <c r="B481" s="11"/>
      <c r="C481" s="11"/>
      <c r="D481" s="11"/>
      <c r="E481" s="12"/>
      <c r="F481" s="12"/>
    </row>
    <row r="482" customFormat="false" ht="13.8" hidden="false" customHeight="false" outlineLevel="0" collapsed="false">
      <c r="B482" s="11"/>
      <c r="C482" s="11"/>
      <c r="D482" s="11"/>
      <c r="E482" s="12"/>
      <c r="F482" s="12"/>
    </row>
    <row r="483" customFormat="false" ht="13.8" hidden="false" customHeight="false" outlineLevel="0" collapsed="false">
      <c r="B483" s="11"/>
      <c r="C483" s="11"/>
      <c r="D483" s="11"/>
      <c r="E483" s="12"/>
      <c r="F483" s="12"/>
    </row>
    <row r="484" customFormat="false" ht="13.8" hidden="false" customHeight="false" outlineLevel="0" collapsed="false">
      <c r="B484" s="11"/>
      <c r="C484" s="11"/>
      <c r="D484" s="11"/>
      <c r="E484" s="12"/>
      <c r="F484" s="12"/>
    </row>
    <row r="485" customFormat="false" ht="13.8" hidden="false" customHeight="false" outlineLevel="0" collapsed="false">
      <c r="B485" s="11"/>
      <c r="C485" s="11"/>
      <c r="D485" s="11"/>
      <c r="E485" s="12"/>
      <c r="F485" s="12"/>
    </row>
    <row r="486" customFormat="false" ht="13.8" hidden="false" customHeight="false" outlineLevel="0" collapsed="false">
      <c r="B486" s="11"/>
      <c r="C486" s="11"/>
      <c r="D486" s="11"/>
      <c r="E486" s="12"/>
      <c r="F486" s="12"/>
    </row>
    <row r="487" customFormat="false" ht="13.8" hidden="false" customHeight="false" outlineLevel="0" collapsed="false">
      <c r="B487" s="11"/>
      <c r="C487" s="11"/>
      <c r="D487" s="11"/>
      <c r="E487" s="12"/>
      <c r="F487" s="12"/>
    </row>
    <row r="488" customFormat="false" ht="13.8" hidden="false" customHeight="false" outlineLevel="0" collapsed="false">
      <c r="B488" s="11"/>
      <c r="C488" s="11"/>
      <c r="D488" s="11"/>
      <c r="E488" s="12"/>
      <c r="F488" s="12"/>
    </row>
    <row r="489" customFormat="false" ht="13.8" hidden="false" customHeight="false" outlineLevel="0" collapsed="false">
      <c r="B489" s="11"/>
      <c r="C489" s="11"/>
      <c r="D489" s="11"/>
      <c r="E489" s="12"/>
      <c r="F489" s="12"/>
    </row>
    <row r="490" customFormat="false" ht="13.8" hidden="false" customHeight="false" outlineLevel="0" collapsed="false">
      <c r="B490" s="11"/>
      <c r="C490" s="11"/>
      <c r="D490" s="11"/>
      <c r="E490" s="12"/>
      <c r="F490" s="12"/>
    </row>
    <row r="491" customFormat="false" ht="13.8" hidden="false" customHeight="false" outlineLevel="0" collapsed="false">
      <c r="B491" s="11"/>
      <c r="C491" s="11"/>
      <c r="D491" s="11"/>
      <c r="E491" s="12"/>
      <c r="F491" s="12"/>
    </row>
    <row r="492" customFormat="false" ht="13.8" hidden="false" customHeight="false" outlineLevel="0" collapsed="false">
      <c r="B492" s="11"/>
      <c r="C492" s="11"/>
      <c r="D492" s="11"/>
      <c r="E492" s="12"/>
      <c r="F492" s="12"/>
    </row>
    <row r="493" customFormat="false" ht="13.8" hidden="false" customHeight="false" outlineLevel="0" collapsed="false">
      <c r="B493" s="11"/>
      <c r="C493" s="11"/>
      <c r="D493" s="11"/>
      <c r="E493" s="12"/>
      <c r="F493" s="12"/>
    </row>
    <row r="494" customFormat="false" ht="13.8" hidden="false" customHeight="false" outlineLevel="0" collapsed="false">
      <c r="B494" s="11"/>
      <c r="C494" s="11"/>
      <c r="D494" s="11"/>
      <c r="E494" s="12"/>
      <c r="F494" s="12"/>
    </row>
    <row r="495" customFormat="false" ht="13.8" hidden="false" customHeight="false" outlineLevel="0" collapsed="false">
      <c r="B495" s="11"/>
      <c r="C495" s="11"/>
      <c r="D495" s="11"/>
      <c r="E495" s="12"/>
      <c r="F495" s="12"/>
    </row>
    <row r="496" customFormat="false" ht="13.8" hidden="false" customHeight="false" outlineLevel="0" collapsed="false">
      <c r="B496" s="11"/>
      <c r="C496" s="11"/>
      <c r="D496" s="11"/>
      <c r="E496" s="12"/>
      <c r="F496" s="12"/>
    </row>
    <row r="497" customFormat="false" ht="13.8" hidden="false" customHeight="false" outlineLevel="0" collapsed="false">
      <c r="B497" s="11"/>
      <c r="C497" s="11"/>
      <c r="D497" s="11"/>
      <c r="E497" s="12"/>
      <c r="F497" s="12"/>
    </row>
    <row r="498" customFormat="false" ht="13.8" hidden="false" customHeight="false" outlineLevel="0" collapsed="false">
      <c r="B498" s="11"/>
      <c r="C498" s="11"/>
      <c r="D498" s="11"/>
      <c r="E498" s="12"/>
      <c r="F498" s="12"/>
    </row>
    <row r="499" customFormat="false" ht="13.8" hidden="false" customHeight="false" outlineLevel="0" collapsed="false">
      <c r="B499" s="11"/>
      <c r="C499" s="11"/>
      <c r="D499" s="11"/>
      <c r="E499" s="12"/>
      <c r="F499" s="12"/>
    </row>
    <row r="500" customFormat="false" ht="13.8" hidden="false" customHeight="false" outlineLevel="0" collapsed="false">
      <c r="B500" s="11"/>
      <c r="C500" s="11"/>
      <c r="D500" s="11"/>
      <c r="E500" s="12"/>
      <c r="F500" s="12"/>
    </row>
    <row r="501" customFormat="false" ht="13.8" hidden="false" customHeight="false" outlineLevel="0" collapsed="false">
      <c r="B501" s="11"/>
      <c r="C501" s="11"/>
      <c r="D501" s="11"/>
      <c r="E501" s="12"/>
      <c r="F501" s="12"/>
    </row>
    <row r="502" customFormat="false" ht="13.8" hidden="false" customHeight="false" outlineLevel="0" collapsed="false">
      <c r="B502" s="11"/>
      <c r="C502" s="11"/>
      <c r="D502" s="11"/>
      <c r="E502" s="12"/>
      <c r="F502" s="12"/>
    </row>
    <row r="503" customFormat="false" ht="13.8" hidden="false" customHeight="false" outlineLevel="0" collapsed="false">
      <c r="B503" s="11"/>
      <c r="C503" s="11"/>
      <c r="D503" s="11"/>
      <c r="E503" s="12"/>
      <c r="F503" s="12"/>
    </row>
    <row r="504" customFormat="false" ht="13.8" hidden="false" customHeight="false" outlineLevel="0" collapsed="false">
      <c r="B504" s="11"/>
      <c r="C504" s="11"/>
      <c r="D504" s="11"/>
      <c r="E504" s="12"/>
      <c r="F504" s="12"/>
    </row>
    <row r="505" customFormat="false" ht="13.8" hidden="false" customHeight="false" outlineLevel="0" collapsed="false">
      <c r="B505" s="11"/>
      <c r="C505" s="11"/>
      <c r="D505" s="11"/>
      <c r="E505" s="12"/>
      <c r="F505" s="12"/>
    </row>
    <row r="506" customFormat="false" ht="13.8" hidden="false" customHeight="false" outlineLevel="0" collapsed="false">
      <c r="B506" s="11"/>
      <c r="C506" s="11"/>
      <c r="D506" s="11"/>
      <c r="E506" s="12"/>
      <c r="F506" s="12"/>
    </row>
    <row r="507" customFormat="false" ht="13.8" hidden="false" customHeight="false" outlineLevel="0" collapsed="false">
      <c r="B507" s="11"/>
      <c r="C507" s="11"/>
      <c r="D507" s="11"/>
      <c r="E507" s="12"/>
      <c r="F507" s="12"/>
    </row>
    <row r="508" customFormat="false" ht="13.8" hidden="false" customHeight="false" outlineLevel="0" collapsed="false">
      <c r="B508" s="11"/>
      <c r="C508" s="11"/>
      <c r="D508" s="11"/>
      <c r="E508" s="12"/>
      <c r="F508" s="12"/>
    </row>
    <row r="509" customFormat="false" ht="13.8" hidden="false" customHeight="false" outlineLevel="0" collapsed="false">
      <c r="B509" s="11"/>
      <c r="C509" s="11"/>
      <c r="D509" s="11"/>
      <c r="E509" s="12"/>
      <c r="F509" s="12"/>
    </row>
    <row r="510" customFormat="false" ht="13.8" hidden="false" customHeight="false" outlineLevel="0" collapsed="false">
      <c r="B510" s="11"/>
      <c r="C510" s="11"/>
      <c r="D510" s="11"/>
      <c r="E510" s="12"/>
      <c r="F510" s="12"/>
    </row>
    <row r="511" customFormat="false" ht="13.8" hidden="false" customHeight="false" outlineLevel="0" collapsed="false">
      <c r="B511" s="11"/>
      <c r="C511" s="11"/>
      <c r="D511" s="11"/>
      <c r="E511" s="12"/>
      <c r="F511" s="12"/>
    </row>
    <row r="512" customFormat="false" ht="13.8" hidden="false" customHeight="false" outlineLevel="0" collapsed="false">
      <c r="B512" s="11"/>
      <c r="C512" s="11"/>
      <c r="D512" s="11"/>
      <c r="E512" s="12"/>
      <c r="F512" s="12"/>
    </row>
    <row r="513" customFormat="false" ht="13.8" hidden="false" customHeight="false" outlineLevel="0" collapsed="false">
      <c r="B513" s="11"/>
      <c r="C513" s="11"/>
      <c r="D513" s="11"/>
      <c r="E513" s="12"/>
      <c r="F513" s="12"/>
    </row>
    <row r="514" customFormat="false" ht="13.8" hidden="false" customHeight="false" outlineLevel="0" collapsed="false">
      <c r="B514" s="11"/>
      <c r="C514" s="11"/>
      <c r="D514" s="11"/>
      <c r="E514" s="12"/>
      <c r="F514" s="12"/>
    </row>
    <row r="515" customFormat="false" ht="13.8" hidden="false" customHeight="false" outlineLevel="0" collapsed="false">
      <c r="B515" s="11"/>
      <c r="C515" s="11"/>
      <c r="D515" s="11"/>
      <c r="E515" s="12"/>
      <c r="F515" s="12"/>
    </row>
    <row r="516" customFormat="false" ht="13.8" hidden="false" customHeight="false" outlineLevel="0" collapsed="false">
      <c r="B516" s="11"/>
      <c r="C516" s="11"/>
      <c r="D516" s="11"/>
      <c r="E516" s="12"/>
      <c r="F516" s="12"/>
    </row>
    <row r="517" customFormat="false" ht="13.8" hidden="false" customHeight="false" outlineLevel="0" collapsed="false">
      <c r="B517" s="11"/>
      <c r="C517" s="11"/>
      <c r="D517" s="11"/>
      <c r="E517" s="12"/>
      <c r="F517" s="12"/>
    </row>
    <row r="518" customFormat="false" ht="13.8" hidden="false" customHeight="false" outlineLevel="0" collapsed="false">
      <c r="B518" s="11"/>
      <c r="C518" s="11"/>
      <c r="D518" s="11"/>
      <c r="E518" s="12"/>
      <c r="F518" s="12"/>
    </row>
    <row r="519" customFormat="false" ht="13.8" hidden="false" customHeight="false" outlineLevel="0" collapsed="false">
      <c r="B519" s="11"/>
      <c r="C519" s="11"/>
      <c r="D519" s="11"/>
      <c r="E519" s="12"/>
      <c r="F519" s="12"/>
    </row>
    <row r="520" customFormat="false" ht="13.8" hidden="false" customHeight="false" outlineLevel="0" collapsed="false">
      <c r="B520" s="11"/>
      <c r="C520" s="11"/>
      <c r="D520" s="11"/>
      <c r="E520" s="12"/>
      <c r="F520" s="12"/>
    </row>
    <row r="521" customFormat="false" ht="13.8" hidden="false" customHeight="false" outlineLevel="0" collapsed="false">
      <c r="B521" s="11"/>
      <c r="C521" s="11"/>
      <c r="D521" s="11"/>
      <c r="E521" s="12"/>
      <c r="F521" s="12"/>
    </row>
    <row r="522" customFormat="false" ht="13.8" hidden="false" customHeight="false" outlineLevel="0" collapsed="false">
      <c r="B522" s="11"/>
      <c r="C522" s="11"/>
      <c r="D522" s="11"/>
      <c r="E522" s="12"/>
      <c r="F522" s="12"/>
    </row>
    <row r="523" customFormat="false" ht="13.8" hidden="false" customHeight="false" outlineLevel="0" collapsed="false">
      <c r="B523" s="11"/>
      <c r="C523" s="11"/>
      <c r="D523" s="11"/>
      <c r="E523" s="12"/>
      <c r="F523" s="12"/>
    </row>
    <row r="524" customFormat="false" ht="13.8" hidden="false" customHeight="false" outlineLevel="0" collapsed="false">
      <c r="B524" s="11"/>
      <c r="C524" s="11"/>
      <c r="D524" s="11"/>
      <c r="E524" s="12"/>
      <c r="F524" s="12"/>
    </row>
    <row r="525" customFormat="false" ht="13.8" hidden="false" customHeight="false" outlineLevel="0" collapsed="false">
      <c r="B525" s="11"/>
      <c r="C525" s="11"/>
      <c r="D525" s="11"/>
      <c r="E525" s="12"/>
      <c r="F525" s="12"/>
    </row>
    <row r="526" customFormat="false" ht="13.8" hidden="false" customHeight="false" outlineLevel="0" collapsed="false">
      <c r="B526" s="11"/>
      <c r="C526" s="11"/>
      <c r="D526" s="11"/>
      <c r="E526" s="12"/>
      <c r="F526" s="12"/>
    </row>
    <row r="527" customFormat="false" ht="13.8" hidden="false" customHeight="false" outlineLevel="0" collapsed="false">
      <c r="B527" s="11"/>
      <c r="C527" s="11"/>
      <c r="D527" s="11"/>
      <c r="E527" s="12"/>
      <c r="F527" s="12"/>
    </row>
    <row r="528" customFormat="false" ht="13.8" hidden="false" customHeight="false" outlineLevel="0" collapsed="false">
      <c r="B528" s="11"/>
      <c r="C528" s="11"/>
      <c r="D528" s="11"/>
      <c r="E528" s="12"/>
      <c r="F528" s="12"/>
    </row>
    <row r="529" customFormat="false" ht="13.8" hidden="false" customHeight="false" outlineLevel="0" collapsed="false">
      <c r="B529" s="11"/>
      <c r="C529" s="11"/>
      <c r="D529" s="11"/>
      <c r="E529" s="12"/>
      <c r="F529" s="12"/>
    </row>
    <row r="530" customFormat="false" ht="13.8" hidden="false" customHeight="false" outlineLevel="0" collapsed="false">
      <c r="B530" s="11"/>
      <c r="C530" s="11"/>
      <c r="D530" s="11"/>
      <c r="E530" s="12"/>
      <c r="F530" s="12"/>
    </row>
    <row r="531" customFormat="false" ht="13.8" hidden="false" customHeight="false" outlineLevel="0" collapsed="false">
      <c r="B531" s="11"/>
      <c r="C531" s="11"/>
      <c r="D531" s="11"/>
      <c r="E531" s="12"/>
      <c r="F531" s="12"/>
    </row>
    <row r="532" customFormat="false" ht="13.8" hidden="false" customHeight="false" outlineLevel="0" collapsed="false">
      <c r="B532" s="11"/>
      <c r="C532" s="11"/>
      <c r="D532" s="11"/>
      <c r="E532" s="12"/>
      <c r="F532" s="12"/>
    </row>
    <row r="533" customFormat="false" ht="13.8" hidden="false" customHeight="false" outlineLevel="0" collapsed="false">
      <c r="B533" s="11"/>
      <c r="C533" s="11"/>
      <c r="D533" s="11"/>
      <c r="E533" s="12"/>
      <c r="F533" s="12"/>
    </row>
    <row r="534" customFormat="false" ht="13.8" hidden="false" customHeight="false" outlineLevel="0" collapsed="false">
      <c r="B534" s="11"/>
      <c r="C534" s="11"/>
      <c r="D534" s="11"/>
      <c r="E534" s="12"/>
      <c r="F534" s="12"/>
    </row>
    <row r="535" customFormat="false" ht="13.8" hidden="false" customHeight="false" outlineLevel="0" collapsed="false">
      <c r="B535" s="11"/>
      <c r="C535" s="11"/>
      <c r="D535" s="11"/>
      <c r="E535" s="12"/>
      <c r="F535" s="12"/>
    </row>
    <row r="536" customFormat="false" ht="13.8" hidden="false" customHeight="false" outlineLevel="0" collapsed="false">
      <c r="B536" s="11"/>
      <c r="C536" s="11"/>
      <c r="D536" s="11"/>
      <c r="E536" s="12"/>
      <c r="F536" s="12"/>
    </row>
    <row r="537" customFormat="false" ht="13.8" hidden="false" customHeight="false" outlineLevel="0" collapsed="false">
      <c r="B537" s="11"/>
      <c r="C537" s="11"/>
      <c r="D537" s="11"/>
      <c r="E537" s="12"/>
      <c r="F537" s="12"/>
    </row>
    <row r="538" customFormat="false" ht="13.8" hidden="false" customHeight="false" outlineLevel="0" collapsed="false">
      <c r="B538" s="11"/>
      <c r="C538" s="11"/>
      <c r="D538" s="11"/>
      <c r="E538" s="12"/>
      <c r="F538" s="12"/>
    </row>
    <row r="539" customFormat="false" ht="13.8" hidden="false" customHeight="false" outlineLevel="0" collapsed="false">
      <c r="B539" s="11"/>
      <c r="C539" s="11"/>
      <c r="D539" s="11"/>
      <c r="E539" s="12"/>
      <c r="F539" s="12"/>
    </row>
    <row r="540" customFormat="false" ht="13.8" hidden="false" customHeight="false" outlineLevel="0" collapsed="false">
      <c r="B540" s="11"/>
      <c r="C540" s="11"/>
      <c r="D540" s="11"/>
      <c r="E540" s="12"/>
      <c r="F540" s="12"/>
    </row>
    <row r="541" customFormat="false" ht="13.8" hidden="false" customHeight="false" outlineLevel="0" collapsed="false">
      <c r="B541" s="11"/>
      <c r="C541" s="11"/>
      <c r="D541" s="11"/>
      <c r="E541" s="12"/>
      <c r="F541" s="12"/>
    </row>
    <row r="542" customFormat="false" ht="13.8" hidden="false" customHeight="false" outlineLevel="0" collapsed="false">
      <c r="B542" s="11"/>
      <c r="C542" s="11"/>
      <c r="D542" s="11"/>
      <c r="E542" s="12"/>
      <c r="F542" s="12"/>
    </row>
    <row r="543" customFormat="false" ht="13.8" hidden="false" customHeight="false" outlineLevel="0" collapsed="false">
      <c r="B543" s="11"/>
      <c r="C543" s="11"/>
      <c r="D543" s="11"/>
      <c r="E543" s="12"/>
      <c r="F543" s="12"/>
    </row>
    <row r="544" customFormat="false" ht="13.8" hidden="false" customHeight="false" outlineLevel="0" collapsed="false">
      <c r="B544" s="11"/>
      <c r="C544" s="11"/>
      <c r="D544" s="11"/>
      <c r="E544" s="12"/>
      <c r="F544" s="12"/>
    </row>
    <row r="545" customFormat="false" ht="13.8" hidden="false" customHeight="false" outlineLevel="0" collapsed="false">
      <c r="B545" s="11"/>
      <c r="C545" s="11"/>
      <c r="D545" s="11"/>
      <c r="E545" s="12"/>
      <c r="F545" s="12"/>
    </row>
    <row r="546" customFormat="false" ht="13.8" hidden="false" customHeight="false" outlineLevel="0" collapsed="false">
      <c r="B546" s="11"/>
      <c r="C546" s="11"/>
      <c r="D546" s="11"/>
      <c r="E546" s="12"/>
      <c r="F546" s="12"/>
    </row>
    <row r="547" customFormat="false" ht="13.8" hidden="false" customHeight="false" outlineLevel="0" collapsed="false">
      <c r="B547" s="11"/>
      <c r="C547" s="11"/>
      <c r="D547" s="11"/>
      <c r="E547" s="12"/>
      <c r="F547" s="12"/>
    </row>
    <row r="548" customFormat="false" ht="13.8" hidden="false" customHeight="false" outlineLevel="0" collapsed="false">
      <c r="B548" s="11"/>
      <c r="C548" s="11"/>
      <c r="D548" s="11"/>
      <c r="E548" s="12"/>
      <c r="F548" s="12"/>
    </row>
    <row r="549" customFormat="false" ht="13.8" hidden="false" customHeight="false" outlineLevel="0" collapsed="false">
      <c r="B549" s="11"/>
      <c r="C549" s="11"/>
      <c r="D549" s="11"/>
      <c r="E549" s="12"/>
      <c r="F549" s="12"/>
    </row>
    <row r="550" customFormat="false" ht="13.8" hidden="false" customHeight="false" outlineLevel="0" collapsed="false">
      <c r="B550" s="11"/>
      <c r="C550" s="11"/>
      <c r="D550" s="11"/>
      <c r="E550" s="12"/>
      <c r="F550" s="12"/>
    </row>
    <row r="551" customFormat="false" ht="13.8" hidden="false" customHeight="false" outlineLevel="0" collapsed="false">
      <c r="B551" s="11"/>
      <c r="C551" s="11"/>
      <c r="D551" s="11"/>
      <c r="E551" s="12"/>
      <c r="F551" s="12"/>
    </row>
    <row r="552" customFormat="false" ht="13.8" hidden="false" customHeight="false" outlineLevel="0" collapsed="false">
      <c r="B552" s="11"/>
      <c r="C552" s="11"/>
      <c r="D552" s="11"/>
      <c r="E552" s="12"/>
      <c r="F552" s="12"/>
    </row>
    <row r="553" customFormat="false" ht="13.8" hidden="false" customHeight="false" outlineLevel="0" collapsed="false">
      <c r="B553" s="11"/>
      <c r="C553" s="11"/>
      <c r="D553" s="11"/>
      <c r="E553" s="12"/>
      <c r="F553" s="12"/>
    </row>
    <row r="554" customFormat="false" ht="13.8" hidden="false" customHeight="false" outlineLevel="0" collapsed="false">
      <c r="B554" s="11"/>
      <c r="C554" s="11"/>
      <c r="D554" s="11"/>
      <c r="E554" s="12"/>
      <c r="F554" s="12"/>
    </row>
    <row r="555" customFormat="false" ht="13.8" hidden="false" customHeight="false" outlineLevel="0" collapsed="false">
      <c r="B555" s="11"/>
      <c r="C555" s="11"/>
      <c r="D555" s="11"/>
      <c r="E555" s="12"/>
      <c r="F555" s="12"/>
    </row>
    <row r="556" customFormat="false" ht="13.8" hidden="false" customHeight="false" outlineLevel="0" collapsed="false">
      <c r="B556" s="11"/>
      <c r="C556" s="11"/>
      <c r="D556" s="11"/>
      <c r="E556" s="12"/>
      <c r="F556" s="12"/>
    </row>
    <row r="557" customFormat="false" ht="13.8" hidden="false" customHeight="false" outlineLevel="0" collapsed="false">
      <c r="B557" s="11"/>
      <c r="C557" s="11"/>
      <c r="D557" s="11"/>
      <c r="E557" s="12"/>
      <c r="F557" s="12"/>
    </row>
    <row r="558" customFormat="false" ht="13.8" hidden="false" customHeight="false" outlineLevel="0" collapsed="false">
      <c r="B558" s="11"/>
      <c r="C558" s="11"/>
      <c r="D558" s="11"/>
      <c r="E558" s="12"/>
      <c r="F558" s="12"/>
    </row>
    <row r="559" customFormat="false" ht="13.8" hidden="false" customHeight="false" outlineLevel="0" collapsed="false">
      <c r="B559" s="11"/>
      <c r="C559" s="11"/>
      <c r="D559" s="11"/>
      <c r="E559" s="12"/>
      <c r="F559" s="12"/>
    </row>
    <row r="560" customFormat="false" ht="13.8" hidden="false" customHeight="false" outlineLevel="0" collapsed="false">
      <c r="B560" s="11"/>
      <c r="C560" s="11"/>
      <c r="D560" s="11"/>
      <c r="E560" s="12"/>
      <c r="F560" s="12"/>
    </row>
    <row r="561" customFormat="false" ht="13.8" hidden="false" customHeight="false" outlineLevel="0" collapsed="false">
      <c r="B561" s="11"/>
      <c r="C561" s="11"/>
      <c r="D561" s="11"/>
      <c r="E561" s="12"/>
      <c r="F561" s="12"/>
    </row>
    <row r="562" customFormat="false" ht="13.8" hidden="false" customHeight="false" outlineLevel="0" collapsed="false">
      <c r="B562" s="11"/>
      <c r="C562" s="11"/>
      <c r="D562" s="11"/>
      <c r="E562" s="12"/>
      <c r="F562" s="12"/>
    </row>
    <row r="563" customFormat="false" ht="13.8" hidden="false" customHeight="false" outlineLevel="0" collapsed="false">
      <c r="B563" s="11"/>
      <c r="C563" s="11"/>
      <c r="D563" s="11"/>
      <c r="E563" s="12"/>
      <c r="F563" s="12"/>
    </row>
    <row r="564" customFormat="false" ht="13.8" hidden="false" customHeight="false" outlineLevel="0" collapsed="false">
      <c r="B564" s="11"/>
      <c r="C564" s="11"/>
      <c r="D564" s="11"/>
      <c r="E564" s="12"/>
      <c r="F564" s="12"/>
    </row>
    <row r="565" customFormat="false" ht="13.8" hidden="false" customHeight="false" outlineLevel="0" collapsed="false">
      <c r="B565" s="11"/>
      <c r="C565" s="11"/>
      <c r="D565" s="11"/>
      <c r="E565" s="12"/>
      <c r="F565" s="12"/>
    </row>
    <row r="566" customFormat="false" ht="13.8" hidden="false" customHeight="false" outlineLevel="0" collapsed="false">
      <c r="B566" s="11"/>
      <c r="C566" s="11"/>
      <c r="D566" s="11"/>
      <c r="E566" s="12"/>
      <c r="F566" s="12"/>
    </row>
    <row r="567" customFormat="false" ht="13.8" hidden="false" customHeight="false" outlineLevel="0" collapsed="false">
      <c r="B567" s="11"/>
      <c r="C567" s="11"/>
      <c r="D567" s="11"/>
      <c r="E567" s="12"/>
      <c r="F567" s="12"/>
    </row>
    <row r="568" customFormat="false" ht="13.8" hidden="false" customHeight="false" outlineLevel="0" collapsed="false">
      <c r="B568" s="11"/>
      <c r="C568" s="11"/>
      <c r="D568" s="11"/>
      <c r="E568" s="12"/>
      <c r="F568" s="12"/>
    </row>
    <row r="569" customFormat="false" ht="13.8" hidden="false" customHeight="false" outlineLevel="0" collapsed="false">
      <c r="B569" s="11"/>
      <c r="C569" s="11"/>
      <c r="D569" s="11"/>
      <c r="E569" s="12"/>
      <c r="F569" s="12"/>
    </row>
    <row r="570" customFormat="false" ht="13.8" hidden="false" customHeight="false" outlineLevel="0" collapsed="false">
      <c r="B570" s="11"/>
      <c r="C570" s="11"/>
      <c r="D570" s="11"/>
      <c r="E570" s="12"/>
      <c r="F570" s="12"/>
    </row>
    <row r="571" customFormat="false" ht="13.8" hidden="false" customHeight="false" outlineLevel="0" collapsed="false">
      <c r="B571" s="11"/>
      <c r="C571" s="11"/>
      <c r="D571" s="11"/>
      <c r="E571" s="12"/>
      <c r="F571" s="12"/>
    </row>
    <row r="572" customFormat="false" ht="13.8" hidden="false" customHeight="false" outlineLevel="0" collapsed="false">
      <c r="B572" s="11"/>
      <c r="C572" s="11"/>
      <c r="D572" s="11"/>
      <c r="E572" s="12"/>
      <c r="F572" s="12"/>
    </row>
    <row r="573" customFormat="false" ht="13.8" hidden="false" customHeight="false" outlineLevel="0" collapsed="false">
      <c r="B573" s="11"/>
      <c r="C573" s="11"/>
      <c r="D573" s="11"/>
      <c r="E573" s="12"/>
      <c r="F573" s="12"/>
    </row>
    <row r="574" customFormat="false" ht="13.8" hidden="false" customHeight="false" outlineLevel="0" collapsed="false">
      <c r="B574" s="11"/>
      <c r="C574" s="11"/>
      <c r="D574" s="11"/>
      <c r="E574" s="12"/>
      <c r="F574" s="12"/>
    </row>
    <row r="575" customFormat="false" ht="13.8" hidden="false" customHeight="false" outlineLevel="0" collapsed="false">
      <c r="B575" s="11"/>
      <c r="C575" s="11"/>
      <c r="D575" s="11"/>
      <c r="E575" s="12"/>
      <c r="F575" s="12"/>
    </row>
    <row r="576" customFormat="false" ht="13.8" hidden="false" customHeight="false" outlineLevel="0" collapsed="false">
      <c r="B576" s="11"/>
      <c r="C576" s="11"/>
      <c r="D576" s="11"/>
      <c r="E576" s="12"/>
      <c r="F576" s="12"/>
    </row>
    <row r="577" customFormat="false" ht="13.8" hidden="false" customHeight="false" outlineLevel="0" collapsed="false">
      <c r="B577" s="11"/>
      <c r="C577" s="11"/>
      <c r="D577" s="11"/>
      <c r="E577" s="12"/>
      <c r="F577" s="12"/>
    </row>
    <row r="578" customFormat="false" ht="13.8" hidden="false" customHeight="false" outlineLevel="0" collapsed="false">
      <c r="B578" s="11"/>
      <c r="C578" s="11"/>
      <c r="D578" s="11"/>
      <c r="E578" s="12"/>
      <c r="F578" s="12"/>
    </row>
    <row r="579" customFormat="false" ht="13.8" hidden="false" customHeight="false" outlineLevel="0" collapsed="false">
      <c r="B579" s="11"/>
      <c r="C579" s="11"/>
      <c r="D579" s="11"/>
      <c r="E579" s="12"/>
      <c r="F579" s="12"/>
    </row>
    <row r="580" customFormat="false" ht="13.8" hidden="false" customHeight="false" outlineLevel="0" collapsed="false">
      <c r="B580" s="11"/>
      <c r="C580" s="11"/>
      <c r="D580" s="11"/>
      <c r="E580" s="12"/>
      <c r="F580" s="12"/>
    </row>
    <row r="581" customFormat="false" ht="13.8" hidden="false" customHeight="false" outlineLevel="0" collapsed="false">
      <c r="B581" s="11"/>
      <c r="C581" s="11"/>
      <c r="D581" s="11"/>
      <c r="E581" s="12"/>
      <c r="F581" s="12"/>
    </row>
    <row r="582" customFormat="false" ht="13.8" hidden="false" customHeight="false" outlineLevel="0" collapsed="false">
      <c r="B582" s="11"/>
      <c r="C582" s="11"/>
      <c r="D582" s="11"/>
      <c r="E582" s="12"/>
      <c r="F582" s="12"/>
    </row>
    <row r="583" customFormat="false" ht="13.8" hidden="false" customHeight="false" outlineLevel="0" collapsed="false">
      <c r="B583" s="11"/>
      <c r="C583" s="11"/>
      <c r="D583" s="11"/>
      <c r="E583" s="12"/>
      <c r="F583" s="12"/>
    </row>
    <row r="584" customFormat="false" ht="13.8" hidden="false" customHeight="false" outlineLevel="0" collapsed="false">
      <c r="B584" s="11"/>
      <c r="C584" s="11"/>
      <c r="D584" s="11"/>
      <c r="E584" s="12"/>
      <c r="F584" s="12"/>
    </row>
    <row r="585" customFormat="false" ht="13.8" hidden="false" customHeight="false" outlineLevel="0" collapsed="false">
      <c r="B585" s="11"/>
      <c r="C585" s="11"/>
      <c r="D585" s="11"/>
      <c r="E585" s="12"/>
      <c r="F585" s="12"/>
    </row>
    <row r="586" customFormat="false" ht="13.8" hidden="false" customHeight="false" outlineLevel="0" collapsed="false">
      <c r="B586" s="11"/>
      <c r="C586" s="11"/>
      <c r="D586" s="11"/>
      <c r="E586" s="12"/>
      <c r="F586" s="12"/>
    </row>
    <row r="587" customFormat="false" ht="13.8" hidden="false" customHeight="false" outlineLevel="0" collapsed="false">
      <c r="B587" s="11"/>
      <c r="C587" s="11"/>
      <c r="D587" s="11"/>
      <c r="E587" s="12"/>
      <c r="F587" s="12"/>
    </row>
    <row r="588" customFormat="false" ht="13.8" hidden="false" customHeight="false" outlineLevel="0" collapsed="false">
      <c r="B588" s="11"/>
      <c r="C588" s="11"/>
      <c r="D588" s="11"/>
      <c r="E588" s="12"/>
      <c r="F588" s="12"/>
    </row>
    <row r="589" customFormat="false" ht="13.8" hidden="false" customHeight="false" outlineLevel="0" collapsed="false">
      <c r="B589" s="11"/>
      <c r="C589" s="11"/>
      <c r="D589" s="11"/>
      <c r="E589" s="12"/>
      <c r="F589" s="12"/>
    </row>
    <row r="590" customFormat="false" ht="13.8" hidden="false" customHeight="false" outlineLevel="0" collapsed="false">
      <c r="B590" s="11"/>
      <c r="C590" s="11"/>
      <c r="D590" s="11"/>
      <c r="E590" s="12"/>
      <c r="F590" s="12"/>
    </row>
    <row r="591" customFormat="false" ht="13.8" hidden="false" customHeight="false" outlineLevel="0" collapsed="false">
      <c r="B591" s="11"/>
      <c r="C591" s="11"/>
      <c r="D591" s="11"/>
      <c r="E591" s="12"/>
      <c r="F591" s="12"/>
    </row>
    <row r="592" customFormat="false" ht="13.8" hidden="false" customHeight="false" outlineLevel="0" collapsed="false">
      <c r="B592" s="11"/>
      <c r="C592" s="11"/>
      <c r="D592" s="11"/>
      <c r="E592" s="12"/>
      <c r="F592" s="12"/>
    </row>
    <row r="593" customFormat="false" ht="13.8" hidden="false" customHeight="false" outlineLevel="0" collapsed="false">
      <c r="B593" s="11"/>
      <c r="C593" s="11"/>
      <c r="D593" s="11"/>
      <c r="E593" s="12"/>
      <c r="F593" s="12"/>
    </row>
    <row r="594" customFormat="false" ht="13.8" hidden="false" customHeight="false" outlineLevel="0" collapsed="false">
      <c r="B594" s="11"/>
      <c r="C594" s="11"/>
      <c r="D594" s="11"/>
      <c r="E594" s="12"/>
      <c r="F594" s="12"/>
    </row>
    <row r="595" customFormat="false" ht="13.8" hidden="false" customHeight="false" outlineLevel="0" collapsed="false">
      <c r="B595" s="11"/>
      <c r="C595" s="11"/>
      <c r="D595" s="11"/>
      <c r="E595" s="12"/>
      <c r="F595" s="12"/>
    </row>
    <row r="596" customFormat="false" ht="13.8" hidden="false" customHeight="false" outlineLevel="0" collapsed="false">
      <c r="B596" s="11"/>
      <c r="C596" s="11"/>
      <c r="D596" s="11"/>
      <c r="E596" s="12"/>
      <c r="F596" s="12"/>
    </row>
    <row r="597" customFormat="false" ht="13.8" hidden="false" customHeight="false" outlineLevel="0" collapsed="false">
      <c r="B597" s="11"/>
      <c r="C597" s="11"/>
      <c r="D597" s="11"/>
      <c r="E597" s="12"/>
      <c r="F597" s="12"/>
    </row>
    <row r="598" customFormat="false" ht="13.8" hidden="false" customHeight="false" outlineLevel="0" collapsed="false">
      <c r="B598" s="11"/>
      <c r="C598" s="11"/>
      <c r="D598" s="11"/>
      <c r="E598" s="12"/>
      <c r="F598" s="12"/>
    </row>
    <row r="599" customFormat="false" ht="13.8" hidden="false" customHeight="false" outlineLevel="0" collapsed="false">
      <c r="B599" s="11"/>
      <c r="C599" s="11"/>
      <c r="D599" s="11"/>
      <c r="E599" s="12"/>
      <c r="F599" s="12"/>
    </row>
    <row r="600" customFormat="false" ht="13.8" hidden="false" customHeight="false" outlineLevel="0" collapsed="false">
      <c r="B600" s="11"/>
      <c r="C600" s="11"/>
      <c r="D600" s="11"/>
      <c r="E600" s="12"/>
      <c r="F600" s="12"/>
    </row>
    <row r="601" customFormat="false" ht="13.8" hidden="false" customHeight="false" outlineLevel="0" collapsed="false">
      <c r="B601" s="11"/>
      <c r="C601" s="11"/>
      <c r="D601" s="11"/>
      <c r="E601" s="12"/>
      <c r="F601" s="12"/>
    </row>
    <row r="602" customFormat="false" ht="13.8" hidden="false" customHeight="false" outlineLevel="0" collapsed="false">
      <c r="B602" s="11"/>
      <c r="C602" s="11"/>
      <c r="D602" s="11"/>
      <c r="E602" s="12"/>
      <c r="F602" s="12"/>
    </row>
    <row r="603" customFormat="false" ht="13.8" hidden="false" customHeight="false" outlineLevel="0" collapsed="false">
      <c r="B603" s="11"/>
      <c r="C603" s="11"/>
      <c r="D603" s="11"/>
      <c r="E603" s="12"/>
      <c r="F603" s="12"/>
    </row>
    <row r="604" customFormat="false" ht="13.8" hidden="false" customHeight="false" outlineLevel="0" collapsed="false">
      <c r="B604" s="11"/>
      <c r="C604" s="11"/>
      <c r="D604" s="11"/>
      <c r="E604" s="12"/>
      <c r="F604" s="12"/>
    </row>
    <row r="605" customFormat="false" ht="13.8" hidden="false" customHeight="false" outlineLevel="0" collapsed="false">
      <c r="B605" s="11"/>
      <c r="C605" s="11"/>
      <c r="D605" s="11"/>
      <c r="E605" s="12"/>
      <c r="F605" s="12"/>
    </row>
    <row r="606" customFormat="false" ht="13.8" hidden="false" customHeight="false" outlineLevel="0" collapsed="false">
      <c r="B606" s="11"/>
      <c r="C606" s="11"/>
      <c r="D606" s="11"/>
      <c r="E606" s="12"/>
      <c r="F606" s="12"/>
    </row>
    <row r="607" customFormat="false" ht="13.8" hidden="false" customHeight="false" outlineLevel="0" collapsed="false">
      <c r="B607" s="11"/>
      <c r="C607" s="11"/>
      <c r="D607" s="11"/>
      <c r="E607" s="12"/>
      <c r="F607" s="12"/>
    </row>
    <row r="608" customFormat="false" ht="13.8" hidden="false" customHeight="false" outlineLevel="0" collapsed="false">
      <c r="B608" s="11"/>
      <c r="C608" s="11"/>
      <c r="D608" s="11"/>
      <c r="E608" s="12"/>
      <c r="F608" s="12"/>
    </row>
    <row r="609" customFormat="false" ht="13.8" hidden="false" customHeight="false" outlineLevel="0" collapsed="false">
      <c r="B609" s="11"/>
      <c r="C609" s="11"/>
      <c r="D609" s="11"/>
      <c r="E609" s="12"/>
      <c r="F609" s="12"/>
    </row>
    <row r="610" customFormat="false" ht="13.8" hidden="false" customHeight="false" outlineLevel="0" collapsed="false">
      <c r="B610" s="11"/>
      <c r="C610" s="11"/>
      <c r="D610" s="11"/>
      <c r="E610" s="12"/>
      <c r="F610" s="12"/>
    </row>
    <row r="611" customFormat="false" ht="13.8" hidden="false" customHeight="false" outlineLevel="0" collapsed="false">
      <c r="B611" s="11"/>
      <c r="C611" s="11"/>
      <c r="D611" s="11"/>
      <c r="E611" s="12"/>
      <c r="F611" s="12"/>
    </row>
    <row r="612" customFormat="false" ht="13.8" hidden="false" customHeight="false" outlineLevel="0" collapsed="false">
      <c r="B612" s="11"/>
      <c r="C612" s="11"/>
      <c r="D612" s="11"/>
      <c r="E612" s="12"/>
      <c r="F612" s="12"/>
    </row>
    <row r="613" customFormat="false" ht="13.8" hidden="false" customHeight="false" outlineLevel="0" collapsed="false">
      <c r="B613" s="11"/>
      <c r="C613" s="11"/>
      <c r="D613" s="11"/>
      <c r="E613" s="12"/>
      <c r="F613" s="12"/>
    </row>
    <row r="614" customFormat="false" ht="13.8" hidden="false" customHeight="false" outlineLevel="0" collapsed="false">
      <c r="B614" s="11"/>
      <c r="C614" s="11"/>
      <c r="D614" s="11"/>
      <c r="E614" s="12"/>
      <c r="F614" s="12"/>
    </row>
    <row r="615" customFormat="false" ht="13.8" hidden="false" customHeight="false" outlineLevel="0" collapsed="false">
      <c r="B615" s="11"/>
      <c r="C615" s="11"/>
      <c r="D615" s="11"/>
      <c r="E615" s="12"/>
      <c r="F615" s="12"/>
    </row>
    <row r="616" customFormat="false" ht="13.8" hidden="false" customHeight="false" outlineLevel="0" collapsed="false">
      <c r="B616" s="11"/>
      <c r="C616" s="11"/>
      <c r="D616" s="11"/>
      <c r="E616" s="12"/>
      <c r="F616" s="12"/>
    </row>
    <row r="617" customFormat="false" ht="13.8" hidden="false" customHeight="false" outlineLevel="0" collapsed="false">
      <c r="B617" s="11"/>
      <c r="C617" s="11"/>
      <c r="D617" s="11"/>
      <c r="E617" s="12"/>
      <c r="F617" s="12"/>
    </row>
    <row r="618" customFormat="false" ht="13.8" hidden="false" customHeight="false" outlineLevel="0" collapsed="false">
      <c r="B618" s="11"/>
      <c r="C618" s="11"/>
      <c r="D618" s="11"/>
      <c r="E618" s="12"/>
      <c r="F618" s="12"/>
    </row>
    <row r="619" customFormat="false" ht="13.8" hidden="false" customHeight="false" outlineLevel="0" collapsed="false">
      <c r="B619" s="11"/>
      <c r="C619" s="11"/>
      <c r="D619" s="11"/>
      <c r="E619" s="12"/>
      <c r="F619" s="12"/>
    </row>
    <row r="620" customFormat="false" ht="13.8" hidden="false" customHeight="false" outlineLevel="0" collapsed="false">
      <c r="B620" s="11"/>
      <c r="C620" s="11"/>
      <c r="D620" s="11"/>
      <c r="E620" s="12"/>
      <c r="F620" s="12"/>
    </row>
    <row r="621" customFormat="false" ht="13.8" hidden="false" customHeight="false" outlineLevel="0" collapsed="false">
      <c r="B621" s="11"/>
      <c r="C621" s="11"/>
      <c r="D621" s="11"/>
      <c r="E621" s="12"/>
      <c r="F621" s="12"/>
    </row>
    <row r="622" customFormat="false" ht="13.8" hidden="false" customHeight="false" outlineLevel="0" collapsed="false">
      <c r="B622" s="11"/>
      <c r="C622" s="11"/>
      <c r="D622" s="11"/>
      <c r="E622" s="12"/>
      <c r="F622" s="12"/>
    </row>
    <row r="623" customFormat="false" ht="13.8" hidden="false" customHeight="false" outlineLevel="0" collapsed="false">
      <c r="B623" s="11"/>
      <c r="C623" s="11"/>
      <c r="D623" s="11"/>
      <c r="E623" s="12"/>
      <c r="F623" s="12"/>
    </row>
    <row r="624" customFormat="false" ht="13.8" hidden="false" customHeight="false" outlineLevel="0" collapsed="false">
      <c r="B624" s="11"/>
      <c r="C624" s="11"/>
      <c r="D624" s="11"/>
      <c r="E624" s="12"/>
      <c r="F624" s="12"/>
    </row>
    <row r="625" customFormat="false" ht="13.8" hidden="false" customHeight="false" outlineLevel="0" collapsed="false">
      <c r="B625" s="11"/>
      <c r="C625" s="11"/>
      <c r="D625" s="11"/>
      <c r="E625" s="12"/>
      <c r="F625" s="12"/>
    </row>
    <row r="626" customFormat="false" ht="13.8" hidden="false" customHeight="false" outlineLevel="0" collapsed="false">
      <c r="B626" s="11"/>
      <c r="C626" s="11"/>
      <c r="D626" s="11"/>
      <c r="E626" s="12"/>
      <c r="F626" s="12"/>
    </row>
    <row r="627" customFormat="false" ht="13.8" hidden="false" customHeight="false" outlineLevel="0" collapsed="false">
      <c r="B627" s="11"/>
      <c r="C627" s="11"/>
      <c r="D627" s="11"/>
      <c r="E627" s="12"/>
      <c r="F627" s="12"/>
    </row>
    <row r="628" customFormat="false" ht="13.8" hidden="false" customHeight="false" outlineLevel="0" collapsed="false">
      <c r="B628" s="11"/>
      <c r="C628" s="11"/>
      <c r="D628" s="11"/>
      <c r="E628" s="12"/>
      <c r="F628" s="12"/>
    </row>
    <row r="629" customFormat="false" ht="13.8" hidden="false" customHeight="false" outlineLevel="0" collapsed="false">
      <c r="B629" s="11"/>
      <c r="C629" s="11"/>
      <c r="D629" s="11"/>
      <c r="E629" s="12"/>
      <c r="F629" s="12"/>
    </row>
    <row r="630" customFormat="false" ht="13.8" hidden="false" customHeight="false" outlineLevel="0" collapsed="false">
      <c r="B630" s="11"/>
      <c r="C630" s="11"/>
      <c r="D630" s="11"/>
      <c r="E630" s="12"/>
      <c r="F630" s="12"/>
    </row>
    <row r="631" customFormat="false" ht="13.8" hidden="false" customHeight="false" outlineLevel="0" collapsed="false">
      <c r="B631" s="11"/>
      <c r="C631" s="11"/>
      <c r="D631" s="11"/>
      <c r="E631" s="12"/>
      <c r="F631" s="12"/>
    </row>
    <row r="632" customFormat="false" ht="13.8" hidden="false" customHeight="false" outlineLevel="0" collapsed="false">
      <c r="B632" s="11"/>
      <c r="C632" s="11"/>
      <c r="D632" s="11"/>
      <c r="E632" s="12"/>
      <c r="F632" s="12"/>
    </row>
    <row r="633" customFormat="false" ht="13.8" hidden="false" customHeight="false" outlineLevel="0" collapsed="false">
      <c r="B633" s="11"/>
      <c r="C633" s="11"/>
      <c r="D633" s="11"/>
      <c r="E633" s="12"/>
      <c r="F633" s="12"/>
    </row>
    <row r="634" customFormat="false" ht="13.8" hidden="false" customHeight="false" outlineLevel="0" collapsed="false">
      <c r="B634" s="11"/>
      <c r="C634" s="11"/>
      <c r="D634" s="11"/>
      <c r="E634" s="12"/>
      <c r="F634" s="12"/>
    </row>
    <row r="635" customFormat="false" ht="13.8" hidden="false" customHeight="false" outlineLevel="0" collapsed="false">
      <c r="B635" s="11"/>
      <c r="C635" s="11"/>
      <c r="D635" s="11"/>
      <c r="E635" s="12"/>
      <c r="F635" s="12"/>
    </row>
    <row r="636" customFormat="false" ht="13.8" hidden="false" customHeight="false" outlineLevel="0" collapsed="false">
      <c r="B636" s="11"/>
      <c r="C636" s="11"/>
      <c r="D636" s="11"/>
      <c r="E636" s="12"/>
      <c r="F636" s="12"/>
    </row>
    <row r="637" customFormat="false" ht="13.8" hidden="false" customHeight="false" outlineLevel="0" collapsed="false">
      <c r="B637" s="11"/>
      <c r="C637" s="11"/>
      <c r="D637" s="11"/>
      <c r="E637" s="12"/>
      <c r="F637" s="12"/>
    </row>
    <row r="638" customFormat="false" ht="13.8" hidden="false" customHeight="false" outlineLevel="0" collapsed="false">
      <c r="B638" s="11"/>
      <c r="C638" s="11"/>
      <c r="D638" s="11"/>
      <c r="E638" s="12"/>
      <c r="F638" s="12"/>
    </row>
    <row r="639" customFormat="false" ht="13.8" hidden="false" customHeight="false" outlineLevel="0" collapsed="false">
      <c r="B639" s="11"/>
      <c r="C639" s="11"/>
      <c r="D639" s="11"/>
      <c r="E639" s="12"/>
      <c r="F639" s="12"/>
    </row>
    <row r="640" customFormat="false" ht="13.8" hidden="false" customHeight="false" outlineLevel="0" collapsed="false">
      <c r="B640" s="11"/>
      <c r="C640" s="11"/>
      <c r="D640" s="11"/>
      <c r="E640" s="12"/>
      <c r="F640" s="12"/>
    </row>
    <row r="641" customFormat="false" ht="13.8" hidden="false" customHeight="false" outlineLevel="0" collapsed="false">
      <c r="B641" s="11"/>
      <c r="C641" s="11"/>
      <c r="D641" s="11"/>
      <c r="E641" s="12"/>
      <c r="F641" s="12"/>
    </row>
    <row r="642" customFormat="false" ht="13.8" hidden="false" customHeight="false" outlineLevel="0" collapsed="false">
      <c r="B642" s="11"/>
      <c r="C642" s="11"/>
      <c r="D642" s="11"/>
      <c r="E642" s="12"/>
      <c r="F642" s="12"/>
    </row>
    <row r="643" customFormat="false" ht="13.8" hidden="false" customHeight="false" outlineLevel="0" collapsed="false">
      <c r="B643" s="11"/>
      <c r="C643" s="11"/>
      <c r="D643" s="11"/>
      <c r="E643" s="12"/>
      <c r="F643" s="12"/>
    </row>
    <row r="644" customFormat="false" ht="13.8" hidden="false" customHeight="false" outlineLevel="0" collapsed="false">
      <c r="B644" s="11"/>
      <c r="C644" s="11"/>
      <c r="D644" s="11"/>
      <c r="E644" s="12"/>
      <c r="F644" s="12"/>
    </row>
    <row r="645" customFormat="false" ht="13.8" hidden="false" customHeight="false" outlineLevel="0" collapsed="false">
      <c r="B645" s="11"/>
      <c r="C645" s="11"/>
      <c r="D645" s="11"/>
      <c r="E645" s="12"/>
      <c r="F645" s="12"/>
    </row>
    <row r="646" customFormat="false" ht="13.8" hidden="false" customHeight="false" outlineLevel="0" collapsed="false">
      <c r="B646" s="11"/>
      <c r="C646" s="11"/>
      <c r="D646" s="11"/>
      <c r="E646" s="12"/>
      <c r="F646" s="12"/>
    </row>
    <row r="647" customFormat="false" ht="13.8" hidden="false" customHeight="false" outlineLevel="0" collapsed="false">
      <c r="B647" s="11"/>
      <c r="C647" s="11"/>
      <c r="D647" s="11"/>
      <c r="E647" s="12"/>
      <c r="F647" s="12"/>
    </row>
    <row r="648" customFormat="false" ht="13.8" hidden="false" customHeight="false" outlineLevel="0" collapsed="false">
      <c r="B648" s="11"/>
      <c r="C648" s="11"/>
      <c r="D648" s="11"/>
      <c r="E648" s="12"/>
      <c r="F648" s="12"/>
    </row>
    <row r="649" customFormat="false" ht="13.8" hidden="false" customHeight="false" outlineLevel="0" collapsed="false">
      <c r="B649" s="11"/>
      <c r="C649" s="11"/>
      <c r="D649" s="11"/>
      <c r="E649" s="12"/>
      <c r="F649" s="12"/>
    </row>
    <row r="650" customFormat="false" ht="13.8" hidden="false" customHeight="false" outlineLevel="0" collapsed="false">
      <c r="B650" s="11"/>
      <c r="C650" s="11"/>
      <c r="D650" s="11"/>
      <c r="E650" s="12"/>
      <c r="F650" s="12"/>
    </row>
    <row r="651" customFormat="false" ht="13.8" hidden="false" customHeight="false" outlineLevel="0" collapsed="false">
      <c r="B651" s="11"/>
      <c r="C651" s="11"/>
      <c r="D651" s="11"/>
      <c r="E651" s="12"/>
      <c r="F651" s="12"/>
    </row>
    <row r="652" customFormat="false" ht="13.8" hidden="false" customHeight="false" outlineLevel="0" collapsed="false">
      <c r="B652" s="11"/>
      <c r="C652" s="11"/>
      <c r="D652" s="11"/>
      <c r="E652" s="12"/>
      <c r="F652" s="12"/>
    </row>
    <row r="653" customFormat="false" ht="13.8" hidden="false" customHeight="false" outlineLevel="0" collapsed="false">
      <c r="B653" s="11"/>
      <c r="C653" s="11"/>
      <c r="D653" s="11"/>
      <c r="E653" s="12"/>
      <c r="F653" s="12"/>
    </row>
    <row r="654" customFormat="false" ht="13.8" hidden="false" customHeight="false" outlineLevel="0" collapsed="false">
      <c r="B654" s="11"/>
      <c r="C654" s="11"/>
      <c r="D654" s="11"/>
      <c r="E654" s="12"/>
      <c r="F654" s="12"/>
    </row>
    <row r="655" customFormat="false" ht="13.8" hidden="false" customHeight="false" outlineLevel="0" collapsed="false">
      <c r="B655" s="11"/>
      <c r="C655" s="11"/>
      <c r="D655" s="11"/>
      <c r="E655" s="12"/>
      <c r="F655" s="12"/>
    </row>
    <row r="656" customFormat="false" ht="13.8" hidden="false" customHeight="false" outlineLevel="0" collapsed="false">
      <c r="B656" s="11"/>
      <c r="C656" s="11"/>
      <c r="D656" s="11"/>
      <c r="E656" s="12"/>
      <c r="F656" s="12"/>
    </row>
    <row r="657" customFormat="false" ht="13.8" hidden="false" customHeight="false" outlineLevel="0" collapsed="false">
      <c r="B657" s="11"/>
      <c r="C657" s="11"/>
      <c r="D657" s="11"/>
      <c r="E657" s="12"/>
      <c r="F657" s="12"/>
    </row>
    <row r="658" customFormat="false" ht="13.8" hidden="false" customHeight="false" outlineLevel="0" collapsed="false">
      <c r="B658" s="11"/>
      <c r="C658" s="11"/>
      <c r="D658" s="11"/>
      <c r="E658" s="12"/>
      <c r="F658" s="12"/>
    </row>
    <row r="659" customFormat="false" ht="13.8" hidden="false" customHeight="false" outlineLevel="0" collapsed="false">
      <c r="B659" s="11"/>
      <c r="C659" s="11"/>
      <c r="D659" s="11"/>
      <c r="E659" s="12"/>
      <c r="F659" s="12"/>
    </row>
    <row r="660" customFormat="false" ht="13.8" hidden="false" customHeight="false" outlineLevel="0" collapsed="false">
      <c r="B660" s="11"/>
      <c r="C660" s="11"/>
      <c r="D660" s="11"/>
      <c r="E660" s="12"/>
      <c r="F660" s="12"/>
    </row>
    <row r="661" customFormat="false" ht="13.8" hidden="false" customHeight="false" outlineLevel="0" collapsed="false">
      <c r="B661" s="11"/>
      <c r="C661" s="11"/>
      <c r="D661" s="11"/>
      <c r="E661" s="12"/>
      <c r="F661" s="12"/>
    </row>
    <row r="662" customFormat="false" ht="13.8" hidden="false" customHeight="false" outlineLevel="0" collapsed="false">
      <c r="B662" s="11"/>
      <c r="C662" s="11"/>
      <c r="D662" s="11"/>
      <c r="E662" s="12"/>
      <c r="F662" s="12"/>
    </row>
    <row r="663" customFormat="false" ht="13.8" hidden="false" customHeight="false" outlineLevel="0" collapsed="false">
      <c r="B663" s="11"/>
      <c r="C663" s="11"/>
      <c r="D663" s="11"/>
      <c r="E663" s="12"/>
      <c r="F663" s="12"/>
    </row>
    <row r="664" customFormat="false" ht="13.8" hidden="false" customHeight="false" outlineLevel="0" collapsed="false">
      <c r="B664" s="11"/>
      <c r="C664" s="11"/>
      <c r="D664" s="11"/>
      <c r="E664" s="12"/>
      <c r="F664" s="12"/>
    </row>
    <row r="665" customFormat="false" ht="13.8" hidden="false" customHeight="false" outlineLevel="0" collapsed="false">
      <c r="B665" s="11"/>
      <c r="C665" s="11"/>
      <c r="D665" s="11"/>
      <c r="E665" s="12"/>
      <c r="F665" s="12"/>
    </row>
    <row r="666" customFormat="false" ht="13.8" hidden="false" customHeight="false" outlineLevel="0" collapsed="false">
      <c r="B666" s="11"/>
      <c r="C666" s="11"/>
      <c r="D666" s="11"/>
      <c r="E666" s="12"/>
      <c r="F666" s="12"/>
    </row>
    <row r="667" customFormat="false" ht="13.8" hidden="false" customHeight="false" outlineLevel="0" collapsed="false">
      <c r="B667" s="11"/>
      <c r="C667" s="11"/>
      <c r="D667" s="11"/>
      <c r="E667" s="12"/>
      <c r="F667" s="12"/>
    </row>
    <row r="668" customFormat="false" ht="13.8" hidden="false" customHeight="false" outlineLevel="0" collapsed="false">
      <c r="B668" s="11"/>
      <c r="C668" s="11"/>
      <c r="D668" s="11"/>
      <c r="E668" s="12"/>
      <c r="F668" s="12"/>
    </row>
    <row r="669" customFormat="false" ht="13.8" hidden="false" customHeight="false" outlineLevel="0" collapsed="false">
      <c r="B669" s="11"/>
      <c r="C669" s="11"/>
      <c r="D669" s="11"/>
      <c r="E669" s="12"/>
      <c r="F669" s="12"/>
    </row>
    <row r="670" customFormat="false" ht="13.8" hidden="false" customHeight="false" outlineLevel="0" collapsed="false">
      <c r="B670" s="11"/>
      <c r="C670" s="11"/>
      <c r="D670" s="11"/>
      <c r="E670" s="12"/>
      <c r="F670" s="12"/>
    </row>
    <row r="671" customFormat="false" ht="13.8" hidden="false" customHeight="false" outlineLevel="0" collapsed="false">
      <c r="B671" s="11"/>
      <c r="C671" s="11"/>
      <c r="D671" s="11"/>
      <c r="E671" s="12"/>
      <c r="F671" s="12"/>
    </row>
    <row r="672" customFormat="false" ht="13.8" hidden="false" customHeight="false" outlineLevel="0" collapsed="false">
      <c r="B672" s="11"/>
      <c r="C672" s="11"/>
      <c r="D672" s="11"/>
      <c r="E672" s="12"/>
      <c r="F672" s="12"/>
    </row>
    <row r="673" customFormat="false" ht="13.8" hidden="false" customHeight="false" outlineLevel="0" collapsed="false">
      <c r="B673" s="11"/>
      <c r="C673" s="11"/>
      <c r="D673" s="11"/>
      <c r="E673" s="12"/>
      <c r="F673" s="12"/>
    </row>
    <row r="674" customFormat="false" ht="13.8" hidden="false" customHeight="false" outlineLevel="0" collapsed="false">
      <c r="B674" s="11"/>
      <c r="C674" s="11"/>
      <c r="D674" s="11"/>
      <c r="E674" s="12"/>
      <c r="F674" s="12"/>
    </row>
    <row r="675" customFormat="false" ht="13.8" hidden="false" customHeight="false" outlineLevel="0" collapsed="false">
      <c r="B675" s="11"/>
      <c r="C675" s="11"/>
      <c r="D675" s="11"/>
      <c r="E675" s="12"/>
      <c r="F675" s="12"/>
    </row>
    <row r="676" customFormat="false" ht="13.8" hidden="false" customHeight="false" outlineLevel="0" collapsed="false">
      <c r="B676" s="11"/>
      <c r="C676" s="11"/>
      <c r="D676" s="11"/>
      <c r="E676" s="12"/>
      <c r="F676" s="12"/>
    </row>
    <row r="677" customFormat="false" ht="13.8" hidden="false" customHeight="false" outlineLevel="0" collapsed="false">
      <c r="B677" s="11"/>
      <c r="C677" s="11"/>
      <c r="D677" s="11"/>
      <c r="E677" s="12"/>
      <c r="F677" s="12"/>
    </row>
    <row r="678" customFormat="false" ht="13.8" hidden="false" customHeight="false" outlineLevel="0" collapsed="false">
      <c r="B678" s="11"/>
      <c r="C678" s="11"/>
      <c r="D678" s="11"/>
      <c r="E678" s="12"/>
      <c r="F678" s="12"/>
    </row>
    <row r="679" customFormat="false" ht="13.8" hidden="false" customHeight="false" outlineLevel="0" collapsed="false">
      <c r="B679" s="11"/>
      <c r="C679" s="11"/>
      <c r="D679" s="11"/>
      <c r="E679" s="12"/>
      <c r="F679" s="12"/>
    </row>
    <row r="680" customFormat="false" ht="13.8" hidden="false" customHeight="false" outlineLevel="0" collapsed="false">
      <c r="B680" s="11"/>
      <c r="C680" s="11"/>
      <c r="D680" s="11"/>
      <c r="E680" s="12"/>
      <c r="F680" s="12"/>
    </row>
    <row r="681" customFormat="false" ht="13.8" hidden="false" customHeight="false" outlineLevel="0" collapsed="false">
      <c r="B681" s="11"/>
      <c r="C681" s="11"/>
      <c r="D681" s="11"/>
      <c r="E681" s="12"/>
      <c r="F681" s="12"/>
    </row>
    <row r="682" customFormat="false" ht="13.8" hidden="false" customHeight="false" outlineLevel="0" collapsed="false">
      <c r="B682" s="11"/>
      <c r="C682" s="11"/>
      <c r="D682" s="11"/>
      <c r="E682" s="12"/>
      <c r="F682" s="12"/>
    </row>
    <row r="683" customFormat="false" ht="13.8" hidden="false" customHeight="false" outlineLevel="0" collapsed="false">
      <c r="B683" s="11"/>
      <c r="C683" s="11"/>
      <c r="D683" s="11"/>
      <c r="E683" s="12"/>
      <c r="F683" s="12"/>
    </row>
    <row r="684" customFormat="false" ht="13.8" hidden="false" customHeight="false" outlineLevel="0" collapsed="false">
      <c r="B684" s="11"/>
      <c r="C684" s="11"/>
      <c r="D684" s="11"/>
      <c r="E684" s="12"/>
      <c r="F684" s="12"/>
    </row>
    <row r="685" customFormat="false" ht="13.8" hidden="false" customHeight="false" outlineLevel="0" collapsed="false">
      <c r="B685" s="11"/>
      <c r="C685" s="11"/>
      <c r="D685" s="11"/>
      <c r="E685" s="12"/>
      <c r="F685" s="12"/>
    </row>
    <row r="686" customFormat="false" ht="13.8" hidden="false" customHeight="false" outlineLevel="0" collapsed="false">
      <c r="B686" s="11"/>
      <c r="C686" s="11"/>
      <c r="D686" s="11"/>
      <c r="E686" s="12"/>
      <c r="F686" s="12"/>
    </row>
    <row r="687" customFormat="false" ht="13.8" hidden="false" customHeight="false" outlineLevel="0" collapsed="false">
      <c r="B687" s="11"/>
      <c r="C687" s="11"/>
      <c r="D687" s="11"/>
      <c r="E687" s="12"/>
      <c r="F687" s="12"/>
    </row>
    <row r="688" customFormat="false" ht="13.8" hidden="false" customHeight="false" outlineLevel="0" collapsed="false">
      <c r="B688" s="11"/>
      <c r="C688" s="11"/>
      <c r="D688" s="11"/>
      <c r="E688" s="12"/>
      <c r="F688" s="12"/>
    </row>
    <row r="689" customFormat="false" ht="13.8" hidden="false" customHeight="false" outlineLevel="0" collapsed="false">
      <c r="B689" s="11"/>
      <c r="C689" s="11"/>
      <c r="D689" s="11"/>
      <c r="E689" s="12"/>
      <c r="F689" s="12"/>
    </row>
    <row r="690" customFormat="false" ht="13.8" hidden="false" customHeight="false" outlineLevel="0" collapsed="false">
      <c r="B690" s="11"/>
      <c r="C690" s="11"/>
      <c r="D690" s="11"/>
      <c r="E690" s="12"/>
      <c r="F690" s="12"/>
    </row>
    <row r="691" customFormat="false" ht="13.8" hidden="false" customHeight="false" outlineLevel="0" collapsed="false">
      <c r="B691" s="11"/>
      <c r="C691" s="11"/>
      <c r="D691" s="11"/>
      <c r="E691" s="12"/>
      <c r="F691" s="12"/>
    </row>
    <row r="692" customFormat="false" ht="13.8" hidden="false" customHeight="false" outlineLevel="0" collapsed="false">
      <c r="B692" s="11"/>
      <c r="C692" s="11"/>
      <c r="D692" s="11"/>
      <c r="E692" s="12"/>
      <c r="F692" s="12"/>
    </row>
    <row r="693" customFormat="false" ht="13.8" hidden="false" customHeight="false" outlineLevel="0" collapsed="false">
      <c r="B693" s="11"/>
      <c r="C693" s="11"/>
      <c r="D693" s="11"/>
      <c r="E693" s="12"/>
      <c r="F693" s="12"/>
    </row>
    <row r="694" customFormat="false" ht="13.8" hidden="false" customHeight="false" outlineLevel="0" collapsed="false">
      <c r="B694" s="11"/>
      <c r="C694" s="11"/>
      <c r="D694" s="11"/>
      <c r="E694" s="12"/>
      <c r="F694" s="12"/>
    </row>
    <row r="695" customFormat="false" ht="13.8" hidden="false" customHeight="false" outlineLevel="0" collapsed="false">
      <c r="B695" s="11"/>
      <c r="C695" s="11"/>
      <c r="D695" s="11"/>
      <c r="E695" s="12"/>
      <c r="F695" s="12"/>
    </row>
    <row r="696" customFormat="false" ht="13.8" hidden="false" customHeight="false" outlineLevel="0" collapsed="false">
      <c r="B696" s="11"/>
      <c r="C696" s="11"/>
      <c r="D696" s="11"/>
      <c r="E696" s="12"/>
      <c r="F696" s="12"/>
    </row>
    <row r="697" customFormat="false" ht="13.8" hidden="false" customHeight="false" outlineLevel="0" collapsed="false">
      <c r="B697" s="11"/>
      <c r="C697" s="11"/>
      <c r="D697" s="11"/>
      <c r="E697" s="12"/>
      <c r="F697" s="12"/>
    </row>
    <row r="698" customFormat="false" ht="13.8" hidden="false" customHeight="false" outlineLevel="0" collapsed="false">
      <c r="B698" s="11"/>
      <c r="C698" s="11"/>
      <c r="D698" s="11"/>
      <c r="E698" s="12"/>
      <c r="F698" s="12"/>
    </row>
    <row r="699" customFormat="false" ht="13.8" hidden="false" customHeight="false" outlineLevel="0" collapsed="false">
      <c r="B699" s="11"/>
      <c r="C699" s="11"/>
      <c r="D699" s="11"/>
      <c r="E699" s="12"/>
      <c r="F699" s="12"/>
    </row>
    <row r="700" customFormat="false" ht="13.8" hidden="false" customHeight="false" outlineLevel="0" collapsed="false">
      <c r="B700" s="11"/>
      <c r="C700" s="11"/>
      <c r="D700" s="11"/>
      <c r="E700" s="12"/>
      <c r="F700" s="12"/>
    </row>
    <row r="701" customFormat="false" ht="13.8" hidden="false" customHeight="false" outlineLevel="0" collapsed="false">
      <c r="B701" s="11"/>
      <c r="C701" s="11"/>
      <c r="D701" s="11"/>
      <c r="E701" s="12"/>
      <c r="F701" s="12"/>
    </row>
    <row r="702" customFormat="false" ht="13.8" hidden="false" customHeight="false" outlineLevel="0" collapsed="false">
      <c r="B702" s="11"/>
      <c r="C702" s="11"/>
      <c r="D702" s="11"/>
      <c r="E702" s="12"/>
      <c r="F702" s="12"/>
    </row>
    <row r="703" customFormat="false" ht="13.8" hidden="false" customHeight="false" outlineLevel="0" collapsed="false">
      <c r="B703" s="11"/>
      <c r="C703" s="11"/>
      <c r="D703" s="11"/>
      <c r="E703" s="12"/>
      <c r="F703" s="12"/>
    </row>
    <row r="704" customFormat="false" ht="13.8" hidden="false" customHeight="false" outlineLevel="0" collapsed="false">
      <c r="B704" s="11"/>
      <c r="C704" s="11"/>
      <c r="D704" s="11"/>
      <c r="E704" s="12"/>
      <c r="F704" s="12"/>
    </row>
    <row r="705" customFormat="false" ht="13.8" hidden="false" customHeight="false" outlineLevel="0" collapsed="false">
      <c r="B705" s="11"/>
      <c r="C705" s="11"/>
      <c r="D705" s="11"/>
      <c r="E705" s="12"/>
      <c r="F705" s="12"/>
    </row>
    <row r="706" customFormat="false" ht="13.8" hidden="false" customHeight="false" outlineLevel="0" collapsed="false">
      <c r="B706" s="11"/>
      <c r="C706" s="11"/>
      <c r="D706" s="11"/>
      <c r="E706" s="12"/>
      <c r="F706" s="12"/>
    </row>
    <row r="707" customFormat="false" ht="13.8" hidden="false" customHeight="false" outlineLevel="0" collapsed="false">
      <c r="B707" s="11"/>
      <c r="C707" s="11"/>
      <c r="D707" s="11"/>
      <c r="E707" s="12"/>
      <c r="F707" s="12"/>
    </row>
    <row r="708" customFormat="false" ht="13.8" hidden="false" customHeight="false" outlineLevel="0" collapsed="false">
      <c r="B708" s="11"/>
      <c r="C708" s="11"/>
      <c r="D708" s="11"/>
      <c r="E708" s="12"/>
      <c r="F708" s="12"/>
    </row>
    <row r="709" customFormat="false" ht="13.8" hidden="false" customHeight="false" outlineLevel="0" collapsed="false">
      <c r="B709" s="11"/>
      <c r="C709" s="11"/>
      <c r="D709" s="11"/>
      <c r="E709" s="12"/>
      <c r="F709" s="12"/>
    </row>
    <row r="710" customFormat="false" ht="13.8" hidden="false" customHeight="false" outlineLevel="0" collapsed="false">
      <c r="B710" s="11"/>
      <c r="C710" s="11"/>
      <c r="D710" s="11"/>
      <c r="E710" s="12"/>
      <c r="F710" s="12"/>
    </row>
    <row r="711" customFormat="false" ht="13.8" hidden="false" customHeight="false" outlineLevel="0" collapsed="false">
      <c r="B711" s="11"/>
      <c r="C711" s="11"/>
      <c r="D711" s="11"/>
      <c r="E711" s="12"/>
      <c r="F711" s="12"/>
    </row>
    <row r="712" customFormat="false" ht="13.8" hidden="false" customHeight="false" outlineLevel="0" collapsed="false">
      <c r="B712" s="11"/>
      <c r="C712" s="11"/>
      <c r="D712" s="11"/>
      <c r="E712" s="12"/>
      <c r="F712" s="12"/>
    </row>
    <row r="713" customFormat="false" ht="13.8" hidden="false" customHeight="false" outlineLevel="0" collapsed="false">
      <c r="B713" s="11"/>
      <c r="C713" s="11"/>
      <c r="D713" s="11"/>
      <c r="E713" s="12"/>
      <c r="F713" s="12"/>
    </row>
    <row r="714" customFormat="false" ht="13.8" hidden="false" customHeight="false" outlineLevel="0" collapsed="false">
      <c r="B714" s="11"/>
      <c r="C714" s="11"/>
      <c r="D714" s="11"/>
      <c r="E714" s="12"/>
      <c r="F714" s="12"/>
    </row>
    <row r="715" customFormat="false" ht="13.8" hidden="false" customHeight="false" outlineLevel="0" collapsed="false">
      <c r="B715" s="11"/>
      <c r="C715" s="11"/>
      <c r="D715" s="11"/>
      <c r="E715" s="12"/>
      <c r="F715" s="12"/>
    </row>
    <row r="716" customFormat="false" ht="13.8" hidden="false" customHeight="false" outlineLevel="0" collapsed="false">
      <c r="B716" s="11"/>
      <c r="C716" s="11"/>
      <c r="D716" s="11"/>
      <c r="E716" s="12"/>
      <c r="F716" s="12"/>
    </row>
    <row r="717" customFormat="false" ht="13.8" hidden="false" customHeight="false" outlineLevel="0" collapsed="false">
      <c r="B717" s="11"/>
      <c r="C717" s="11"/>
      <c r="D717" s="11"/>
      <c r="E717" s="12"/>
      <c r="F717" s="12"/>
    </row>
    <row r="718" customFormat="false" ht="13.8" hidden="false" customHeight="false" outlineLevel="0" collapsed="false">
      <c r="B718" s="11"/>
      <c r="C718" s="11"/>
      <c r="D718" s="11"/>
      <c r="E718" s="12"/>
      <c r="F718" s="12"/>
    </row>
    <row r="719" customFormat="false" ht="13.8" hidden="false" customHeight="false" outlineLevel="0" collapsed="false">
      <c r="B719" s="11"/>
      <c r="C719" s="11"/>
      <c r="D719" s="11"/>
      <c r="E719" s="12"/>
      <c r="F719" s="12"/>
    </row>
    <row r="720" customFormat="false" ht="13.8" hidden="false" customHeight="false" outlineLevel="0" collapsed="false">
      <c r="B720" s="11"/>
      <c r="C720" s="11"/>
      <c r="D720" s="11"/>
      <c r="E720" s="12"/>
      <c r="F720" s="12"/>
    </row>
    <row r="721" customFormat="false" ht="13.8" hidden="false" customHeight="false" outlineLevel="0" collapsed="false">
      <c r="B721" s="11"/>
      <c r="C721" s="11"/>
      <c r="D721" s="11"/>
      <c r="E721" s="12"/>
      <c r="F721" s="12"/>
    </row>
    <row r="722" customFormat="false" ht="13.8" hidden="false" customHeight="false" outlineLevel="0" collapsed="false">
      <c r="B722" s="11"/>
      <c r="C722" s="11"/>
      <c r="D722" s="11"/>
      <c r="E722" s="12"/>
      <c r="F722" s="12"/>
    </row>
    <row r="723" customFormat="false" ht="13.8" hidden="false" customHeight="false" outlineLevel="0" collapsed="false">
      <c r="B723" s="11"/>
      <c r="C723" s="11"/>
      <c r="D723" s="11"/>
      <c r="E723" s="12"/>
      <c r="F723" s="12"/>
    </row>
    <row r="724" customFormat="false" ht="13.8" hidden="false" customHeight="false" outlineLevel="0" collapsed="false">
      <c r="B724" s="11"/>
      <c r="C724" s="11"/>
      <c r="D724" s="11"/>
      <c r="E724" s="12"/>
      <c r="F724" s="12"/>
    </row>
    <row r="725" customFormat="false" ht="13.8" hidden="false" customHeight="false" outlineLevel="0" collapsed="false">
      <c r="B725" s="11"/>
      <c r="C725" s="11"/>
      <c r="D725" s="11"/>
      <c r="E725" s="12"/>
      <c r="F725" s="12"/>
    </row>
    <row r="726" customFormat="false" ht="13.8" hidden="false" customHeight="false" outlineLevel="0" collapsed="false">
      <c r="B726" s="11"/>
      <c r="C726" s="11"/>
      <c r="D726" s="11"/>
      <c r="E726" s="12"/>
      <c r="F726" s="12"/>
    </row>
    <row r="727" customFormat="false" ht="13.8" hidden="false" customHeight="false" outlineLevel="0" collapsed="false">
      <c r="B727" s="11"/>
      <c r="C727" s="11"/>
      <c r="D727" s="11"/>
      <c r="E727" s="12"/>
      <c r="F727" s="12"/>
    </row>
    <row r="728" customFormat="false" ht="13.8" hidden="false" customHeight="false" outlineLevel="0" collapsed="false">
      <c r="B728" s="11"/>
      <c r="C728" s="11"/>
      <c r="D728" s="11"/>
      <c r="E728" s="12"/>
      <c r="F728" s="12"/>
    </row>
    <row r="729" customFormat="false" ht="13.8" hidden="false" customHeight="false" outlineLevel="0" collapsed="false">
      <c r="B729" s="11"/>
      <c r="C729" s="11"/>
      <c r="D729" s="11"/>
      <c r="E729" s="12"/>
      <c r="F729" s="12"/>
    </row>
    <row r="730" customFormat="false" ht="13.8" hidden="false" customHeight="false" outlineLevel="0" collapsed="false">
      <c r="B730" s="11"/>
      <c r="C730" s="11"/>
      <c r="D730" s="11"/>
      <c r="E730" s="12"/>
      <c r="F730" s="12"/>
    </row>
    <row r="731" customFormat="false" ht="13.8" hidden="false" customHeight="false" outlineLevel="0" collapsed="false">
      <c r="B731" s="11"/>
      <c r="C731" s="11"/>
      <c r="D731" s="11"/>
      <c r="E731" s="12"/>
      <c r="F731" s="12"/>
    </row>
    <row r="732" customFormat="false" ht="13.8" hidden="false" customHeight="false" outlineLevel="0" collapsed="false">
      <c r="B732" s="11"/>
      <c r="C732" s="11"/>
      <c r="D732" s="11"/>
      <c r="E732" s="12"/>
      <c r="F732" s="12"/>
    </row>
    <row r="733" customFormat="false" ht="13.8" hidden="false" customHeight="false" outlineLevel="0" collapsed="false">
      <c r="B733" s="11"/>
      <c r="C733" s="11"/>
      <c r="D733" s="11"/>
      <c r="E733" s="12"/>
      <c r="F733" s="12"/>
    </row>
    <row r="734" customFormat="false" ht="13.8" hidden="false" customHeight="false" outlineLevel="0" collapsed="false">
      <c r="B734" s="11"/>
      <c r="C734" s="11"/>
      <c r="D734" s="11"/>
      <c r="E734" s="12"/>
      <c r="F734" s="12"/>
    </row>
    <row r="735" customFormat="false" ht="13.8" hidden="false" customHeight="false" outlineLevel="0" collapsed="false">
      <c r="B735" s="11"/>
      <c r="C735" s="11"/>
      <c r="D735" s="11"/>
      <c r="E735" s="12"/>
      <c r="F735" s="12"/>
    </row>
    <row r="736" customFormat="false" ht="13.8" hidden="false" customHeight="false" outlineLevel="0" collapsed="false">
      <c r="B736" s="11"/>
      <c r="C736" s="11"/>
      <c r="D736" s="11"/>
      <c r="E736" s="12"/>
      <c r="F736" s="12"/>
    </row>
    <row r="737" customFormat="false" ht="13.8" hidden="false" customHeight="false" outlineLevel="0" collapsed="false">
      <c r="B737" s="11"/>
      <c r="C737" s="11"/>
      <c r="D737" s="11"/>
      <c r="E737" s="12"/>
      <c r="F737" s="12"/>
    </row>
    <row r="738" customFormat="false" ht="13.8" hidden="false" customHeight="false" outlineLevel="0" collapsed="false">
      <c r="B738" s="11"/>
      <c r="C738" s="11"/>
      <c r="D738" s="11"/>
      <c r="E738" s="12"/>
      <c r="F738" s="12"/>
    </row>
    <row r="739" customFormat="false" ht="13.8" hidden="false" customHeight="false" outlineLevel="0" collapsed="false">
      <c r="B739" s="11"/>
      <c r="C739" s="11"/>
      <c r="D739" s="11"/>
      <c r="E739" s="12"/>
      <c r="F739" s="12"/>
    </row>
    <row r="740" customFormat="false" ht="13.8" hidden="false" customHeight="false" outlineLevel="0" collapsed="false">
      <c r="B740" s="11"/>
      <c r="C740" s="11"/>
      <c r="D740" s="11"/>
      <c r="E740" s="12"/>
      <c r="F740" s="12"/>
    </row>
    <row r="741" customFormat="false" ht="13.8" hidden="false" customHeight="false" outlineLevel="0" collapsed="false">
      <c r="B741" s="11"/>
      <c r="C741" s="11"/>
      <c r="D741" s="11"/>
      <c r="E741" s="12"/>
      <c r="F741" s="12"/>
    </row>
    <row r="742" customFormat="false" ht="13.8" hidden="false" customHeight="false" outlineLevel="0" collapsed="false">
      <c r="B742" s="11"/>
      <c r="C742" s="11"/>
      <c r="D742" s="11"/>
      <c r="E742" s="12"/>
      <c r="F742" s="12"/>
    </row>
    <row r="743" customFormat="false" ht="13.8" hidden="false" customHeight="false" outlineLevel="0" collapsed="false">
      <c r="B743" s="11"/>
      <c r="C743" s="11"/>
      <c r="D743" s="11"/>
      <c r="E743" s="12"/>
      <c r="F743" s="12"/>
    </row>
    <row r="744" customFormat="false" ht="13.8" hidden="false" customHeight="false" outlineLevel="0" collapsed="false">
      <c r="B744" s="11"/>
      <c r="C744" s="11"/>
      <c r="D744" s="11"/>
      <c r="E744" s="12"/>
      <c r="F744" s="12"/>
    </row>
    <row r="745" customFormat="false" ht="13.8" hidden="false" customHeight="false" outlineLevel="0" collapsed="false">
      <c r="B745" s="11"/>
      <c r="C745" s="11"/>
      <c r="D745" s="11"/>
      <c r="E745" s="12"/>
      <c r="F745" s="12"/>
    </row>
    <row r="746" customFormat="false" ht="13.8" hidden="false" customHeight="false" outlineLevel="0" collapsed="false">
      <c r="B746" s="11"/>
      <c r="C746" s="11"/>
      <c r="D746" s="11"/>
      <c r="E746" s="12"/>
      <c r="F746" s="12"/>
    </row>
    <row r="747" customFormat="false" ht="13.8" hidden="false" customHeight="false" outlineLevel="0" collapsed="false">
      <c r="B747" s="11"/>
      <c r="C747" s="11"/>
      <c r="D747" s="11"/>
      <c r="E747" s="12"/>
      <c r="F747" s="12"/>
    </row>
    <row r="748" customFormat="false" ht="13.8" hidden="false" customHeight="false" outlineLevel="0" collapsed="false">
      <c r="B748" s="11"/>
      <c r="C748" s="11"/>
      <c r="D748" s="11"/>
      <c r="E748" s="12"/>
      <c r="F748" s="12"/>
    </row>
    <row r="749" customFormat="false" ht="13.8" hidden="false" customHeight="false" outlineLevel="0" collapsed="false">
      <c r="B749" s="11"/>
      <c r="C749" s="11"/>
      <c r="D749" s="11"/>
      <c r="E749" s="12"/>
      <c r="F749" s="12"/>
    </row>
    <row r="750" customFormat="false" ht="13.8" hidden="false" customHeight="false" outlineLevel="0" collapsed="false">
      <c r="B750" s="11"/>
      <c r="C750" s="11"/>
      <c r="D750" s="11"/>
      <c r="E750" s="12"/>
      <c r="F750" s="12"/>
    </row>
    <row r="751" customFormat="false" ht="13.8" hidden="false" customHeight="false" outlineLevel="0" collapsed="false">
      <c r="B751" s="11"/>
      <c r="C751" s="11"/>
      <c r="D751" s="11"/>
      <c r="E751" s="12"/>
      <c r="F751" s="12"/>
    </row>
    <row r="752" customFormat="false" ht="13.8" hidden="false" customHeight="false" outlineLevel="0" collapsed="false">
      <c r="B752" s="11"/>
      <c r="C752" s="11"/>
      <c r="D752" s="11"/>
      <c r="E752" s="12"/>
      <c r="F752" s="12"/>
    </row>
    <row r="753" customFormat="false" ht="13.8" hidden="false" customHeight="false" outlineLevel="0" collapsed="false">
      <c r="B753" s="11"/>
      <c r="C753" s="11"/>
      <c r="D753" s="11"/>
      <c r="E753" s="12"/>
      <c r="F753" s="12"/>
    </row>
    <row r="754" customFormat="false" ht="13.8" hidden="false" customHeight="false" outlineLevel="0" collapsed="false">
      <c r="B754" s="11"/>
      <c r="C754" s="11"/>
      <c r="D754" s="11"/>
      <c r="E754" s="12"/>
      <c r="F754" s="12"/>
    </row>
    <row r="755" customFormat="false" ht="13.8" hidden="false" customHeight="false" outlineLevel="0" collapsed="false">
      <c r="B755" s="11"/>
      <c r="C755" s="11"/>
      <c r="D755" s="11"/>
      <c r="E755" s="12"/>
      <c r="F755" s="12"/>
    </row>
    <row r="756" customFormat="false" ht="13.8" hidden="false" customHeight="false" outlineLevel="0" collapsed="false">
      <c r="B756" s="11"/>
      <c r="C756" s="11"/>
      <c r="D756" s="11"/>
      <c r="E756" s="12"/>
      <c r="F756" s="12"/>
    </row>
    <row r="757" customFormat="false" ht="13.8" hidden="false" customHeight="false" outlineLevel="0" collapsed="false">
      <c r="B757" s="11"/>
      <c r="C757" s="11"/>
      <c r="D757" s="11"/>
      <c r="E757" s="12"/>
      <c r="F757" s="12"/>
    </row>
    <row r="758" customFormat="false" ht="13.8" hidden="false" customHeight="false" outlineLevel="0" collapsed="false">
      <c r="B758" s="11"/>
      <c r="C758" s="11"/>
      <c r="D758" s="11"/>
      <c r="E758" s="12"/>
      <c r="F758" s="12"/>
    </row>
    <row r="759" customFormat="false" ht="13.8" hidden="false" customHeight="false" outlineLevel="0" collapsed="false">
      <c r="B759" s="11"/>
      <c r="C759" s="11"/>
      <c r="D759" s="11"/>
      <c r="E759" s="12"/>
      <c r="F759" s="12"/>
    </row>
    <row r="760" customFormat="false" ht="13.8" hidden="false" customHeight="false" outlineLevel="0" collapsed="false">
      <c r="B760" s="11"/>
      <c r="C760" s="11"/>
      <c r="D760" s="11"/>
      <c r="E760" s="12"/>
      <c r="F760" s="12"/>
    </row>
    <row r="761" customFormat="false" ht="13.8" hidden="false" customHeight="false" outlineLevel="0" collapsed="false">
      <c r="B761" s="11"/>
      <c r="C761" s="11"/>
      <c r="D761" s="11"/>
      <c r="E761" s="12"/>
      <c r="F761" s="12"/>
    </row>
    <row r="762" customFormat="false" ht="13.8" hidden="false" customHeight="false" outlineLevel="0" collapsed="false">
      <c r="B762" s="11"/>
      <c r="C762" s="11"/>
      <c r="D762" s="11"/>
      <c r="E762" s="12"/>
      <c r="F762" s="12"/>
    </row>
    <row r="763" customFormat="false" ht="13.8" hidden="false" customHeight="false" outlineLevel="0" collapsed="false">
      <c r="B763" s="11"/>
      <c r="C763" s="11"/>
      <c r="D763" s="11"/>
      <c r="E763" s="12"/>
      <c r="F763" s="12"/>
    </row>
    <row r="764" customFormat="false" ht="13.8" hidden="false" customHeight="false" outlineLevel="0" collapsed="false">
      <c r="B764" s="11"/>
      <c r="C764" s="11"/>
      <c r="D764" s="11"/>
      <c r="E764" s="12"/>
      <c r="F764" s="12"/>
    </row>
    <row r="765" customFormat="false" ht="13.8" hidden="false" customHeight="false" outlineLevel="0" collapsed="false">
      <c r="B765" s="11"/>
      <c r="C765" s="11"/>
      <c r="D765" s="11"/>
      <c r="E765" s="12"/>
      <c r="F765" s="12"/>
    </row>
    <row r="766" customFormat="false" ht="13.8" hidden="false" customHeight="false" outlineLevel="0" collapsed="false">
      <c r="B766" s="11"/>
      <c r="C766" s="11"/>
      <c r="D766" s="11"/>
      <c r="E766" s="12"/>
      <c r="F766" s="12"/>
    </row>
    <row r="767" customFormat="false" ht="13.8" hidden="false" customHeight="false" outlineLevel="0" collapsed="false">
      <c r="B767" s="11"/>
      <c r="C767" s="11"/>
      <c r="D767" s="11"/>
      <c r="E767" s="12"/>
      <c r="F767" s="12"/>
    </row>
    <row r="768" customFormat="false" ht="13.8" hidden="false" customHeight="false" outlineLevel="0" collapsed="false">
      <c r="B768" s="11"/>
      <c r="C768" s="11"/>
      <c r="D768" s="11"/>
      <c r="E768" s="12"/>
      <c r="F768" s="12"/>
    </row>
    <row r="769" customFormat="false" ht="13.8" hidden="false" customHeight="false" outlineLevel="0" collapsed="false">
      <c r="B769" s="11"/>
      <c r="C769" s="11"/>
      <c r="D769" s="11"/>
      <c r="E769" s="12"/>
      <c r="F769" s="12"/>
    </row>
    <row r="770" customFormat="false" ht="13.8" hidden="false" customHeight="false" outlineLevel="0" collapsed="false">
      <c r="B770" s="11"/>
      <c r="C770" s="11"/>
      <c r="D770" s="11"/>
      <c r="E770" s="12"/>
      <c r="F770" s="12"/>
    </row>
    <row r="771" customFormat="false" ht="13.8" hidden="false" customHeight="false" outlineLevel="0" collapsed="false">
      <c r="B771" s="11"/>
      <c r="C771" s="11"/>
      <c r="D771" s="11"/>
      <c r="E771" s="12"/>
      <c r="F771" s="12"/>
    </row>
    <row r="772" customFormat="false" ht="13.8" hidden="false" customHeight="false" outlineLevel="0" collapsed="false">
      <c r="B772" s="11"/>
      <c r="C772" s="11"/>
      <c r="D772" s="11"/>
      <c r="E772" s="12"/>
      <c r="F772" s="12"/>
    </row>
    <row r="773" customFormat="false" ht="13.8" hidden="false" customHeight="false" outlineLevel="0" collapsed="false">
      <c r="B773" s="11"/>
      <c r="C773" s="11"/>
      <c r="D773" s="11"/>
      <c r="E773" s="12"/>
      <c r="F773" s="12"/>
    </row>
    <row r="774" customFormat="false" ht="13.8" hidden="false" customHeight="false" outlineLevel="0" collapsed="false">
      <c r="B774" s="11"/>
      <c r="C774" s="11"/>
      <c r="D774" s="11"/>
      <c r="E774" s="12"/>
      <c r="F774" s="12"/>
    </row>
    <row r="775" customFormat="false" ht="13.8" hidden="false" customHeight="false" outlineLevel="0" collapsed="false">
      <c r="B775" s="11"/>
      <c r="C775" s="11"/>
      <c r="D775" s="11"/>
      <c r="E775" s="12"/>
      <c r="F775" s="12"/>
    </row>
    <row r="776" customFormat="false" ht="13.8" hidden="false" customHeight="false" outlineLevel="0" collapsed="false">
      <c r="B776" s="11"/>
      <c r="C776" s="11"/>
      <c r="D776" s="11"/>
      <c r="E776" s="12"/>
      <c r="F776" s="12"/>
    </row>
    <row r="777" customFormat="false" ht="13.8" hidden="false" customHeight="false" outlineLevel="0" collapsed="false">
      <c r="B777" s="11"/>
      <c r="C777" s="11"/>
      <c r="D777" s="11"/>
      <c r="E777" s="12"/>
      <c r="F777" s="12"/>
    </row>
    <row r="778" customFormat="false" ht="13.8" hidden="false" customHeight="false" outlineLevel="0" collapsed="false">
      <c r="B778" s="11"/>
      <c r="C778" s="11"/>
      <c r="D778" s="11"/>
      <c r="E778" s="12"/>
      <c r="F778" s="12"/>
    </row>
    <row r="779" customFormat="false" ht="13.8" hidden="false" customHeight="false" outlineLevel="0" collapsed="false">
      <c r="B779" s="11"/>
      <c r="C779" s="11"/>
      <c r="D779" s="11"/>
      <c r="E779" s="12"/>
      <c r="F779" s="12"/>
    </row>
    <row r="780" customFormat="false" ht="13.8" hidden="false" customHeight="false" outlineLevel="0" collapsed="false">
      <c r="B780" s="11"/>
      <c r="C780" s="11"/>
      <c r="D780" s="11"/>
      <c r="E780" s="12"/>
      <c r="F780" s="12"/>
    </row>
    <row r="781" customFormat="false" ht="13.8" hidden="false" customHeight="false" outlineLevel="0" collapsed="false">
      <c r="B781" s="11"/>
      <c r="C781" s="11"/>
      <c r="D781" s="11"/>
      <c r="E781" s="12"/>
      <c r="F781" s="12"/>
    </row>
    <row r="782" customFormat="false" ht="13.8" hidden="false" customHeight="false" outlineLevel="0" collapsed="false">
      <c r="B782" s="11"/>
      <c r="C782" s="11"/>
      <c r="D782" s="11"/>
      <c r="E782" s="12"/>
      <c r="F782" s="12"/>
    </row>
    <row r="783" customFormat="false" ht="13.8" hidden="false" customHeight="false" outlineLevel="0" collapsed="false">
      <c r="B783" s="11"/>
      <c r="C783" s="11"/>
      <c r="D783" s="11"/>
      <c r="E783" s="12"/>
      <c r="F783" s="12"/>
    </row>
    <row r="784" customFormat="false" ht="13.8" hidden="false" customHeight="false" outlineLevel="0" collapsed="false">
      <c r="B784" s="11"/>
      <c r="C784" s="11"/>
      <c r="D784" s="11"/>
      <c r="E784" s="12"/>
      <c r="F784" s="12"/>
    </row>
    <row r="785" customFormat="false" ht="13.8" hidden="false" customHeight="false" outlineLevel="0" collapsed="false">
      <c r="B785" s="11"/>
      <c r="C785" s="11"/>
      <c r="D785" s="11"/>
      <c r="E785" s="12"/>
      <c r="F785" s="12"/>
    </row>
    <row r="786" customFormat="false" ht="13.8" hidden="false" customHeight="false" outlineLevel="0" collapsed="false">
      <c r="B786" s="11"/>
      <c r="C786" s="11"/>
      <c r="D786" s="11"/>
      <c r="E786" s="12"/>
      <c r="F786" s="12"/>
    </row>
    <row r="787" customFormat="false" ht="13.8" hidden="false" customHeight="false" outlineLevel="0" collapsed="false">
      <c r="B787" s="11"/>
      <c r="C787" s="11"/>
      <c r="D787" s="11"/>
      <c r="E787" s="12"/>
      <c r="F787" s="12"/>
    </row>
    <row r="788" customFormat="false" ht="13.8" hidden="false" customHeight="false" outlineLevel="0" collapsed="false">
      <c r="B788" s="11"/>
      <c r="C788" s="11"/>
      <c r="D788" s="11"/>
      <c r="E788" s="12"/>
      <c r="F788" s="12"/>
    </row>
    <row r="789" customFormat="false" ht="13.8" hidden="false" customHeight="false" outlineLevel="0" collapsed="false">
      <c r="B789" s="11"/>
      <c r="C789" s="11"/>
      <c r="D789" s="11"/>
      <c r="E789" s="12"/>
      <c r="F789" s="12"/>
    </row>
    <row r="790" customFormat="false" ht="13.8" hidden="false" customHeight="false" outlineLevel="0" collapsed="false">
      <c r="B790" s="11"/>
      <c r="C790" s="11"/>
      <c r="D790" s="11"/>
      <c r="E790" s="12"/>
      <c r="F790" s="12"/>
    </row>
    <row r="791" customFormat="false" ht="13.8" hidden="false" customHeight="false" outlineLevel="0" collapsed="false">
      <c r="B791" s="11"/>
      <c r="C791" s="11"/>
      <c r="D791" s="11"/>
      <c r="E791" s="12"/>
      <c r="F791" s="12"/>
    </row>
    <row r="792" customFormat="false" ht="13.8" hidden="false" customHeight="false" outlineLevel="0" collapsed="false">
      <c r="B792" s="11"/>
      <c r="C792" s="11"/>
      <c r="D792" s="11"/>
      <c r="E792" s="12"/>
      <c r="F792" s="12"/>
    </row>
    <row r="793" customFormat="false" ht="13.8" hidden="false" customHeight="false" outlineLevel="0" collapsed="false">
      <c r="B793" s="11"/>
      <c r="C793" s="11"/>
      <c r="D793" s="11"/>
      <c r="E793" s="12"/>
      <c r="F793" s="12"/>
    </row>
    <row r="794" customFormat="false" ht="13.8" hidden="false" customHeight="false" outlineLevel="0" collapsed="false">
      <c r="B794" s="11"/>
      <c r="C794" s="11"/>
      <c r="D794" s="11"/>
      <c r="E794" s="12"/>
      <c r="F794" s="12"/>
    </row>
    <row r="795" customFormat="false" ht="13.8" hidden="false" customHeight="false" outlineLevel="0" collapsed="false">
      <c r="B795" s="11"/>
      <c r="C795" s="11"/>
      <c r="D795" s="11"/>
      <c r="E795" s="12"/>
      <c r="F795" s="12"/>
    </row>
    <row r="796" customFormat="false" ht="13.8" hidden="false" customHeight="false" outlineLevel="0" collapsed="false">
      <c r="B796" s="11"/>
      <c r="C796" s="11"/>
      <c r="D796" s="11"/>
      <c r="E796" s="12"/>
      <c r="F796" s="12"/>
    </row>
    <row r="797" customFormat="false" ht="13.8" hidden="false" customHeight="false" outlineLevel="0" collapsed="false">
      <c r="B797" s="11"/>
      <c r="C797" s="11"/>
      <c r="D797" s="11"/>
      <c r="E797" s="12"/>
      <c r="F797" s="12"/>
    </row>
    <row r="798" customFormat="false" ht="13.8" hidden="false" customHeight="false" outlineLevel="0" collapsed="false">
      <c r="B798" s="11"/>
      <c r="C798" s="11"/>
      <c r="D798" s="11"/>
      <c r="E798" s="12"/>
      <c r="F798" s="12"/>
    </row>
    <row r="799" customFormat="false" ht="13.8" hidden="false" customHeight="false" outlineLevel="0" collapsed="false">
      <c r="B799" s="11"/>
      <c r="C799" s="11"/>
      <c r="D799" s="11"/>
      <c r="E799" s="12"/>
      <c r="F799" s="12"/>
    </row>
    <row r="800" customFormat="false" ht="13.8" hidden="false" customHeight="false" outlineLevel="0" collapsed="false">
      <c r="B800" s="11"/>
      <c r="C800" s="11"/>
      <c r="D800" s="11"/>
      <c r="E800" s="12"/>
      <c r="F800" s="12"/>
    </row>
    <row r="801" customFormat="false" ht="13.8" hidden="false" customHeight="false" outlineLevel="0" collapsed="false">
      <c r="B801" s="11"/>
      <c r="C801" s="11"/>
      <c r="D801" s="11"/>
      <c r="E801" s="12"/>
      <c r="F801" s="12"/>
    </row>
    <row r="802" customFormat="false" ht="13.8" hidden="false" customHeight="false" outlineLevel="0" collapsed="false">
      <c r="B802" s="11"/>
      <c r="C802" s="11"/>
      <c r="D802" s="11"/>
      <c r="E802" s="12"/>
      <c r="F802" s="12"/>
    </row>
    <row r="803" customFormat="false" ht="13.8" hidden="false" customHeight="false" outlineLevel="0" collapsed="false">
      <c r="B803" s="11"/>
      <c r="C803" s="11"/>
      <c r="D803" s="11"/>
      <c r="E803" s="12"/>
      <c r="F803" s="12"/>
    </row>
    <row r="804" customFormat="false" ht="13.8" hidden="false" customHeight="false" outlineLevel="0" collapsed="false">
      <c r="B804" s="11"/>
      <c r="C804" s="11"/>
      <c r="D804" s="11"/>
      <c r="E804" s="12"/>
      <c r="F804" s="12"/>
    </row>
    <row r="805" customFormat="false" ht="13.8" hidden="false" customHeight="false" outlineLevel="0" collapsed="false">
      <c r="B805" s="11"/>
      <c r="C805" s="11"/>
      <c r="D805" s="11"/>
      <c r="E805" s="12"/>
      <c r="F805" s="12"/>
    </row>
    <row r="806" customFormat="false" ht="13.8" hidden="false" customHeight="false" outlineLevel="0" collapsed="false">
      <c r="B806" s="11"/>
      <c r="C806" s="11"/>
      <c r="D806" s="11"/>
      <c r="E806" s="12"/>
      <c r="F806" s="12"/>
    </row>
    <row r="807" customFormat="false" ht="13.8" hidden="false" customHeight="false" outlineLevel="0" collapsed="false">
      <c r="B807" s="11"/>
      <c r="C807" s="11"/>
      <c r="D807" s="11"/>
      <c r="E807" s="12"/>
      <c r="F807" s="12"/>
    </row>
    <row r="808" customFormat="false" ht="13.8" hidden="false" customHeight="false" outlineLevel="0" collapsed="false">
      <c r="B808" s="11"/>
      <c r="C808" s="11"/>
      <c r="D808" s="11"/>
      <c r="E808" s="12"/>
      <c r="F808" s="12"/>
    </row>
    <row r="809" customFormat="false" ht="13.8" hidden="false" customHeight="false" outlineLevel="0" collapsed="false">
      <c r="B809" s="11"/>
      <c r="C809" s="11"/>
      <c r="D809" s="11"/>
      <c r="E809" s="12"/>
      <c r="F809" s="12"/>
    </row>
    <row r="810" customFormat="false" ht="13.8" hidden="false" customHeight="false" outlineLevel="0" collapsed="false">
      <c r="B810" s="11"/>
      <c r="C810" s="11"/>
      <c r="D810" s="11"/>
      <c r="E810" s="12"/>
      <c r="F810" s="12"/>
    </row>
    <row r="811" customFormat="false" ht="13.8" hidden="false" customHeight="false" outlineLevel="0" collapsed="false">
      <c r="B811" s="11"/>
      <c r="C811" s="11"/>
      <c r="D811" s="11"/>
      <c r="E811" s="12"/>
      <c r="F811" s="12"/>
    </row>
    <row r="812" customFormat="false" ht="13.8" hidden="false" customHeight="false" outlineLevel="0" collapsed="false">
      <c r="B812" s="11"/>
      <c r="C812" s="11"/>
      <c r="D812" s="11"/>
      <c r="E812" s="12"/>
      <c r="F812" s="12"/>
    </row>
    <row r="813" customFormat="false" ht="13.8" hidden="false" customHeight="false" outlineLevel="0" collapsed="false">
      <c r="B813" s="11"/>
      <c r="C813" s="11"/>
      <c r="D813" s="11"/>
      <c r="E813" s="12"/>
      <c r="F813" s="12"/>
    </row>
    <row r="814" customFormat="false" ht="13.8" hidden="false" customHeight="false" outlineLevel="0" collapsed="false">
      <c r="B814" s="11"/>
      <c r="C814" s="11"/>
      <c r="D814" s="11"/>
      <c r="E814" s="12"/>
      <c r="F814" s="12"/>
    </row>
    <row r="815" customFormat="false" ht="13.8" hidden="false" customHeight="false" outlineLevel="0" collapsed="false">
      <c r="B815" s="11"/>
      <c r="C815" s="11"/>
      <c r="D815" s="11"/>
      <c r="E815" s="12"/>
      <c r="F815" s="12"/>
    </row>
    <row r="816" customFormat="false" ht="13.8" hidden="false" customHeight="false" outlineLevel="0" collapsed="false">
      <c r="B816" s="11"/>
      <c r="C816" s="11"/>
      <c r="D816" s="11"/>
      <c r="E816" s="12"/>
      <c r="F816" s="12"/>
    </row>
    <row r="817" customFormat="false" ht="13.8" hidden="false" customHeight="false" outlineLevel="0" collapsed="false">
      <c r="B817" s="11"/>
      <c r="C817" s="11"/>
      <c r="D817" s="11"/>
      <c r="E817" s="12"/>
      <c r="F817" s="12"/>
    </row>
    <row r="818" customFormat="false" ht="13.8" hidden="false" customHeight="false" outlineLevel="0" collapsed="false">
      <c r="B818" s="11"/>
      <c r="C818" s="11"/>
      <c r="D818" s="11"/>
      <c r="E818" s="12"/>
      <c r="F818" s="12"/>
    </row>
    <row r="819" customFormat="false" ht="13.8" hidden="false" customHeight="false" outlineLevel="0" collapsed="false">
      <c r="B819" s="11"/>
      <c r="C819" s="11"/>
      <c r="D819" s="11"/>
      <c r="E819" s="12"/>
      <c r="F819" s="12"/>
    </row>
    <row r="820" customFormat="false" ht="13.8" hidden="false" customHeight="false" outlineLevel="0" collapsed="false">
      <c r="B820" s="11"/>
      <c r="C820" s="11"/>
      <c r="D820" s="11"/>
      <c r="E820" s="12"/>
      <c r="F820" s="12"/>
    </row>
    <row r="821" customFormat="false" ht="13.8" hidden="false" customHeight="false" outlineLevel="0" collapsed="false">
      <c r="B821" s="11"/>
      <c r="C821" s="11"/>
      <c r="D821" s="11"/>
      <c r="E821" s="12"/>
      <c r="F821" s="12"/>
    </row>
    <row r="822" customFormat="false" ht="13.8" hidden="false" customHeight="false" outlineLevel="0" collapsed="false">
      <c r="B822" s="11"/>
      <c r="C822" s="11"/>
      <c r="D822" s="11"/>
      <c r="E822" s="12"/>
      <c r="F822" s="12"/>
    </row>
    <row r="823" customFormat="false" ht="13.8" hidden="false" customHeight="false" outlineLevel="0" collapsed="false">
      <c r="B823" s="11"/>
      <c r="C823" s="11"/>
      <c r="D823" s="11"/>
      <c r="E823" s="12"/>
      <c r="F823" s="12"/>
    </row>
    <row r="824" customFormat="false" ht="13.8" hidden="false" customHeight="false" outlineLevel="0" collapsed="false">
      <c r="B824" s="11"/>
      <c r="C824" s="11"/>
      <c r="D824" s="11"/>
      <c r="E824" s="12"/>
      <c r="F824" s="12"/>
    </row>
    <row r="825" customFormat="false" ht="13.8" hidden="false" customHeight="false" outlineLevel="0" collapsed="false">
      <c r="B825" s="11"/>
      <c r="C825" s="11"/>
      <c r="D825" s="11"/>
      <c r="E825" s="12"/>
      <c r="F825" s="12"/>
    </row>
    <row r="826" customFormat="false" ht="13.8" hidden="false" customHeight="false" outlineLevel="0" collapsed="false">
      <c r="B826" s="11"/>
      <c r="C826" s="11"/>
      <c r="D826" s="11"/>
      <c r="E826" s="12"/>
      <c r="F826" s="12"/>
    </row>
    <row r="827" customFormat="false" ht="13.8" hidden="false" customHeight="false" outlineLevel="0" collapsed="false">
      <c r="B827" s="11"/>
      <c r="C827" s="11"/>
      <c r="D827" s="11"/>
      <c r="E827" s="12"/>
      <c r="F827" s="12"/>
    </row>
    <row r="828" customFormat="false" ht="13.8" hidden="false" customHeight="false" outlineLevel="0" collapsed="false">
      <c r="B828" s="11"/>
      <c r="C828" s="11"/>
      <c r="D828" s="11"/>
      <c r="E828" s="12"/>
      <c r="F828" s="12"/>
    </row>
    <row r="829" customFormat="false" ht="13.8" hidden="false" customHeight="false" outlineLevel="0" collapsed="false">
      <c r="B829" s="11"/>
      <c r="C829" s="11"/>
      <c r="D829" s="11"/>
      <c r="E829" s="12"/>
      <c r="F829" s="12"/>
    </row>
    <row r="830" customFormat="false" ht="13.8" hidden="false" customHeight="false" outlineLevel="0" collapsed="false">
      <c r="B830" s="11"/>
      <c r="C830" s="11"/>
      <c r="D830" s="11"/>
      <c r="E830" s="12"/>
      <c r="F830" s="12"/>
    </row>
    <row r="831" customFormat="false" ht="13.8" hidden="false" customHeight="false" outlineLevel="0" collapsed="false">
      <c r="B831" s="11"/>
      <c r="C831" s="11"/>
      <c r="D831" s="11"/>
      <c r="E831" s="12"/>
      <c r="F831" s="12"/>
    </row>
    <row r="832" customFormat="false" ht="13.8" hidden="false" customHeight="false" outlineLevel="0" collapsed="false">
      <c r="B832" s="11"/>
      <c r="C832" s="11"/>
      <c r="D832" s="11"/>
      <c r="E832" s="12"/>
      <c r="F832" s="12"/>
    </row>
    <row r="833" customFormat="false" ht="13.8" hidden="false" customHeight="false" outlineLevel="0" collapsed="false">
      <c r="B833" s="11"/>
      <c r="C833" s="11"/>
      <c r="D833" s="11"/>
      <c r="E833" s="12"/>
      <c r="F833" s="12"/>
    </row>
    <row r="834" customFormat="false" ht="13.8" hidden="false" customHeight="false" outlineLevel="0" collapsed="false">
      <c r="B834" s="11"/>
      <c r="C834" s="11"/>
      <c r="D834" s="11"/>
      <c r="E834" s="12"/>
      <c r="F834" s="12"/>
    </row>
    <row r="835" customFormat="false" ht="13.8" hidden="false" customHeight="false" outlineLevel="0" collapsed="false">
      <c r="B835" s="11"/>
      <c r="C835" s="11"/>
      <c r="D835" s="11"/>
      <c r="E835" s="12"/>
      <c r="F835" s="12"/>
    </row>
    <row r="836" customFormat="false" ht="13.8" hidden="false" customHeight="false" outlineLevel="0" collapsed="false">
      <c r="B836" s="11"/>
      <c r="C836" s="11"/>
      <c r="D836" s="11"/>
      <c r="E836" s="12"/>
      <c r="F836" s="12"/>
    </row>
    <row r="837" customFormat="false" ht="13.8" hidden="false" customHeight="false" outlineLevel="0" collapsed="false">
      <c r="B837" s="11"/>
      <c r="C837" s="11"/>
      <c r="D837" s="11"/>
      <c r="E837" s="12"/>
      <c r="F837" s="12"/>
    </row>
    <row r="838" customFormat="false" ht="13.8" hidden="false" customHeight="false" outlineLevel="0" collapsed="false">
      <c r="B838" s="11"/>
      <c r="C838" s="11"/>
      <c r="D838" s="11"/>
      <c r="E838" s="12"/>
      <c r="F838" s="12"/>
    </row>
    <row r="839" customFormat="false" ht="13.8" hidden="false" customHeight="false" outlineLevel="0" collapsed="false">
      <c r="B839" s="11"/>
      <c r="C839" s="11"/>
      <c r="D839" s="11"/>
      <c r="E839" s="12"/>
      <c r="F839" s="12"/>
    </row>
    <row r="840" customFormat="false" ht="13.8" hidden="false" customHeight="false" outlineLevel="0" collapsed="false">
      <c r="B840" s="11"/>
      <c r="C840" s="11"/>
      <c r="D840" s="11"/>
      <c r="E840" s="12"/>
      <c r="F840" s="12"/>
    </row>
    <row r="841" customFormat="false" ht="13.8" hidden="false" customHeight="false" outlineLevel="0" collapsed="false">
      <c r="B841" s="11"/>
      <c r="C841" s="11"/>
      <c r="D841" s="11"/>
      <c r="E841" s="12"/>
      <c r="F841" s="12"/>
    </row>
    <row r="842" customFormat="false" ht="13.8" hidden="false" customHeight="false" outlineLevel="0" collapsed="false">
      <c r="B842" s="11"/>
      <c r="C842" s="11"/>
      <c r="D842" s="11"/>
      <c r="E842" s="12"/>
      <c r="F842" s="12"/>
    </row>
    <row r="843" customFormat="false" ht="13.8" hidden="false" customHeight="false" outlineLevel="0" collapsed="false">
      <c r="B843" s="11"/>
      <c r="C843" s="11"/>
      <c r="D843" s="11"/>
      <c r="E843" s="12"/>
      <c r="F843" s="12"/>
    </row>
    <row r="844" customFormat="false" ht="13.8" hidden="false" customHeight="false" outlineLevel="0" collapsed="false">
      <c r="B844" s="11"/>
      <c r="C844" s="11"/>
      <c r="D844" s="11"/>
      <c r="E844" s="12"/>
      <c r="F844" s="12"/>
    </row>
    <row r="845" customFormat="false" ht="13.8" hidden="false" customHeight="false" outlineLevel="0" collapsed="false">
      <c r="B845" s="11"/>
      <c r="C845" s="11"/>
      <c r="D845" s="11"/>
      <c r="E845" s="12"/>
      <c r="F845" s="12"/>
    </row>
    <row r="846" customFormat="false" ht="13.8" hidden="false" customHeight="false" outlineLevel="0" collapsed="false">
      <c r="B846" s="11"/>
      <c r="C846" s="11"/>
      <c r="D846" s="11"/>
      <c r="E846" s="12"/>
      <c r="F846" s="12"/>
    </row>
    <row r="847" customFormat="false" ht="13.8" hidden="false" customHeight="false" outlineLevel="0" collapsed="false">
      <c r="B847" s="11"/>
      <c r="C847" s="11"/>
      <c r="D847" s="11"/>
      <c r="E847" s="12"/>
      <c r="F847" s="12"/>
    </row>
    <row r="848" customFormat="false" ht="13.8" hidden="false" customHeight="false" outlineLevel="0" collapsed="false">
      <c r="B848" s="11"/>
      <c r="C848" s="11"/>
      <c r="D848" s="11"/>
      <c r="E848" s="12"/>
      <c r="F848" s="12"/>
    </row>
    <row r="849" customFormat="false" ht="13.8" hidden="false" customHeight="false" outlineLevel="0" collapsed="false">
      <c r="B849" s="11"/>
      <c r="C849" s="11"/>
      <c r="D849" s="11"/>
      <c r="E849" s="12"/>
      <c r="F849" s="12"/>
    </row>
    <row r="850" customFormat="false" ht="13.8" hidden="false" customHeight="false" outlineLevel="0" collapsed="false">
      <c r="B850" s="11"/>
      <c r="C850" s="11"/>
      <c r="D850" s="11"/>
      <c r="E850" s="12"/>
      <c r="F850" s="12"/>
    </row>
    <row r="851" customFormat="false" ht="13.8" hidden="false" customHeight="false" outlineLevel="0" collapsed="false">
      <c r="B851" s="11"/>
      <c r="C851" s="11"/>
      <c r="D851" s="11"/>
      <c r="E851" s="12"/>
      <c r="F851" s="12"/>
    </row>
    <row r="852" customFormat="false" ht="13.8" hidden="false" customHeight="false" outlineLevel="0" collapsed="false">
      <c r="B852" s="11"/>
      <c r="C852" s="11"/>
      <c r="D852" s="11"/>
      <c r="E852" s="12"/>
      <c r="F852" s="12"/>
    </row>
    <row r="853" customFormat="false" ht="13.8" hidden="false" customHeight="false" outlineLevel="0" collapsed="false">
      <c r="B853" s="11"/>
      <c r="C853" s="11"/>
      <c r="D853" s="11"/>
      <c r="E853" s="12"/>
      <c r="F853" s="12"/>
    </row>
    <row r="854" customFormat="false" ht="13.8" hidden="false" customHeight="false" outlineLevel="0" collapsed="false">
      <c r="B854" s="11"/>
      <c r="C854" s="11"/>
      <c r="D854" s="11"/>
      <c r="E854" s="12"/>
      <c r="F854" s="12"/>
    </row>
    <row r="855" customFormat="false" ht="13.8" hidden="false" customHeight="false" outlineLevel="0" collapsed="false">
      <c r="B855" s="11"/>
      <c r="C855" s="11"/>
      <c r="D855" s="11"/>
      <c r="E855" s="12"/>
      <c r="F855" s="12"/>
    </row>
    <row r="856" customFormat="false" ht="13.8" hidden="false" customHeight="false" outlineLevel="0" collapsed="false">
      <c r="B856" s="11"/>
      <c r="C856" s="11"/>
      <c r="D856" s="11"/>
      <c r="E856" s="12"/>
      <c r="F856" s="12"/>
    </row>
    <row r="857" customFormat="false" ht="13.8" hidden="false" customHeight="false" outlineLevel="0" collapsed="false">
      <c r="B857" s="11"/>
      <c r="C857" s="11"/>
      <c r="D857" s="11"/>
      <c r="E857" s="12"/>
      <c r="F857" s="12"/>
    </row>
    <row r="858" customFormat="false" ht="13.8" hidden="false" customHeight="false" outlineLevel="0" collapsed="false">
      <c r="B858" s="11"/>
      <c r="C858" s="11"/>
      <c r="D858" s="11"/>
      <c r="E858" s="12"/>
      <c r="F858" s="12"/>
    </row>
    <row r="859" customFormat="false" ht="13.8" hidden="false" customHeight="false" outlineLevel="0" collapsed="false">
      <c r="B859" s="11"/>
      <c r="C859" s="11"/>
      <c r="D859" s="11"/>
      <c r="E859" s="12"/>
      <c r="F859" s="12"/>
    </row>
    <row r="860" customFormat="false" ht="13.8" hidden="false" customHeight="false" outlineLevel="0" collapsed="false">
      <c r="B860" s="11"/>
      <c r="C860" s="11"/>
      <c r="D860" s="11"/>
      <c r="E860" s="12"/>
      <c r="F860" s="12"/>
    </row>
    <row r="861" customFormat="false" ht="13.8" hidden="false" customHeight="false" outlineLevel="0" collapsed="false">
      <c r="B861" s="11"/>
      <c r="C861" s="11"/>
      <c r="D861" s="11"/>
      <c r="E861" s="12"/>
      <c r="F861" s="12"/>
    </row>
    <row r="862" customFormat="false" ht="13.8" hidden="false" customHeight="false" outlineLevel="0" collapsed="false">
      <c r="B862" s="11"/>
      <c r="C862" s="11"/>
      <c r="D862" s="11"/>
      <c r="E862" s="12"/>
      <c r="F862" s="12"/>
    </row>
    <row r="863" customFormat="false" ht="13.8" hidden="false" customHeight="false" outlineLevel="0" collapsed="false">
      <c r="B863" s="11"/>
      <c r="C863" s="11"/>
      <c r="D863" s="11"/>
      <c r="E863" s="12"/>
      <c r="F863" s="12"/>
    </row>
    <row r="864" customFormat="false" ht="13.8" hidden="false" customHeight="false" outlineLevel="0" collapsed="false">
      <c r="B864" s="11"/>
      <c r="C864" s="11"/>
      <c r="D864" s="11"/>
      <c r="E864" s="12"/>
      <c r="F864" s="12"/>
    </row>
    <row r="865" customFormat="false" ht="13.8" hidden="false" customHeight="false" outlineLevel="0" collapsed="false">
      <c r="B865" s="11"/>
      <c r="C865" s="11"/>
      <c r="D865" s="11"/>
      <c r="E865" s="12"/>
      <c r="F865" s="12"/>
    </row>
    <row r="866" customFormat="false" ht="13.8" hidden="false" customHeight="false" outlineLevel="0" collapsed="false">
      <c r="B866" s="11"/>
      <c r="C866" s="11"/>
      <c r="D866" s="11"/>
      <c r="E866" s="12"/>
      <c r="F866" s="12"/>
    </row>
    <row r="867" customFormat="false" ht="13.8" hidden="false" customHeight="false" outlineLevel="0" collapsed="false">
      <c r="B867" s="11"/>
      <c r="C867" s="11"/>
      <c r="D867" s="11"/>
      <c r="E867" s="12"/>
      <c r="F867" s="12"/>
    </row>
    <row r="868" customFormat="false" ht="13.8" hidden="false" customHeight="false" outlineLevel="0" collapsed="false">
      <c r="B868" s="11"/>
      <c r="C868" s="11"/>
      <c r="D868" s="11"/>
      <c r="E868" s="12"/>
      <c r="F868" s="12"/>
    </row>
    <row r="869" customFormat="false" ht="13.8" hidden="false" customHeight="false" outlineLevel="0" collapsed="false">
      <c r="B869" s="11"/>
      <c r="C869" s="11"/>
      <c r="D869" s="11"/>
      <c r="E869" s="12"/>
      <c r="F869" s="12"/>
    </row>
    <row r="870" customFormat="false" ht="13.8" hidden="false" customHeight="false" outlineLevel="0" collapsed="false">
      <c r="B870" s="11"/>
      <c r="C870" s="11"/>
      <c r="D870" s="11"/>
      <c r="E870" s="12"/>
      <c r="F870" s="12"/>
    </row>
    <row r="871" customFormat="false" ht="13.8" hidden="false" customHeight="false" outlineLevel="0" collapsed="false">
      <c r="B871" s="11"/>
      <c r="C871" s="11"/>
      <c r="D871" s="11"/>
      <c r="E871" s="12"/>
      <c r="F871" s="12"/>
    </row>
    <row r="872" customFormat="false" ht="13.8" hidden="false" customHeight="false" outlineLevel="0" collapsed="false">
      <c r="B872" s="11"/>
      <c r="C872" s="11"/>
      <c r="D872" s="11"/>
      <c r="E872" s="12"/>
      <c r="F872" s="12"/>
    </row>
    <row r="873" customFormat="false" ht="13.8" hidden="false" customHeight="false" outlineLevel="0" collapsed="false">
      <c r="B873" s="11"/>
      <c r="C873" s="11"/>
      <c r="D873" s="11"/>
      <c r="E873" s="12"/>
      <c r="F873" s="12"/>
    </row>
    <row r="874" customFormat="false" ht="13.8" hidden="false" customHeight="false" outlineLevel="0" collapsed="false">
      <c r="B874" s="11"/>
      <c r="C874" s="11"/>
      <c r="D874" s="11"/>
      <c r="E874" s="12"/>
      <c r="F874" s="12"/>
    </row>
    <row r="875" customFormat="false" ht="13.8" hidden="false" customHeight="false" outlineLevel="0" collapsed="false">
      <c r="B875" s="11"/>
      <c r="C875" s="11"/>
      <c r="D875" s="11"/>
      <c r="E875" s="12"/>
      <c r="F875" s="12"/>
    </row>
    <row r="876" customFormat="false" ht="13.8" hidden="false" customHeight="false" outlineLevel="0" collapsed="false">
      <c r="B876" s="11"/>
      <c r="C876" s="11"/>
      <c r="D876" s="11"/>
      <c r="E876" s="12"/>
      <c r="F876" s="12"/>
    </row>
    <row r="877" customFormat="false" ht="13.8" hidden="false" customHeight="false" outlineLevel="0" collapsed="false">
      <c r="B877" s="11"/>
      <c r="C877" s="11"/>
      <c r="D877" s="11"/>
      <c r="E877" s="12"/>
      <c r="F877" s="12"/>
    </row>
    <row r="878" customFormat="false" ht="13.8" hidden="false" customHeight="false" outlineLevel="0" collapsed="false">
      <c r="B878" s="11"/>
      <c r="C878" s="11"/>
      <c r="D878" s="11"/>
      <c r="E878" s="12"/>
      <c r="F878" s="12"/>
    </row>
    <row r="879" customFormat="false" ht="13.8" hidden="false" customHeight="false" outlineLevel="0" collapsed="false">
      <c r="B879" s="11"/>
      <c r="C879" s="11"/>
      <c r="D879" s="11"/>
      <c r="E879" s="12"/>
      <c r="F879" s="12"/>
    </row>
    <row r="880" customFormat="false" ht="13.8" hidden="false" customHeight="false" outlineLevel="0" collapsed="false">
      <c r="B880" s="11"/>
      <c r="C880" s="11"/>
      <c r="D880" s="11"/>
      <c r="E880" s="12"/>
      <c r="F880" s="12"/>
    </row>
    <row r="881" customFormat="false" ht="13.8" hidden="false" customHeight="false" outlineLevel="0" collapsed="false">
      <c r="B881" s="11"/>
      <c r="C881" s="11"/>
      <c r="D881" s="11"/>
      <c r="E881" s="12"/>
      <c r="F881" s="12"/>
    </row>
    <row r="882" customFormat="false" ht="13.8" hidden="false" customHeight="false" outlineLevel="0" collapsed="false">
      <c r="B882" s="11"/>
      <c r="C882" s="11"/>
      <c r="D882" s="11"/>
      <c r="E882" s="12"/>
      <c r="F882" s="12"/>
    </row>
    <row r="883" customFormat="false" ht="13.8" hidden="false" customHeight="false" outlineLevel="0" collapsed="false">
      <c r="B883" s="11"/>
      <c r="C883" s="11"/>
      <c r="D883" s="11"/>
      <c r="E883" s="12"/>
      <c r="F883" s="12"/>
    </row>
    <row r="884" customFormat="false" ht="13.8" hidden="false" customHeight="false" outlineLevel="0" collapsed="false">
      <c r="B884" s="11"/>
      <c r="C884" s="11"/>
      <c r="D884" s="11"/>
      <c r="E884" s="12"/>
      <c r="F884" s="12"/>
    </row>
    <row r="885" customFormat="false" ht="13.8" hidden="false" customHeight="false" outlineLevel="0" collapsed="false">
      <c r="B885" s="11"/>
      <c r="C885" s="11"/>
      <c r="D885" s="11"/>
      <c r="E885" s="12"/>
      <c r="F885" s="12"/>
    </row>
    <row r="886" customFormat="false" ht="13.8" hidden="false" customHeight="false" outlineLevel="0" collapsed="false">
      <c r="B886" s="11"/>
      <c r="C886" s="11"/>
      <c r="D886" s="11"/>
      <c r="E886" s="12"/>
      <c r="F886" s="12"/>
    </row>
    <row r="887" customFormat="false" ht="13.8" hidden="false" customHeight="false" outlineLevel="0" collapsed="false">
      <c r="B887" s="11"/>
      <c r="C887" s="11"/>
      <c r="D887" s="11"/>
      <c r="E887" s="12"/>
      <c r="F887" s="12"/>
    </row>
    <row r="888" customFormat="false" ht="13.8" hidden="false" customHeight="false" outlineLevel="0" collapsed="false">
      <c r="B888" s="11"/>
      <c r="C888" s="11"/>
      <c r="D888" s="11"/>
      <c r="E888" s="12"/>
      <c r="F888" s="12"/>
    </row>
    <row r="889" customFormat="false" ht="13.8" hidden="false" customHeight="false" outlineLevel="0" collapsed="false">
      <c r="B889" s="11"/>
      <c r="C889" s="11"/>
      <c r="D889" s="11"/>
      <c r="E889" s="12"/>
      <c r="F889" s="12"/>
    </row>
    <row r="890" customFormat="false" ht="13.8" hidden="false" customHeight="false" outlineLevel="0" collapsed="false">
      <c r="B890" s="11"/>
      <c r="C890" s="11"/>
      <c r="D890" s="11"/>
      <c r="E890" s="12"/>
      <c r="F890" s="12"/>
    </row>
    <row r="891" customFormat="false" ht="13.8" hidden="false" customHeight="false" outlineLevel="0" collapsed="false">
      <c r="B891" s="11"/>
      <c r="C891" s="11"/>
      <c r="D891" s="11"/>
      <c r="E891" s="12"/>
      <c r="F891" s="12"/>
    </row>
    <row r="892" customFormat="false" ht="13.8" hidden="false" customHeight="false" outlineLevel="0" collapsed="false">
      <c r="B892" s="11"/>
      <c r="C892" s="11"/>
      <c r="D892" s="11"/>
      <c r="E892" s="12"/>
      <c r="F892" s="12"/>
    </row>
    <row r="893" customFormat="false" ht="13.8" hidden="false" customHeight="false" outlineLevel="0" collapsed="false">
      <c r="B893" s="11"/>
      <c r="C893" s="11"/>
      <c r="D893" s="11"/>
      <c r="E893" s="12"/>
      <c r="F893" s="12"/>
    </row>
    <row r="894" customFormat="false" ht="13.8" hidden="false" customHeight="false" outlineLevel="0" collapsed="false">
      <c r="B894" s="11"/>
      <c r="C894" s="11"/>
      <c r="D894" s="11"/>
      <c r="E894" s="12"/>
      <c r="F894" s="12"/>
    </row>
    <row r="895" customFormat="false" ht="13.8" hidden="false" customHeight="false" outlineLevel="0" collapsed="false">
      <c r="B895" s="11"/>
      <c r="C895" s="11"/>
      <c r="D895" s="11"/>
      <c r="E895" s="12"/>
      <c r="F895" s="12"/>
    </row>
    <row r="896" customFormat="false" ht="13.8" hidden="false" customHeight="false" outlineLevel="0" collapsed="false">
      <c r="B896" s="11"/>
      <c r="C896" s="11"/>
      <c r="D896" s="11"/>
      <c r="E896" s="12"/>
      <c r="F896" s="12"/>
    </row>
    <row r="897" customFormat="false" ht="13.8" hidden="false" customHeight="false" outlineLevel="0" collapsed="false">
      <c r="B897" s="11"/>
      <c r="C897" s="11"/>
      <c r="D897" s="11"/>
      <c r="E897" s="12"/>
      <c r="F897" s="12"/>
    </row>
    <row r="898" customFormat="false" ht="13.8" hidden="false" customHeight="false" outlineLevel="0" collapsed="false">
      <c r="B898" s="11"/>
      <c r="C898" s="11"/>
      <c r="D898" s="11"/>
      <c r="E898" s="12"/>
      <c r="F898" s="12"/>
    </row>
    <row r="899" customFormat="false" ht="13.8" hidden="false" customHeight="false" outlineLevel="0" collapsed="false">
      <c r="B899" s="11"/>
      <c r="C899" s="11"/>
      <c r="D899" s="11"/>
      <c r="E899" s="12"/>
      <c r="F899" s="12"/>
    </row>
    <row r="900" customFormat="false" ht="13.8" hidden="false" customHeight="false" outlineLevel="0" collapsed="false">
      <c r="B900" s="11"/>
      <c r="C900" s="11"/>
      <c r="D900" s="11"/>
      <c r="E900" s="12"/>
      <c r="F900" s="12"/>
    </row>
    <row r="901" customFormat="false" ht="13.8" hidden="false" customHeight="false" outlineLevel="0" collapsed="false">
      <c r="B901" s="11"/>
      <c r="C901" s="11"/>
      <c r="D901" s="11"/>
      <c r="E901" s="12"/>
      <c r="F901" s="12"/>
    </row>
    <row r="902" customFormat="false" ht="13.8" hidden="false" customHeight="false" outlineLevel="0" collapsed="false">
      <c r="B902" s="11"/>
      <c r="C902" s="11"/>
      <c r="D902" s="11"/>
      <c r="E902" s="12"/>
      <c r="F902" s="12"/>
    </row>
    <row r="903" customFormat="false" ht="13.8" hidden="false" customHeight="false" outlineLevel="0" collapsed="false">
      <c r="B903" s="11"/>
      <c r="C903" s="11"/>
      <c r="D903" s="11"/>
      <c r="E903" s="12"/>
      <c r="F903" s="12"/>
    </row>
    <row r="904" customFormat="false" ht="13.8" hidden="false" customHeight="false" outlineLevel="0" collapsed="false">
      <c r="B904" s="11"/>
      <c r="C904" s="11"/>
      <c r="D904" s="11"/>
      <c r="E904" s="12"/>
      <c r="F904" s="12"/>
    </row>
    <row r="905" customFormat="false" ht="13.8" hidden="false" customHeight="false" outlineLevel="0" collapsed="false">
      <c r="B905" s="11"/>
      <c r="C905" s="11"/>
      <c r="D905" s="11"/>
      <c r="E905" s="12"/>
      <c r="F905" s="12"/>
    </row>
    <row r="906" customFormat="false" ht="13.8" hidden="false" customHeight="false" outlineLevel="0" collapsed="false">
      <c r="B906" s="11"/>
      <c r="C906" s="11"/>
      <c r="D906" s="11"/>
      <c r="E906" s="12"/>
      <c r="F906" s="12"/>
    </row>
    <row r="907" customFormat="false" ht="13.8" hidden="false" customHeight="false" outlineLevel="0" collapsed="false">
      <c r="B907" s="11"/>
      <c r="C907" s="11"/>
      <c r="D907" s="11"/>
      <c r="E907" s="12"/>
      <c r="F907" s="12"/>
    </row>
    <row r="908" customFormat="false" ht="13.8" hidden="false" customHeight="false" outlineLevel="0" collapsed="false">
      <c r="B908" s="11"/>
      <c r="C908" s="11"/>
      <c r="D908" s="11"/>
      <c r="E908" s="12"/>
      <c r="F908" s="12"/>
    </row>
    <row r="909" customFormat="false" ht="13.8" hidden="false" customHeight="false" outlineLevel="0" collapsed="false">
      <c r="B909" s="11"/>
      <c r="C909" s="11"/>
      <c r="D909" s="11"/>
      <c r="E909" s="12"/>
      <c r="F909" s="12"/>
    </row>
    <row r="910" customFormat="false" ht="13.8" hidden="false" customHeight="false" outlineLevel="0" collapsed="false">
      <c r="B910" s="11"/>
      <c r="C910" s="11"/>
      <c r="D910" s="11"/>
      <c r="E910" s="12"/>
      <c r="F910" s="12"/>
    </row>
    <row r="911" customFormat="false" ht="13.8" hidden="false" customHeight="false" outlineLevel="0" collapsed="false">
      <c r="B911" s="11"/>
      <c r="C911" s="11"/>
      <c r="D911" s="11"/>
      <c r="E911" s="12"/>
      <c r="F911" s="12"/>
    </row>
    <row r="912" customFormat="false" ht="13.8" hidden="false" customHeight="false" outlineLevel="0" collapsed="false">
      <c r="B912" s="11"/>
      <c r="C912" s="11"/>
      <c r="D912" s="11"/>
      <c r="E912" s="12"/>
      <c r="F912" s="12"/>
    </row>
    <row r="913" customFormat="false" ht="13.8" hidden="false" customHeight="false" outlineLevel="0" collapsed="false">
      <c r="B913" s="11"/>
      <c r="C913" s="11"/>
      <c r="D913" s="11"/>
      <c r="E913" s="12"/>
      <c r="F913" s="12"/>
    </row>
    <row r="914" customFormat="false" ht="13.8" hidden="false" customHeight="false" outlineLevel="0" collapsed="false">
      <c r="B914" s="11"/>
      <c r="C914" s="11"/>
      <c r="D914" s="11"/>
      <c r="E914" s="12"/>
      <c r="F914" s="12"/>
    </row>
    <row r="915" customFormat="false" ht="13.8" hidden="false" customHeight="false" outlineLevel="0" collapsed="false">
      <c r="B915" s="11"/>
      <c r="C915" s="11"/>
      <c r="D915" s="11"/>
      <c r="E915" s="12"/>
      <c r="F915" s="12"/>
    </row>
    <row r="916" customFormat="false" ht="13.8" hidden="false" customHeight="false" outlineLevel="0" collapsed="false">
      <c r="B916" s="11"/>
      <c r="C916" s="11"/>
      <c r="D916" s="11"/>
      <c r="E916" s="12"/>
      <c r="F916" s="12"/>
    </row>
    <row r="917" customFormat="false" ht="13.8" hidden="false" customHeight="false" outlineLevel="0" collapsed="false">
      <c r="B917" s="11"/>
      <c r="C917" s="11"/>
      <c r="D917" s="11"/>
      <c r="E917" s="12"/>
      <c r="F917" s="12"/>
    </row>
    <row r="918" customFormat="false" ht="13.8" hidden="false" customHeight="false" outlineLevel="0" collapsed="false">
      <c r="B918" s="11"/>
      <c r="C918" s="11"/>
      <c r="D918" s="11"/>
      <c r="E918" s="12"/>
      <c r="F918" s="12"/>
    </row>
    <row r="919" customFormat="false" ht="13.8" hidden="false" customHeight="false" outlineLevel="0" collapsed="false">
      <c r="B919" s="11"/>
      <c r="C919" s="11"/>
      <c r="D919" s="11"/>
      <c r="E919" s="12"/>
      <c r="F919" s="12"/>
    </row>
    <row r="920" customFormat="false" ht="13.8" hidden="false" customHeight="false" outlineLevel="0" collapsed="false">
      <c r="B920" s="11"/>
      <c r="C920" s="11"/>
      <c r="D920" s="11"/>
      <c r="E920" s="12"/>
      <c r="F920" s="12"/>
    </row>
    <row r="921" customFormat="false" ht="13.8" hidden="false" customHeight="false" outlineLevel="0" collapsed="false">
      <c r="B921" s="11"/>
      <c r="C921" s="11"/>
      <c r="D921" s="11"/>
      <c r="E921" s="12"/>
      <c r="F921" s="12"/>
    </row>
    <row r="922" customFormat="false" ht="13.8" hidden="false" customHeight="false" outlineLevel="0" collapsed="false">
      <c r="B922" s="11"/>
      <c r="C922" s="11"/>
      <c r="D922" s="11"/>
      <c r="E922" s="12"/>
      <c r="F922" s="12"/>
    </row>
    <row r="923" customFormat="false" ht="13.8" hidden="false" customHeight="false" outlineLevel="0" collapsed="false">
      <c r="B923" s="11"/>
      <c r="C923" s="11"/>
      <c r="D923" s="11"/>
      <c r="E923" s="12"/>
      <c r="F923" s="12"/>
    </row>
    <row r="924" customFormat="false" ht="13.8" hidden="false" customHeight="false" outlineLevel="0" collapsed="false">
      <c r="B924" s="11"/>
      <c r="C924" s="11"/>
      <c r="D924" s="11"/>
      <c r="E924" s="12"/>
      <c r="F924" s="12"/>
    </row>
    <row r="925" customFormat="false" ht="13.8" hidden="false" customHeight="false" outlineLevel="0" collapsed="false">
      <c r="B925" s="11"/>
      <c r="C925" s="11"/>
      <c r="D925" s="11"/>
      <c r="E925" s="12"/>
      <c r="F925" s="12"/>
    </row>
    <row r="926" customFormat="false" ht="13.8" hidden="false" customHeight="false" outlineLevel="0" collapsed="false">
      <c r="B926" s="11"/>
      <c r="C926" s="11"/>
      <c r="D926" s="11"/>
      <c r="E926" s="12"/>
      <c r="F926" s="12"/>
    </row>
    <row r="927" customFormat="false" ht="13.8" hidden="false" customHeight="false" outlineLevel="0" collapsed="false">
      <c r="B927" s="11"/>
      <c r="C927" s="11"/>
      <c r="D927" s="11"/>
      <c r="E927" s="12"/>
      <c r="F927" s="12"/>
    </row>
    <row r="928" customFormat="false" ht="13.8" hidden="false" customHeight="false" outlineLevel="0" collapsed="false">
      <c r="B928" s="11"/>
      <c r="C928" s="11"/>
      <c r="D928" s="11"/>
      <c r="E928" s="12"/>
      <c r="F928" s="12"/>
    </row>
    <row r="929" customFormat="false" ht="13.8" hidden="false" customHeight="false" outlineLevel="0" collapsed="false">
      <c r="B929" s="11"/>
      <c r="C929" s="11"/>
      <c r="D929" s="11"/>
      <c r="E929" s="12"/>
      <c r="F929" s="12"/>
    </row>
    <row r="930" customFormat="false" ht="13.8" hidden="false" customHeight="false" outlineLevel="0" collapsed="false">
      <c r="B930" s="11"/>
      <c r="C930" s="11"/>
      <c r="D930" s="11"/>
      <c r="E930" s="12"/>
      <c r="F930" s="12"/>
    </row>
    <row r="931" customFormat="false" ht="13.8" hidden="false" customHeight="false" outlineLevel="0" collapsed="false">
      <c r="B931" s="11"/>
      <c r="C931" s="11"/>
      <c r="D931" s="11"/>
      <c r="E931" s="12"/>
      <c r="F931" s="12"/>
    </row>
    <row r="932" customFormat="false" ht="13.8" hidden="false" customHeight="false" outlineLevel="0" collapsed="false">
      <c r="B932" s="11"/>
      <c r="C932" s="11"/>
      <c r="D932" s="11"/>
      <c r="E932" s="12"/>
      <c r="F932" s="12"/>
    </row>
    <row r="933" customFormat="false" ht="13.8" hidden="false" customHeight="false" outlineLevel="0" collapsed="false">
      <c r="B933" s="11"/>
      <c r="C933" s="11"/>
      <c r="D933" s="11"/>
      <c r="E933" s="12"/>
      <c r="F933" s="12"/>
    </row>
    <row r="934" customFormat="false" ht="13.8" hidden="false" customHeight="false" outlineLevel="0" collapsed="false">
      <c r="B934" s="11"/>
      <c r="C934" s="11"/>
      <c r="D934" s="11"/>
      <c r="E934" s="12"/>
      <c r="F934" s="12"/>
    </row>
    <row r="935" customFormat="false" ht="13.8" hidden="false" customHeight="false" outlineLevel="0" collapsed="false">
      <c r="B935" s="11"/>
      <c r="C935" s="11"/>
      <c r="D935" s="11"/>
      <c r="E935" s="12"/>
      <c r="F935" s="12"/>
    </row>
    <row r="936" customFormat="false" ht="13.8" hidden="false" customHeight="false" outlineLevel="0" collapsed="false">
      <c r="B936" s="11"/>
      <c r="C936" s="11"/>
      <c r="D936" s="11"/>
      <c r="E936" s="12"/>
      <c r="F936" s="12"/>
    </row>
    <row r="937" customFormat="false" ht="13.8" hidden="false" customHeight="false" outlineLevel="0" collapsed="false">
      <c r="B937" s="11"/>
      <c r="C937" s="11"/>
      <c r="D937" s="11"/>
      <c r="E937" s="12"/>
      <c r="F937" s="12"/>
    </row>
    <row r="938" customFormat="false" ht="13.8" hidden="false" customHeight="false" outlineLevel="0" collapsed="false">
      <c r="B938" s="11"/>
      <c r="C938" s="11"/>
      <c r="D938" s="11"/>
      <c r="E938" s="12"/>
      <c r="F938" s="12"/>
    </row>
    <row r="939" customFormat="false" ht="13.8" hidden="false" customHeight="false" outlineLevel="0" collapsed="false">
      <c r="B939" s="11"/>
      <c r="C939" s="11"/>
      <c r="D939" s="11"/>
      <c r="E939" s="12"/>
      <c r="F939" s="12"/>
    </row>
    <row r="940" customFormat="false" ht="13.8" hidden="false" customHeight="false" outlineLevel="0" collapsed="false">
      <c r="B940" s="11"/>
      <c r="C940" s="11"/>
      <c r="D940" s="11"/>
      <c r="E940" s="12"/>
      <c r="F940" s="12"/>
    </row>
    <row r="941" customFormat="false" ht="13.8" hidden="false" customHeight="false" outlineLevel="0" collapsed="false">
      <c r="B941" s="11"/>
      <c r="C941" s="11"/>
      <c r="D941" s="11"/>
      <c r="E941" s="12"/>
      <c r="F941" s="12"/>
    </row>
    <row r="942" customFormat="false" ht="13.8" hidden="false" customHeight="false" outlineLevel="0" collapsed="false">
      <c r="B942" s="11"/>
      <c r="C942" s="11"/>
      <c r="D942" s="11"/>
      <c r="E942" s="12"/>
      <c r="F942" s="12"/>
    </row>
    <row r="943" customFormat="false" ht="13.8" hidden="false" customHeight="false" outlineLevel="0" collapsed="false">
      <c r="B943" s="11"/>
      <c r="C943" s="11"/>
      <c r="D943" s="11"/>
      <c r="E943" s="12"/>
      <c r="F943" s="12"/>
    </row>
    <row r="944" customFormat="false" ht="13.8" hidden="false" customHeight="false" outlineLevel="0" collapsed="false">
      <c r="B944" s="11"/>
      <c r="C944" s="11"/>
      <c r="D944" s="11"/>
      <c r="E944" s="12"/>
      <c r="F944" s="12"/>
    </row>
    <row r="945" customFormat="false" ht="13.8" hidden="false" customHeight="false" outlineLevel="0" collapsed="false">
      <c r="B945" s="11"/>
      <c r="C945" s="11"/>
      <c r="D945" s="11"/>
      <c r="E945" s="12"/>
      <c r="F945" s="12"/>
    </row>
    <row r="946" customFormat="false" ht="13.8" hidden="false" customHeight="false" outlineLevel="0" collapsed="false">
      <c r="B946" s="11"/>
      <c r="C946" s="11"/>
      <c r="D946" s="11"/>
      <c r="E946" s="12"/>
      <c r="F946" s="12"/>
    </row>
    <row r="947" customFormat="false" ht="13.8" hidden="false" customHeight="false" outlineLevel="0" collapsed="false">
      <c r="B947" s="11"/>
      <c r="C947" s="11"/>
      <c r="D947" s="11"/>
      <c r="E947" s="12"/>
      <c r="F947" s="12"/>
    </row>
    <row r="948" customFormat="false" ht="13.8" hidden="false" customHeight="false" outlineLevel="0" collapsed="false">
      <c r="B948" s="11"/>
      <c r="C948" s="11"/>
      <c r="D948" s="11"/>
      <c r="E948" s="12"/>
      <c r="F948" s="12"/>
    </row>
    <row r="949" customFormat="false" ht="13.8" hidden="false" customHeight="false" outlineLevel="0" collapsed="false">
      <c r="B949" s="11"/>
      <c r="C949" s="11"/>
      <c r="D949" s="11"/>
      <c r="E949" s="12"/>
      <c r="F949" s="12"/>
    </row>
    <row r="950" customFormat="false" ht="13.8" hidden="false" customHeight="false" outlineLevel="0" collapsed="false">
      <c r="B950" s="11"/>
      <c r="C950" s="11"/>
      <c r="D950" s="11"/>
      <c r="E950" s="12"/>
      <c r="F950" s="12"/>
    </row>
    <row r="951" customFormat="false" ht="13.8" hidden="false" customHeight="false" outlineLevel="0" collapsed="false">
      <c r="B951" s="11"/>
      <c r="C951" s="11"/>
      <c r="D951" s="11"/>
      <c r="E951" s="12"/>
      <c r="F951" s="12"/>
    </row>
    <row r="952" customFormat="false" ht="13.8" hidden="false" customHeight="false" outlineLevel="0" collapsed="false">
      <c r="B952" s="11"/>
      <c r="C952" s="11"/>
      <c r="D952" s="11"/>
      <c r="E952" s="12"/>
      <c r="F952" s="12"/>
    </row>
    <row r="953" customFormat="false" ht="13.8" hidden="false" customHeight="false" outlineLevel="0" collapsed="false">
      <c r="B953" s="11"/>
      <c r="C953" s="11"/>
      <c r="D953" s="11"/>
      <c r="E953" s="12"/>
      <c r="F953" s="12"/>
    </row>
    <row r="954" customFormat="false" ht="13.8" hidden="false" customHeight="false" outlineLevel="0" collapsed="false">
      <c r="B954" s="11"/>
      <c r="C954" s="11"/>
      <c r="D954" s="11"/>
      <c r="E954" s="12"/>
      <c r="F954" s="12"/>
    </row>
    <row r="955" customFormat="false" ht="13.8" hidden="false" customHeight="false" outlineLevel="0" collapsed="false">
      <c r="B955" s="11"/>
      <c r="C955" s="11"/>
      <c r="D955" s="11"/>
      <c r="E955" s="12"/>
      <c r="F955" s="12"/>
    </row>
    <row r="956" customFormat="false" ht="13.8" hidden="false" customHeight="false" outlineLevel="0" collapsed="false">
      <c r="B956" s="11"/>
      <c r="C956" s="11"/>
      <c r="D956" s="11"/>
      <c r="E956" s="12"/>
      <c r="F956" s="12"/>
    </row>
    <row r="957" customFormat="false" ht="13.8" hidden="false" customHeight="false" outlineLevel="0" collapsed="false">
      <c r="B957" s="11"/>
      <c r="C957" s="11"/>
      <c r="D957" s="11"/>
      <c r="E957" s="12"/>
      <c r="F957" s="12"/>
    </row>
    <row r="958" customFormat="false" ht="13.8" hidden="false" customHeight="false" outlineLevel="0" collapsed="false">
      <c r="B958" s="11"/>
      <c r="C958" s="11"/>
      <c r="D958" s="11"/>
      <c r="E958" s="12"/>
      <c r="F958" s="12"/>
    </row>
    <row r="959" customFormat="false" ht="13.8" hidden="false" customHeight="false" outlineLevel="0" collapsed="false">
      <c r="B959" s="11"/>
      <c r="C959" s="11"/>
      <c r="D959" s="11"/>
      <c r="E959" s="12"/>
      <c r="F959" s="12"/>
    </row>
    <row r="960" customFormat="false" ht="13.8" hidden="false" customHeight="false" outlineLevel="0" collapsed="false">
      <c r="B960" s="11"/>
      <c r="C960" s="11"/>
      <c r="D960" s="11"/>
      <c r="E960" s="12"/>
      <c r="F960" s="12"/>
    </row>
    <row r="961" customFormat="false" ht="13.8" hidden="false" customHeight="false" outlineLevel="0" collapsed="false">
      <c r="B961" s="11"/>
      <c r="C961" s="11"/>
      <c r="D961" s="11"/>
      <c r="E961" s="12"/>
      <c r="F961" s="12"/>
    </row>
    <row r="962" customFormat="false" ht="13.8" hidden="false" customHeight="false" outlineLevel="0" collapsed="false">
      <c r="B962" s="11"/>
      <c r="C962" s="11"/>
      <c r="D962" s="11"/>
      <c r="E962" s="12"/>
      <c r="F962" s="12"/>
    </row>
    <row r="963" customFormat="false" ht="13.8" hidden="false" customHeight="false" outlineLevel="0" collapsed="false">
      <c r="B963" s="11"/>
      <c r="C963" s="11"/>
      <c r="D963" s="11"/>
      <c r="E963" s="12"/>
      <c r="F963" s="12"/>
    </row>
    <row r="964" customFormat="false" ht="13.8" hidden="false" customHeight="false" outlineLevel="0" collapsed="false">
      <c r="B964" s="11"/>
      <c r="C964" s="11"/>
      <c r="D964" s="11"/>
      <c r="E964" s="12"/>
      <c r="F964" s="12"/>
    </row>
    <row r="965" customFormat="false" ht="13.8" hidden="false" customHeight="false" outlineLevel="0" collapsed="false">
      <c r="B965" s="11"/>
      <c r="C965" s="11"/>
      <c r="D965" s="11"/>
      <c r="E965" s="12"/>
      <c r="F965" s="12"/>
    </row>
    <row r="966" customFormat="false" ht="13.8" hidden="false" customHeight="false" outlineLevel="0" collapsed="false">
      <c r="B966" s="11"/>
      <c r="C966" s="11"/>
      <c r="D966" s="11"/>
      <c r="E966" s="12"/>
      <c r="F966" s="12"/>
    </row>
    <row r="967" customFormat="false" ht="13.8" hidden="false" customHeight="false" outlineLevel="0" collapsed="false">
      <c r="B967" s="11"/>
      <c r="C967" s="11"/>
      <c r="D967" s="11"/>
      <c r="E967" s="12"/>
      <c r="F967" s="12"/>
    </row>
    <row r="968" customFormat="false" ht="13.8" hidden="false" customHeight="false" outlineLevel="0" collapsed="false">
      <c r="B968" s="11"/>
      <c r="C968" s="11"/>
      <c r="D968" s="11"/>
      <c r="E968" s="12"/>
      <c r="F968" s="12"/>
    </row>
    <row r="969" customFormat="false" ht="13.8" hidden="false" customHeight="false" outlineLevel="0" collapsed="false">
      <c r="B969" s="11"/>
      <c r="C969" s="11"/>
      <c r="D969" s="11"/>
      <c r="E969" s="12"/>
      <c r="F969" s="12"/>
    </row>
    <row r="970" customFormat="false" ht="13.8" hidden="false" customHeight="false" outlineLevel="0" collapsed="false">
      <c r="B970" s="11"/>
      <c r="C970" s="11"/>
      <c r="D970" s="11"/>
      <c r="E970" s="12"/>
      <c r="F970" s="12"/>
    </row>
    <row r="971" customFormat="false" ht="13.8" hidden="false" customHeight="false" outlineLevel="0" collapsed="false">
      <c r="B971" s="11"/>
      <c r="C971" s="11"/>
      <c r="D971" s="11"/>
      <c r="E971" s="12"/>
      <c r="F971" s="12"/>
    </row>
    <row r="972" customFormat="false" ht="13.8" hidden="false" customHeight="false" outlineLevel="0" collapsed="false">
      <c r="B972" s="11"/>
      <c r="C972" s="11"/>
      <c r="D972" s="11"/>
      <c r="E972" s="12"/>
      <c r="F972" s="12"/>
    </row>
    <row r="973" customFormat="false" ht="13.8" hidden="false" customHeight="false" outlineLevel="0" collapsed="false">
      <c r="B973" s="11"/>
      <c r="C973" s="11"/>
      <c r="D973" s="11"/>
      <c r="E973" s="12"/>
      <c r="F973" s="12"/>
    </row>
    <row r="974" customFormat="false" ht="13.8" hidden="false" customHeight="false" outlineLevel="0" collapsed="false">
      <c r="B974" s="11"/>
      <c r="C974" s="11"/>
      <c r="D974" s="11"/>
      <c r="E974" s="12"/>
      <c r="F974" s="12"/>
    </row>
    <row r="975" customFormat="false" ht="13.8" hidden="false" customHeight="false" outlineLevel="0" collapsed="false">
      <c r="B975" s="11"/>
      <c r="C975" s="11"/>
      <c r="D975" s="11"/>
      <c r="E975" s="12"/>
      <c r="F975" s="12"/>
    </row>
    <row r="976" customFormat="false" ht="13.8" hidden="false" customHeight="false" outlineLevel="0" collapsed="false">
      <c r="B976" s="11"/>
      <c r="C976" s="11"/>
      <c r="D976" s="11"/>
      <c r="E976" s="12"/>
      <c r="F976" s="12"/>
    </row>
    <row r="977" customFormat="false" ht="13.8" hidden="false" customHeight="false" outlineLevel="0" collapsed="false">
      <c r="B977" s="11"/>
      <c r="C977" s="11"/>
      <c r="D977" s="11"/>
      <c r="E977" s="12"/>
      <c r="F977" s="12"/>
    </row>
    <row r="978" customFormat="false" ht="13.8" hidden="false" customHeight="false" outlineLevel="0" collapsed="false">
      <c r="B978" s="11"/>
      <c r="C978" s="11"/>
      <c r="D978" s="11"/>
      <c r="E978" s="12"/>
      <c r="F978" s="12"/>
    </row>
    <row r="979" customFormat="false" ht="13.8" hidden="false" customHeight="false" outlineLevel="0" collapsed="false">
      <c r="B979" s="11"/>
      <c r="C979" s="11"/>
      <c r="D979" s="11"/>
      <c r="E979" s="12"/>
      <c r="F979" s="12"/>
    </row>
    <row r="980" customFormat="false" ht="13.8" hidden="false" customHeight="false" outlineLevel="0" collapsed="false">
      <c r="B980" s="11"/>
      <c r="C980" s="11"/>
      <c r="D980" s="11"/>
      <c r="E980" s="12"/>
      <c r="F980" s="12"/>
    </row>
    <row r="981" customFormat="false" ht="13.8" hidden="false" customHeight="false" outlineLevel="0" collapsed="false">
      <c r="B981" s="11"/>
      <c r="C981" s="11"/>
      <c r="D981" s="11"/>
      <c r="E981" s="12"/>
      <c r="F981" s="12"/>
    </row>
    <row r="982" customFormat="false" ht="13.8" hidden="false" customHeight="false" outlineLevel="0" collapsed="false">
      <c r="B982" s="11"/>
      <c r="C982" s="11"/>
      <c r="D982" s="11"/>
      <c r="E982" s="12"/>
      <c r="F982" s="12"/>
    </row>
    <row r="983" customFormat="false" ht="13.8" hidden="false" customHeight="false" outlineLevel="0" collapsed="false">
      <c r="B983" s="11"/>
      <c r="C983" s="11"/>
      <c r="D983" s="11"/>
      <c r="E983" s="12"/>
      <c r="F983" s="12"/>
    </row>
    <row r="984" customFormat="false" ht="13.8" hidden="false" customHeight="false" outlineLevel="0" collapsed="false">
      <c r="B984" s="11"/>
      <c r="C984" s="11"/>
      <c r="D984" s="11"/>
      <c r="E984" s="12"/>
      <c r="F984" s="12"/>
    </row>
    <row r="985" customFormat="false" ht="13.8" hidden="false" customHeight="false" outlineLevel="0" collapsed="false">
      <c r="B985" s="11"/>
      <c r="C985" s="11"/>
      <c r="D985" s="11"/>
      <c r="E985" s="12"/>
      <c r="F985" s="12"/>
    </row>
    <row r="986" customFormat="false" ht="13.8" hidden="false" customHeight="false" outlineLevel="0" collapsed="false">
      <c r="B986" s="11"/>
      <c r="C986" s="11"/>
      <c r="D986" s="11"/>
      <c r="E986" s="12"/>
      <c r="F986" s="12"/>
    </row>
    <row r="987" customFormat="false" ht="13.8" hidden="false" customHeight="false" outlineLevel="0" collapsed="false">
      <c r="B987" s="11"/>
      <c r="C987" s="11"/>
      <c r="D987" s="11"/>
      <c r="E987" s="12"/>
      <c r="F987" s="12"/>
    </row>
    <row r="988" customFormat="false" ht="13.8" hidden="false" customHeight="false" outlineLevel="0" collapsed="false">
      <c r="B988" s="11"/>
      <c r="C988" s="11"/>
      <c r="D988" s="11"/>
      <c r="E988" s="12"/>
      <c r="F988" s="12"/>
    </row>
    <row r="989" customFormat="false" ht="13.8" hidden="false" customHeight="false" outlineLevel="0" collapsed="false">
      <c r="B989" s="11"/>
      <c r="C989" s="11"/>
      <c r="D989" s="11"/>
      <c r="E989" s="12"/>
      <c r="F989" s="12"/>
    </row>
    <row r="990" customFormat="false" ht="13.8" hidden="false" customHeight="false" outlineLevel="0" collapsed="false">
      <c r="B990" s="11"/>
      <c r="C990" s="11"/>
      <c r="D990" s="11"/>
      <c r="E990" s="12"/>
      <c r="F990" s="12"/>
    </row>
    <row r="991" customFormat="false" ht="13.8" hidden="false" customHeight="false" outlineLevel="0" collapsed="false">
      <c r="B991" s="11"/>
      <c r="C991" s="11"/>
      <c r="D991" s="11"/>
      <c r="E991" s="12"/>
      <c r="F991" s="12"/>
    </row>
    <row r="992" customFormat="false" ht="13.8" hidden="false" customHeight="false" outlineLevel="0" collapsed="false">
      <c r="B992" s="11"/>
      <c r="C992" s="11"/>
      <c r="D992" s="11"/>
      <c r="E992" s="12"/>
      <c r="F992" s="12"/>
    </row>
    <row r="993" customFormat="false" ht="13.8" hidden="false" customHeight="false" outlineLevel="0" collapsed="false">
      <c r="B993" s="11"/>
      <c r="C993" s="11"/>
      <c r="D993" s="11"/>
      <c r="E993" s="12"/>
      <c r="F993" s="12"/>
    </row>
    <row r="994" customFormat="false" ht="13.8" hidden="false" customHeight="false" outlineLevel="0" collapsed="false">
      <c r="B994" s="11"/>
      <c r="C994" s="11"/>
      <c r="D994" s="11"/>
      <c r="E994" s="12"/>
      <c r="F994" s="12"/>
    </row>
    <row r="995" customFormat="false" ht="13.8" hidden="false" customHeight="false" outlineLevel="0" collapsed="false">
      <c r="B995" s="11"/>
      <c r="C995" s="11"/>
      <c r="D995" s="11"/>
      <c r="E995" s="12"/>
      <c r="F995" s="12"/>
    </row>
    <row r="996" customFormat="false" ht="13.8" hidden="false" customHeight="false" outlineLevel="0" collapsed="false">
      <c r="B996" s="11"/>
      <c r="C996" s="11"/>
      <c r="D996" s="11"/>
      <c r="E996" s="12"/>
      <c r="F996" s="12"/>
    </row>
    <row r="997" customFormat="false" ht="13.8" hidden="false" customHeight="false" outlineLevel="0" collapsed="false">
      <c r="B997" s="11"/>
      <c r="C997" s="11"/>
      <c r="D997" s="11"/>
      <c r="E997" s="12"/>
      <c r="F997" s="12"/>
    </row>
    <row r="998" customFormat="false" ht="13.8" hidden="false" customHeight="false" outlineLevel="0" collapsed="false">
      <c r="B998" s="11"/>
      <c r="C998" s="11"/>
      <c r="D998" s="11"/>
      <c r="E998" s="12"/>
      <c r="F998" s="12"/>
    </row>
    <row r="999" customFormat="false" ht="13.8" hidden="false" customHeight="false" outlineLevel="0" collapsed="false">
      <c r="B999" s="11"/>
      <c r="C999" s="11"/>
      <c r="D999" s="11"/>
      <c r="E999" s="12"/>
      <c r="F999" s="12"/>
    </row>
    <row r="1000" customFormat="false" ht="13.8" hidden="false" customHeight="false" outlineLevel="0" collapsed="false">
      <c r="B1000" s="11"/>
      <c r="C1000" s="11"/>
      <c r="D1000" s="11"/>
      <c r="E1000" s="12"/>
      <c r="F1000" s="1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9" min="1" style="0" width="14.43"/>
    <col collapsed="false" customWidth="true" hidden="false" outlineLevel="0" max="10" min="10" style="0" width="5.01"/>
    <col collapsed="false" customWidth="true" hidden="false" outlineLevel="0" max="64" min="11" style="0" width="14.43"/>
  </cols>
  <sheetData>
    <row r="1" customFormat="false" ht="13.8" hidden="false" customHeight="false" outlineLevel="0" collapsed="false">
      <c r="A1" s="9" t="s">
        <v>19</v>
      </c>
      <c r="B1" s="10" t="s">
        <v>58</v>
      </c>
      <c r="N1" s="12"/>
      <c r="O1" s="12"/>
      <c r="P1" s="12"/>
    </row>
    <row r="2" customFormat="false" ht="12.8" hidden="false" customHeight="false" outlineLevel="0" collapsed="false"/>
    <row r="3" customFormat="false" ht="13.8" hidden="false" customHeight="false" outlineLevel="0" collapsed="false">
      <c r="A3" s="14"/>
      <c r="B3" s="15" t="s">
        <v>1</v>
      </c>
      <c r="C3" s="15" t="s">
        <v>5544</v>
      </c>
      <c r="D3" s="29"/>
      <c r="E3" s="29"/>
      <c r="F3" s="29"/>
      <c r="G3" s="29"/>
      <c r="H3" s="29"/>
      <c r="I3" s="30"/>
      <c r="K3" s="31" t="s">
        <v>13</v>
      </c>
      <c r="L3" s="13" t="s">
        <v>5545</v>
      </c>
      <c r="M3" s="13" t="s">
        <v>5546</v>
      </c>
      <c r="N3" s="32" t="s">
        <v>5547</v>
      </c>
      <c r="O3" s="32" t="s">
        <v>5542</v>
      </c>
    </row>
    <row r="4" customFormat="false" ht="13.8" hidden="false" customHeight="false" outlineLevel="0" collapsed="false">
      <c r="A4" s="33"/>
      <c r="B4" s="34" t="s">
        <v>61</v>
      </c>
      <c r="C4" s="35"/>
      <c r="D4" s="35"/>
      <c r="E4" s="35"/>
      <c r="F4" s="35" t="s">
        <v>47</v>
      </c>
      <c r="G4" s="35"/>
      <c r="H4" s="35"/>
      <c r="I4" s="36"/>
      <c r="K4" s="37" t="s">
        <v>116</v>
      </c>
      <c r="L4" s="12" t="e">
        <f aca="false">B4/(B4+F4)</f>
        <v>#VALUE!</v>
      </c>
      <c r="M4" s="12" t="e">
        <f aca="false">C4/(C4+G4)</f>
        <v>#DIV/0!</v>
      </c>
      <c r="N4" s="12" t="e">
        <f aca="false">D4/(D4+H4)</f>
        <v>#DIV/0!</v>
      </c>
      <c r="O4" s="12" t="n">
        <v>0.5</v>
      </c>
    </row>
    <row r="5" customFormat="false" ht="13.8" hidden="false" customHeight="false" outlineLevel="0" collapsed="false">
      <c r="A5" s="17" t="s">
        <v>13</v>
      </c>
      <c r="B5" s="18" t="s">
        <v>5548</v>
      </c>
      <c r="C5" s="38" t="s">
        <v>5549</v>
      </c>
      <c r="D5" s="38" t="s">
        <v>5550</v>
      </c>
      <c r="E5" s="38" t="s">
        <v>5543</v>
      </c>
      <c r="F5" s="38" t="s">
        <v>5548</v>
      </c>
      <c r="G5" s="38" t="s">
        <v>5549</v>
      </c>
      <c r="H5" s="38" t="s">
        <v>5550</v>
      </c>
      <c r="I5" s="19" t="s">
        <v>5543</v>
      </c>
      <c r="K5" s="37" t="s">
        <v>151</v>
      </c>
      <c r="L5" s="12" t="e">
        <f aca="false">B5/(B5+F5)</f>
        <v>#VALUE!</v>
      </c>
      <c r="M5" s="12" t="e">
        <f aca="false">C5/(C5+G5)</f>
        <v>#VALUE!</v>
      </c>
      <c r="N5" s="12" t="e">
        <f aca="false">D5/(D5+H5)</f>
        <v>#VALUE!</v>
      </c>
      <c r="O5" s="12" t="n">
        <v>0.6875</v>
      </c>
    </row>
    <row r="6" customFormat="false" ht="13.8" hidden="false" customHeight="false" outlineLevel="0" collapsed="false">
      <c r="A6" s="20" t="s">
        <v>116</v>
      </c>
      <c r="B6" s="39" t="n">
        <v>1</v>
      </c>
      <c r="C6" s="40" t="n">
        <v>0</v>
      </c>
      <c r="D6" s="40" t="n">
        <v>0</v>
      </c>
      <c r="E6" s="41" t="n">
        <v>1</v>
      </c>
      <c r="F6" s="39" t="n">
        <v>1</v>
      </c>
      <c r="G6" s="40" t="n">
        <v>0</v>
      </c>
      <c r="H6" s="40" t="n">
        <v>0</v>
      </c>
      <c r="I6" s="42" t="n">
        <v>1</v>
      </c>
      <c r="K6" s="37" t="s">
        <v>238</v>
      </c>
      <c r="L6" s="12" t="n">
        <f aca="false">B6/(B6+F6)</f>
        <v>0.5</v>
      </c>
      <c r="M6" s="12" t="e">
        <f aca="false">C6/(C6+G6)</f>
        <v>#DIV/0!</v>
      </c>
      <c r="N6" s="12" t="e">
        <f aca="false">D6/(D6+H6)</f>
        <v>#DIV/0!</v>
      </c>
      <c r="O6" s="12" t="n">
        <v>0.87037037037037</v>
      </c>
    </row>
    <row r="7" customFormat="false" ht="13.8" hidden="false" customHeight="false" outlineLevel="0" collapsed="false">
      <c r="A7" s="23" t="s">
        <v>151</v>
      </c>
      <c r="B7" s="43" t="n">
        <v>4</v>
      </c>
      <c r="C7" s="44" t="n">
        <v>4</v>
      </c>
      <c r="D7" s="44" t="n">
        <v>3</v>
      </c>
      <c r="E7" s="45" t="n">
        <v>11</v>
      </c>
      <c r="F7" s="43" t="n">
        <v>5</v>
      </c>
      <c r="G7" s="44" t="n">
        <v>0</v>
      </c>
      <c r="H7" s="44" t="n">
        <v>0</v>
      </c>
      <c r="I7" s="46" t="n">
        <v>5</v>
      </c>
      <c r="K7" s="37" t="s">
        <v>121</v>
      </c>
      <c r="L7" s="12" t="n">
        <f aca="false">B7/(B7+F7)</f>
        <v>0.444444444444444</v>
      </c>
      <c r="M7" s="12" t="n">
        <f aca="false">C7/(C7+G7)</f>
        <v>1</v>
      </c>
      <c r="N7" s="12" t="n">
        <f aca="false">D7/(D7+H7)</f>
        <v>1</v>
      </c>
      <c r="O7" s="12" t="n">
        <v>0.616666666666667</v>
      </c>
    </row>
    <row r="8" customFormat="false" ht="13.8" hidden="false" customHeight="false" outlineLevel="0" collapsed="false">
      <c r="A8" s="23" t="s">
        <v>238</v>
      </c>
      <c r="B8" s="43" t="n">
        <v>9</v>
      </c>
      <c r="C8" s="44" t="n">
        <v>7</v>
      </c>
      <c r="D8" s="44" t="n">
        <v>31</v>
      </c>
      <c r="E8" s="45" t="n">
        <v>47</v>
      </c>
      <c r="F8" s="43" t="n">
        <v>5</v>
      </c>
      <c r="G8" s="44" t="n">
        <v>2</v>
      </c>
      <c r="H8" s="44" t="n">
        <v>0</v>
      </c>
      <c r="I8" s="46" t="n">
        <v>7</v>
      </c>
      <c r="K8" s="37" t="s">
        <v>132</v>
      </c>
      <c r="L8" s="12" t="n">
        <f aca="false">B8/(B8+F8)</f>
        <v>0.642857142857143</v>
      </c>
      <c r="M8" s="12" t="n">
        <f aca="false">C8/(C8+G8)</f>
        <v>0.777777777777778</v>
      </c>
      <c r="N8" s="12" t="n">
        <f aca="false">D8/(D8+H8)</f>
        <v>1</v>
      </c>
      <c r="O8" s="12" t="n">
        <v>0.534883720930232</v>
      </c>
    </row>
    <row r="9" customFormat="false" ht="13.8" hidden="false" customHeight="false" outlineLevel="0" collapsed="false">
      <c r="A9" s="23" t="s">
        <v>121</v>
      </c>
      <c r="B9" s="43" t="n">
        <v>5</v>
      </c>
      <c r="C9" s="44" t="n">
        <v>12</v>
      </c>
      <c r="D9" s="44" t="n">
        <v>20</v>
      </c>
      <c r="E9" s="45" t="n">
        <v>37</v>
      </c>
      <c r="F9" s="43" t="n">
        <v>18</v>
      </c>
      <c r="G9" s="44" t="n">
        <v>5</v>
      </c>
      <c r="H9" s="44" t="n">
        <v>0</v>
      </c>
      <c r="I9" s="46" t="n">
        <v>23</v>
      </c>
      <c r="K9" s="37" t="s">
        <v>100</v>
      </c>
      <c r="L9" s="12" t="n">
        <f aca="false">B9/(B9+F9)</f>
        <v>0.217391304347826</v>
      </c>
      <c r="M9" s="12" t="n">
        <f aca="false">C9/(C9+G9)</f>
        <v>0.705882352941176</v>
      </c>
      <c r="N9" s="12" t="n">
        <f aca="false">D9/(D9+H9)</f>
        <v>1</v>
      </c>
      <c r="O9" s="12" t="n">
        <v>0.568</v>
      </c>
    </row>
    <row r="10" customFormat="false" ht="13.8" hidden="false" customHeight="false" outlineLevel="0" collapsed="false">
      <c r="A10" s="23" t="s">
        <v>132</v>
      </c>
      <c r="B10" s="43" t="n">
        <v>12</v>
      </c>
      <c r="C10" s="44" t="n">
        <v>12</v>
      </c>
      <c r="D10" s="44" t="n">
        <v>45</v>
      </c>
      <c r="E10" s="45" t="n">
        <v>69</v>
      </c>
      <c r="F10" s="43" t="n">
        <v>45</v>
      </c>
      <c r="G10" s="44" t="n">
        <v>10</v>
      </c>
      <c r="H10" s="44" t="n">
        <v>5</v>
      </c>
      <c r="I10" s="46" t="n">
        <v>60</v>
      </c>
      <c r="K10" s="37" t="s">
        <v>259</v>
      </c>
      <c r="L10" s="12" t="n">
        <f aca="false">B10/(B10+F10)</f>
        <v>0.210526315789474</v>
      </c>
      <c r="M10" s="12" t="n">
        <f aca="false">C10/(C10+G10)</f>
        <v>0.545454545454545</v>
      </c>
      <c r="N10" s="12" t="n">
        <f aca="false">D10/(D10+H10)</f>
        <v>0.9</v>
      </c>
      <c r="O10" s="12" t="n">
        <v>0.561643835616438</v>
      </c>
    </row>
    <row r="11" customFormat="false" ht="13.8" hidden="false" customHeight="false" outlineLevel="0" collapsed="false">
      <c r="A11" s="23" t="s">
        <v>100</v>
      </c>
      <c r="B11" s="43" t="n">
        <v>13</v>
      </c>
      <c r="C11" s="44" t="n">
        <v>19</v>
      </c>
      <c r="D11" s="44" t="n">
        <v>39</v>
      </c>
      <c r="E11" s="45" t="n">
        <v>71</v>
      </c>
      <c r="F11" s="43" t="n">
        <v>48</v>
      </c>
      <c r="G11" s="44" t="n">
        <v>3</v>
      </c>
      <c r="H11" s="44" t="n">
        <v>3</v>
      </c>
      <c r="I11" s="46" t="n">
        <v>54</v>
      </c>
      <c r="K11" s="37" t="s">
        <v>68</v>
      </c>
      <c r="L11" s="12" t="n">
        <f aca="false">B11/(B11+F11)</f>
        <v>0.213114754098361</v>
      </c>
      <c r="M11" s="12" t="n">
        <f aca="false">C11/(C11+G11)</f>
        <v>0.863636363636364</v>
      </c>
      <c r="N11" s="12" t="n">
        <f aca="false">D11/(D11+H11)</f>
        <v>0.928571428571429</v>
      </c>
      <c r="O11" s="12" t="n">
        <v>0.621794871794872</v>
      </c>
    </row>
    <row r="12" customFormat="false" ht="13.8" hidden="false" customHeight="false" outlineLevel="0" collapsed="false">
      <c r="A12" s="23" t="s">
        <v>259</v>
      </c>
      <c r="B12" s="43" t="n">
        <v>9</v>
      </c>
      <c r="C12" s="44" t="n">
        <v>30</v>
      </c>
      <c r="D12" s="44" t="n">
        <v>43</v>
      </c>
      <c r="E12" s="45" t="n">
        <v>82</v>
      </c>
      <c r="F12" s="43" t="n">
        <v>57</v>
      </c>
      <c r="G12" s="44" t="n">
        <v>3</v>
      </c>
      <c r="H12" s="44" t="n">
        <v>4</v>
      </c>
      <c r="I12" s="46" t="n">
        <v>64</v>
      </c>
      <c r="K12" s="37" t="s">
        <v>57</v>
      </c>
      <c r="L12" s="12" t="n">
        <f aca="false">B12/(B12+F12)</f>
        <v>0.136363636363636</v>
      </c>
      <c r="M12" s="12" t="n">
        <f aca="false">C12/(C12+G12)</f>
        <v>0.909090909090909</v>
      </c>
      <c r="N12" s="12" t="n">
        <f aca="false">D12/(D12+H12)</f>
        <v>0.914893617021277</v>
      </c>
      <c r="O12" s="12" t="n">
        <v>0.608433734939759</v>
      </c>
    </row>
    <row r="13" customFormat="false" ht="13.8" hidden="false" customHeight="false" outlineLevel="0" collapsed="false">
      <c r="A13" s="23" t="s">
        <v>68</v>
      </c>
      <c r="B13" s="43" t="n">
        <v>21</v>
      </c>
      <c r="C13" s="44" t="n">
        <v>40</v>
      </c>
      <c r="D13" s="44" t="n">
        <v>36</v>
      </c>
      <c r="E13" s="45" t="n">
        <v>97</v>
      </c>
      <c r="F13" s="43" t="n">
        <v>55</v>
      </c>
      <c r="G13" s="44" t="n">
        <v>3</v>
      </c>
      <c r="H13" s="44" t="n">
        <v>1</v>
      </c>
      <c r="I13" s="46" t="n">
        <v>59</v>
      </c>
      <c r="N13" s="12"/>
      <c r="O13" s="12"/>
      <c r="P13" s="12"/>
    </row>
    <row r="14" customFormat="false" ht="13.8" hidden="false" customHeight="false" outlineLevel="0" collapsed="false">
      <c r="A14" s="26" t="s">
        <v>57</v>
      </c>
      <c r="B14" s="47" t="n">
        <v>33</v>
      </c>
      <c r="C14" s="48" t="n">
        <v>43</v>
      </c>
      <c r="D14" s="48" t="n">
        <v>25</v>
      </c>
      <c r="E14" s="49" t="n">
        <v>101</v>
      </c>
      <c r="F14" s="47" t="n">
        <v>60</v>
      </c>
      <c r="G14" s="48" t="n">
        <v>4</v>
      </c>
      <c r="H14" s="48" t="n">
        <v>1</v>
      </c>
      <c r="I14" s="50" t="n">
        <v>65</v>
      </c>
      <c r="N14" s="12"/>
      <c r="O14" s="12"/>
      <c r="P14" s="12"/>
    </row>
    <row r="15" customFormat="false" ht="13.8" hidden="false" customHeight="false" outlineLevel="0" collapsed="false">
      <c r="B15" s="11"/>
      <c r="C15" s="11"/>
      <c r="D15" s="11"/>
      <c r="N15" s="12"/>
      <c r="O15" s="12"/>
      <c r="P15" s="12"/>
    </row>
    <row r="16" customFormat="false" ht="13.8" hidden="false" customHeight="false" outlineLevel="0" collapsed="false">
      <c r="B16" s="11"/>
      <c r="C16" s="11"/>
      <c r="D16" s="11"/>
      <c r="N16" s="12"/>
      <c r="O16" s="12"/>
      <c r="P16" s="12"/>
    </row>
    <row r="17" customFormat="false" ht="13.8" hidden="false" customHeight="false" outlineLevel="0" collapsed="false">
      <c r="B17" s="11"/>
      <c r="C17" s="11"/>
      <c r="D17" s="11"/>
      <c r="N17" s="12"/>
      <c r="O17" s="12"/>
      <c r="P17" s="12"/>
    </row>
    <row r="18" customFormat="false" ht="13.8" hidden="false" customHeight="false" outlineLevel="0" collapsed="false">
      <c r="B18" s="11"/>
      <c r="C18" s="11"/>
      <c r="D18" s="11"/>
      <c r="N18" s="12"/>
      <c r="O18" s="12"/>
      <c r="P18" s="12"/>
    </row>
    <row r="19" customFormat="false" ht="13.8" hidden="false" customHeight="false" outlineLevel="0" collapsed="false">
      <c r="B19" s="11"/>
      <c r="C19" s="11"/>
      <c r="D19" s="11"/>
      <c r="N19" s="12"/>
      <c r="O19" s="12"/>
      <c r="P19" s="12"/>
    </row>
    <row r="20" customFormat="false" ht="13.8" hidden="false" customHeight="false" outlineLevel="0" collapsed="false">
      <c r="B20" s="11"/>
      <c r="C20" s="11"/>
      <c r="D20" s="11"/>
      <c r="N20" s="12"/>
      <c r="O20" s="12"/>
      <c r="P20" s="12"/>
    </row>
    <row r="21" customFormat="false" ht="13.8" hidden="false" customHeight="false" outlineLevel="0" collapsed="false">
      <c r="B21" s="11"/>
      <c r="C21" s="11"/>
      <c r="D21" s="11"/>
      <c r="N21" s="12"/>
      <c r="O21" s="12"/>
      <c r="P21" s="12"/>
    </row>
    <row r="22" customFormat="false" ht="13.8" hidden="false" customHeight="false" outlineLevel="0" collapsed="false">
      <c r="B22" s="11"/>
      <c r="C22" s="11"/>
      <c r="D22" s="11"/>
      <c r="N22" s="12"/>
      <c r="O22" s="12"/>
      <c r="P22" s="12"/>
    </row>
    <row r="23" customFormat="false" ht="13.8" hidden="false" customHeight="false" outlineLevel="0" collapsed="false">
      <c r="B23" s="11"/>
      <c r="C23" s="11"/>
      <c r="D23" s="11"/>
      <c r="N23" s="12"/>
      <c r="O23" s="12"/>
      <c r="P23" s="12"/>
    </row>
    <row r="24" customFormat="false" ht="13.8" hidden="false" customHeight="false" outlineLevel="0" collapsed="false">
      <c r="B24" s="11"/>
      <c r="C24" s="11"/>
      <c r="D24" s="11"/>
      <c r="N24" s="12"/>
      <c r="O24" s="12"/>
      <c r="P24" s="12"/>
    </row>
    <row r="25" customFormat="false" ht="13.8" hidden="false" customHeight="false" outlineLevel="0" collapsed="false">
      <c r="B25" s="11"/>
      <c r="C25" s="11"/>
      <c r="D25" s="11"/>
      <c r="N25" s="12"/>
      <c r="O25" s="12"/>
      <c r="P25" s="12"/>
    </row>
    <row r="26" customFormat="false" ht="13.8" hidden="false" customHeight="false" outlineLevel="0" collapsed="false">
      <c r="B26" s="11"/>
      <c r="C26" s="11"/>
      <c r="D26" s="11"/>
      <c r="N26" s="12"/>
      <c r="O26" s="12"/>
      <c r="P26" s="12"/>
    </row>
    <row r="27" customFormat="false" ht="13.8" hidden="false" customHeight="false" outlineLevel="0" collapsed="false">
      <c r="B27" s="11"/>
      <c r="C27" s="11"/>
      <c r="D27" s="11"/>
      <c r="N27" s="12"/>
      <c r="O27" s="12"/>
      <c r="P27" s="12"/>
    </row>
    <row r="28" customFormat="false" ht="13.8" hidden="false" customHeight="false" outlineLevel="0" collapsed="false">
      <c r="B28" s="11"/>
      <c r="C28" s="11"/>
      <c r="D28" s="11"/>
      <c r="N28" s="12"/>
      <c r="O28" s="12"/>
      <c r="P28" s="12"/>
    </row>
    <row r="29" customFormat="false" ht="13.8" hidden="false" customHeight="false" outlineLevel="0" collapsed="false">
      <c r="B29" s="11"/>
      <c r="C29" s="11"/>
      <c r="D29" s="11"/>
      <c r="N29" s="12"/>
      <c r="O29" s="12"/>
      <c r="P29" s="12"/>
    </row>
    <row r="30" customFormat="false" ht="13.8" hidden="false" customHeight="false" outlineLevel="0" collapsed="false">
      <c r="B30" s="11"/>
      <c r="C30" s="11"/>
      <c r="D30" s="11"/>
      <c r="N30" s="12"/>
      <c r="O30" s="12"/>
      <c r="P30" s="12"/>
    </row>
    <row r="31" customFormat="false" ht="13.8" hidden="false" customHeight="false" outlineLevel="0" collapsed="false">
      <c r="B31" s="11"/>
      <c r="C31" s="11"/>
      <c r="D31" s="11"/>
      <c r="N31" s="12"/>
      <c r="O31" s="12"/>
      <c r="P31" s="12"/>
    </row>
    <row r="32" customFormat="false" ht="13.8" hidden="false" customHeight="false" outlineLevel="0" collapsed="false">
      <c r="B32" s="11"/>
      <c r="C32" s="11"/>
      <c r="D32" s="11"/>
      <c r="N32" s="12"/>
      <c r="O32" s="12"/>
      <c r="P32" s="12"/>
    </row>
    <row r="33" customFormat="false" ht="13.8" hidden="false" customHeight="false" outlineLevel="0" collapsed="false">
      <c r="B33" s="11"/>
      <c r="C33" s="11"/>
      <c r="D33" s="11"/>
      <c r="N33" s="12"/>
      <c r="O33" s="12"/>
      <c r="P33" s="12"/>
    </row>
    <row r="34" customFormat="false" ht="13.8" hidden="false" customHeight="false" outlineLevel="0" collapsed="false">
      <c r="B34" s="11"/>
      <c r="C34" s="11"/>
      <c r="D34" s="11"/>
      <c r="N34" s="12"/>
      <c r="O34" s="12"/>
      <c r="P34" s="12"/>
    </row>
    <row r="35" customFormat="false" ht="13.8" hidden="false" customHeight="false" outlineLevel="0" collapsed="false">
      <c r="B35" s="11"/>
      <c r="C35" s="11"/>
      <c r="D35" s="11"/>
      <c r="N35" s="12"/>
      <c r="O35" s="12"/>
      <c r="P35" s="12"/>
    </row>
    <row r="36" customFormat="false" ht="13.8" hidden="false" customHeight="false" outlineLevel="0" collapsed="false">
      <c r="B36" s="11"/>
      <c r="C36" s="11"/>
      <c r="D36" s="11"/>
      <c r="N36" s="12"/>
      <c r="O36" s="12"/>
      <c r="P36" s="12"/>
    </row>
    <row r="37" customFormat="false" ht="13.8" hidden="false" customHeight="false" outlineLevel="0" collapsed="false">
      <c r="B37" s="11"/>
      <c r="C37" s="11"/>
      <c r="D37" s="11"/>
      <c r="N37" s="12"/>
      <c r="O37" s="12"/>
      <c r="P37" s="12"/>
    </row>
    <row r="38" customFormat="false" ht="13.8" hidden="false" customHeight="false" outlineLevel="0" collapsed="false">
      <c r="B38" s="11"/>
      <c r="C38" s="11"/>
      <c r="D38" s="11"/>
      <c r="N38" s="12"/>
      <c r="O38" s="12"/>
      <c r="P38" s="12"/>
    </row>
    <row r="39" customFormat="false" ht="13.8" hidden="false" customHeight="false" outlineLevel="0" collapsed="false">
      <c r="B39" s="11"/>
      <c r="C39" s="11"/>
      <c r="D39" s="11"/>
      <c r="N39" s="12"/>
      <c r="O39" s="12"/>
      <c r="P39" s="12"/>
    </row>
    <row r="40" customFormat="false" ht="13.8" hidden="false" customHeight="false" outlineLevel="0" collapsed="false">
      <c r="B40" s="11"/>
      <c r="C40" s="11"/>
      <c r="D40" s="11"/>
      <c r="N40" s="12"/>
      <c r="O40" s="12"/>
      <c r="P40" s="12"/>
    </row>
    <row r="41" customFormat="false" ht="13.8" hidden="false" customHeight="false" outlineLevel="0" collapsed="false">
      <c r="B41" s="11"/>
      <c r="C41" s="11"/>
      <c r="D41" s="11"/>
      <c r="N41" s="12"/>
      <c r="O41" s="12"/>
      <c r="P41" s="12"/>
    </row>
    <row r="42" customFormat="false" ht="13.8" hidden="false" customHeight="false" outlineLevel="0" collapsed="false">
      <c r="B42" s="11"/>
      <c r="C42" s="11"/>
      <c r="D42" s="11"/>
      <c r="N42" s="12"/>
      <c r="O42" s="12"/>
      <c r="P42" s="12"/>
    </row>
    <row r="43" customFormat="false" ht="13.8" hidden="false" customHeight="false" outlineLevel="0" collapsed="false">
      <c r="B43" s="11"/>
      <c r="C43" s="11"/>
      <c r="D43" s="11"/>
      <c r="N43" s="12"/>
      <c r="O43" s="12"/>
      <c r="P43" s="12"/>
    </row>
    <row r="44" customFormat="false" ht="13.8" hidden="false" customHeight="false" outlineLevel="0" collapsed="false">
      <c r="B44" s="11"/>
      <c r="C44" s="11"/>
      <c r="D44" s="11"/>
      <c r="N44" s="12"/>
      <c r="O44" s="12"/>
      <c r="P44" s="12"/>
    </row>
    <row r="45" customFormat="false" ht="13.8" hidden="false" customHeight="false" outlineLevel="0" collapsed="false">
      <c r="B45" s="11"/>
      <c r="C45" s="11"/>
      <c r="D45" s="11"/>
      <c r="N45" s="12"/>
      <c r="O45" s="12"/>
      <c r="P45" s="12"/>
    </row>
    <row r="46" customFormat="false" ht="13.8" hidden="false" customHeight="false" outlineLevel="0" collapsed="false">
      <c r="B46" s="11"/>
      <c r="C46" s="11"/>
      <c r="D46" s="11"/>
      <c r="N46" s="12"/>
      <c r="O46" s="12"/>
      <c r="P46" s="12"/>
    </row>
    <row r="47" customFormat="false" ht="13.8" hidden="false" customHeight="false" outlineLevel="0" collapsed="false">
      <c r="B47" s="11"/>
      <c r="C47" s="11"/>
      <c r="D47" s="11"/>
      <c r="N47" s="12"/>
      <c r="O47" s="12"/>
      <c r="P47" s="12"/>
    </row>
    <row r="48" customFormat="false" ht="13.8" hidden="false" customHeight="false" outlineLevel="0" collapsed="false">
      <c r="B48" s="11"/>
      <c r="C48" s="11"/>
      <c r="D48" s="11"/>
      <c r="N48" s="12"/>
      <c r="O48" s="12"/>
      <c r="P48" s="12"/>
    </row>
    <row r="49" customFormat="false" ht="13.8" hidden="false" customHeight="false" outlineLevel="0" collapsed="false">
      <c r="B49" s="11"/>
      <c r="C49" s="11"/>
      <c r="D49" s="11"/>
      <c r="N49" s="12"/>
      <c r="O49" s="12"/>
      <c r="P49" s="12"/>
    </row>
    <row r="50" customFormat="false" ht="13.8" hidden="false" customHeight="false" outlineLevel="0" collapsed="false">
      <c r="B50" s="11"/>
      <c r="C50" s="11"/>
      <c r="D50" s="11"/>
      <c r="N50" s="12"/>
      <c r="O50" s="12"/>
      <c r="P50" s="12"/>
    </row>
    <row r="51" customFormat="false" ht="13.8" hidden="false" customHeight="false" outlineLevel="0" collapsed="false">
      <c r="B51" s="11"/>
      <c r="C51" s="11"/>
      <c r="D51" s="11"/>
      <c r="N51" s="12"/>
      <c r="O51" s="12"/>
      <c r="P51" s="12"/>
    </row>
    <row r="52" customFormat="false" ht="13.8" hidden="false" customHeight="false" outlineLevel="0" collapsed="false">
      <c r="B52" s="11"/>
      <c r="C52" s="11"/>
      <c r="D52" s="11"/>
      <c r="N52" s="12"/>
      <c r="O52" s="12"/>
      <c r="P52" s="12"/>
    </row>
    <row r="53" customFormat="false" ht="13.8" hidden="false" customHeight="false" outlineLevel="0" collapsed="false">
      <c r="B53" s="11"/>
      <c r="C53" s="11"/>
      <c r="D53" s="11"/>
      <c r="N53" s="12"/>
      <c r="O53" s="12"/>
      <c r="P53" s="12"/>
    </row>
    <row r="54" customFormat="false" ht="13.8" hidden="false" customHeight="false" outlineLevel="0" collapsed="false">
      <c r="B54" s="11"/>
      <c r="C54" s="11"/>
      <c r="D54" s="11"/>
      <c r="N54" s="12"/>
      <c r="O54" s="12"/>
      <c r="P54" s="12"/>
    </row>
    <row r="55" customFormat="false" ht="13.8" hidden="false" customHeight="false" outlineLevel="0" collapsed="false">
      <c r="B55" s="11"/>
      <c r="C55" s="11"/>
      <c r="D55" s="11"/>
      <c r="N55" s="12"/>
      <c r="O55" s="12"/>
      <c r="P55" s="12"/>
    </row>
    <row r="56" customFormat="false" ht="13.8" hidden="false" customHeight="false" outlineLevel="0" collapsed="false">
      <c r="B56" s="11"/>
      <c r="C56" s="11"/>
      <c r="D56" s="11"/>
      <c r="N56" s="12"/>
      <c r="O56" s="12"/>
      <c r="P56" s="12"/>
    </row>
    <row r="57" customFormat="false" ht="13.8" hidden="false" customHeight="false" outlineLevel="0" collapsed="false">
      <c r="B57" s="11"/>
      <c r="C57" s="11"/>
      <c r="D57" s="11"/>
      <c r="N57" s="12"/>
      <c r="O57" s="12"/>
      <c r="P57" s="12"/>
    </row>
    <row r="58" customFormat="false" ht="13.8" hidden="false" customHeight="false" outlineLevel="0" collapsed="false">
      <c r="B58" s="11"/>
      <c r="C58" s="11"/>
      <c r="D58" s="11"/>
      <c r="N58" s="12"/>
      <c r="O58" s="12"/>
      <c r="P58" s="12"/>
    </row>
    <row r="59" customFormat="false" ht="13.8" hidden="false" customHeight="false" outlineLevel="0" collapsed="false">
      <c r="B59" s="11"/>
      <c r="C59" s="11"/>
      <c r="D59" s="11"/>
      <c r="N59" s="12"/>
      <c r="O59" s="12"/>
      <c r="P59" s="12"/>
    </row>
    <row r="60" customFormat="false" ht="13.8" hidden="false" customHeight="false" outlineLevel="0" collapsed="false">
      <c r="B60" s="11"/>
      <c r="C60" s="11"/>
      <c r="D60" s="11"/>
      <c r="N60" s="12"/>
      <c r="O60" s="12"/>
      <c r="P60" s="12"/>
    </row>
    <row r="61" customFormat="false" ht="13.8" hidden="false" customHeight="false" outlineLevel="0" collapsed="false">
      <c r="B61" s="11"/>
      <c r="C61" s="11"/>
      <c r="D61" s="11"/>
      <c r="N61" s="12"/>
      <c r="O61" s="12"/>
      <c r="P61" s="12"/>
    </row>
    <row r="62" customFormat="false" ht="13.8" hidden="false" customHeight="false" outlineLevel="0" collapsed="false">
      <c r="B62" s="11"/>
      <c r="C62" s="11"/>
      <c r="D62" s="11"/>
      <c r="N62" s="12"/>
      <c r="O62" s="12"/>
      <c r="P62" s="12"/>
    </row>
    <row r="63" customFormat="false" ht="13.8" hidden="false" customHeight="false" outlineLevel="0" collapsed="false">
      <c r="B63" s="11"/>
      <c r="C63" s="11"/>
      <c r="D63" s="11"/>
      <c r="N63" s="12"/>
      <c r="O63" s="12"/>
      <c r="P63" s="12"/>
    </row>
    <row r="64" customFormat="false" ht="13.8" hidden="false" customHeight="false" outlineLevel="0" collapsed="false">
      <c r="B64" s="11"/>
      <c r="C64" s="11"/>
      <c r="D64" s="11"/>
      <c r="N64" s="12"/>
      <c r="O64" s="12"/>
      <c r="P64" s="12"/>
    </row>
    <row r="65" customFormat="false" ht="13.8" hidden="false" customHeight="false" outlineLevel="0" collapsed="false">
      <c r="B65" s="11"/>
      <c r="C65" s="11"/>
      <c r="D65" s="11"/>
      <c r="N65" s="12"/>
      <c r="O65" s="12"/>
      <c r="P65" s="12"/>
    </row>
    <row r="66" customFormat="false" ht="13.8" hidden="false" customHeight="false" outlineLevel="0" collapsed="false">
      <c r="B66" s="11"/>
      <c r="C66" s="11"/>
      <c r="D66" s="11"/>
      <c r="N66" s="12"/>
      <c r="O66" s="12"/>
      <c r="P66" s="12"/>
    </row>
    <row r="67" customFormat="false" ht="13.8" hidden="false" customHeight="false" outlineLevel="0" collapsed="false">
      <c r="B67" s="11"/>
      <c r="C67" s="11"/>
      <c r="D67" s="11"/>
      <c r="N67" s="12"/>
      <c r="O67" s="12"/>
      <c r="P67" s="12"/>
    </row>
    <row r="68" customFormat="false" ht="13.8" hidden="false" customHeight="false" outlineLevel="0" collapsed="false">
      <c r="B68" s="11"/>
      <c r="C68" s="11"/>
      <c r="D68" s="11"/>
      <c r="N68" s="12"/>
      <c r="O68" s="12"/>
      <c r="P68" s="12"/>
    </row>
    <row r="69" customFormat="false" ht="13.8" hidden="false" customHeight="false" outlineLevel="0" collapsed="false">
      <c r="B69" s="11"/>
      <c r="C69" s="11"/>
      <c r="D69" s="11"/>
      <c r="N69" s="12"/>
      <c r="O69" s="12"/>
      <c r="P69" s="12"/>
    </row>
    <row r="70" customFormat="false" ht="13.8" hidden="false" customHeight="false" outlineLevel="0" collapsed="false">
      <c r="B70" s="11"/>
      <c r="C70" s="11"/>
      <c r="D70" s="11"/>
      <c r="N70" s="12"/>
      <c r="O70" s="12"/>
      <c r="P70" s="12"/>
    </row>
    <row r="71" customFormat="false" ht="13.8" hidden="false" customHeight="false" outlineLevel="0" collapsed="false">
      <c r="B71" s="11"/>
      <c r="C71" s="11"/>
      <c r="D71" s="11"/>
      <c r="N71" s="12"/>
      <c r="O71" s="12"/>
      <c r="P71" s="12"/>
    </row>
    <row r="72" customFormat="false" ht="13.8" hidden="false" customHeight="false" outlineLevel="0" collapsed="false">
      <c r="B72" s="11"/>
      <c r="C72" s="11"/>
      <c r="D72" s="11"/>
      <c r="N72" s="12"/>
      <c r="O72" s="12"/>
      <c r="P72" s="12"/>
    </row>
    <row r="73" customFormat="false" ht="13.8" hidden="false" customHeight="false" outlineLevel="0" collapsed="false">
      <c r="B73" s="11"/>
      <c r="C73" s="11"/>
      <c r="D73" s="11"/>
      <c r="N73" s="12"/>
      <c r="O73" s="12"/>
      <c r="P73" s="12"/>
    </row>
    <row r="74" customFormat="false" ht="13.8" hidden="false" customHeight="false" outlineLevel="0" collapsed="false">
      <c r="B74" s="11"/>
      <c r="C74" s="11"/>
      <c r="D74" s="11"/>
      <c r="N74" s="12"/>
      <c r="O74" s="12"/>
      <c r="P74" s="12"/>
    </row>
    <row r="75" customFormat="false" ht="13.8" hidden="false" customHeight="false" outlineLevel="0" collapsed="false">
      <c r="B75" s="11"/>
      <c r="C75" s="11"/>
      <c r="D75" s="11"/>
      <c r="N75" s="12"/>
      <c r="O75" s="12"/>
      <c r="P75" s="12"/>
    </row>
    <row r="76" customFormat="false" ht="13.8" hidden="false" customHeight="false" outlineLevel="0" collapsed="false">
      <c r="B76" s="11"/>
      <c r="C76" s="11"/>
      <c r="D76" s="11"/>
      <c r="N76" s="12"/>
      <c r="O76" s="12"/>
      <c r="P76" s="12"/>
    </row>
    <row r="77" customFormat="false" ht="13.8" hidden="false" customHeight="false" outlineLevel="0" collapsed="false">
      <c r="B77" s="11"/>
      <c r="C77" s="11"/>
      <c r="D77" s="11"/>
      <c r="N77" s="12"/>
      <c r="O77" s="12"/>
      <c r="P77" s="12"/>
    </row>
    <row r="78" customFormat="false" ht="13.8" hidden="false" customHeight="false" outlineLevel="0" collapsed="false">
      <c r="B78" s="11"/>
      <c r="C78" s="11"/>
      <c r="D78" s="11"/>
      <c r="N78" s="12"/>
      <c r="O78" s="12"/>
      <c r="P78" s="12"/>
    </row>
    <row r="79" customFormat="false" ht="13.8" hidden="false" customHeight="false" outlineLevel="0" collapsed="false">
      <c r="B79" s="11"/>
      <c r="C79" s="11"/>
      <c r="D79" s="11"/>
      <c r="N79" s="12"/>
      <c r="O79" s="12"/>
      <c r="P79" s="12"/>
    </row>
    <row r="80" customFormat="false" ht="13.8" hidden="false" customHeight="false" outlineLevel="0" collapsed="false">
      <c r="B80" s="11"/>
      <c r="C80" s="11"/>
      <c r="D80" s="11"/>
      <c r="N80" s="12"/>
      <c r="O80" s="12"/>
      <c r="P80" s="12"/>
    </row>
    <row r="81" customFormat="false" ht="13.8" hidden="false" customHeight="false" outlineLevel="0" collapsed="false">
      <c r="B81" s="11"/>
      <c r="C81" s="11"/>
      <c r="D81" s="11"/>
      <c r="N81" s="12"/>
      <c r="O81" s="12"/>
      <c r="P81" s="12"/>
    </row>
    <row r="82" customFormat="false" ht="13.8" hidden="false" customHeight="false" outlineLevel="0" collapsed="false">
      <c r="B82" s="11"/>
      <c r="C82" s="11"/>
      <c r="D82" s="11"/>
      <c r="N82" s="12"/>
      <c r="O82" s="12"/>
      <c r="P82" s="12"/>
    </row>
    <row r="83" customFormat="false" ht="13.8" hidden="false" customHeight="false" outlineLevel="0" collapsed="false">
      <c r="B83" s="11"/>
      <c r="C83" s="11"/>
      <c r="D83" s="11"/>
      <c r="N83" s="12"/>
      <c r="O83" s="12"/>
      <c r="P83" s="12"/>
    </row>
    <row r="84" customFormat="false" ht="13.8" hidden="false" customHeight="false" outlineLevel="0" collapsed="false">
      <c r="B84" s="11"/>
      <c r="C84" s="11"/>
      <c r="D84" s="11"/>
      <c r="N84" s="12"/>
      <c r="O84" s="12"/>
      <c r="P84" s="12"/>
    </row>
    <row r="85" customFormat="false" ht="13.8" hidden="false" customHeight="false" outlineLevel="0" collapsed="false">
      <c r="B85" s="11"/>
      <c r="C85" s="11"/>
      <c r="D85" s="11"/>
      <c r="N85" s="12"/>
      <c r="O85" s="12"/>
      <c r="P85" s="12"/>
    </row>
    <row r="86" customFormat="false" ht="13.8" hidden="false" customHeight="false" outlineLevel="0" collapsed="false">
      <c r="B86" s="11"/>
      <c r="C86" s="11"/>
      <c r="D86" s="11"/>
      <c r="N86" s="12"/>
      <c r="O86" s="12"/>
      <c r="P86" s="12"/>
    </row>
    <row r="87" customFormat="false" ht="13.8" hidden="false" customHeight="false" outlineLevel="0" collapsed="false">
      <c r="B87" s="11"/>
      <c r="C87" s="11"/>
      <c r="D87" s="11"/>
      <c r="N87" s="12"/>
      <c r="O87" s="12"/>
      <c r="P87" s="12"/>
    </row>
    <row r="88" customFormat="false" ht="13.8" hidden="false" customHeight="false" outlineLevel="0" collapsed="false">
      <c r="B88" s="11"/>
      <c r="C88" s="11"/>
      <c r="D88" s="11"/>
      <c r="N88" s="12"/>
      <c r="O88" s="12"/>
      <c r="P88" s="12"/>
    </row>
    <row r="89" customFormat="false" ht="13.8" hidden="false" customHeight="false" outlineLevel="0" collapsed="false">
      <c r="B89" s="11"/>
      <c r="C89" s="11"/>
      <c r="D89" s="11"/>
      <c r="N89" s="12"/>
      <c r="O89" s="12"/>
      <c r="P89" s="12"/>
    </row>
    <row r="90" customFormat="false" ht="13.8" hidden="false" customHeight="false" outlineLevel="0" collapsed="false">
      <c r="B90" s="11"/>
      <c r="C90" s="11"/>
      <c r="D90" s="11"/>
      <c r="N90" s="12"/>
      <c r="O90" s="12"/>
      <c r="P90" s="12"/>
    </row>
    <row r="91" customFormat="false" ht="13.8" hidden="false" customHeight="false" outlineLevel="0" collapsed="false">
      <c r="B91" s="11"/>
      <c r="C91" s="11"/>
      <c r="D91" s="11"/>
      <c r="N91" s="12"/>
      <c r="O91" s="12"/>
      <c r="P91" s="12"/>
    </row>
    <row r="92" customFormat="false" ht="13.8" hidden="false" customHeight="false" outlineLevel="0" collapsed="false">
      <c r="B92" s="11"/>
      <c r="C92" s="11"/>
      <c r="D92" s="11"/>
      <c r="N92" s="12"/>
      <c r="O92" s="12"/>
      <c r="P92" s="12"/>
    </row>
    <row r="93" customFormat="false" ht="13.8" hidden="false" customHeight="false" outlineLevel="0" collapsed="false">
      <c r="B93" s="11"/>
      <c r="C93" s="11"/>
      <c r="D93" s="11"/>
      <c r="N93" s="12"/>
      <c r="O93" s="12"/>
      <c r="P93" s="12"/>
    </row>
    <row r="94" customFormat="false" ht="13.8" hidden="false" customHeight="false" outlineLevel="0" collapsed="false">
      <c r="B94" s="11"/>
      <c r="C94" s="11"/>
      <c r="D94" s="11"/>
      <c r="N94" s="12"/>
      <c r="O94" s="12"/>
      <c r="P94" s="12"/>
    </row>
    <row r="95" customFormat="false" ht="13.8" hidden="false" customHeight="false" outlineLevel="0" collapsed="false">
      <c r="B95" s="11"/>
      <c r="C95" s="11"/>
      <c r="D95" s="11"/>
      <c r="N95" s="12"/>
      <c r="O95" s="12"/>
      <c r="P95" s="12"/>
    </row>
    <row r="96" customFormat="false" ht="13.8" hidden="false" customHeight="false" outlineLevel="0" collapsed="false">
      <c r="B96" s="11"/>
      <c r="C96" s="11"/>
      <c r="D96" s="11"/>
      <c r="N96" s="12"/>
      <c r="O96" s="12"/>
      <c r="P96" s="12"/>
    </row>
    <row r="97" customFormat="false" ht="13.8" hidden="false" customHeight="false" outlineLevel="0" collapsed="false">
      <c r="B97" s="11"/>
      <c r="C97" s="11"/>
      <c r="D97" s="11"/>
      <c r="N97" s="12"/>
      <c r="O97" s="12"/>
      <c r="P97" s="12"/>
    </row>
    <row r="98" customFormat="false" ht="13.8" hidden="false" customHeight="false" outlineLevel="0" collapsed="false">
      <c r="B98" s="11"/>
      <c r="C98" s="11"/>
      <c r="D98" s="11"/>
      <c r="N98" s="12"/>
      <c r="O98" s="12"/>
      <c r="P98" s="12"/>
    </row>
    <row r="99" customFormat="false" ht="13.8" hidden="false" customHeight="false" outlineLevel="0" collapsed="false">
      <c r="B99" s="11"/>
      <c r="C99" s="11"/>
      <c r="D99" s="11"/>
      <c r="N99" s="12"/>
      <c r="O99" s="12"/>
      <c r="P99" s="12"/>
    </row>
    <row r="100" customFormat="false" ht="13.8" hidden="false" customHeight="false" outlineLevel="0" collapsed="false">
      <c r="B100" s="11"/>
      <c r="C100" s="11"/>
      <c r="D100" s="11"/>
      <c r="N100" s="12"/>
      <c r="O100" s="12"/>
      <c r="P100" s="12"/>
    </row>
    <row r="101" customFormat="false" ht="13.8" hidden="false" customHeight="false" outlineLevel="0" collapsed="false">
      <c r="B101" s="11"/>
      <c r="C101" s="11"/>
      <c r="D101" s="11"/>
      <c r="N101" s="12"/>
      <c r="O101" s="12"/>
      <c r="P101" s="12"/>
    </row>
    <row r="102" customFormat="false" ht="13.8" hidden="false" customHeight="false" outlineLevel="0" collapsed="false">
      <c r="B102" s="11"/>
      <c r="C102" s="11"/>
      <c r="D102" s="11"/>
      <c r="N102" s="12"/>
      <c r="O102" s="12"/>
      <c r="P102" s="12"/>
    </row>
    <row r="103" customFormat="false" ht="13.8" hidden="false" customHeight="false" outlineLevel="0" collapsed="false">
      <c r="B103" s="11"/>
      <c r="C103" s="11"/>
      <c r="D103" s="11"/>
      <c r="N103" s="12"/>
      <c r="O103" s="12"/>
      <c r="P103" s="12"/>
    </row>
    <row r="104" customFormat="false" ht="13.8" hidden="false" customHeight="false" outlineLevel="0" collapsed="false">
      <c r="B104" s="11"/>
      <c r="C104" s="11"/>
      <c r="D104" s="11"/>
      <c r="N104" s="12"/>
      <c r="O104" s="12"/>
      <c r="P104" s="12"/>
    </row>
    <row r="105" customFormat="false" ht="13.8" hidden="false" customHeight="false" outlineLevel="0" collapsed="false">
      <c r="B105" s="11"/>
      <c r="C105" s="11"/>
      <c r="D105" s="11"/>
      <c r="N105" s="12"/>
      <c r="O105" s="12"/>
      <c r="P105" s="12"/>
    </row>
    <row r="106" customFormat="false" ht="13.8" hidden="false" customHeight="false" outlineLevel="0" collapsed="false">
      <c r="B106" s="11"/>
      <c r="C106" s="11"/>
      <c r="D106" s="11"/>
      <c r="N106" s="12"/>
      <c r="O106" s="12"/>
      <c r="P106" s="12"/>
    </row>
    <row r="107" customFormat="false" ht="13.8" hidden="false" customHeight="false" outlineLevel="0" collapsed="false">
      <c r="B107" s="11"/>
      <c r="C107" s="11"/>
      <c r="D107" s="11"/>
      <c r="N107" s="12"/>
      <c r="O107" s="12"/>
      <c r="P107" s="12"/>
    </row>
    <row r="108" customFormat="false" ht="13.8" hidden="false" customHeight="false" outlineLevel="0" collapsed="false">
      <c r="B108" s="11"/>
      <c r="C108" s="11"/>
      <c r="D108" s="11"/>
      <c r="N108" s="12"/>
      <c r="O108" s="12"/>
      <c r="P108" s="12"/>
    </row>
    <row r="109" customFormat="false" ht="13.8" hidden="false" customHeight="false" outlineLevel="0" collapsed="false">
      <c r="B109" s="11"/>
      <c r="C109" s="11"/>
      <c r="D109" s="11"/>
      <c r="N109" s="12"/>
      <c r="O109" s="12"/>
      <c r="P109" s="12"/>
    </row>
    <row r="110" customFormat="false" ht="13.8" hidden="false" customHeight="false" outlineLevel="0" collapsed="false">
      <c r="B110" s="11"/>
      <c r="C110" s="11"/>
      <c r="D110" s="11"/>
      <c r="N110" s="12"/>
      <c r="O110" s="12"/>
      <c r="P110" s="12"/>
    </row>
    <row r="111" customFormat="false" ht="13.8" hidden="false" customHeight="false" outlineLevel="0" collapsed="false">
      <c r="B111" s="11"/>
      <c r="C111" s="11"/>
      <c r="D111" s="11"/>
      <c r="N111" s="12"/>
      <c r="O111" s="12"/>
      <c r="P111" s="12"/>
    </row>
    <row r="112" customFormat="false" ht="13.8" hidden="false" customHeight="false" outlineLevel="0" collapsed="false">
      <c r="B112" s="11"/>
      <c r="C112" s="11"/>
      <c r="D112" s="11"/>
      <c r="N112" s="12"/>
      <c r="O112" s="12"/>
      <c r="P112" s="12"/>
    </row>
    <row r="113" customFormat="false" ht="13.8" hidden="false" customHeight="false" outlineLevel="0" collapsed="false">
      <c r="B113" s="11"/>
      <c r="C113" s="11"/>
      <c r="D113" s="11"/>
      <c r="N113" s="12"/>
      <c r="O113" s="12"/>
      <c r="P113" s="12"/>
    </row>
    <row r="114" customFormat="false" ht="13.8" hidden="false" customHeight="false" outlineLevel="0" collapsed="false">
      <c r="B114" s="11"/>
      <c r="C114" s="11"/>
      <c r="D114" s="11"/>
      <c r="N114" s="12"/>
      <c r="O114" s="12"/>
      <c r="P114" s="12"/>
    </row>
    <row r="115" customFormat="false" ht="13.8" hidden="false" customHeight="false" outlineLevel="0" collapsed="false">
      <c r="B115" s="11"/>
      <c r="C115" s="11"/>
      <c r="D115" s="11"/>
      <c r="N115" s="12"/>
      <c r="O115" s="12"/>
      <c r="P115" s="12"/>
    </row>
    <row r="116" customFormat="false" ht="13.8" hidden="false" customHeight="false" outlineLevel="0" collapsed="false">
      <c r="B116" s="11"/>
      <c r="C116" s="11"/>
      <c r="D116" s="11"/>
      <c r="N116" s="12"/>
      <c r="O116" s="12"/>
      <c r="P116" s="12"/>
    </row>
    <row r="117" customFormat="false" ht="13.8" hidden="false" customHeight="false" outlineLevel="0" collapsed="false">
      <c r="B117" s="11"/>
      <c r="C117" s="11"/>
      <c r="D117" s="11"/>
      <c r="N117" s="12"/>
      <c r="O117" s="12"/>
      <c r="P117" s="12"/>
    </row>
    <row r="118" customFormat="false" ht="13.8" hidden="false" customHeight="false" outlineLevel="0" collapsed="false">
      <c r="B118" s="11"/>
      <c r="C118" s="11"/>
      <c r="D118" s="11"/>
      <c r="N118" s="12"/>
      <c r="O118" s="12"/>
      <c r="P118" s="12"/>
    </row>
    <row r="119" customFormat="false" ht="13.8" hidden="false" customHeight="false" outlineLevel="0" collapsed="false">
      <c r="B119" s="11"/>
      <c r="C119" s="11"/>
      <c r="D119" s="11"/>
      <c r="N119" s="12"/>
      <c r="O119" s="12"/>
      <c r="P119" s="12"/>
    </row>
    <row r="120" customFormat="false" ht="13.8" hidden="false" customHeight="false" outlineLevel="0" collapsed="false">
      <c r="B120" s="11"/>
      <c r="C120" s="11"/>
      <c r="D120" s="11"/>
      <c r="N120" s="12"/>
      <c r="O120" s="12"/>
      <c r="P120" s="12"/>
    </row>
    <row r="121" customFormat="false" ht="13.8" hidden="false" customHeight="false" outlineLevel="0" collapsed="false">
      <c r="B121" s="11"/>
      <c r="C121" s="11"/>
      <c r="D121" s="11"/>
      <c r="N121" s="12"/>
      <c r="O121" s="12"/>
      <c r="P121" s="12"/>
    </row>
    <row r="122" customFormat="false" ht="13.8" hidden="false" customHeight="false" outlineLevel="0" collapsed="false">
      <c r="B122" s="11"/>
      <c r="C122" s="11"/>
      <c r="D122" s="11"/>
      <c r="N122" s="12"/>
      <c r="O122" s="12"/>
      <c r="P122" s="12"/>
    </row>
    <row r="123" customFormat="false" ht="13.8" hidden="false" customHeight="false" outlineLevel="0" collapsed="false">
      <c r="B123" s="11"/>
      <c r="C123" s="11"/>
      <c r="D123" s="11"/>
      <c r="N123" s="12"/>
      <c r="O123" s="12"/>
      <c r="P123" s="12"/>
    </row>
    <row r="124" customFormat="false" ht="13.8" hidden="false" customHeight="false" outlineLevel="0" collapsed="false">
      <c r="B124" s="11"/>
      <c r="C124" s="11"/>
      <c r="D124" s="11"/>
      <c r="N124" s="12"/>
      <c r="O124" s="12"/>
      <c r="P124" s="12"/>
    </row>
    <row r="125" customFormat="false" ht="13.8" hidden="false" customHeight="false" outlineLevel="0" collapsed="false">
      <c r="B125" s="11"/>
      <c r="C125" s="11"/>
      <c r="D125" s="11"/>
      <c r="N125" s="12"/>
      <c r="O125" s="12"/>
      <c r="P125" s="12"/>
    </row>
    <row r="126" customFormat="false" ht="13.8" hidden="false" customHeight="false" outlineLevel="0" collapsed="false">
      <c r="B126" s="11"/>
      <c r="C126" s="11"/>
      <c r="D126" s="11"/>
      <c r="N126" s="12"/>
      <c r="O126" s="12"/>
      <c r="P126" s="12"/>
    </row>
    <row r="127" customFormat="false" ht="13.8" hidden="false" customHeight="false" outlineLevel="0" collapsed="false">
      <c r="B127" s="11"/>
      <c r="C127" s="11"/>
      <c r="D127" s="11"/>
      <c r="N127" s="12"/>
      <c r="O127" s="12"/>
      <c r="P127" s="12"/>
    </row>
    <row r="128" customFormat="false" ht="13.8" hidden="false" customHeight="false" outlineLevel="0" collapsed="false">
      <c r="B128" s="11"/>
      <c r="C128" s="11"/>
      <c r="D128" s="11"/>
      <c r="N128" s="12"/>
      <c r="O128" s="12"/>
      <c r="P128" s="12"/>
    </row>
    <row r="129" customFormat="false" ht="13.8" hidden="false" customHeight="false" outlineLevel="0" collapsed="false">
      <c r="B129" s="11"/>
      <c r="C129" s="11"/>
      <c r="D129" s="11"/>
      <c r="N129" s="12"/>
      <c r="O129" s="12"/>
      <c r="P129" s="12"/>
    </row>
    <row r="130" customFormat="false" ht="13.8" hidden="false" customHeight="false" outlineLevel="0" collapsed="false">
      <c r="B130" s="11"/>
      <c r="C130" s="11"/>
      <c r="D130" s="11"/>
      <c r="N130" s="12"/>
      <c r="O130" s="12"/>
      <c r="P130" s="12"/>
    </row>
    <row r="131" customFormat="false" ht="13.8" hidden="false" customHeight="false" outlineLevel="0" collapsed="false">
      <c r="B131" s="11"/>
      <c r="C131" s="11"/>
      <c r="D131" s="11"/>
      <c r="N131" s="12"/>
      <c r="O131" s="12"/>
      <c r="P131" s="12"/>
    </row>
    <row r="132" customFormat="false" ht="13.8" hidden="false" customHeight="false" outlineLevel="0" collapsed="false">
      <c r="B132" s="11"/>
      <c r="C132" s="11"/>
      <c r="D132" s="11"/>
      <c r="N132" s="12"/>
      <c r="O132" s="12"/>
      <c r="P132" s="12"/>
    </row>
    <row r="133" customFormat="false" ht="13.8" hidden="false" customHeight="false" outlineLevel="0" collapsed="false">
      <c r="B133" s="11"/>
      <c r="C133" s="11"/>
      <c r="D133" s="11"/>
      <c r="N133" s="12"/>
      <c r="O133" s="12"/>
      <c r="P133" s="12"/>
    </row>
    <row r="134" customFormat="false" ht="13.8" hidden="false" customHeight="false" outlineLevel="0" collapsed="false">
      <c r="B134" s="11"/>
      <c r="C134" s="11"/>
      <c r="D134" s="11"/>
      <c r="N134" s="12"/>
      <c r="O134" s="12"/>
      <c r="P134" s="12"/>
    </row>
    <row r="135" customFormat="false" ht="13.8" hidden="false" customHeight="false" outlineLevel="0" collapsed="false">
      <c r="B135" s="11"/>
      <c r="C135" s="11"/>
      <c r="D135" s="11"/>
      <c r="N135" s="12"/>
      <c r="O135" s="12"/>
      <c r="P135" s="12"/>
    </row>
    <row r="136" customFormat="false" ht="13.8" hidden="false" customHeight="false" outlineLevel="0" collapsed="false">
      <c r="B136" s="11"/>
      <c r="C136" s="11"/>
      <c r="D136" s="11"/>
      <c r="N136" s="12"/>
      <c r="O136" s="12"/>
      <c r="P136" s="12"/>
    </row>
    <row r="137" customFormat="false" ht="13.8" hidden="false" customHeight="false" outlineLevel="0" collapsed="false">
      <c r="B137" s="11"/>
      <c r="C137" s="11"/>
      <c r="D137" s="11"/>
      <c r="N137" s="12"/>
      <c r="O137" s="12"/>
      <c r="P137" s="12"/>
    </row>
    <row r="138" customFormat="false" ht="13.8" hidden="false" customHeight="false" outlineLevel="0" collapsed="false">
      <c r="B138" s="11"/>
      <c r="C138" s="11"/>
      <c r="D138" s="11"/>
      <c r="N138" s="12"/>
      <c r="O138" s="12"/>
      <c r="P138" s="12"/>
    </row>
    <row r="139" customFormat="false" ht="13.8" hidden="false" customHeight="false" outlineLevel="0" collapsed="false">
      <c r="B139" s="11"/>
      <c r="C139" s="11"/>
      <c r="D139" s="11"/>
      <c r="N139" s="12"/>
      <c r="O139" s="12"/>
      <c r="P139" s="12"/>
    </row>
    <row r="140" customFormat="false" ht="13.8" hidden="false" customHeight="false" outlineLevel="0" collapsed="false">
      <c r="B140" s="11"/>
      <c r="C140" s="11"/>
      <c r="D140" s="11"/>
      <c r="N140" s="12"/>
      <c r="O140" s="12"/>
      <c r="P140" s="12"/>
    </row>
    <row r="141" customFormat="false" ht="13.8" hidden="false" customHeight="false" outlineLevel="0" collapsed="false">
      <c r="B141" s="11"/>
      <c r="C141" s="11"/>
      <c r="D141" s="11"/>
      <c r="N141" s="12"/>
      <c r="O141" s="12"/>
      <c r="P141" s="12"/>
    </row>
    <row r="142" customFormat="false" ht="13.8" hidden="false" customHeight="false" outlineLevel="0" collapsed="false">
      <c r="B142" s="11"/>
      <c r="C142" s="11"/>
      <c r="D142" s="11"/>
      <c r="N142" s="12"/>
      <c r="O142" s="12"/>
      <c r="P142" s="12"/>
    </row>
    <row r="143" customFormat="false" ht="13.8" hidden="false" customHeight="false" outlineLevel="0" collapsed="false">
      <c r="B143" s="11"/>
      <c r="C143" s="11"/>
      <c r="D143" s="11"/>
      <c r="N143" s="12"/>
      <c r="O143" s="12"/>
      <c r="P143" s="12"/>
    </row>
    <row r="144" customFormat="false" ht="13.8" hidden="false" customHeight="false" outlineLevel="0" collapsed="false">
      <c r="B144" s="11"/>
      <c r="C144" s="11"/>
      <c r="D144" s="11"/>
      <c r="N144" s="12"/>
      <c r="O144" s="12"/>
      <c r="P144" s="12"/>
    </row>
    <row r="145" customFormat="false" ht="13.8" hidden="false" customHeight="false" outlineLevel="0" collapsed="false">
      <c r="B145" s="11"/>
      <c r="C145" s="11"/>
      <c r="D145" s="11"/>
      <c r="N145" s="12"/>
      <c r="O145" s="12"/>
      <c r="P145" s="12"/>
    </row>
    <row r="146" customFormat="false" ht="13.8" hidden="false" customHeight="false" outlineLevel="0" collapsed="false">
      <c r="B146" s="11"/>
      <c r="C146" s="11"/>
      <c r="D146" s="11"/>
      <c r="N146" s="12"/>
      <c r="O146" s="12"/>
      <c r="P146" s="12"/>
    </row>
    <row r="147" customFormat="false" ht="13.8" hidden="false" customHeight="false" outlineLevel="0" collapsed="false">
      <c r="B147" s="11"/>
      <c r="C147" s="11"/>
      <c r="D147" s="11"/>
      <c r="N147" s="12"/>
      <c r="O147" s="12"/>
      <c r="P147" s="12"/>
    </row>
    <row r="148" customFormat="false" ht="13.8" hidden="false" customHeight="false" outlineLevel="0" collapsed="false">
      <c r="B148" s="11"/>
      <c r="C148" s="11"/>
      <c r="D148" s="11"/>
      <c r="N148" s="12"/>
      <c r="O148" s="12"/>
      <c r="P148" s="12"/>
    </row>
    <row r="149" customFormat="false" ht="13.8" hidden="false" customHeight="false" outlineLevel="0" collapsed="false">
      <c r="B149" s="11"/>
      <c r="C149" s="11"/>
      <c r="D149" s="11"/>
      <c r="N149" s="12"/>
      <c r="O149" s="12"/>
      <c r="P149" s="12"/>
    </row>
    <row r="150" customFormat="false" ht="13.8" hidden="false" customHeight="false" outlineLevel="0" collapsed="false">
      <c r="B150" s="11"/>
      <c r="C150" s="11"/>
      <c r="D150" s="11"/>
      <c r="N150" s="12"/>
      <c r="O150" s="12"/>
      <c r="P150" s="12"/>
    </row>
    <row r="151" customFormat="false" ht="13.8" hidden="false" customHeight="false" outlineLevel="0" collapsed="false">
      <c r="B151" s="11"/>
      <c r="C151" s="11"/>
      <c r="D151" s="11"/>
      <c r="N151" s="12"/>
      <c r="O151" s="12"/>
      <c r="P151" s="12"/>
    </row>
    <row r="152" customFormat="false" ht="13.8" hidden="false" customHeight="false" outlineLevel="0" collapsed="false">
      <c r="B152" s="11"/>
      <c r="C152" s="11"/>
      <c r="D152" s="11"/>
      <c r="N152" s="12"/>
      <c r="O152" s="12"/>
      <c r="P152" s="12"/>
    </row>
    <row r="153" customFormat="false" ht="13.8" hidden="false" customHeight="false" outlineLevel="0" collapsed="false">
      <c r="B153" s="11"/>
      <c r="C153" s="11"/>
      <c r="D153" s="11"/>
      <c r="N153" s="12"/>
      <c r="O153" s="12"/>
      <c r="P153" s="12"/>
    </row>
    <row r="154" customFormat="false" ht="13.8" hidden="false" customHeight="false" outlineLevel="0" collapsed="false">
      <c r="B154" s="11"/>
      <c r="C154" s="11"/>
      <c r="D154" s="11"/>
      <c r="N154" s="12"/>
      <c r="O154" s="12"/>
      <c r="P154" s="12"/>
    </row>
    <row r="155" customFormat="false" ht="13.8" hidden="false" customHeight="false" outlineLevel="0" collapsed="false">
      <c r="B155" s="11"/>
      <c r="C155" s="11"/>
      <c r="D155" s="11"/>
      <c r="N155" s="12"/>
      <c r="O155" s="12"/>
      <c r="P155" s="12"/>
    </row>
    <row r="156" customFormat="false" ht="13.8" hidden="false" customHeight="false" outlineLevel="0" collapsed="false">
      <c r="B156" s="11"/>
      <c r="C156" s="11"/>
      <c r="D156" s="11"/>
      <c r="N156" s="12"/>
      <c r="O156" s="12"/>
      <c r="P156" s="12"/>
    </row>
    <row r="157" customFormat="false" ht="13.8" hidden="false" customHeight="false" outlineLevel="0" collapsed="false">
      <c r="B157" s="11"/>
      <c r="C157" s="11"/>
      <c r="D157" s="11"/>
      <c r="N157" s="12"/>
      <c r="O157" s="12"/>
      <c r="P157" s="12"/>
    </row>
    <row r="158" customFormat="false" ht="13.8" hidden="false" customHeight="false" outlineLevel="0" collapsed="false">
      <c r="B158" s="11"/>
      <c r="C158" s="11"/>
      <c r="D158" s="11"/>
      <c r="N158" s="12"/>
      <c r="O158" s="12"/>
      <c r="P158" s="12"/>
    </row>
    <row r="159" customFormat="false" ht="13.8" hidden="false" customHeight="false" outlineLevel="0" collapsed="false">
      <c r="B159" s="11"/>
      <c r="C159" s="11"/>
      <c r="D159" s="11"/>
      <c r="N159" s="12"/>
      <c r="O159" s="12"/>
      <c r="P159" s="12"/>
    </row>
    <row r="160" customFormat="false" ht="13.8" hidden="false" customHeight="false" outlineLevel="0" collapsed="false">
      <c r="B160" s="11"/>
      <c r="C160" s="11"/>
      <c r="D160" s="11"/>
      <c r="N160" s="12"/>
      <c r="O160" s="12"/>
      <c r="P160" s="12"/>
    </row>
    <row r="161" customFormat="false" ht="13.8" hidden="false" customHeight="false" outlineLevel="0" collapsed="false">
      <c r="B161" s="11"/>
      <c r="C161" s="11"/>
      <c r="D161" s="11"/>
      <c r="N161" s="12"/>
      <c r="O161" s="12"/>
      <c r="P161" s="12"/>
    </row>
    <row r="162" customFormat="false" ht="13.8" hidden="false" customHeight="false" outlineLevel="0" collapsed="false">
      <c r="B162" s="11"/>
      <c r="C162" s="11"/>
      <c r="D162" s="11"/>
      <c r="N162" s="12"/>
      <c r="O162" s="12"/>
      <c r="P162" s="12"/>
    </row>
    <row r="163" customFormat="false" ht="13.8" hidden="false" customHeight="false" outlineLevel="0" collapsed="false">
      <c r="B163" s="11"/>
      <c r="C163" s="11"/>
      <c r="D163" s="11"/>
      <c r="N163" s="12"/>
      <c r="O163" s="12"/>
      <c r="P163" s="12"/>
    </row>
    <row r="164" customFormat="false" ht="13.8" hidden="false" customHeight="false" outlineLevel="0" collapsed="false">
      <c r="B164" s="11"/>
      <c r="C164" s="11"/>
      <c r="D164" s="11"/>
      <c r="N164" s="12"/>
      <c r="O164" s="12"/>
      <c r="P164" s="12"/>
    </row>
    <row r="165" customFormat="false" ht="13.8" hidden="false" customHeight="false" outlineLevel="0" collapsed="false">
      <c r="B165" s="11"/>
      <c r="C165" s="11"/>
      <c r="D165" s="11"/>
      <c r="N165" s="12"/>
      <c r="O165" s="12"/>
      <c r="P165" s="12"/>
    </row>
    <row r="166" customFormat="false" ht="13.8" hidden="false" customHeight="false" outlineLevel="0" collapsed="false">
      <c r="B166" s="11"/>
      <c r="C166" s="11"/>
      <c r="D166" s="11"/>
      <c r="N166" s="12"/>
      <c r="O166" s="12"/>
      <c r="P166" s="12"/>
    </row>
    <row r="167" customFormat="false" ht="13.8" hidden="false" customHeight="false" outlineLevel="0" collapsed="false">
      <c r="B167" s="11"/>
      <c r="C167" s="11"/>
      <c r="D167" s="11"/>
      <c r="N167" s="12"/>
      <c r="O167" s="12"/>
      <c r="P167" s="12"/>
    </row>
    <row r="168" customFormat="false" ht="13.8" hidden="false" customHeight="false" outlineLevel="0" collapsed="false">
      <c r="B168" s="11"/>
      <c r="C168" s="11"/>
      <c r="D168" s="11"/>
      <c r="N168" s="12"/>
      <c r="O168" s="12"/>
      <c r="P168" s="12"/>
    </row>
    <row r="169" customFormat="false" ht="13.8" hidden="false" customHeight="false" outlineLevel="0" collapsed="false">
      <c r="B169" s="11"/>
      <c r="C169" s="11"/>
      <c r="D169" s="11"/>
      <c r="N169" s="12"/>
      <c r="O169" s="12"/>
      <c r="P169" s="12"/>
    </row>
    <row r="170" customFormat="false" ht="13.8" hidden="false" customHeight="false" outlineLevel="0" collapsed="false">
      <c r="B170" s="11"/>
      <c r="C170" s="11"/>
      <c r="D170" s="11"/>
      <c r="N170" s="12"/>
      <c r="O170" s="12"/>
      <c r="P170" s="12"/>
    </row>
    <row r="171" customFormat="false" ht="13.8" hidden="false" customHeight="false" outlineLevel="0" collapsed="false">
      <c r="B171" s="11"/>
      <c r="C171" s="11"/>
      <c r="D171" s="11"/>
      <c r="N171" s="12"/>
      <c r="O171" s="12"/>
      <c r="P171" s="12"/>
    </row>
    <row r="172" customFormat="false" ht="13.8" hidden="false" customHeight="false" outlineLevel="0" collapsed="false">
      <c r="B172" s="11"/>
      <c r="C172" s="11"/>
      <c r="D172" s="11"/>
      <c r="N172" s="12"/>
      <c r="O172" s="12"/>
      <c r="P172" s="12"/>
    </row>
    <row r="173" customFormat="false" ht="13.8" hidden="false" customHeight="false" outlineLevel="0" collapsed="false">
      <c r="B173" s="11"/>
      <c r="C173" s="11"/>
      <c r="D173" s="11"/>
      <c r="N173" s="12"/>
      <c r="O173" s="12"/>
      <c r="P173" s="12"/>
    </row>
    <row r="174" customFormat="false" ht="13.8" hidden="false" customHeight="false" outlineLevel="0" collapsed="false">
      <c r="B174" s="11"/>
      <c r="C174" s="11"/>
      <c r="D174" s="11"/>
      <c r="N174" s="12"/>
      <c r="O174" s="12"/>
      <c r="P174" s="12"/>
    </row>
    <row r="175" customFormat="false" ht="13.8" hidden="false" customHeight="false" outlineLevel="0" collapsed="false">
      <c r="B175" s="11"/>
      <c r="C175" s="11"/>
      <c r="D175" s="11"/>
      <c r="N175" s="12"/>
      <c r="O175" s="12"/>
      <c r="P175" s="12"/>
    </row>
    <row r="176" customFormat="false" ht="13.8" hidden="false" customHeight="false" outlineLevel="0" collapsed="false">
      <c r="B176" s="11"/>
      <c r="C176" s="11"/>
      <c r="D176" s="11"/>
      <c r="N176" s="12"/>
      <c r="O176" s="12"/>
      <c r="P176" s="12"/>
    </row>
    <row r="177" customFormat="false" ht="13.8" hidden="false" customHeight="false" outlineLevel="0" collapsed="false">
      <c r="B177" s="11"/>
      <c r="C177" s="11"/>
      <c r="D177" s="11"/>
      <c r="N177" s="12"/>
      <c r="O177" s="12"/>
      <c r="P177" s="12"/>
    </row>
    <row r="178" customFormat="false" ht="13.8" hidden="false" customHeight="false" outlineLevel="0" collapsed="false">
      <c r="B178" s="11"/>
      <c r="C178" s="11"/>
      <c r="D178" s="11"/>
      <c r="N178" s="12"/>
      <c r="O178" s="12"/>
      <c r="P178" s="12"/>
    </row>
    <row r="179" customFormat="false" ht="13.8" hidden="false" customHeight="false" outlineLevel="0" collapsed="false">
      <c r="B179" s="11"/>
      <c r="C179" s="11"/>
      <c r="D179" s="11"/>
      <c r="N179" s="12"/>
      <c r="O179" s="12"/>
      <c r="P179" s="12"/>
    </row>
    <row r="180" customFormat="false" ht="13.8" hidden="false" customHeight="false" outlineLevel="0" collapsed="false">
      <c r="B180" s="11"/>
      <c r="C180" s="11"/>
      <c r="D180" s="11"/>
      <c r="N180" s="12"/>
      <c r="O180" s="12"/>
      <c r="P180" s="12"/>
    </row>
    <row r="181" customFormat="false" ht="13.8" hidden="false" customHeight="false" outlineLevel="0" collapsed="false">
      <c r="B181" s="11"/>
      <c r="C181" s="11"/>
      <c r="D181" s="11"/>
      <c r="N181" s="12"/>
      <c r="O181" s="12"/>
      <c r="P181" s="12"/>
    </row>
    <row r="182" customFormat="false" ht="13.8" hidden="false" customHeight="false" outlineLevel="0" collapsed="false">
      <c r="B182" s="11"/>
      <c r="C182" s="11"/>
      <c r="D182" s="11"/>
      <c r="N182" s="12"/>
      <c r="O182" s="12"/>
      <c r="P182" s="12"/>
    </row>
    <row r="183" customFormat="false" ht="13.8" hidden="false" customHeight="false" outlineLevel="0" collapsed="false">
      <c r="B183" s="11"/>
      <c r="C183" s="11"/>
      <c r="D183" s="11"/>
      <c r="N183" s="12"/>
      <c r="O183" s="12"/>
      <c r="P183" s="12"/>
    </row>
    <row r="184" customFormat="false" ht="13.8" hidden="false" customHeight="false" outlineLevel="0" collapsed="false">
      <c r="B184" s="11"/>
      <c r="C184" s="11"/>
      <c r="D184" s="11"/>
      <c r="N184" s="12"/>
      <c r="O184" s="12"/>
      <c r="P184" s="12"/>
    </row>
    <row r="185" customFormat="false" ht="13.8" hidden="false" customHeight="false" outlineLevel="0" collapsed="false">
      <c r="B185" s="11"/>
      <c r="C185" s="11"/>
      <c r="D185" s="11"/>
      <c r="N185" s="12"/>
      <c r="O185" s="12"/>
      <c r="P185" s="12"/>
    </row>
    <row r="186" customFormat="false" ht="13.8" hidden="false" customHeight="false" outlineLevel="0" collapsed="false">
      <c r="B186" s="11"/>
      <c r="C186" s="11"/>
      <c r="D186" s="11"/>
      <c r="N186" s="12"/>
      <c r="O186" s="12"/>
      <c r="P186" s="12"/>
    </row>
    <row r="187" customFormat="false" ht="13.8" hidden="false" customHeight="false" outlineLevel="0" collapsed="false">
      <c r="B187" s="11"/>
      <c r="C187" s="11"/>
      <c r="D187" s="11"/>
      <c r="N187" s="12"/>
      <c r="O187" s="12"/>
      <c r="P187" s="12"/>
    </row>
    <row r="188" customFormat="false" ht="13.8" hidden="false" customHeight="false" outlineLevel="0" collapsed="false">
      <c r="B188" s="11"/>
      <c r="C188" s="11"/>
      <c r="D188" s="11"/>
      <c r="N188" s="12"/>
      <c r="O188" s="12"/>
      <c r="P188" s="12"/>
    </row>
    <row r="189" customFormat="false" ht="13.8" hidden="false" customHeight="false" outlineLevel="0" collapsed="false">
      <c r="B189" s="11"/>
      <c r="C189" s="11"/>
      <c r="D189" s="11"/>
      <c r="N189" s="12"/>
      <c r="O189" s="12"/>
      <c r="P189" s="12"/>
    </row>
    <row r="190" customFormat="false" ht="13.8" hidden="false" customHeight="false" outlineLevel="0" collapsed="false">
      <c r="B190" s="11"/>
      <c r="C190" s="11"/>
      <c r="D190" s="11"/>
      <c r="N190" s="12"/>
      <c r="O190" s="12"/>
      <c r="P190" s="12"/>
    </row>
    <row r="191" customFormat="false" ht="13.8" hidden="false" customHeight="false" outlineLevel="0" collapsed="false">
      <c r="B191" s="11"/>
      <c r="C191" s="11"/>
      <c r="D191" s="11"/>
      <c r="N191" s="12"/>
      <c r="O191" s="12"/>
      <c r="P191" s="12"/>
    </row>
    <row r="192" customFormat="false" ht="13.8" hidden="false" customHeight="false" outlineLevel="0" collapsed="false">
      <c r="B192" s="11"/>
      <c r="C192" s="11"/>
      <c r="D192" s="11"/>
      <c r="N192" s="12"/>
      <c r="O192" s="12"/>
      <c r="P192" s="12"/>
    </row>
    <row r="193" customFormat="false" ht="13.8" hidden="false" customHeight="false" outlineLevel="0" collapsed="false">
      <c r="B193" s="11"/>
      <c r="C193" s="11"/>
      <c r="D193" s="11"/>
      <c r="N193" s="12"/>
      <c r="O193" s="12"/>
      <c r="P193" s="12"/>
    </row>
    <row r="194" customFormat="false" ht="13.8" hidden="false" customHeight="false" outlineLevel="0" collapsed="false">
      <c r="B194" s="11"/>
      <c r="C194" s="11"/>
      <c r="D194" s="11"/>
      <c r="N194" s="12"/>
      <c r="O194" s="12"/>
      <c r="P194" s="12"/>
    </row>
    <row r="195" customFormat="false" ht="13.8" hidden="false" customHeight="false" outlineLevel="0" collapsed="false">
      <c r="B195" s="11"/>
      <c r="C195" s="11"/>
      <c r="D195" s="11"/>
      <c r="N195" s="12"/>
      <c r="O195" s="12"/>
      <c r="P195" s="12"/>
    </row>
    <row r="196" customFormat="false" ht="13.8" hidden="false" customHeight="false" outlineLevel="0" collapsed="false">
      <c r="B196" s="11"/>
      <c r="C196" s="11"/>
      <c r="D196" s="11"/>
      <c r="N196" s="12"/>
      <c r="O196" s="12"/>
      <c r="P196" s="12"/>
    </row>
    <row r="197" customFormat="false" ht="13.8" hidden="false" customHeight="false" outlineLevel="0" collapsed="false">
      <c r="B197" s="11"/>
      <c r="C197" s="11"/>
      <c r="D197" s="11"/>
      <c r="N197" s="12"/>
      <c r="O197" s="12"/>
      <c r="P197" s="12"/>
    </row>
    <row r="198" customFormat="false" ht="13.8" hidden="false" customHeight="false" outlineLevel="0" collapsed="false">
      <c r="B198" s="11"/>
      <c r="C198" s="11"/>
      <c r="D198" s="11"/>
      <c r="N198" s="12"/>
      <c r="O198" s="12"/>
      <c r="P198" s="12"/>
    </row>
    <row r="199" customFormat="false" ht="13.8" hidden="false" customHeight="false" outlineLevel="0" collapsed="false">
      <c r="B199" s="11"/>
      <c r="C199" s="11"/>
      <c r="D199" s="11"/>
      <c r="N199" s="12"/>
      <c r="O199" s="12"/>
      <c r="P199" s="12"/>
    </row>
    <row r="200" customFormat="false" ht="13.8" hidden="false" customHeight="false" outlineLevel="0" collapsed="false">
      <c r="B200" s="11"/>
      <c r="C200" s="11"/>
      <c r="D200" s="11"/>
      <c r="N200" s="12"/>
      <c r="O200" s="12"/>
      <c r="P200" s="12"/>
    </row>
    <row r="201" customFormat="false" ht="13.8" hidden="false" customHeight="false" outlineLevel="0" collapsed="false">
      <c r="B201" s="11"/>
      <c r="C201" s="11"/>
      <c r="D201" s="11"/>
      <c r="N201" s="12"/>
      <c r="O201" s="12"/>
      <c r="P201" s="12"/>
    </row>
    <row r="202" customFormat="false" ht="13.8" hidden="false" customHeight="false" outlineLevel="0" collapsed="false">
      <c r="B202" s="11"/>
      <c r="C202" s="11"/>
      <c r="D202" s="11"/>
      <c r="N202" s="12"/>
      <c r="O202" s="12"/>
      <c r="P202" s="12"/>
    </row>
    <row r="203" customFormat="false" ht="13.8" hidden="false" customHeight="false" outlineLevel="0" collapsed="false">
      <c r="B203" s="11"/>
      <c r="C203" s="11"/>
      <c r="D203" s="11"/>
      <c r="N203" s="12"/>
      <c r="O203" s="12"/>
      <c r="P203" s="12"/>
    </row>
    <row r="204" customFormat="false" ht="13.8" hidden="false" customHeight="false" outlineLevel="0" collapsed="false">
      <c r="B204" s="11"/>
      <c r="C204" s="11"/>
      <c r="D204" s="11"/>
      <c r="N204" s="12"/>
      <c r="O204" s="12"/>
      <c r="P204" s="12"/>
    </row>
    <row r="205" customFormat="false" ht="13.8" hidden="false" customHeight="false" outlineLevel="0" collapsed="false">
      <c r="B205" s="11"/>
      <c r="C205" s="11"/>
      <c r="D205" s="11"/>
      <c r="N205" s="12"/>
      <c r="O205" s="12"/>
      <c r="P205" s="12"/>
    </row>
    <row r="206" customFormat="false" ht="13.8" hidden="false" customHeight="false" outlineLevel="0" collapsed="false">
      <c r="B206" s="11"/>
      <c r="C206" s="11"/>
      <c r="D206" s="11"/>
      <c r="N206" s="12"/>
      <c r="O206" s="12"/>
      <c r="P206" s="12"/>
    </row>
    <row r="207" customFormat="false" ht="13.8" hidden="false" customHeight="false" outlineLevel="0" collapsed="false">
      <c r="B207" s="11"/>
      <c r="C207" s="11"/>
      <c r="D207" s="11"/>
      <c r="N207" s="12"/>
      <c r="O207" s="12"/>
      <c r="P207" s="12"/>
    </row>
    <row r="208" customFormat="false" ht="13.8" hidden="false" customHeight="false" outlineLevel="0" collapsed="false">
      <c r="B208" s="11"/>
      <c r="C208" s="11"/>
      <c r="D208" s="11"/>
      <c r="N208" s="12"/>
      <c r="O208" s="12"/>
      <c r="P208" s="12"/>
    </row>
    <row r="209" customFormat="false" ht="13.8" hidden="false" customHeight="false" outlineLevel="0" collapsed="false">
      <c r="B209" s="11"/>
      <c r="C209" s="11"/>
      <c r="D209" s="11"/>
      <c r="N209" s="12"/>
      <c r="O209" s="12"/>
      <c r="P209" s="12"/>
    </row>
    <row r="210" customFormat="false" ht="13.8" hidden="false" customHeight="false" outlineLevel="0" collapsed="false">
      <c r="B210" s="11"/>
      <c r="C210" s="11"/>
      <c r="D210" s="11"/>
      <c r="N210" s="12"/>
      <c r="O210" s="12"/>
      <c r="P210" s="12"/>
    </row>
    <row r="211" customFormat="false" ht="13.8" hidden="false" customHeight="false" outlineLevel="0" collapsed="false">
      <c r="B211" s="11"/>
      <c r="C211" s="11"/>
      <c r="D211" s="11"/>
      <c r="N211" s="12"/>
      <c r="O211" s="12"/>
      <c r="P211" s="12"/>
    </row>
    <row r="212" customFormat="false" ht="13.8" hidden="false" customHeight="false" outlineLevel="0" collapsed="false">
      <c r="B212" s="11"/>
      <c r="C212" s="11"/>
      <c r="D212" s="11"/>
      <c r="N212" s="12"/>
      <c r="O212" s="12"/>
      <c r="P212" s="12"/>
    </row>
    <row r="213" customFormat="false" ht="13.8" hidden="false" customHeight="false" outlineLevel="0" collapsed="false">
      <c r="B213" s="11"/>
      <c r="C213" s="11"/>
      <c r="D213" s="11"/>
      <c r="N213" s="12"/>
      <c r="O213" s="12"/>
      <c r="P213" s="12"/>
    </row>
    <row r="214" customFormat="false" ht="13.8" hidden="false" customHeight="false" outlineLevel="0" collapsed="false">
      <c r="B214" s="11"/>
      <c r="C214" s="11"/>
      <c r="D214" s="11"/>
      <c r="N214" s="12"/>
      <c r="O214" s="12"/>
      <c r="P214" s="12"/>
    </row>
    <row r="215" customFormat="false" ht="13.8" hidden="false" customHeight="false" outlineLevel="0" collapsed="false">
      <c r="B215" s="11"/>
      <c r="C215" s="11"/>
      <c r="D215" s="11"/>
      <c r="N215" s="12"/>
      <c r="O215" s="12"/>
      <c r="P215" s="12"/>
    </row>
    <row r="216" customFormat="false" ht="13.8" hidden="false" customHeight="false" outlineLevel="0" collapsed="false">
      <c r="B216" s="11"/>
      <c r="C216" s="11"/>
      <c r="D216" s="11"/>
      <c r="N216" s="12"/>
      <c r="O216" s="12"/>
      <c r="P216" s="12"/>
    </row>
    <row r="217" customFormat="false" ht="13.8" hidden="false" customHeight="false" outlineLevel="0" collapsed="false">
      <c r="B217" s="11"/>
      <c r="C217" s="11"/>
      <c r="D217" s="11"/>
      <c r="N217" s="12"/>
      <c r="O217" s="12"/>
      <c r="P217" s="12"/>
    </row>
    <row r="218" customFormat="false" ht="13.8" hidden="false" customHeight="false" outlineLevel="0" collapsed="false">
      <c r="B218" s="11"/>
      <c r="C218" s="11"/>
      <c r="D218" s="11"/>
      <c r="N218" s="12"/>
      <c r="O218" s="12"/>
      <c r="P218" s="12"/>
    </row>
    <row r="219" customFormat="false" ht="13.8" hidden="false" customHeight="false" outlineLevel="0" collapsed="false">
      <c r="B219" s="11"/>
      <c r="C219" s="11"/>
      <c r="D219" s="11"/>
      <c r="N219" s="12"/>
      <c r="O219" s="12"/>
      <c r="P219" s="12"/>
    </row>
    <row r="220" customFormat="false" ht="13.8" hidden="false" customHeight="false" outlineLevel="0" collapsed="false">
      <c r="B220" s="11"/>
      <c r="C220" s="11"/>
      <c r="D220" s="11"/>
      <c r="N220" s="12"/>
      <c r="O220" s="12"/>
      <c r="P220" s="12"/>
    </row>
    <row r="221" customFormat="false" ht="13.8" hidden="false" customHeight="false" outlineLevel="0" collapsed="false">
      <c r="B221" s="11"/>
      <c r="C221" s="11"/>
      <c r="D221" s="11"/>
      <c r="N221" s="12"/>
      <c r="O221" s="12"/>
      <c r="P221" s="12"/>
    </row>
    <row r="222" customFormat="false" ht="13.8" hidden="false" customHeight="false" outlineLevel="0" collapsed="false">
      <c r="B222" s="11"/>
      <c r="C222" s="11"/>
      <c r="D222" s="11"/>
      <c r="N222" s="12"/>
      <c r="O222" s="12"/>
      <c r="P222" s="12"/>
    </row>
    <row r="223" customFormat="false" ht="13.8" hidden="false" customHeight="false" outlineLevel="0" collapsed="false">
      <c r="B223" s="11"/>
      <c r="C223" s="11"/>
      <c r="D223" s="11"/>
      <c r="N223" s="12"/>
      <c r="O223" s="12"/>
      <c r="P223" s="12"/>
    </row>
    <row r="224" customFormat="false" ht="13.8" hidden="false" customHeight="false" outlineLevel="0" collapsed="false">
      <c r="B224" s="11"/>
      <c r="C224" s="11"/>
      <c r="D224" s="11"/>
      <c r="N224" s="12"/>
      <c r="O224" s="12"/>
      <c r="P224" s="12"/>
    </row>
    <row r="225" customFormat="false" ht="13.8" hidden="false" customHeight="false" outlineLevel="0" collapsed="false">
      <c r="B225" s="11"/>
      <c r="C225" s="11"/>
      <c r="D225" s="11"/>
      <c r="N225" s="12"/>
      <c r="O225" s="12"/>
      <c r="P225" s="12"/>
    </row>
    <row r="226" customFormat="false" ht="13.8" hidden="false" customHeight="false" outlineLevel="0" collapsed="false">
      <c r="B226" s="11"/>
      <c r="C226" s="11"/>
      <c r="D226" s="11"/>
      <c r="N226" s="12"/>
      <c r="O226" s="12"/>
      <c r="P226" s="12"/>
    </row>
    <row r="227" customFormat="false" ht="13.8" hidden="false" customHeight="false" outlineLevel="0" collapsed="false">
      <c r="B227" s="11"/>
      <c r="C227" s="11"/>
      <c r="D227" s="11"/>
      <c r="N227" s="12"/>
      <c r="O227" s="12"/>
      <c r="P227" s="12"/>
    </row>
    <row r="228" customFormat="false" ht="13.8" hidden="false" customHeight="false" outlineLevel="0" collapsed="false">
      <c r="B228" s="11"/>
      <c r="C228" s="11"/>
      <c r="D228" s="11"/>
      <c r="N228" s="12"/>
      <c r="O228" s="12"/>
      <c r="P228" s="12"/>
    </row>
    <row r="229" customFormat="false" ht="13.8" hidden="false" customHeight="false" outlineLevel="0" collapsed="false">
      <c r="B229" s="11"/>
      <c r="C229" s="11"/>
      <c r="D229" s="11"/>
      <c r="N229" s="12"/>
      <c r="O229" s="12"/>
      <c r="P229" s="12"/>
    </row>
    <row r="230" customFormat="false" ht="13.8" hidden="false" customHeight="false" outlineLevel="0" collapsed="false">
      <c r="B230" s="11"/>
      <c r="C230" s="11"/>
      <c r="D230" s="11"/>
      <c r="N230" s="12"/>
      <c r="O230" s="12"/>
      <c r="P230" s="12"/>
    </row>
    <row r="231" customFormat="false" ht="13.8" hidden="false" customHeight="false" outlineLevel="0" collapsed="false">
      <c r="B231" s="11"/>
      <c r="C231" s="11"/>
      <c r="D231" s="11"/>
      <c r="N231" s="12"/>
      <c r="O231" s="12"/>
      <c r="P231" s="12"/>
    </row>
    <row r="232" customFormat="false" ht="13.8" hidden="false" customHeight="false" outlineLevel="0" collapsed="false">
      <c r="B232" s="11"/>
      <c r="C232" s="11"/>
      <c r="D232" s="11"/>
      <c r="N232" s="12"/>
      <c r="O232" s="12"/>
      <c r="P232" s="12"/>
    </row>
    <row r="233" customFormat="false" ht="13.8" hidden="false" customHeight="false" outlineLevel="0" collapsed="false">
      <c r="B233" s="11"/>
      <c r="C233" s="11"/>
      <c r="D233" s="11"/>
      <c r="N233" s="12"/>
      <c r="O233" s="12"/>
      <c r="P233" s="12"/>
    </row>
    <row r="234" customFormat="false" ht="13.8" hidden="false" customHeight="false" outlineLevel="0" collapsed="false">
      <c r="B234" s="11"/>
      <c r="C234" s="11"/>
      <c r="D234" s="11"/>
      <c r="N234" s="12"/>
      <c r="O234" s="12"/>
      <c r="P234" s="12"/>
    </row>
    <row r="235" customFormat="false" ht="13.8" hidden="false" customHeight="false" outlineLevel="0" collapsed="false">
      <c r="B235" s="11"/>
      <c r="C235" s="11"/>
      <c r="D235" s="11"/>
      <c r="N235" s="12"/>
      <c r="O235" s="12"/>
      <c r="P235" s="12"/>
    </row>
    <row r="236" customFormat="false" ht="13.8" hidden="false" customHeight="false" outlineLevel="0" collapsed="false">
      <c r="B236" s="11"/>
      <c r="C236" s="11"/>
      <c r="D236" s="11"/>
      <c r="N236" s="12"/>
      <c r="O236" s="12"/>
      <c r="P236" s="12"/>
    </row>
    <row r="237" customFormat="false" ht="13.8" hidden="false" customHeight="false" outlineLevel="0" collapsed="false">
      <c r="B237" s="11"/>
      <c r="C237" s="11"/>
      <c r="D237" s="11"/>
      <c r="N237" s="12"/>
      <c r="O237" s="12"/>
      <c r="P237" s="12"/>
    </row>
    <row r="238" customFormat="false" ht="13.8" hidden="false" customHeight="false" outlineLevel="0" collapsed="false">
      <c r="B238" s="11"/>
      <c r="C238" s="11"/>
      <c r="D238" s="11"/>
      <c r="N238" s="12"/>
      <c r="O238" s="12"/>
      <c r="P238" s="12"/>
    </row>
    <row r="239" customFormat="false" ht="13.8" hidden="false" customHeight="false" outlineLevel="0" collapsed="false">
      <c r="B239" s="11"/>
      <c r="C239" s="11"/>
      <c r="D239" s="11"/>
      <c r="N239" s="12"/>
      <c r="O239" s="12"/>
      <c r="P239" s="12"/>
    </row>
    <row r="240" customFormat="false" ht="13.8" hidden="false" customHeight="false" outlineLevel="0" collapsed="false">
      <c r="B240" s="11"/>
      <c r="C240" s="11"/>
      <c r="D240" s="11"/>
      <c r="N240" s="12"/>
      <c r="O240" s="12"/>
      <c r="P240" s="12"/>
    </row>
    <row r="241" customFormat="false" ht="13.8" hidden="false" customHeight="false" outlineLevel="0" collapsed="false">
      <c r="B241" s="11"/>
      <c r="C241" s="11"/>
      <c r="D241" s="11"/>
      <c r="N241" s="12"/>
      <c r="O241" s="12"/>
      <c r="P241" s="12"/>
    </row>
    <row r="242" customFormat="false" ht="13.8" hidden="false" customHeight="false" outlineLevel="0" collapsed="false">
      <c r="B242" s="11"/>
      <c r="C242" s="11"/>
      <c r="D242" s="11"/>
      <c r="N242" s="12"/>
      <c r="O242" s="12"/>
      <c r="P242" s="12"/>
    </row>
    <row r="243" customFormat="false" ht="13.8" hidden="false" customHeight="false" outlineLevel="0" collapsed="false">
      <c r="B243" s="11"/>
      <c r="C243" s="11"/>
      <c r="D243" s="11"/>
      <c r="N243" s="12"/>
      <c r="O243" s="12"/>
      <c r="P243" s="12"/>
    </row>
    <row r="244" customFormat="false" ht="13.8" hidden="false" customHeight="false" outlineLevel="0" collapsed="false">
      <c r="B244" s="11"/>
      <c r="C244" s="11"/>
      <c r="D244" s="11"/>
      <c r="N244" s="12"/>
      <c r="O244" s="12"/>
      <c r="P244" s="12"/>
    </row>
    <row r="245" customFormat="false" ht="13.8" hidden="false" customHeight="false" outlineLevel="0" collapsed="false">
      <c r="B245" s="11"/>
      <c r="C245" s="11"/>
      <c r="D245" s="11"/>
      <c r="N245" s="12"/>
      <c r="O245" s="12"/>
      <c r="P245" s="12"/>
    </row>
    <row r="246" customFormat="false" ht="13.8" hidden="false" customHeight="false" outlineLevel="0" collapsed="false">
      <c r="B246" s="11"/>
      <c r="C246" s="11"/>
      <c r="D246" s="11"/>
      <c r="N246" s="12"/>
      <c r="O246" s="12"/>
      <c r="P246" s="12"/>
    </row>
    <row r="247" customFormat="false" ht="13.8" hidden="false" customHeight="false" outlineLevel="0" collapsed="false">
      <c r="B247" s="11"/>
      <c r="C247" s="11"/>
      <c r="D247" s="11"/>
      <c r="N247" s="12"/>
      <c r="O247" s="12"/>
      <c r="P247" s="12"/>
    </row>
    <row r="248" customFormat="false" ht="13.8" hidden="false" customHeight="false" outlineLevel="0" collapsed="false">
      <c r="B248" s="11"/>
      <c r="C248" s="11"/>
      <c r="D248" s="11"/>
      <c r="N248" s="12"/>
      <c r="O248" s="12"/>
      <c r="P248" s="12"/>
    </row>
    <row r="249" customFormat="false" ht="13.8" hidden="false" customHeight="false" outlineLevel="0" collapsed="false">
      <c r="B249" s="11"/>
      <c r="C249" s="11"/>
      <c r="D249" s="11"/>
      <c r="N249" s="12"/>
      <c r="O249" s="12"/>
      <c r="P249" s="12"/>
    </row>
    <row r="250" customFormat="false" ht="13.8" hidden="false" customHeight="false" outlineLevel="0" collapsed="false">
      <c r="B250" s="11"/>
      <c r="C250" s="11"/>
      <c r="D250" s="11"/>
      <c r="N250" s="12"/>
      <c r="O250" s="12"/>
      <c r="P250" s="12"/>
    </row>
    <row r="251" customFormat="false" ht="13.8" hidden="false" customHeight="false" outlineLevel="0" collapsed="false">
      <c r="B251" s="11"/>
      <c r="C251" s="11"/>
      <c r="D251" s="11"/>
      <c r="N251" s="12"/>
      <c r="O251" s="12"/>
      <c r="P251" s="12"/>
    </row>
    <row r="252" customFormat="false" ht="13.8" hidden="false" customHeight="false" outlineLevel="0" collapsed="false">
      <c r="B252" s="11"/>
      <c r="C252" s="11"/>
      <c r="D252" s="11"/>
      <c r="N252" s="12"/>
      <c r="O252" s="12"/>
      <c r="P252" s="12"/>
    </row>
    <row r="253" customFormat="false" ht="13.8" hidden="false" customHeight="false" outlineLevel="0" collapsed="false">
      <c r="B253" s="11"/>
      <c r="C253" s="11"/>
      <c r="D253" s="11"/>
      <c r="N253" s="12"/>
      <c r="O253" s="12"/>
      <c r="P253" s="12"/>
    </row>
    <row r="254" customFormat="false" ht="13.8" hidden="false" customHeight="false" outlineLevel="0" collapsed="false">
      <c r="B254" s="11"/>
      <c r="C254" s="11"/>
      <c r="D254" s="11"/>
      <c r="N254" s="12"/>
      <c r="O254" s="12"/>
      <c r="P254" s="12"/>
    </row>
    <row r="255" customFormat="false" ht="13.8" hidden="false" customHeight="false" outlineLevel="0" collapsed="false">
      <c r="B255" s="11"/>
      <c r="C255" s="11"/>
      <c r="D255" s="11"/>
      <c r="N255" s="12"/>
      <c r="O255" s="12"/>
      <c r="P255" s="12"/>
    </row>
    <row r="256" customFormat="false" ht="13.8" hidden="false" customHeight="false" outlineLevel="0" collapsed="false">
      <c r="B256" s="11"/>
      <c r="C256" s="11"/>
      <c r="D256" s="11"/>
      <c r="N256" s="12"/>
      <c r="O256" s="12"/>
      <c r="P256" s="12"/>
    </row>
    <row r="257" customFormat="false" ht="13.8" hidden="false" customHeight="false" outlineLevel="0" collapsed="false">
      <c r="B257" s="11"/>
      <c r="C257" s="11"/>
      <c r="D257" s="11"/>
      <c r="N257" s="12"/>
      <c r="O257" s="12"/>
      <c r="P257" s="12"/>
    </row>
    <row r="258" customFormat="false" ht="13.8" hidden="false" customHeight="false" outlineLevel="0" collapsed="false">
      <c r="B258" s="11"/>
      <c r="C258" s="11"/>
      <c r="D258" s="11"/>
      <c r="N258" s="12"/>
      <c r="O258" s="12"/>
      <c r="P258" s="12"/>
    </row>
    <row r="259" customFormat="false" ht="13.8" hidden="false" customHeight="false" outlineLevel="0" collapsed="false">
      <c r="B259" s="11"/>
      <c r="C259" s="11"/>
      <c r="D259" s="11"/>
      <c r="N259" s="12"/>
      <c r="O259" s="12"/>
      <c r="P259" s="12"/>
    </row>
    <row r="260" customFormat="false" ht="13.8" hidden="false" customHeight="false" outlineLevel="0" collapsed="false">
      <c r="B260" s="11"/>
      <c r="C260" s="11"/>
      <c r="D260" s="11"/>
      <c r="N260" s="12"/>
      <c r="O260" s="12"/>
      <c r="P260" s="12"/>
    </row>
    <row r="261" customFormat="false" ht="13.8" hidden="false" customHeight="false" outlineLevel="0" collapsed="false">
      <c r="B261" s="11"/>
      <c r="C261" s="11"/>
      <c r="D261" s="11"/>
      <c r="N261" s="12"/>
      <c r="O261" s="12"/>
      <c r="P261" s="12"/>
    </row>
    <row r="262" customFormat="false" ht="13.8" hidden="false" customHeight="false" outlineLevel="0" collapsed="false">
      <c r="B262" s="11"/>
      <c r="C262" s="11"/>
      <c r="D262" s="11"/>
      <c r="N262" s="12"/>
      <c r="O262" s="12"/>
      <c r="P262" s="12"/>
    </row>
    <row r="263" customFormat="false" ht="13.8" hidden="false" customHeight="false" outlineLevel="0" collapsed="false">
      <c r="B263" s="11"/>
      <c r="C263" s="11"/>
      <c r="D263" s="11"/>
      <c r="N263" s="12"/>
      <c r="O263" s="12"/>
      <c r="P263" s="12"/>
    </row>
    <row r="264" customFormat="false" ht="13.8" hidden="false" customHeight="false" outlineLevel="0" collapsed="false">
      <c r="B264" s="11"/>
      <c r="C264" s="11"/>
      <c r="D264" s="11"/>
      <c r="N264" s="12"/>
      <c r="O264" s="12"/>
      <c r="P264" s="12"/>
    </row>
    <row r="265" customFormat="false" ht="13.8" hidden="false" customHeight="false" outlineLevel="0" collapsed="false">
      <c r="B265" s="11"/>
      <c r="C265" s="11"/>
      <c r="D265" s="11"/>
      <c r="N265" s="12"/>
      <c r="O265" s="12"/>
      <c r="P265" s="12"/>
    </row>
    <row r="266" customFormat="false" ht="13.8" hidden="false" customHeight="false" outlineLevel="0" collapsed="false">
      <c r="B266" s="11"/>
      <c r="C266" s="11"/>
      <c r="D266" s="11"/>
      <c r="N266" s="12"/>
      <c r="O266" s="12"/>
      <c r="P266" s="12"/>
    </row>
    <row r="267" customFormat="false" ht="13.8" hidden="false" customHeight="false" outlineLevel="0" collapsed="false">
      <c r="B267" s="11"/>
      <c r="C267" s="11"/>
      <c r="D267" s="11"/>
      <c r="N267" s="12"/>
      <c r="O267" s="12"/>
      <c r="P267" s="12"/>
    </row>
    <row r="268" customFormat="false" ht="13.8" hidden="false" customHeight="false" outlineLevel="0" collapsed="false">
      <c r="B268" s="11"/>
      <c r="C268" s="11"/>
      <c r="D268" s="11"/>
      <c r="N268" s="12"/>
      <c r="O268" s="12"/>
      <c r="P268" s="12"/>
    </row>
    <row r="269" customFormat="false" ht="13.8" hidden="false" customHeight="false" outlineLevel="0" collapsed="false">
      <c r="B269" s="11"/>
      <c r="C269" s="11"/>
      <c r="D269" s="11"/>
      <c r="N269" s="12"/>
      <c r="O269" s="12"/>
      <c r="P269" s="12"/>
    </row>
    <row r="270" customFormat="false" ht="13.8" hidden="false" customHeight="false" outlineLevel="0" collapsed="false">
      <c r="B270" s="11"/>
      <c r="C270" s="11"/>
      <c r="D270" s="11"/>
      <c r="N270" s="12"/>
      <c r="O270" s="12"/>
      <c r="P270" s="12"/>
    </row>
    <row r="271" customFormat="false" ht="13.8" hidden="false" customHeight="false" outlineLevel="0" collapsed="false">
      <c r="B271" s="11"/>
      <c r="C271" s="11"/>
      <c r="D271" s="11"/>
      <c r="N271" s="12"/>
      <c r="O271" s="12"/>
      <c r="P271" s="12"/>
    </row>
    <row r="272" customFormat="false" ht="13.8" hidden="false" customHeight="false" outlineLevel="0" collapsed="false">
      <c r="B272" s="11"/>
      <c r="C272" s="11"/>
      <c r="D272" s="11"/>
      <c r="N272" s="12"/>
      <c r="O272" s="12"/>
      <c r="P272" s="12"/>
    </row>
    <row r="273" customFormat="false" ht="13.8" hidden="false" customHeight="false" outlineLevel="0" collapsed="false">
      <c r="B273" s="11"/>
      <c r="C273" s="11"/>
      <c r="D273" s="11"/>
      <c r="N273" s="12"/>
      <c r="O273" s="12"/>
      <c r="P273" s="12"/>
    </row>
    <row r="274" customFormat="false" ht="13.8" hidden="false" customHeight="false" outlineLevel="0" collapsed="false">
      <c r="B274" s="11"/>
      <c r="C274" s="11"/>
      <c r="D274" s="11"/>
      <c r="N274" s="12"/>
      <c r="O274" s="12"/>
      <c r="P274" s="12"/>
    </row>
    <row r="275" customFormat="false" ht="13.8" hidden="false" customHeight="false" outlineLevel="0" collapsed="false">
      <c r="B275" s="11"/>
      <c r="C275" s="11"/>
      <c r="D275" s="11"/>
      <c r="N275" s="12"/>
      <c r="O275" s="12"/>
      <c r="P275" s="12"/>
    </row>
    <row r="276" customFormat="false" ht="13.8" hidden="false" customHeight="false" outlineLevel="0" collapsed="false">
      <c r="B276" s="11"/>
      <c r="C276" s="11"/>
      <c r="D276" s="11"/>
      <c r="N276" s="12"/>
      <c r="O276" s="12"/>
      <c r="P276" s="12"/>
    </row>
    <row r="277" customFormat="false" ht="13.8" hidden="false" customHeight="false" outlineLevel="0" collapsed="false">
      <c r="B277" s="11"/>
      <c r="C277" s="11"/>
      <c r="D277" s="11"/>
      <c r="N277" s="12"/>
      <c r="O277" s="12"/>
      <c r="P277" s="12"/>
    </row>
    <row r="278" customFormat="false" ht="13.8" hidden="false" customHeight="false" outlineLevel="0" collapsed="false">
      <c r="B278" s="11"/>
      <c r="C278" s="11"/>
      <c r="D278" s="11"/>
      <c r="N278" s="12"/>
      <c r="O278" s="12"/>
      <c r="P278" s="12"/>
    </row>
    <row r="279" customFormat="false" ht="13.8" hidden="false" customHeight="false" outlineLevel="0" collapsed="false">
      <c r="B279" s="11"/>
      <c r="C279" s="11"/>
      <c r="D279" s="11"/>
      <c r="N279" s="12"/>
      <c r="O279" s="12"/>
      <c r="P279" s="12"/>
    </row>
    <row r="280" customFormat="false" ht="13.8" hidden="false" customHeight="false" outlineLevel="0" collapsed="false">
      <c r="B280" s="11"/>
      <c r="C280" s="11"/>
      <c r="D280" s="11"/>
      <c r="N280" s="12"/>
      <c r="O280" s="12"/>
      <c r="P280" s="12"/>
    </row>
    <row r="281" customFormat="false" ht="13.8" hidden="false" customHeight="false" outlineLevel="0" collapsed="false">
      <c r="B281" s="11"/>
      <c r="C281" s="11"/>
      <c r="D281" s="11"/>
      <c r="N281" s="12"/>
      <c r="O281" s="12"/>
      <c r="P281" s="12"/>
    </row>
    <row r="282" customFormat="false" ht="13.8" hidden="false" customHeight="false" outlineLevel="0" collapsed="false">
      <c r="B282" s="11"/>
      <c r="C282" s="11"/>
      <c r="D282" s="11"/>
      <c r="N282" s="12"/>
      <c r="O282" s="12"/>
      <c r="P282" s="12"/>
    </row>
    <row r="283" customFormat="false" ht="13.8" hidden="false" customHeight="false" outlineLevel="0" collapsed="false">
      <c r="B283" s="11"/>
      <c r="C283" s="11"/>
      <c r="D283" s="11"/>
      <c r="N283" s="12"/>
      <c r="O283" s="12"/>
      <c r="P283" s="12"/>
    </row>
    <row r="284" customFormat="false" ht="13.8" hidden="false" customHeight="false" outlineLevel="0" collapsed="false">
      <c r="B284" s="11"/>
      <c r="C284" s="11"/>
      <c r="D284" s="11"/>
      <c r="N284" s="12"/>
      <c r="O284" s="12"/>
      <c r="P284" s="12"/>
    </row>
    <row r="285" customFormat="false" ht="13.8" hidden="false" customHeight="false" outlineLevel="0" collapsed="false">
      <c r="B285" s="11"/>
      <c r="C285" s="11"/>
      <c r="D285" s="11"/>
      <c r="N285" s="12"/>
      <c r="O285" s="12"/>
      <c r="P285" s="12"/>
    </row>
    <row r="286" customFormat="false" ht="13.8" hidden="false" customHeight="false" outlineLevel="0" collapsed="false">
      <c r="B286" s="11"/>
      <c r="C286" s="11"/>
      <c r="D286" s="11"/>
      <c r="N286" s="12"/>
      <c r="O286" s="12"/>
      <c r="P286" s="12"/>
    </row>
    <row r="287" customFormat="false" ht="13.8" hidden="false" customHeight="false" outlineLevel="0" collapsed="false">
      <c r="B287" s="11"/>
      <c r="C287" s="11"/>
      <c r="D287" s="11"/>
      <c r="N287" s="12"/>
      <c r="O287" s="12"/>
      <c r="P287" s="12"/>
    </row>
    <row r="288" customFormat="false" ht="13.8" hidden="false" customHeight="false" outlineLevel="0" collapsed="false">
      <c r="B288" s="11"/>
      <c r="C288" s="11"/>
      <c r="D288" s="11"/>
      <c r="N288" s="12"/>
      <c r="O288" s="12"/>
      <c r="P288" s="12"/>
    </row>
    <row r="289" customFormat="false" ht="13.8" hidden="false" customHeight="false" outlineLevel="0" collapsed="false">
      <c r="B289" s="11"/>
      <c r="C289" s="11"/>
      <c r="D289" s="11"/>
      <c r="N289" s="12"/>
      <c r="O289" s="12"/>
      <c r="P289" s="12"/>
    </row>
    <row r="290" customFormat="false" ht="13.8" hidden="false" customHeight="false" outlineLevel="0" collapsed="false">
      <c r="B290" s="11"/>
      <c r="C290" s="11"/>
      <c r="D290" s="11"/>
      <c r="N290" s="12"/>
      <c r="O290" s="12"/>
      <c r="P290" s="12"/>
    </row>
    <row r="291" customFormat="false" ht="13.8" hidden="false" customHeight="false" outlineLevel="0" collapsed="false">
      <c r="B291" s="11"/>
      <c r="C291" s="11"/>
      <c r="D291" s="11"/>
      <c r="N291" s="12"/>
      <c r="O291" s="12"/>
      <c r="P291" s="12"/>
    </row>
    <row r="292" customFormat="false" ht="13.8" hidden="false" customHeight="false" outlineLevel="0" collapsed="false">
      <c r="B292" s="11"/>
      <c r="C292" s="11"/>
      <c r="D292" s="11"/>
      <c r="N292" s="12"/>
      <c r="O292" s="12"/>
      <c r="P292" s="12"/>
    </row>
    <row r="293" customFormat="false" ht="13.8" hidden="false" customHeight="false" outlineLevel="0" collapsed="false">
      <c r="B293" s="11"/>
      <c r="C293" s="11"/>
      <c r="D293" s="11"/>
      <c r="N293" s="12"/>
      <c r="O293" s="12"/>
      <c r="P293" s="12"/>
    </row>
    <row r="294" customFormat="false" ht="13.8" hidden="false" customHeight="false" outlineLevel="0" collapsed="false">
      <c r="B294" s="11"/>
      <c r="C294" s="11"/>
      <c r="D294" s="11"/>
      <c r="N294" s="12"/>
      <c r="O294" s="12"/>
      <c r="P294" s="12"/>
    </row>
    <row r="295" customFormat="false" ht="13.8" hidden="false" customHeight="false" outlineLevel="0" collapsed="false">
      <c r="B295" s="11"/>
      <c r="C295" s="11"/>
      <c r="D295" s="11"/>
      <c r="N295" s="12"/>
      <c r="O295" s="12"/>
      <c r="P295" s="12"/>
    </row>
    <row r="296" customFormat="false" ht="13.8" hidden="false" customHeight="false" outlineLevel="0" collapsed="false">
      <c r="B296" s="11"/>
      <c r="C296" s="11"/>
      <c r="D296" s="11"/>
      <c r="N296" s="12"/>
      <c r="O296" s="12"/>
      <c r="P296" s="12"/>
    </row>
    <row r="297" customFormat="false" ht="13.8" hidden="false" customHeight="false" outlineLevel="0" collapsed="false">
      <c r="B297" s="11"/>
      <c r="C297" s="11"/>
      <c r="D297" s="11"/>
      <c r="N297" s="12"/>
      <c r="O297" s="12"/>
      <c r="P297" s="12"/>
    </row>
    <row r="298" customFormat="false" ht="13.8" hidden="false" customHeight="false" outlineLevel="0" collapsed="false">
      <c r="B298" s="11"/>
      <c r="C298" s="11"/>
      <c r="D298" s="11"/>
      <c r="N298" s="12"/>
      <c r="O298" s="12"/>
      <c r="P298" s="12"/>
    </row>
    <row r="299" customFormat="false" ht="13.8" hidden="false" customHeight="false" outlineLevel="0" collapsed="false">
      <c r="B299" s="11"/>
      <c r="C299" s="11"/>
      <c r="D299" s="11"/>
      <c r="N299" s="12"/>
      <c r="O299" s="12"/>
      <c r="P299" s="12"/>
    </row>
    <row r="300" customFormat="false" ht="13.8" hidden="false" customHeight="false" outlineLevel="0" collapsed="false">
      <c r="B300" s="11"/>
      <c r="C300" s="11"/>
      <c r="D300" s="11"/>
      <c r="N300" s="12"/>
      <c r="O300" s="12"/>
      <c r="P300" s="12"/>
    </row>
    <row r="301" customFormat="false" ht="13.8" hidden="false" customHeight="false" outlineLevel="0" collapsed="false">
      <c r="B301" s="11"/>
      <c r="C301" s="11"/>
      <c r="D301" s="11"/>
      <c r="N301" s="12"/>
      <c r="O301" s="12"/>
      <c r="P301" s="12"/>
    </row>
    <row r="302" customFormat="false" ht="13.8" hidden="false" customHeight="false" outlineLevel="0" collapsed="false">
      <c r="B302" s="11"/>
      <c r="C302" s="11"/>
      <c r="D302" s="11"/>
      <c r="N302" s="12"/>
      <c r="O302" s="12"/>
      <c r="P302" s="12"/>
    </row>
    <row r="303" customFormat="false" ht="13.8" hidden="false" customHeight="false" outlineLevel="0" collapsed="false">
      <c r="B303" s="11"/>
      <c r="C303" s="11"/>
      <c r="D303" s="11"/>
      <c r="N303" s="12"/>
      <c r="O303" s="12"/>
      <c r="P303" s="12"/>
    </row>
    <row r="304" customFormat="false" ht="13.8" hidden="false" customHeight="false" outlineLevel="0" collapsed="false">
      <c r="B304" s="11"/>
      <c r="C304" s="11"/>
      <c r="D304" s="11"/>
      <c r="N304" s="12"/>
      <c r="O304" s="12"/>
      <c r="P304" s="12"/>
    </row>
    <row r="305" customFormat="false" ht="13.8" hidden="false" customHeight="false" outlineLevel="0" collapsed="false">
      <c r="B305" s="11"/>
      <c r="C305" s="11"/>
      <c r="D305" s="11"/>
      <c r="N305" s="12"/>
      <c r="O305" s="12"/>
      <c r="P305" s="12"/>
    </row>
    <row r="306" customFormat="false" ht="13.8" hidden="false" customHeight="false" outlineLevel="0" collapsed="false">
      <c r="B306" s="11"/>
      <c r="C306" s="11"/>
      <c r="D306" s="11"/>
      <c r="N306" s="12"/>
      <c r="O306" s="12"/>
      <c r="P306" s="12"/>
    </row>
    <row r="307" customFormat="false" ht="13.8" hidden="false" customHeight="false" outlineLevel="0" collapsed="false">
      <c r="B307" s="11"/>
      <c r="C307" s="11"/>
      <c r="D307" s="11"/>
      <c r="N307" s="12"/>
      <c r="O307" s="12"/>
      <c r="P307" s="12"/>
    </row>
    <row r="308" customFormat="false" ht="13.8" hidden="false" customHeight="false" outlineLevel="0" collapsed="false">
      <c r="B308" s="11"/>
      <c r="C308" s="11"/>
      <c r="D308" s="11"/>
      <c r="N308" s="12"/>
      <c r="O308" s="12"/>
      <c r="P308" s="12"/>
    </row>
    <row r="309" customFormat="false" ht="13.8" hidden="false" customHeight="false" outlineLevel="0" collapsed="false">
      <c r="B309" s="11"/>
      <c r="C309" s="11"/>
      <c r="D309" s="11"/>
      <c r="N309" s="12"/>
      <c r="O309" s="12"/>
      <c r="P309" s="12"/>
    </row>
    <row r="310" customFormat="false" ht="13.8" hidden="false" customHeight="false" outlineLevel="0" collapsed="false">
      <c r="B310" s="11"/>
      <c r="C310" s="11"/>
      <c r="D310" s="11"/>
      <c r="N310" s="12"/>
      <c r="O310" s="12"/>
      <c r="P310" s="12"/>
    </row>
    <row r="311" customFormat="false" ht="13.8" hidden="false" customHeight="false" outlineLevel="0" collapsed="false">
      <c r="B311" s="11"/>
      <c r="C311" s="11"/>
      <c r="D311" s="11"/>
      <c r="N311" s="12"/>
      <c r="O311" s="12"/>
      <c r="P311" s="12"/>
    </row>
    <row r="312" customFormat="false" ht="13.8" hidden="false" customHeight="false" outlineLevel="0" collapsed="false">
      <c r="B312" s="11"/>
      <c r="C312" s="11"/>
      <c r="D312" s="11"/>
      <c r="N312" s="12"/>
      <c r="O312" s="12"/>
      <c r="P312" s="12"/>
    </row>
    <row r="313" customFormat="false" ht="13.8" hidden="false" customHeight="false" outlineLevel="0" collapsed="false">
      <c r="B313" s="11"/>
      <c r="C313" s="11"/>
      <c r="D313" s="11"/>
      <c r="N313" s="12"/>
      <c r="O313" s="12"/>
      <c r="P313" s="12"/>
    </row>
    <row r="314" customFormat="false" ht="13.8" hidden="false" customHeight="false" outlineLevel="0" collapsed="false">
      <c r="B314" s="11"/>
      <c r="C314" s="11"/>
      <c r="D314" s="11"/>
      <c r="N314" s="12"/>
      <c r="O314" s="12"/>
      <c r="P314" s="12"/>
    </row>
    <row r="315" customFormat="false" ht="13.8" hidden="false" customHeight="false" outlineLevel="0" collapsed="false">
      <c r="B315" s="11"/>
      <c r="C315" s="11"/>
      <c r="D315" s="11"/>
      <c r="N315" s="12"/>
      <c r="O315" s="12"/>
      <c r="P315" s="12"/>
    </row>
    <row r="316" customFormat="false" ht="13.8" hidden="false" customHeight="false" outlineLevel="0" collapsed="false">
      <c r="B316" s="11"/>
      <c r="C316" s="11"/>
      <c r="D316" s="11"/>
      <c r="N316" s="12"/>
      <c r="O316" s="12"/>
      <c r="P316" s="12"/>
    </row>
    <row r="317" customFormat="false" ht="13.8" hidden="false" customHeight="false" outlineLevel="0" collapsed="false">
      <c r="B317" s="11"/>
      <c r="C317" s="11"/>
      <c r="D317" s="11"/>
      <c r="N317" s="12"/>
      <c r="O317" s="12"/>
      <c r="P317" s="12"/>
    </row>
    <row r="318" customFormat="false" ht="13.8" hidden="false" customHeight="false" outlineLevel="0" collapsed="false">
      <c r="B318" s="11"/>
      <c r="C318" s="11"/>
      <c r="D318" s="11"/>
      <c r="N318" s="12"/>
      <c r="O318" s="12"/>
      <c r="P318" s="12"/>
    </row>
    <row r="319" customFormat="false" ht="13.8" hidden="false" customHeight="false" outlineLevel="0" collapsed="false">
      <c r="B319" s="11"/>
      <c r="C319" s="11"/>
      <c r="D319" s="11"/>
      <c r="N319" s="12"/>
      <c r="O319" s="12"/>
      <c r="P319" s="12"/>
    </row>
    <row r="320" customFormat="false" ht="13.8" hidden="false" customHeight="false" outlineLevel="0" collapsed="false">
      <c r="B320" s="11"/>
      <c r="C320" s="11"/>
      <c r="D320" s="11"/>
      <c r="N320" s="12"/>
      <c r="O320" s="12"/>
      <c r="P320" s="12"/>
    </row>
    <row r="321" customFormat="false" ht="13.8" hidden="false" customHeight="false" outlineLevel="0" collapsed="false">
      <c r="B321" s="11"/>
      <c r="C321" s="11"/>
      <c r="D321" s="11"/>
      <c r="N321" s="12"/>
      <c r="O321" s="12"/>
      <c r="P321" s="12"/>
    </row>
    <row r="322" customFormat="false" ht="13.8" hidden="false" customHeight="false" outlineLevel="0" collapsed="false">
      <c r="B322" s="11"/>
      <c r="C322" s="11"/>
      <c r="D322" s="11"/>
      <c r="N322" s="12"/>
      <c r="O322" s="12"/>
      <c r="P322" s="12"/>
    </row>
    <row r="323" customFormat="false" ht="13.8" hidden="false" customHeight="false" outlineLevel="0" collapsed="false">
      <c r="B323" s="11"/>
      <c r="C323" s="11"/>
      <c r="D323" s="11"/>
      <c r="N323" s="12"/>
      <c r="O323" s="12"/>
      <c r="P323" s="12"/>
    </row>
    <row r="324" customFormat="false" ht="13.8" hidden="false" customHeight="false" outlineLevel="0" collapsed="false">
      <c r="B324" s="11"/>
      <c r="C324" s="11"/>
      <c r="D324" s="11"/>
      <c r="N324" s="12"/>
      <c r="O324" s="12"/>
      <c r="P324" s="12"/>
    </row>
    <row r="325" customFormat="false" ht="13.8" hidden="false" customHeight="false" outlineLevel="0" collapsed="false">
      <c r="B325" s="11"/>
      <c r="C325" s="11"/>
      <c r="D325" s="11"/>
      <c r="N325" s="12"/>
      <c r="O325" s="12"/>
      <c r="P325" s="12"/>
    </row>
    <row r="326" customFormat="false" ht="13.8" hidden="false" customHeight="false" outlineLevel="0" collapsed="false">
      <c r="B326" s="11"/>
      <c r="C326" s="11"/>
      <c r="D326" s="11"/>
      <c r="N326" s="12"/>
      <c r="O326" s="12"/>
      <c r="P326" s="12"/>
    </row>
    <row r="327" customFormat="false" ht="13.8" hidden="false" customHeight="false" outlineLevel="0" collapsed="false">
      <c r="B327" s="11"/>
      <c r="C327" s="11"/>
      <c r="D327" s="11"/>
      <c r="N327" s="12"/>
      <c r="O327" s="12"/>
      <c r="P327" s="12"/>
    </row>
    <row r="328" customFormat="false" ht="13.8" hidden="false" customHeight="false" outlineLevel="0" collapsed="false">
      <c r="B328" s="11"/>
      <c r="C328" s="11"/>
      <c r="D328" s="11"/>
      <c r="N328" s="12"/>
      <c r="O328" s="12"/>
      <c r="P328" s="12"/>
    </row>
    <row r="329" customFormat="false" ht="13.8" hidden="false" customHeight="false" outlineLevel="0" collapsed="false">
      <c r="B329" s="11"/>
      <c r="C329" s="11"/>
      <c r="D329" s="11"/>
      <c r="N329" s="12"/>
      <c r="O329" s="12"/>
      <c r="P329" s="12"/>
    </row>
    <row r="330" customFormat="false" ht="13.8" hidden="false" customHeight="false" outlineLevel="0" collapsed="false">
      <c r="B330" s="11"/>
      <c r="C330" s="11"/>
      <c r="D330" s="11"/>
      <c r="N330" s="12"/>
      <c r="O330" s="12"/>
      <c r="P330" s="12"/>
    </row>
    <row r="331" customFormat="false" ht="13.8" hidden="false" customHeight="false" outlineLevel="0" collapsed="false">
      <c r="B331" s="11"/>
      <c r="C331" s="11"/>
      <c r="D331" s="11"/>
      <c r="N331" s="12"/>
      <c r="O331" s="12"/>
      <c r="P331" s="12"/>
    </row>
    <row r="332" customFormat="false" ht="13.8" hidden="false" customHeight="false" outlineLevel="0" collapsed="false">
      <c r="B332" s="11"/>
      <c r="C332" s="11"/>
      <c r="D332" s="11"/>
      <c r="N332" s="12"/>
      <c r="O332" s="12"/>
      <c r="P332" s="12"/>
    </row>
    <row r="333" customFormat="false" ht="13.8" hidden="false" customHeight="false" outlineLevel="0" collapsed="false">
      <c r="B333" s="11"/>
      <c r="C333" s="11"/>
      <c r="D333" s="11"/>
      <c r="N333" s="12"/>
      <c r="O333" s="12"/>
      <c r="P333" s="12"/>
    </row>
    <row r="334" customFormat="false" ht="13.8" hidden="false" customHeight="false" outlineLevel="0" collapsed="false">
      <c r="B334" s="11"/>
      <c r="C334" s="11"/>
      <c r="D334" s="11"/>
      <c r="N334" s="12"/>
      <c r="O334" s="12"/>
      <c r="P334" s="12"/>
    </row>
    <row r="335" customFormat="false" ht="13.8" hidden="false" customHeight="false" outlineLevel="0" collapsed="false">
      <c r="B335" s="11"/>
      <c r="C335" s="11"/>
      <c r="D335" s="11"/>
      <c r="N335" s="12"/>
      <c r="O335" s="12"/>
      <c r="P335" s="12"/>
    </row>
    <row r="336" customFormat="false" ht="13.8" hidden="false" customHeight="false" outlineLevel="0" collapsed="false">
      <c r="B336" s="11"/>
      <c r="C336" s="11"/>
      <c r="D336" s="11"/>
      <c r="N336" s="12"/>
      <c r="O336" s="12"/>
      <c r="P336" s="12"/>
    </row>
    <row r="337" customFormat="false" ht="13.8" hidden="false" customHeight="false" outlineLevel="0" collapsed="false">
      <c r="B337" s="11"/>
      <c r="C337" s="11"/>
      <c r="D337" s="11"/>
      <c r="N337" s="12"/>
      <c r="O337" s="12"/>
      <c r="P337" s="12"/>
    </row>
    <row r="338" customFormat="false" ht="13.8" hidden="false" customHeight="false" outlineLevel="0" collapsed="false">
      <c r="B338" s="11"/>
      <c r="C338" s="11"/>
      <c r="D338" s="11"/>
      <c r="N338" s="12"/>
      <c r="O338" s="12"/>
      <c r="P338" s="12"/>
    </row>
    <row r="339" customFormat="false" ht="13.8" hidden="false" customHeight="false" outlineLevel="0" collapsed="false">
      <c r="B339" s="11"/>
      <c r="C339" s="11"/>
      <c r="D339" s="11"/>
      <c r="N339" s="12"/>
      <c r="O339" s="12"/>
      <c r="P339" s="12"/>
    </row>
    <row r="340" customFormat="false" ht="13.8" hidden="false" customHeight="false" outlineLevel="0" collapsed="false">
      <c r="B340" s="11"/>
      <c r="C340" s="11"/>
      <c r="D340" s="11"/>
      <c r="N340" s="12"/>
      <c r="O340" s="12"/>
      <c r="P340" s="12"/>
    </row>
    <row r="341" customFormat="false" ht="13.8" hidden="false" customHeight="false" outlineLevel="0" collapsed="false">
      <c r="B341" s="11"/>
      <c r="C341" s="11"/>
      <c r="D341" s="11"/>
      <c r="N341" s="12"/>
      <c r="O341" s="12"/>
      <c r="P341" s="12"/>
    </row>
    <row r="342" customFormat="false" ht="13.8" hidden="false" customHeight="false" outlineLevel="0" collapsed="false">
      <c r="B342" s="11"/>
      <c r="C342" s="11"/>
      <c r="D342" s="11"/>
      <c r="N342" s="12"/>
      <c r="O342" s="12"/>
      <c r="P342" s="12"/>
    </row>
    <row r="343" customFormat="false" ht="13.8" hidden="false" customHeight="false" outlineLevel="0" collapsed="false">
      <c r="B343" s="11"/>
      <c r="C343" s="11"/>
      <c r="D343" s="11"/>
      <c r="N343" s="12"/>
      <c r="O343" s="12"/>
      <c r="P343" s="12"/>
    </row>
    <row r="344" customFormat="false" ht="13.8" hidden="false" customHeight="false" outlineLevel="0" collapsed="false">
      <c r="B344" s="11"/>
      <c r="C344" s="11"/>
      <c r="D344" s="11"/>
      <c r="N344" s="12"/>
      <c r="O344" s="12"/>
      <c r="P344" s="12"/>
    </row>
    <row r="345" customFormat="false" ht="13.8" hidden="false" customHeight="false" outlineLevel="0" collapsed="false">
      <c r="B345" s="11"/>
      <c r="C345" s="11"/>
      <c r="D345" s="11"/>
      <c r="N345" s="12"/>
      <c r="O345" s="12"/>
      <c r="P345" s="12"/>
    </row>
    <row r="346" customFormat="false" ht="13.8" hidden="false" customHeight="false" outlineLevel="0" collapsed="false">
      <c r="B346" s="11"/>
      <c r="C346" s="11"/>
      <c r="D346" s="11"/>
      <c r="N346" s="12"/>
      <c r="O346" s="12"/>
      <c r="P346" s="12"/>
    </row>
    <row r="347" customFormat="false" ht="13.8" hidden="false" customHeight="false" outlineLevel="0" collapsed="false">
      <c r="B347" s="11"/>
      <c r="C347" s="11"/>
      <c r="D347" s="11"/>
      <c r="N347" s="12"/>
      <c r="O347" s="12"/>
      <c r="P347" s="12"/>
    </row>
    <row r="348" customFormat="false" ht="13.8" hidden="false" customHeight="false" outlineLevel="0" collapsed="false">
      <c r="B348" s="11"/>
      <c r="C348" s="11"/>
      <c r="D348" s="11"/>
      <c r="N348" s="12"/>
      <c r="O348" s="12"/>
      <c r="P348" s="12"/>
    </row>
    <row r="349" customFormat="false" ht="13.8" hidden="false" customHeight="false" outlineLevel="0" collapsed="false">
      <c r="B349" s="11"/>
      <c r="C349" s="11"/>
      <c r="D349" s="11"/>
      <c r="N349" s="12"/>
      <c r="O349" s="12"/>
      <c r="P349" s="12"/>
    </row>
    <row r="350" customFormat="false" ht="13.8" hidden="false" customHeight="false" outlineLevel="0" collapsed="false">
      <c r="B350" s="11"/>
      <c r="C350" s="11"/>
      <c r="D350" s="11"/>
      <c r="N350" s="12"/>
      <c r="O350" s="12"/>
      <c r="P350" s="12"/>
    </row>
    <row r="351" customFormat="false" ht="13.8" hidden="false" customHeight="false" outlineLevel="0" collapsed="false">
      <c r="B351" s="11"/>
      <c r="C351" s="11"/>
      <c r="D351" s="11"/>
      <c r="N351" s="12"/>
      <c r="O351" s="12"/>
      <c r="P351" s="12"/>
    </row>
    <row r="352" customFormat="false" ht="13.8" hidden="false" customHeight="false" outlineLevel="0" collapsed="false">
      <c r="B352" s="11"/>
      <c r="C352" s="11"/>
      <c r="D352" s="11"/>
      <c r="N352" s="12"/>
      <c r="O352" s="12"/>
      <c r="P352" s="12"/>
    </row>
    <row r="353" customFormat="false" ht="13.8" hidden="false" customHeight="false" outlineLevel="0" collapsed="false">
      <c r="B353" s="11"/>
      <c r="C353" s="11"/>
      <c r="D353" s="11"/>
      <c r="N353" s="12"/>
      <c r="O353" s="12"/>
      <c r="P353" s="12"/>
    </row>
    <row r="354" customFormat="false" ht="13.8" hidden="false" customHeight="false" outlineLevel="0" collapsed="false">
      <c r="B354" s="11"/>
      <c r="C354" s="11"/>
      <c r="D354" s="11"/>
      <c r="N354" s="12"/>
      <c r="O354" s="12"/>
      <c r="P354" s="12"/>
    </row>
    <row r="355" customFormat="false" ht="13.8" hidden="false" customHeight="false" outlineLevel="0" collapsed="false">
      <c r="B355" s="11"/>
      <c r="C355" s="11"/>
      <c r="D355" s="11"/>
      <c r="N355" s="12"/>
      <c r="O355" s="12"/>
      <c r="P355" s="12"/>
    </row>
    <row r="356" customFormat="false" ht="13.8" hidden="false" customHeight="false" outlineLevel="0" collapsed="false">
      <c r="B356" s="11"/>
      <c r="C356" s="11"/>
      <c r="D356" s="11"/>
      <c r="N356" s="12"/>
      <c r="O356" s="12"/>
      <c r="P356" s="12"/>
    </row>
    <row r="357" customFormat="false" ht="13.8" hidden="false" customHeight="false" outlineLevel="0" collapsed="false">
      <c r="B357" s="11"/>
      <c r="C357" s="11"/>
      <c r="D357" s="11"/>
      <c r="N357" s="12"/>
      <c r="O357" s="12"/>
      <c r="P357" s="12"/>
    </row>
    <row r="358" customFormat="false" ht="13.8" hidden="false" customHeight="false" outlineLevel="0" collapsed="false">
      <c r="B358" s="11"/>
      <c r="C358" s="11"/>
      <c r="D358" s="11"/>
      <c r="N358" s="12"/>
      <c r="O358" s="12"/>
      <c r="P358" s="12"/>
    </row>
    <row r="359" customFormat="false" ht="13.8" hidden="false" customHeight="false" outlineLevel="0" collapsed="false">
      <c r="B359" s="11"/>
      <c r="C359" s="11"/>
      <c r="D359" s="11"/>
      <c r="N359" s="12"/>
      <c r="O359" s="12"/>
      <c r="P359" s="12"/>
    </row>
    <row r="360" customFormat="false" ht="13.8" hidden="false" customHeight="false" outlineLevel="0" collapsed="false">
      <c r="B360" s="11"/>
      <c r="C360" s="11"/>
      <c r="D360" s="11"/>
      <c r="N360" s="12"/>
      <c r="O360" s="12"/>
      <c r="P360" s="12"/>
    </row>
    <row r="361" customFormat="false" ht="13.8" hidden="false" customHeight="false" outlineLevel="0" collapsed="false">
      <c r="B361" s="11"/>
      <c r="C361" s="11"/>
      <c r="D361" s="11"/>
      <c r="N361" s="12"/>
      <c r="O361" s="12"/>
      <c r="P361" s="12"/>
    </row>
    <row r="362" customFormat="false" ht="13.8" hidden="false" customHeight="false" outlineLevel="0" collapsed="false">
      <c r="B362" s="11"/>
      <c r="C362" s="11"/>
      <c r="D362" s="11"/>
      <c r="N362" s="12"/>
      <c r="O362" s="12"/>
      <c r="P362" s="12"/>
    </row>
    <row r="363" customFormat="false" ht="13.8" hidden="false" customHeight="false" outlineLevel="0" collapsed="false">
      <c r="B363" s="11"/>
      <c r="C363" s="11"/>
      <c r="D363" s="11"/>
      <c r="N363" s="12"/>
      <c r="O363" s="12"/>
      <c r="P363" s="12"/>
    </row>
    <row r="364" customFormat="false" ht="13.8" hidden="false" customHeight="false" outlineLevel="0" collapsed="false">
      <c r="B364" s="11"/>
      <c r="C364" s="11"/>
      <c r="D364" s="11"/>
      <c r="N364" s="12"/>
      <c r="O364" s="12"/>
      <c r="P364" s="12"/>
    </row>
    <row r="365" customFormat="false" ht="13.8" hidden="false" customHeight="false" outlineLevel="0" collapsed="false">
      <c r="B365" s="11"/>
      <c r="C365" s="11"/>
      <c r="D365" s="11"/>
      <c r="N365" s="12"/>
      <c r="O365" s="12"/>
      <c r="P365" s="12"/>
    </row>
    <row r="366" customFormat="false" ht="13.8" hidden="false" customHeight="false" outlineLevel="0" collapsed="false">
      <c r="B366" s="11"/>
      <c r="C366" s="11"/>
      <c r="D366" s="11"/>
      <c r="N366" s="12"/>
      <c r="O366" s="12"/>
      <c r="P366" s="12"/>
    </row>
    <row r="367" customFormat="false" ht="13.8" hidden="false" customHeight="false" outlineLevel="0" collapsed="false">
      <c r="B367" s="11"/>
      <c r="C367" s="11"/>
      <c r="D367" s="11"/>
      <c r="N367" s="12"/>
      <c r="O367" s="12"/>
      <c r="P367" s="12"/>
    </row>
    <row r="368" customFormat="false" ht="13.8" hidden="false" customHeight="false" outlineLevel="0" collapsed="false">
      <c r="B368" s="11"/>
      <c r="C368" s="11"/>
      <c r="D368" s="11"/>
      <c r="N368" s="12"/>
      <c r="O368" s="12"/>
      <c r="P368" s="12"/>
    </row>
    <row r="369" customFormat="false" ht="13.8" hidden="false" customHeight="false" outlineLevel="0" collapsed="false">
      <c r="B369" s="11"/>
      <c r="C369" s="11"/>
      <c r="D369" s="11"/>
      <c r="N369" s="12"/>
      <c r="O369" s="12"/>
      <c r="P369" s="12"/>
    </row>
    <row r="370" customFormat="false" ht="13.8" hidden="false" customHeight="false" outlineLevel="0" collapsed="false">
      <c r="B370" s="11"/>
      <c r="C370" s="11"/>
      <c r="D370" s="11"/>
      <c r="N370" s="12"/>
      <c r="O370" s="12"/>
      <c r="P370" s="12"/>
    </row>
    <row r="371" customFormat="false" ht="13.8" hidden="false" customHeight="false" outlineLevel="0" collapsed="false">
      <c r="B371" s="11"/>
      <c r="C371" s="11"/>
      <c r="D371" s="11"/>
      <c r="N371" s="12"/>
      <c r="O371" s="12"/>
      <c r="P371" s="12"/>
    </row>
    <row r="372" customFormat="false" ht="13.8" hidden="false" customHeight="false" outlineLevel="0" collapsed="false">
      <c r="B372" s="11"/>
      <c r="C372" s="11"/>
      <c r="D372" s="11"/>
      <c r="N372" s="12"/>
      <c r="O372" s="12"/>
      <c r="P372" s="12"/>
    </row>
    <row r="373" customFormat="false" ht="13.8" hidden="false" customHeight="false" outlineLevel="0" collapsed="false">
      <c r="B373" s="11"/>
      <c r="C373" s="11"/>
      <c r="D373" s="11"/>
      <c r="N373" s="12"/>
      <c r="O373" s="12"/>
      <c r="P373" s="12"/>
    </row>
    <row r="374" customFormat="false" ht="13.8" hidden="false" customHeight="false" outlineLevel="0" collapsed="false">
      <c r="B374" s="11"/>
      <c r="C374" s="11"/>
      <c r="D374" s="11"/>
      <c r="N374" s="12"/>
      <c r="O374" s="12"/>
      <c r="P374" s="12"/>
    </row>
    <row r="375" customFormat="false" ht="13.8" hidden="false" customHeight="false" outlineLevel="0" collapsed="false">
      <c r="B375" s="11"/>
      <c r="C375" s="11"/>
      <c r="D375" s="11"/>
      <c r="N375" s="12"/>
      <c r="O375" s="12"/>
      <c r="P375" s="12"/>
    </row>
    <row r="376" customFormat="false" ht="13.8" hidden="false" customHeight="false" outlineLevel="0" collapsed="false">
      <c r="B376" s="11"/>
      <c r="C376" s="11"/>
      <c r="D376" s="11"/>
      <c r="N376" s="12"/>
      <c r="O376" s="12"/>
      <c r="P376" s="12"/>
    </row>
    <row r="377" customFormat="false" ht="13.8" hidden="false" customHeight="false" outlineLevel="0" collapsed="false">
      <c r="B377" s="11"/>
      <c r="C377" s="11"/>
      <c r="D377" s="11"/>
      <c r="N377" s="12"/>
      <c r="O377" s="12"/>
      <c r="P377" s="12"/>
    </row>
    <row r="378" customFormat="false" ht="13.8" hidden="false" customHeight="false" outlineLevel="0" collapsed="false">
      <c r="B378" s="11"/>
      <c r="C378" s="11"/>
      <c r="D378" s="11"/>
      <c r="N378" s="12"/>
      <c r="O378" s="12"/>
      <c r="P378" s="12"/>
    </row>
    <row r="379" customFormat="false" ht="13.8" hidden="false" customHeight="false" outlineLevel="0" collapsed="false">
      <c r="B379" s="11"/>
      <c r="C379" s="11"/>
      <c r="D379" s="11"/>
      <c r="N379" s="12"/>
      <c r="O379" s="12"/>
      <c r="P379" s="12"/>
    </row>
    <row r="380" customFormat="false" ht="13.8" hidden="false" customHeight="false" outlineLevel="0" collapsed="false">
      <c r="B380" s="11"/>
      <c r="C380" s="11"/>
      <c r="D380" s="11"/>
      <c r="N380" s="12"/>
      <c r="O380" s="12"/>
      <c r="P380" s="12"/>
    </row>
    <row r="381" customFormat="false" ht="13.8" hidden="false" customHeight="false" outlineLevel="0" collapsed="false">
      <c r="B381" s="11"/>
      <c r="C381" s="11"/>
      <c r="D381" s="11"/>
      <c r="N381" s="12"/>
      <c r="O381" s="12"/>
      <c r="P381" s="12"/>
    </row>
    <row r="382" customFormat="false" ht="13.8" hidden="false" customHeight="false" outlineLevel="0" collapsed="false">
      <c r="B382" s="11"/>
      <c r="C382" s="11"/>
      <c r="D382" s="11"/>
      <c r="N382" s="12"/>
      <c r="O382" s="12"/>
      <c r="P382" s="12"/>
    </row>
    <row r="383" customFormat="false" ht="13.8" hidden="false" customHeight="false" outlineLevel="0" collapsed="false">
      <c r="B383" s="11"/>
      <c r="C383" s="11"/>
      <c r="D383" s="11"/>
      <c r="N383" s="12"/>
      <c r="O383" s="12"/>
      <c r="P383" s="12"/>
    </row>
    <row r="384" customFormat="false" ht="13.8" hidden="false" customHeight="false" outlineLevel="0" collapsed="false">
      <c r="B384" s="11"/>
      <c r="C384" s="11"/>
      <c r="D384" s="11"/>
      <c r="N384" s="12"/>
      <c r="O384" s="12"/>
      <c r="P384" s="12"/>
    </row>
    <row r="385" customFormat="false" ht="13.8" hidden="false" customHeight="false" outlineLevel="0" collapsed="false">
      <c r="B385" s="11"/>
      <c r="C385" s="11"/>
      <c r="D385" s="11"/>
      <c r="N385" s="12"/>
      <c r="O385" s="12"/>
      <c r="P385" s="12"/>
    </row>
    <row r="386" customFormat="false" ht="13.8" hidden="false" customHeight="false" outlineLevel="0" collapsed="false">
      <c r="B386" s="11"/>
      <c r="C386" s="11"/>
      <c r="D386" s="11"/>
      <c r="N386" s="12"/>
      <c r="O386" s="12"/>
      <c r="P386" s="12"/>
    </row>
    <row r="387" customFormat="false" ht="13.8" hidden="false" customHeight="false" outlineLevel="0" collapsed="false">
      <c r="B387" s="11"/>
      <c r="C387" s="11"/>
      <c r="D387" s="11"/>
      <c r="N387" s="12"/>
      <c r="O387" s="12"/>
      <c r="P387" s="12"/>
    </row>
    <row r="388" customFormat="false" ht="13.8" hidden="false" customHeight="false" outlineLevel="0" collapsed="false">
      <c r="B388" s="11"/>
      <c r="C388" s="11"/>
      <c r="D388" s="11"/>
      <c r="N388" s="12"/>
      <c r="O388" s="12"/>
      <c r="P388" s="12"/>
    </row>
    <row r="389" customFormat="false" ht="13.8" hidden="false" customHeight="false" outlineLevel="0" collapsed="false">
      <c r="B389" s="11"/>
      <c r="C389" s="11"/>
      <c r="D389" s="11"/>
      <c r="N389" s="12"/>
      <c r="O389" s="12"/>
      <c r="P389" s="12"/>
    </row>
    <row r="390" customFormat="false" ht="13.8" hidden="false" customHeight="false" outlineLevel="0" collapsed="false">
      <c r="B390" s="11"/>
      <c r="C390" s="11"/>
      <c r="D390" s="11"/>
      <c r="N390" s="12"/>
      <c r="O390" s="12"/>
      <c r="P390" s="12"/>
    </row>
    <row r="391" customFormat="false" ht="13.8" hidden="false" customHeight="false" outlineLevel="0" collapsed="false">
      <c r="B391" s="11"/>
      <c r="C391" s="11"/>
      <c r="D391" s="11"/>
      <c r="N391" s="12"/>
      <c r="O391" s="12"/>
      <c r="P391" s="12"/>
    </row>
    <row r="392" customFormat="false" ht="13.8" hidden="false" customHeight="false" outlineLevel="0" collapsed="false">
      <c r="B392" s="11"/>
      <c r="C392" s="11"/>
      <c r="D392" s="11"/>
      <c r="N392" s="12"/>
      <c r="O392" s="12"/>
      <c r="P392" s="12"/>
    </row>
    <row r="393" customFormat="false" ht="13.8" hidden="false" customHeight="false" outlineLevel="0" collapsed="false">
      <c r="B393" s="11"/>
      <c r="C393" s="11"/>
      <c r="D393" s="11"/>
      <c r="N393" s="12"/>
      <c r="O393" s="12"/>
      <c r="P393" s="12"/>
    </row>
    <row r="394" customFormat="false" ht="13.8" hidden="false" customHeight="false" outlineLevel="0" collapsed="false">
      <c r="B394" s="11"/>
      <c r="C394" s="11"/>
      <c r="D394" s="11"/>
      <c r="N394" s="12"/>
      <c r="O394" s="12"/>
      <c r="P394" s="12"/>
    </row>
    <row r="395" customFormat="false" ht="13.8" hidden="false" customHeight="false" outlineLevel="0" collapsed="false">
      <c r="B395" s="11"/>
      <c r="C395" s="11"/>
      <c r="D395" s="11"/>
      <c r="N395" s="12"/>
      <c r="O395" s="12"/>
      <c r="P395" s="12"/>
    </row>
    <row r="396" customFormat="false" ht="13.8" hidden="false" customHeight="false" outlineLevel="0" collapsed="false">
      <c r="B396" s="11"/>
      <c r="C396" s="11"/>
      <c r="D396" s="11"/>
      <c r="N396" s="12"/>
      <c r="O396" s="12"/>
      <c r="P396" s="12"/>
    </row>
    <row r="397" customFormat="false" ht="13.8" hidden="false" customHeight="false" outlineLevel="0" collapsed="false">
      <c r="B397" s="11"/>
      <c r="C397" s="11"/>
      <c r="D397" s="11"/>
      <c r="N397" s="12"/>
      <c r="O397" s="12"/>
      <c r="P397" s="12"/>
    </row>
    <row r="398" customFormat="false" ht="13.8" hidden="false" customHeight="false" outlineLevel="0" collapsed="false">
      <c r="B398" s="11"/>
      <c r="C398" s="11"/>
      <c r="D398" s="11"/>
      <c r="N398" s="12"/>
      <c r="O398" s="12"/>
      <c r="P398" s="12"/>
    </row>
    <row r="399" customFormat="false" ht="13.8" hidden="false" customHeight="false" outlineLevel="0" collapsed="false">
      <c r="B399" s="11"/>
      <c r="C399" s="11"/>
      <c r="D399" s="11"/>
      <c r="N399" s="12"/>
      <c r="O399" s="12"/>
      <c r="P399" s="12"/>
    </row>
    <row r="400" customFormat="false" ht="13.8" hidden="false" customHeight="false" outlineLevel="0" collapsed="false">
      <c r="B400" s="11"/>
      <c r="C400" s="11"/>
      <c r="D400" s="11"/>
      <c r="N400" s="12"/>
      <c r="O400" s="12"/>
      <c r="P400" s="12"/>
    </row>
    <row r="401" customFormat="false" ht="13.8" hidden="false" customHeight="false" outlineLevel="0" collapsed="false">
      <c r="B401" s="11"/>
      <c r="C401" s="11"/>
      <c r="D401" s="11"/>
      <c r="N401" s="12"/>
      <c r="O401" s="12"/>
      <c r="P401" s="12"/>
    </row>
    <row r="402" customFormat="false" ht="13.8" hidden="false" customHeight="false" outlineLevel="0" collapsed="false">
      <c r="B402" s="11"/>
      <c r="C402" s="11"/>
      <c r="D402" s="11"/>
      <c r="N402" s="12"/>
      <c r="O402" s="12"/>
      <c r="P402" s="12"/>
    </row>
    <row r="403" customFormat="false" ht="13.8" hidden="false" customHeight="false" outlineLevel="0" collapsed="false">
      <c r="B403" s="11"/>
      <c r="C403" s="11"/>
      <c r="D403" s="11"/>
      <c r="N403" s="12"/>
      <c r="O403" s="12"/>
      <c r="P403" s="12"/>
    </row>
    <row r="404" customFormat="false" ht="13.8" hidden="false" customHeight="false" outlineLevel="0" collapsed="false">
      <c r="B404" s="11"/>
      <c r="C404" s="11"/>
      <c r="D404" s="11"/>
      <c r="N404" s="12"/>
      <c r="O404" s="12"/>
      <c r="P404" s="12"/>
    </row>
    <row r="405" customFormat="false" ht="13.8" hidden="false" customHeight="false" outlineLevel="0" collapsed="false">
      <c r="B405" s="11"/>
      <c r="C405" s="11"/>
      <c r="D405" s="11"/>
      <c r="N405" s="12"/>
      <c r="O405" s="12"/>
      <c r="P405" s="12"/>
    </row>
    <row r="406" customFormat="false" ht="13.8" hidden="false" customHeight="false" outlineLevel="0" collapsed="false">
      <c r="B406" s="11"/>
      <c r="C406" s="11"/>
      <c r="D406" s="11"/>
      <c r="N406" s="12"/>
      <c r="O406" s="12"/>
      <c r="P406" s="12"/>
    </row>
    <row r="407" customFormat="false" ht="13.8" hidden="false" customHeight="false" outlineLevel="0" collapsed="false">
      <c r="B407" s="11"/>
      <c r="C407" s="11"/>
      <c r="D407" s="11"/>
      <c r="N407" s="12"/>
      <c r="O407" s="12"/>
      <c r="P407" s="12"/>
    </row>
    <row r="408" customFormat="false" ht="13.8" hidden="false" customHeight="false" outlineLevel="0" collapsed="false">
      <c r="B408" s="11"/>
      <c r="C408" s="11"/>
      <c r="D408" s="11"/>
      <c r="N408" s="12"/>
      <c r="O408" s="12"/>
      <c r="P408" s="12"/>
    </row>
    <row r="409" customFormat="false" ht="13.8" hidden="false" customHeight="false" outlineLevel="0" collapsed="false">
      <c r="B409" s="11"/>
      <c r="C409" s="11"/>
      <c r="D409" s="11"/>
      <c r="N409" s="12"/>
      <c r="O409" s="12"/>
      <c r="P409" s="12"/>
    </row>
    <row r="410" customFormat="false" ht="13.8" hidden="false" customHeight="false" outlineLevel="0" collapsed="false">
      <c r="B410" s="11"/>
      <c r="C410" s="11"/>
      <c r="D410" s="11"/>
      <c r="N410" s="12"/>
      <c r="O410" s="12"/>
      <c r="P410" s="12"/>
    </row>
    <row r="411" customFormat="false" ht="13.8" hidden="false" customHeight="false" outlineLevel="0" collapsed="false">
      <c r="B411" s="11"/>
      <c r="C411" s="11"/>
      <c r="D411" s="11"/>
      <c r="N411" s="12"/>
      <c r="O411" s="12"/>
      <c r="P411" s="12"/>
    </row>
    <row r="412" customFormat="false" ht="13.8" hidden="false" customHeight="false" outlineLevel="0" collapsed="false">
      <c r="B412" s="11"/>
      <c r="C412" s="11"/>
      <c r="D412" s="11"/>
      <c r="N412" s="12"/>
      <c r="O412" s="12"/>
      <c r="P412" s="12"/>
    </row>
    <row r="413" customFormat="false" ht="13.8" hidden="false" customHeight="false" outlineLevel="0" collapsed="false">
      <c r="B413" s="11"/>
      <c r="C413" s="11"/>
      <c r="D413" s="11"/>
      <c r="N413" s="12"/>
      <c r="O413" s="12"/>
      <c r="P413" s="12"/>
    </row>
    <row r="414" customFormat="false" ht="13.8" hidden="false" customHeight="false" outlineLevel="0" collapsed="false">
      <c r="B414" s="11"/>
      <c r="C414" s="11"/>
      <c r="D414" s="11"/>
      <c r="N414" s="12"/>
      <c r="O414" s="12"/>
      <c r="P414" s="12"/>
    </row>
    <row r="415" customFormat="false" ht="13.8" hidden="false" customHeight="false" outlineLevel="0" collapsed="false">
      <c r="B415" s="11"/>
      <c r="C415" s="11"/>
      <c r="D415" s="11"/>
      <c r="N415" s="12"/>
      <c r="O415" s="12"/>
      <c r="P415" s="12"/>
    </row>
    <row r="416" customFormat="false" ht="13.8" hidden="false" customHeight="false" outlineLevel="0" collapsed="false">
      <c r="B416" s="11"/>
      <c r="C416" s="11"/>
      <c r="D416" s="11"/>
      <c r="N416" s="12"/>
      <c r="O416" s="12"/>
      <c r="P416" s="12"/>
    </row>
    <row r="417" customFormat="false" ht="13.8" hidden="false" customHeight="false" outlineLevel="0" collapsed="false">
      <c r="B417" s="11"/>
      <c r="C417" s="11"/>
      <c r="D417" s="11"/>
      <c r="N417" s="12"/>
      <c r="O417" s="12"/>
      <c r="P417" s="12"/>
    </row>
    <row r="418" customFormat="false" ht="13.8" hidden="false" customHeight="false" outlineLevel="0" collapsed="false">
      <c r="B418" s="11"/>
      <c r="C418" s="11"/>
      <c r="D418" s="11"/>
      <c r="N418" s="12"/>
      <c r="O418" s="12"/>
      <c r="P418" s="12"/>
    </row>
    <row r="419" customFormat="false" ht="13.8" hidden="false" customHeight="false" outlineLevel="0" collapsed="false">
      <c r="B419" s="11"/>
      <c r="C419" s="11"/>
      <c r="D419" s="11"/>
      <c r="N419" s="12"/>
      <c r="O419" s="12"/>
      <c r="P419" s="12"/>
    </row>
    <row r="420" customFormat="false" ht="13.8" hidden="false" customHeight="false" outlineLevel="0" collapsed="false">
      <c r="B420" s="11"/>
      <c r="C420" s="11"/>
      <c r="D420" s="11"/>
      <c r="N420" s="12"/>
      <c r="O420" s="12"/>
      <c r="P420" s="12"/>
    </row>
    <row r="421" customFormat="false" ht="13.8" hidden="false" customHeight="false" outlineLevel="0" collapsed="false">
      <c r="B421" s="11"/>
      <c r="C421" s="11"/>
      <c r="D421" s="11"/>
      <c r="N421" s="12"/>
      <c r="O421" s="12"/>
      <c r="P421" s="12"/>
    </row>
    <row r="422" customFormat="false" ht="13.8" hidden="false" customHeight="false" outlineLevel="0" collapsed="false">
      <c r="B422" s="11"/>
      <c r="C422" s="11"/>
      <c r="D422" s="11"/>
      <c r="N422" s="12"/>
      <c r="O422" s="12"/>
      <c r="P422" s="12"/>
    </row>
    <row r="423" customFormat="false" ht="13.8" hidden="false" customHeight="false" outlineLevel="0" collapsed="false">
      <c r="B423" s="11"/>
      <c r="C423" s="11"/>
      <c r="D423" s="11"/>
      <c r="N423" s="12"/>
      <c r="O423" s="12"/>
      <c r="P423" s="12"/>
    </row>
    <row r="424" customFormat="false" ht="13.8" hidden="false" customHeight="false" outlineLevel="0" collapsed="false">
      <c r="B424" s="11"/>
      <c r="C424" s="11"/>
      <c r="D424" s="11"/>
      <c r="N424" s="12"/>
      <c r="O424" s="12"/>
      <c r="P424" s="12"/>
    </row>
    <row r="425" customFormat="false" ht="13.8" hidden="false" customHeight="false" outlineLevel="0" collapsed="false">
      <c r="B425" s="11"/>
      <c r="C425" s="11"/>
      <c r="D425" s="11"/>
      <c r="N425" s="12"/>
      <c r="O425" s="12"/>
      <c r="P425" s="12"/>
    </row>
    <row r="426" customFormat="false" ht="13.8" hidden="false" customHeight="false" outlineLevel="0" collapsed="false">
      <c r="B426" s="11"/>
      <c r="C426" s="11"/>
      <c r="D426" s="11"/>
      <c r="N426" s="12"/>
      <c r="O426" s="12"/>
      <c r="P426" s="12"/>
    </row>
    <row r="427" customFormat="false" ht="13.8" hidden="false" customHeight="false" outlineLevel="0" collapsed="false">
      <c r="B427" s="11"/>
      <c r="C427" s="11"/>
      <c r="D427" s="11"/>
      <c r="N427" s="12"/>
      <c r="O427" s="12"/>
      <c r="P427" s="12"/>
    </row>
    <row r="428" customFormat="false" ht="13.8" hidden="false" customHeight="false" outlineLevel="0" collapsed="false">
      <c r="B428" s="11"/>
      <c r="C428" s="11"/>
      <c r="D428" s="11"/>
      <c r="N428" s="12"/>
      <c r="O428" s="12"/>
      <c r="P428" s="12"/>
    </row>
    <row r="429" customFormat="false" ht="13.8" hidden="false" customHeight="false" outlineLevel="0" collapsed="false">
      <c r="B429" s="11"/>
      <c r="C429" s="11"/>
      <c r="D429" s="11"/>
      <c r="N429" s="12"/>
      <c r="O429" s="12"/>
      <c r="P429" s="12"/>
    </row>
    <row r="430" customFormat="false" ht="13.8" hidden="false" customHeight="false" outlineLevel="0" collapsed="false">
      <c r="B430" s="11"/>
      <c r="C430" s="11"/>
      <c r="D430" s="11"/>
      <c r="N430" s="12"/>
      <c r="O430" s="12"/>
      <c r="P430" s="12"/>
    </row>
    <row r="431" customFormat="false" ht="13.8" hidden="false" customHeight="false" outlineLevel="0" collapsed="false">
      <c r="B431" s="11"/>
      <c r="C431" s="11"/>
      <c r="D431" s="11"/>
      <c r="N431" s="12"/>
      <c r="O431" s="12"/>
      <c r="P431" s="12"/>
    </row>
    <row r="432" customFormat="false" ht="13.8" hidden="false" customHeight="false" outlineLevel="0" collapsed="false">
      <c r="B432" s="11"/>
      <c r="C432" s="11"/>
      <c r="D432" s="11"/>
      <c r="N432" s="12"/>
      <c r="O432" s="12"/>
      <c r="P432" s="12"/>
    </row>
    <row r="433" customFormat="false" ht="13.8" hidden="false" customHeight="false" outlineLevel="0" collapsed="false">
      <c r="B433" s="11"/>
      <c r="C433" s="11"/>
      <c r="D433" s="11"/>
      <c r="N433" s="12"/>
      <c r="O433" s="12"/>
      <c r="P433" s="12"/>
    </row>
    <row r="434" customFormat="false" ht="13.8" hidden="false" customHeight="false" outlineLevel="0" collapsed="false">
      <c r="B434" s="11"/>
      <c r="C434" s="11"/>
      <c r="D434" s="11"/>
      <c r="N434" s="12"/>
      <c r="O434" s="12"/>
      <c r="P434" s="12"/>
    </row>
    <row r="435" customFormat="false" ht="13.8" hidden="false" customHeight="false" outlineLevel="0" collapsed="false">
      <c r="B435" s="11"/>
      <c r="C435" s="11"/>
      <c r="D435" s="11"/>
      <c r="N435" s="12"/>
      <c r="O435" s="12"/>
      <c r="P435" s="12"/>
    </row>
    <row r="436" customFormat="false" ht="13.8" hidden="false" customHeight="false" outlineLevel="0" collapsed="false">
      <c r="B436" s="11"/>
      <c r="C436" s="11"/>
      <c r="D436" s="11"/>
      <c r="N436" s="12"/>
      <c r="O436" s="12"/>
      <c r="P436" s="12"/>
    </row>
    <row r="437" customFormat="false" ht="13.8" hidden="false" customHeight="false" outlineLevel="0" collapsed="false">
      <c r="B437" s="11"/>
      <c r="C437" s="11"/>
      <c r="D437" s="11"/>
      <c r="N437" s="12"/>
      <c r="O437" s="12"/>
      <c r="P437" s="12"/>
    </row>
    <row r="438" customFormat="false" ht="13.8" hidden="false" customHeight="false" outlineLevel="0" collapsed="false">
      <c r="B438" s="11"/>
      <c r="C438" s="11"/>
      <c r="D438" s="11"/>
      <c r="N438" s="12"/>
      <c r="O438" s="12"/>
      <c r="P438" s="12"/>
    </row>
    <row r="439" customFormat="false" ht="13.8" hidden="false" customHeight="false" outlineLevel="0" collapsed="false">
      <c r="B439" s="11"/>
      <c r="C439" s="11"/>
      <c r="D439" s="11"/>
      <c r="N439" s="12"/>
      <c r="O439" s="12"/>
      <c r="P439" s="12"/>
    </row>
    <row r="440" customFormat="false" ht="13.8" hidden="false" customHeight="false" outlineLevel="0" collapsed="false">
      <c r="B440" s="11"/>
      <c r="C440" s="11"/>
      <c r="D440" s="11"/>
      <c r="N440" s="12"/>
      <c r="O440" s="12"/>
      <c r="P440" s="12"/>
    </row>
    <row r="441" customFormat="false" ht="13.8" hidden="false" customHeight="false" outlineLevel="0" collapsed="false">
      <c r="B441" s="11"/>
      <c r="C441" s="11"/>
      <c r="D441" s="11"/>
      <c r="N441" s="12"/>
      <c r="O441" s="12"/>
      <c r="P441" s="12"/>
    </row>
    <row r="442" customFormat="false" ht="13.8" hidden="false" customHeight="false" outlineLevel="0" collapsed="false">
      <c r="B442" s="11"/>
      <c r="C442" s="11"/>
      <c r="D442" s="11"/>
      <c r="N442" s="12"/>
      <c r="O442" s="12"/>
      <c r="P442" s="12"/>
    </row>
    <row r="443" customFormat="false" ht="13.8" hidden="false" customHeight="false" outlineLevel="0" collapsed="false">
      <c r="B443" s="11"/>
      <c r="C443" s="11"/>
      <c r="D443" s="11"/>
      <c r="N443" s="12"/>
      <c r="O443" s="12"/>
      <c r="P443" s="12"/>
    </row>
    <row r="444" customFormat="false" ht="13.8" hidden="false" customHeight="false" outlineLevel="0" collapsed="false">
      <c r="B444" s="11"/>
      <c r="C444" s="11"/>
      <c r="D444" s="11"/>
      <c r="N444" s="12"/>
      <c r="O444" s="12"/>
      <c r="P444" s="12"/>
    </row>
    <row r="445" customFormat="false" ht="13.8" hidden="false" customHeight="false" outlineLevel="0" collapsed="false">
      <c r="B445" s="11"/>
      <c r="C445" s="11"/>
      <c r="D445" s="11"/>
      <c r="N445" s="12"/>
      <c r="O445" s="12"/>
      <c r="P445" s="12"/>
    </row>
    <row r="446" customFormat="false" ht="13.8" hidden="false" customHeight="false" outlineLevel="0" collapsed="false">
      <c r="B446" s="11"/>
      <c r="C446" s="11"/>
      <c r="D446" s="11"/>
      <c r="N446" s="12"/>
      <c r="O446" s="12"/>
      <c r="P446" s="12"/>
    </row>
    <row r="447" customFormat="false" ht="13.8" hidden="false" customHeight="false" outlineLevel="0" collapsed="false">
      <c r="B447" s="11"/>
      <c r="C447" s="11"/>
      <c r="D447" s="11"/>
      <c r="N447" s="12"/>
      <c r="O447" s="12"/>
      <c r="P447" s="12"/>
    </row>
    <row r="448" customFormat="false" ht="13.8" hidden="false" customHeight="false" outlineLevel="0" collapsed="false">
      <c r="B448" s="11"/>
      <c r="C448" s="11"/>
      <c r="D448" s="11"/>
      <c r="N448" s="12"/>
      <c r="O448" s="12"/>
      <c r="P448" s="12"/>
    </row>
    <row r="449" customFormat="false" ht="13.8" hidden="false" customHeight="false" outlineLevel="0" collapsed="false">
      <c r="B449" s="11"/>
      <c r="C449" s="11"/>
      <c r="D449" s="11"/>
      <c r="N449" s="12"/>
      <c r="O449" s="12"/>
      <c r="P449" s="12"/>
    </row>
    <row r="450" customFormat="false" ht="13.8" hidden="false" customHeight="false" outlineLevel="0" collapsed="false">
      <c r="B450" s="11"/>
      <c r="C450" s="11"/>
      <c r="D450" s="11"/>
      <c r="N450" s="12"/>
      <c r="O450" s="12"/>
      <c r="P450" s="12"/>
    </row>
    <row r="451" customFormat="false" ht="13.8" hidden="false" customHeight="false" outlineLevel="0" collapsed="false">
      <c r="B451" s="11"/>
      <c r="C451" s="11"/>
      <c r="D451" s="11"/>
      <c r="N451" s="12"/>
      <c r="O451" s="12"/>
      <c r="P451" s="12"/>
    </row>
    <row r="452" customFormat="false" ht="13.8" hidden="false" customHeight="false" outlineLevel="0" collapsed="false">
      <c r="B452" s="11"/>
      <c r="C452" s="11"/>
      <c r="D452" s="11"/>
      <c r="N452" s="12"/>
      <c r="O452" s="12"/>
      <c r="P452" s="12"/>
    </row>
    <row r="453" customFormat="false" ht="13.8" hidden="false" customHeight="false" outlineLevel="0" collapsed="false">
      <c r="B453" s="11"/>
      <c r="C453" s="11"/>
      <c r="D453" s="11"/>
      <c r="N453" s="12"/>
      <c r="O453" s="12"/>
      <c r="P453" s="12"/>
    </row>
    <row r="454" customFormat="false" ht="13.8" hidden="false" customHeight="false" outlineLevel="0" collapsed="false">
      <c r="B454" s="11"/>
      <c r="C454" s="11"/>
      <c r="D454" s="11"/>
      <c r="N454" s="12"/>
      <c r="O454" s="12"/>
      <c r="P454" s="12"/>
    </row>
    <row r="455" customFormat="false" ht="13.8" hidden="false" customHeight="false" outlineLevel="0" collapsed="false">
      <c r="B455" s="11"/>
      <c r="C455" s="11"/>
      <c r="D455" s="11"/>
      <c r="N455" s="12"/>
      <c r="O455" s="12"/>
      <c r="P455" s="12"/>
    </row>
    <row r="456" customFormat="false" ht="13.8" hidden="false" customHeight="false" outlineLevel="0" collapsed="false">
      <c r="B456" s="11"/>
      <c r="C456" s="11"/>
      <c r="D456" s="11"/>
      <c r="N456" s="12"/>
      <c r="O456" s="12"/>
      <c r="P456" s="12"/>
    </row>
    <row r="457" customFormat="false" ht="13.8" hidden="false" customHeight="false" outlineLevel="0" collapsed="false">
      <c r="B457" s="11"/>
      <c r="C457" s="11"/>
      <c r="D457" s="11"/>
      <c r="N457" s="12"/>
      <c r="O457" s="12"/>
      <c r="P457" s="12"/>
    </row>
    <row r="458" customFormat="false" ht="13.8" hidden="false" customHeight="false" outlineLevel="0" collapsed="false">
      <c r="B458" s="11"/>
      <c r="C458" s="11"/>
      <c r="D458" s="11"/>
      <c r="N458" s="12"/>
      <c r="O458" s="12"/>
      <c r="P458" s="12"/>
    </row>
    <row r="459" customFormat="false" ht="13.8" hidden="false" customHeight="false" outlineLevel="0" collapsed="false">
      <c r="B459" s="11"/>
      <c r="C459" s="11"/>
      <c r="D459" s="11"/>
      <c r="N459" s="12"/>
      <c r="O459" s="12"/>
      <c r="P459" s="12"/>
    </row>
    <row r="460" customFormat="false" ht="13.8" hidden="false" customHeight="false" outlineLevel="0" collapsed="false">
      <c r="B460" s="11"/>
      <c r="C460" s="11"/>
      <c r="D460" s="11"/>
      <c r="N460" s="12"/>
      <c r="O460" s="12"/>
      <c r="P460" s="12"/>
    </row>
    <row r="461" customFormat="false" ht="13.8" hidden="false" customHeight="false" outlineLevel="0" collapsed="false">
      <c r="B461" s="11"/>
      <c r="C461" s="11"/>
      <c r="D461" s="11"/>
      <c r="N461" s="12"/>
      <c r="O461" s="12"/>
      <c r="P461" s="12"/>
    </row>
    <row r="462" customFormat="false" ht="13.8" hidden="false" customHeight="false" outlineLevel="0" collapsed="false">
      <c r="B462" s="11"/>
      <c r="C462" s="11"/>
      <c r="D462" s="11"/>
      <c r="N462" s="12"/>
      <c r="O462" s="12"/>
      <c r="P462" s="12"/>
    </row>
    <row r="463" customFormat="false" ht="13.8" hidden="false" customHeight="false" outlineLevel="0" collapsed="false">
      <c r="B463" s="11"/>
      <c r="C463" s="11"/>
      <c r="D463" s="11"/>
      <c r="N463" s="12"/>
      <c r="O463" s="12"/>
      <c r="P463" s="12"/>
    </row>
    <row r="464" customFormat="false" ht="13.8" hidden="false" customHeight="false" outlineLevel="0" collapsed="false">
      <c r="B464" s="11"/>
      <c r="C464" s="11"/>
      <c r="D464" s="11"/>
      <c r="N464" s="12"/>
      <c r="O464" s="12"/>
      <c r="P464" s="12"/>
    </row>
    <row r="465" customFormat="false" ht="13.8" hidden="false" customHeight="false" outlineLevel="0" collapsed="false">
      <c r="B465" s="11"/>
      <c r="C465" s="11"/>
      <c r="D465" s="11"/>
      <c r="N465" s="12"/>
      <c r="O465" s="12"/>
      <c r="P465" s="12"/>
    </row>
    <row r="466" customFormat="false" ht="13.8" hidden="false" customHeight="false" outlineLevel="0" collapsed="false">
      <c r="B466" s="11"/>
      <c r="C466" s="11"/>
      <c r="D466" s="11"/>
      <c r="N466" s="12"/>
      <c r="O466" s="12"/>
      <c r="P466" s="12"/>
    </row>
    <row r="467" customFormat="false" ht="13.8" hidden="false" customHeight="false" outlineLevel="0" collapsed="false">
      <c r="B467" s="11"/>
      <c r="C467" s="11"/>
      <c r="D467" s="11"/>
      <c r="N467" s="12"/>
      <c r="O467" s="12"/>
      <c r="P467" s="12"/>
    </row>
    <row r="468" customFormat="false" ht="13.8" hidden="false" customHeight="false" outlineLevel="0" collapsed="false">
      <c r="B468" s="11"/>
      <c r="C468" s="11"/>
      <c r="D468" s="11"/>
      <c r="N468" s="12"/>
      <c r="O468" s="12"/>
      <c r="P468" s="12"/>
    </row>
    <row r="469" customFormat="false" ht="13.8" hidden="false" customHeight="false" outlineLevel="0" collapsed="false">
      <c r="B469" s="11"/>
      <c r="C469" s="11"/>
      <c r="D469" s="11"/>
      <c r="N469" s="12"/>
      <c r="O469" s="12"/>
      <c r="P469" s="12"/>
    </row>
    <row r="470" customFormat="false" ht="13.8" hidden="false" customHeight="false" outlineLevel="0" collapsed="false">
      <c r="B470" s="11"/>
      <c r="C470" s="11"/>
      <c r="D470" s="11"/>
      <c r="N470" s="12"/>
      <c r="O470" s="12"/>
      <c r="P470" s="12"/>
    </row>
    <row r="471" customFormat="false" ht="13.8" hidden="false" customHeight="false" outlineLevel="0" collapsed="false">
      <c r="B471" s="11"/>
      <c r="C471" s="11"/>
      <c r="D471" s="11"/>
      <c r="N471" s="12"/>
      <c r="O471" s="12"/>
      <c r="P471" s="12"/>
    </row>
    <row r="472" customFormat="false" ht="13.8" hidden="false" customHeight="false" outlineLevel="0" collapsed="false">
      <c r="B472" s="11"/>
      <c r="C472" s="11"/>
      <c r="D472" s="11"/>
      <c r="N472" s="12"/>
      <c r="O472" s="12"/>
      <c r="P472" s="12"/>
    </row>
    <row r="473" customFormat="false" ht="13.8" hidden="false" customHeight="false" outlineLevel="0" collapsed="false">
      <c r="B473" s="11"/>
      <c r="C473" s="11"/>
      <c r="D473" s="11"/>
      <c r="N473" s="12"/>
      <c r="O473" s="12"/>
      <c r="P473" s="12"/>
    </row>
    <row r="474" customFormat="false" ht="13.8" hidden="false" customHeight="false" outlineLevel="0" collapsed="false">
      <c r="B474" s="11"/>
      <c r="C474" s="11"/>
      <c r="D474" s="11"/>
      <c r="N474" s="12"/>
      <c r="O474" s="12"/>
      <c r="P474" s="12"/>
    </row>
    <row r="475" customFormat="false" ht="13.8" hidden="false" customHeight="false" outlineLevel="0" collapsed="false">
      <c r="B475" s="11"/>
      <c r="C475" s="11"/>
      <c r="D475" s="11"/>
      <c r="N475" s="12"/>
      <c r="O475" s="12"/>
      <c r="P475" s="12"/>
    </row>
    <row r="476" customFormat="false" ht="13.8" hidden="false" customHeight="false" outlineLevel="0" collapsed="false">
      <c r="B476" s="11"/>
      <c r="C476" s="11"/>
      <c r="D476" s="11"/>
      <c r="N476" s="12"/>
      <c r="O476" s="12"/>
      <c r="P476" s="12"/>
    </row>
    <row r="477" customFormat="false" ht="13.8" hidden="false" customHeight="false" outlineLevel="0" collapsed="false">
      <c r="B477" s="11"/>
      <c r="C477" s="11"/>
      <c r="D477" s="11"/>
      <c r="N477" s="12"/>
      <c r="O477" s="12"/>
      <c r="P477" s="12"/>
    </row>
    <row r="478" customFormat="false" ht="13.8" hidden="false" customHeight="false" outlineLevel="0" collapsed="false">
      <c r="B478" s="11"/>
      <c r="C478" s="11"/>
      <c r="D478" s="11"/>
      <c r="N478" s="12"/>
      <c r="O478" s="12"/>
      <c r="P478" s="12"/>
    </row>
    <row r="479" customFormat="false" ht="13.8" hidden="false" customHeight="false" outlineLevel="0" collapsed="false">
      <c r="B479" s="11"/>
      <c r="C479" s="11"/>
      <c r="D479" s="11"/>
      <c r="N479" s="12"/>
      <c r="O479" s="12"/>
      <c r="P479" s="12"/>
    </row>
    <row r="480" customFormat="false" ht="13.8" hidden="false" customHeight="false" outlineLevel="0" collapsed="false">
      <c r="B480" s="11"/>
      <c r="C480" s="11"/>
      <c r="D480" s="11"/>
      <c r="N480" s="12"/>
      <c r="O480" s="12"/>
      <c r="P480" s="12"/>
    </row>
    <row r="481" customFormat="false" ht="13.8" hidden="false" customHeight="false" outlineLevel="0" collapsed="false">
      <c r="B481" s="11"/>
      <c r="C481" s="11"/>
      <c r="D481" s="11"/>
      <c r="N481" s="12"/>
      <c r="O481" s="12"/>
      <c r="P481" s="12"/>
    </row>
    <row r="482" customFormat="false" ht="13.8" hidden="false" customHeight="false" outlineLevel="0" collapsed="false">
      <c r="B482" s="11"/>
      <c r="C482" s="11"/>
      <c r="D482" s="11"/>
      <c r="N482" s="12"/>
      <c r="O482" s="12"/>
      <c r="P482" s="12"/>
    </row>
    <row r="483" customFormat="false" ht="13.8" hidden="false" customHeight="false" outlineLevel="0" collapsed="false">
      <c r="B483" s="11"/>
      <c r="C483" s="11"/>
      <c r="D483" s="11"/>
      <c r="N483" s="12"/>
      <c r="O483" s="12"/>
      <c r="P483" s="12"/>
    </row>
    <row r="484" customFormat="false" ht="13.8" hidden="false" customHeight="false" outlineLevel="0" collapsed="false">
      <c r="B484" s="11"/>
      <c r="C484" s="11"/>
      <c r="D484" s="11"/>
      <c r="N484" s="12"/>
      <c r="O484" s="12"/>
      <c r="P484" s="12"/>
    </row>
    <row r="485" customFormat="false" ht="13.8" hidden="false" customHeight="false" outlineLevel="0" collapsed="false">
      <c r="B485" s="11"/>
      <c r="C485" s="11"/>
      <c r="D485" s="11"/>
      <c r="N485" s="12"/>
      <c r="O485" s="12"/>
      <c r="P485" s="12"/>
    </row>
    <row r="486" customFormat="false" ht="13.8" hidden="false" customHeight="false" outlineLevel="0" collapsed="false">
      <c r="B486" s="11"/>
      <c r="C486" s="11"/>
      <c r="D486" s="11"/>
      <c r="N486" s="12"/>
      <c r="O486" s="12"/>
      <c r="P486" s="12"/>
    </row>
    <row r="487" customFormat="false" ht="13.8" hidden="false" customHeight="false" outlineLevel="0" collapsed="false">
      <c r="B487" s="11"/>
      <c r="C487" s="11"/>
      <c r="D487" s="11"/>
      <c r="N487" s="12"/>
      <c r="O487" s="12"/>
      <c r="P487" s="12"/>
    </row>
    <row r="488" customFormat="false" ht="13.8" hidden="false" customHeight="false" outlineLevel="0" collapsed="false">
      <c r="B488" s="11"/>
      <c r="C488" s="11"/>
      <c r="D488" s="11"/>
      <c r="N488" s="12"/>
      <c r="O488" s="12"/>
      <c r="P488" s="12"/>
    </row>
    <row r="489" customFormat="false" ht="13.8" hidden="false" customHeight="false" outlineLevel="0" collapsed="false">
      <c r="B489" s="11"/>
      <c r="C489" s="11"/>
      <c r="D489" s="11"/>
      <c r="N489" s="12"/>
      <c r="O489" s="12"/>
      <c r="P489" s="12"/>
    </row>
    <row r="490" customFormat="false" ht="13.8" hidden="false" customHeight="false" outlineLevel="0" collapsed="false">
      <c r="B490" s="11"/>
      <c r="C490" s="11"/>
      <c r="D490" s="11"/>
      <c r="N490" s="12"/>
      <c r="O490" s="12"/>
      <c r="P490" s="12"/>
    </row>
    <row r="491" customFormat="false" ht="13.8" hidden="false" customHeight="false" outlineLevel="0" collapsed="false">
      <c r="B491" s="11"/>
      <c r="C491" s="11"/>
      <c r="D491" s="11"/>
      <c r="N491" s="12"/>
      <c r="O491" s="12"/>
      <c r="P491" s="12"/>
    </row>
    <row r="492" customFormat="false" ht="13.8" hidden="false" customHeight="false" outlineLevel="0" collapsed="false">
      <c r="B492" s="11"/>
      <c r="C492" s="11"/>
      <c r="D492" s="11"/>
      <c r="N492" s="12"/>
      <c r="O492" s="12"/>
      <c r="P492" s="12"/>
    </row>
    <row r="493" customFormat="false" ht="13.8" hidden="false" customHeight="false" outlineLevel="0" collapsed="false">
      <c r="B493" s="11"/>
      <c r="C493" s="11"/>
      <c r="D493" s="11"/>
      <c r="N493" s="12"/>
      <c r="O493" s="12"/>
      <c r="P493" s="12"/>
    </row>
    <row r="494" customFormat="false" ht="13.8" hidden="false" customHeight="false" outlineLevel="0" collapsed="false">
      <c r="B494" s="11"/>
      <c r="C494" s="11"/>
      <c r="D494" s="11"/>
      <c r="N494" s="12"/>
      <c r="O494" s="12"/>
      <c r="P494" s="12"/>
    </row>
    <row r="495" customFormat="false" ht="13.8" hidden="false" customHeight="false" outlineLevel="0" collapsed="false">
      <c r="B495" s="11"/>
      <c r="C495" s="11"/>
      <c r="D495" s="11"/>
      <c r="N495" s="12"/>
      <c r="O495" s="12"/>
      <c r="P495" s="12"/>
    </row>
    <row r="496" customFormat="false" ht="13.8" hidden="false" customHeight="false" outlineLevel="0" collapsed="false">
      <c r="B496" s="11"/>
      <c r="C496" s="11"/>
      <c r="D496" s="11"/>
      <c r="N496" s="12"/>
      <c r="O496" s="12"/>
      <c r="P496" s="12"/>
    </row>
    <row r="497" customFormat="false" ht="13.8" hidden="false" customHeight="false" outlineLevel="0" collapsed="false">
      <c r="B497" s="11"/>
      <c r="C497" s="11"/>
      <c r="D497" s="11"/>
      <c r="N497" s="12"/>
      <c r="O497" s="12"/>
      <c r="P497" s="12"/>
    </row>
    <row r="498" customFormat="false" ht="13.8" hidden="false" customHeight="false" outlineLevel="0" collapsed="false">
      <c r="B498" s="11"/>
      <c r="C498" s="11"/>
      <c r="D498" s="11"/>
      <c r="N498" s="12"/>
      <c r="O498" s="12"/>
      <c r="P498" s="12"/>
    </row>
    <row r="499" customFormat="false" ht="13.8" hidden="false" customHeight="false" outlineLevel="0" collapsed="false">
      <c r="B499" s="11"/>
      <c r="C499" s="11"/>
      <c r="D499" s="11"/>
      <c r="N499" s="12"/>
      <c r="O499" s="12"/>
      <c r="P499" s="12"/>
    </row>
    <row r="500" customFormat="false" ht="13.8" hidden="false" customHeight="false" outlineLevel="0" collapsed="false">
      <c r="B500" s="11"/>
      <c r="C500" s="11"/>
      <c r="D500" s="11"/>
      <c r="N500" s="12"/>
      <c r="O500" s="12"/>
      <c r="P500" s="12"/>
    </row>
    <row r="501" customFormat="false" ht="13.8" hidden="false" customHeight="false" outlineLevel="0" collapsed="false">
      <c r="B501" s="11"/>
      <c r="C501" s="11"/>
      <c r="D501" s="11"/>
      <c r="N501" s="12"/>
      <c r="O501" s="12"/>
      <c r="P501" s="12"/>
    </row>
    <row r="502" customFormat="false" ht="13.8" hidden="false" customHeight="false" outlineLevel="0" collapsed="false">
      <c r="B502" s="11"/>
      <c r="C502" s="11"/>
      <c r="D502" s="11"/>
      <c r="N502" s="12"/>
      <c r="O502" s="12"/>
      <c r="P502" s="12"/>
    </row>
    <row r="503" customFormat="false" ht="13.8" hidden="false" customHeight="false" outlineLevel="0" collapsed="false">
      <c r="B503" s="11"/>
      <c r="C503" s="11"/>
      <c r="D503" s="11"/>
      <c r="N503" s="12"/>
      <c r="O503" s="12"/>
      <c r="P503" s="12"/>
    </row>
    <row r="504" customFormat="false" ht="13.8" hidden="false" customHeight="false" outlineLevel="0" collapsed="false">
      <c r="B504" s="11"/>
      <c r="C504" s="11"/>
      <c r="D504" s="11"/>
      <c r="N504" s="12"/>
      <c r="O504" s="12"/>
      <c r="P504" s="12"/>
    </row>
    <row r="505" customFormat="false" ht="13.8" hidden="false" customHeight="false" outlineLevel="0" collapsed="false">
      <c r="B505" s="11"/>
      <c r="C505" s="11"/>
      <c r="D505" s="11"/>
      <c r="N505" s="12"/>
      <c r="O505" s="12"/>
      <c r="P505" s="12"/>
    </row>
    <row r="506" customFormat="false" ht="13.8" hidden="false" customHeight="false" outlineLevel="0" collapsed="false">
      <c r="B506" s="11"/>
      <c r="C506" s="11"/>
      <c r="D506" s="11"/>
      <c r="N506" s="12"/>
      <c r="O506" s="12"/>
      <c r="P506" s="12"/>
    </row>
    <row r="507" customFormat="false" ht="13.8" hidden="false" customHeight="false" outlineLevel="0" collapsed="false">
      <c r="B507" s="11"/>
      <c r="C507" s="11"/>
      <c r="D507" s="11"/>
      <c r="N507" s="12"/>
      <c r="O507" s="12"/>
      <c r="P507" s="12"/>
    </row>
    <row r="508" customFormat="false" ht="13.8" hidden="false" customHeight="false" outlineLevel="0" collapsed="false">
      <c r="B508" s="11"/>
      <c r="C508" s="11"/>
      <c r="D508" s="11"/>
      <c r="N508" s="12"/>
      <c r="O508" s="12"/>
      <c r="P508" s="12"/>
    </row>
    <row r="509" customFormat="false" ht="13.8" hidden="false" customHeight="false" outlineLevel="0" collapsed="false">
      <c r="B509" s="11"/>
      <c r="C509" s="11"/>
      <c r="D509" s="11"/>
      <c r="N509" s="12"/>
      <c r="O509" s="12"/>
      <c r="P509" s="12"/>
    </row>
    <row r="510" customFormat="false" ht="13.8" hidden="false" customHeight="false" outlineLevel="0" collapsed="false">
      <c r="B510" s="11"/>
      <c r="C510" s="11"/>
      <c r="D510" s="11"/>
      <c r="N510" s="12"/>
      <c r="O510" s="12"/>
      <c r="P510" s="12"/>
    </row>
    <row r="511" customFormat="false" ht="13.8" hidden="false" customHeight="false" outlineLevel="0" collapsed="false">
      <c r="B511" s="11"/>
      <c r="C511" s="11"/>
      <c r="D511" s="11"/>
      <c r="N511" s="12"/>
      <c r="O511" s="12"/>
      <c r="P511" s="12"/>
    </row>
    <row r="512" customFormat="false" ht="13.8" hidden="false" customHeight="false" outlineLevel="0" collapsed="false">
      <c r="B512" s="11"/>
      <c r="C512" s="11"/>
      <c r="D512" s="11"/>
      <c r="N512" s="12"/>
      <c r="O512" s="12"/>
      <c r="P512" s="12"/>
    </row>
    <row r="513" customFormat="false" ht="13.8" hidden="false" customHeight="false" outlineLevel="0" collapsed="false">
      <c r="B513" s="11"/>
      <c r="C513" s="11"/>
      <c r="D513" s="11"/>
      <c r="N513" s="12"/>
      <c r="O513" s="12"/>
      <c r="P513" s="12"/>
    </row>
    <row r="514" customFormat="false" ht="13.8" hidden="false" customHeight="false" outlineLevel="0" collapsed="false">
      <c r="B514" s="11"/>
      <c r="C514" s="11"/>
      <c r="D514" s="11"/>
      <c r="N514" s="12"/>
      <c r="O514" s="12"/>
      <c r="P514" s="12"/>
    </row>
    <row r="515" customFormat="false" ht="13.8" hidden="false" customHeight="false" outlineLevel="0" collapsed="false">
      <c r="B515" s="11"/>
      <c r="C515" s="11"/>
      <c r="D515" s="11"/>
      <c r="N515" s="12"/>
      <c r="O515" s="12"/>
      <c r="P515" s="12"/>
    </row>
    <row r="516" customFormat="false" ht="13.8" hidden="false" customHeight="false" outlineLevel="0" collapsed="false">
      <c r="B516" s="11"/>
      <c r="C516" s="11"/>
      <c r="D516" s="11"/>
      <c r="N516" s="12"/>
      <c r="O516" s="12"/>
      <c r="P516" s="12"/>
    </row>
    <row r="517" customFormat="false" ht="13.8" hidden="false" customHeight="false" outlineLevel="0" collapsed="false">
      <c r="B517" s="11"/>
      <c r="C517" s="11"/>
      <c r="D517" s="11"/>
      <c r="N517" s="12"/>
      <c r="O517" s="12"/>
      <c r="P517" s="12"/>
    </row>
    <row r="518" customFormat="false" ht="13.8" hidden="false" customHeight="false" outlineLevel="0" collapsed="false">
      <c r="B518" s="11"/>
      <c r="C518" s="11"/>
      <c r="D518" s="11"/>
      <c r="N518" s="12"/>
      <c r="O518" s="12"/>
      <c r="P518" s="12"/>
    </row>
    <row r="519" customFormat="false" ht="13.8" hidden="false" customHeight="false" outlineLevel="0" collapsed="false">
      <c r="B519" s="11"/>
      <c r="C519" s="11"/>
      <c r="D519" s="11"/>
      <c r="N519" s="12"/>
      <c r="O519" s="12"/>
      <c r="P519" s="12"/>
    </row>
    <row r="520" customFormat="false" ht="13.8" hidden="false" customHeight="false" outlineLevel="0" collapsed="false">
      <c r="B520" s="11"/>
      <c r="C520" s="11"/>
      <c r="D520" s="11"/>
      <c r="N520" s="12"/>
      <c r="O520" s="12"/>
      <c r="P520" s="12"/>
    </row>
    <row r="521" customFormat="false" ht="13.8" hidden="false" customHeight="false" outlineLevel="0" collapsed="false">
      <c r="B521" s="11"/>
      <c r="C521" s="11"/>
      <c r="D521" s="11"/>
      <c r="N521" s="12"/>
      <c r="O521" s="12"/>
      <c r="P521" s="12"/>
    </row>
    <row r="522" customFormat="false" ht="13.8" hidden="false" customHeight="false" outlineLevel="0" collapsed="false">
      <c r="B522" s="11"/>
      <c r="C522" s="11"/>
      <c r="D522" s="11"/>
      <c r="N522" s="12"/>
      <c r="O522" s="12"/>
      <c r="P522" s="12"/>
    </row>
    <row r="523" customFormat="false" ht="13.8" hidden="false" customHeight="false" outlineLevel="0" collapsed="false">
      <c r="B523" s="11"/>
      <c r="C523" s="11"/>
      <c r="D523" s="11"/>
      <c r="N523" s="12"/>
      <c r="O523" s="12"/>
      <c r="P523" s="12"/>
    </row>
    <row r="524" customFormat="false" ht="13.8" hidden="false" customHeight="false" outlineLevel="0" collapsed="false">
      <c r="B524" s="11"/>
      <c r="C524" s="11"/>
      <c r="D524" s="11"/>
      <c r="N524" s="12"/>
      <c r="O524" s="12"/>
      <c r="P524" s="12"/>
    </row>
    <row r="525" customFormat="false" ht="13.8" hidden="false" customHeight="false" outlineLevel="0" collapsed="false">
      <c r="B525" s="11"/>
      <c r="C525" s="11"/>
      <c r="D525" s="11"/>
      <c r="N525" s="12"/>
      <c r="O525" s="12"/>
      <c r="P525" s="12"/>
    </row>
    <row r="526" customFormat="false" ht="13.8" hidden="false" customHeight="false" outlineLevel="0" collapsed="false">
      <c r="B526" s="11"/>
      <c r="C526" s="11"/>
      <c r="D526" s="11"/>
      <c r="N526" s="12"/>
      <c r="O526" s="12"/>
      <c r="P526" s="12"/>
    </row>
    <row r="527" customFormat="false" ht="13.8" hidden="false" customHeight="false" outlineLevel="0" collapsed="false">
      <c r="B527" s="11"/>
      <c r="C527" s="11"/>
      <c r="D527" s="11"/>
      <c r="N527" s="12"/>
      <c r="O527" s="12"/>
      <c r="P527" s="12"/>
    </row>
    <row r="528" customFormat="false" ht="13.8" hidden="false" customHeight="false" outlineLevel="0" collapsed="false">
      <c r="B528" s="11"/>
      <c r="C528" s="11"/>
      <c r="D528" s="11"/>
      <c r="N528" s="12"/>
      <c r="O528" s="12"/>
      <c r="P528" s="12"/>
    </row>
    <row r="529" customFormat="false" ht="13.8" hidden="false" customHeight="false" outlineLevel="0" collapsed="false">
      <c r="B529" s="11"/>
      <c r="C529" s="11"/>
      <c r="D529" s="11"/>
      <c r="N529" s="12"/>
      <c r="O529" s="12"/>
      <c r="P529" s="12"/>
    </row>
    <row r="530" customFormat="false" ht="13.8" hidden="false" customHeight="false" outlineLevel="0" collapsed="false">
      <c r="B530" s="11"/>
      <c r="C530" s="11"/>
      <c r="D530" s="11"/>
      <c r="N530" s="12"/>
      <c r="O530" s="12"/>
      <c r="P530" s="12"/>
    </row>
    <row r="531" customFormat="false" ht="13.8" hidden="false" customHeight="false" outlineLevel="0" collapsed="false">
      <c r="B531" s="11"/>
      <c r="C531" s="11"/>
      <c r="D531" s="11"/>
      <c r="N531" s="12"/>
      <c r="O531" s="12"/>
      <c r="P531" s="12"/>
    </row>
    <row r="532" customFormat="false" ht="13.8" hidden="false" customHeight="false" outlineLevel="0" collapsed="false">
      <c r="B532" s="11"/>
      <c r="C532" s="11"/>
      <c r="D532" s="11"/>
      <c r="N532" s="12"/>
      <c r="O532" s="12"/>
      <c r="P532" s="12"/>
    </row>
    <row r="533" customFormat="false" ht="13.8" hidden="false" customHeight="false" outlineLevel="0" collapsed="false">
      <c r="B533" s="11"/>
      <c r="C533" s="11"/>
      <c r="D533" s="11"/>
      <c r="N533" s="12"/>
      <c r="O533" s="12"/>
      <c r="P533" s="12"/>
    </row>
    <row r="534" customFormat="false" ht="13.8" hidden="false" customHeight="false" outlineLevel="0" collapsed="false">
      <c r="B534" s="11"/>
      <c r="C534" s="11"/>
      <c r="D534" s="11"/>
      <c r="N534" s="12"/>
      <c r="O534" s="12"/>
      <c r="P534" s="12"/>
    </row>
    <row r="535" customFormat="false" ht="13.8" hidden="false" customHeight="false" outlineLevel="0" collapsed="false">
      <c r="B535" s="11"/>
      <c r="C535" s="11"/>
      <c r="D535" s="11"/>
      <c r="N535" s="12"/>
      <c r="O535" s="12"/>
      <c r="P535" s="12"/>
    </row>
    <row r="536" customFormat="false" ht="13.8" hidden="false" customHeight="false" outlineLevel="0" collapsed="false">
      <c r="B536" s="11"/>
      <c r="C536" s="11"/>
      <c r="D536" s="11"/>
      <c r="N536" s="12"/>
      <c r="O536" s="12"/>
      <c r="P536" s="12"/>
    </row>
    <row r="537" customFormat="false" ht="13.8" hidden="false" customHeight="false" outlineLevel="0" collapsed="false">
      <c r="B537" s="11"/>
      <c r="C537" s="11"/>
      <c r="D537" s="11"/>
      <c r="N537" s="12"/>
      <c r="O537" s="12"/>
      <c r="P537" s="12"/>
    </row>
    <row r="538" customFormat="false" ht="13.8" hidden="false" customHeight="false" outlineLevel="0" collapsed="false">
      <c r="B538" s="11"/>
      <c r="C538" s="11"/>
      <c r="D538" s="11"/>
      <c r="N538" s="12"/>
      <c r="O538" s="12"/>
      <c r="P538" s="12"/>
    </row>
    <row r="539" customFormat="false" ht="13.8" hidden="false" customHeight="false" outlineLevel="0" collapsed="false">
      <c r="B539" s="11"/>
      <c r="C539" s="11"/>
      <c r="D539" s="11"/>
      <c r="N539" s="12"/>
      <c r="O539" s="12"/>
      <c r="P539" s="12"/>
    </row>
    <row r="540" customFormat="false" ht="13.8" hidden="false" customHeight="false" outlineLevel="0" collapsed="false">
      <c r="B540" s="11"/>
      <c r="C540" s="11"/>
      <c r="D540" s="11"/>
      <c r="N540" s="12"/>
      <c r="O540" s="12"/>
      <c r="P540" s="12"/>
    </row>
    <row r="541" customFormat="false" ht="13.8" hidden="false" customHeight="false" outlineLevel="0" collapsed="false">
      <c r="B541" s="11"/>
      <c r="C541" s="11"/>
      <c r="D541" s="11"/>
      <c r="N541" s="12"/>
      <c r="O541" s="12"/>
      <c r="P541" s="12"/>
    </row>
    <row r="542" customFormat="false" ht="13.8" hidden="false" customHeight="false" outlineLevel="0" collapsed="false">
      <c r="B542" s="11"/>
      <c r="C542" s="11"/>
      <c r="D542" s="11"/>
      <c r="N542" s="12"/>
      <c r="O542" s="12"/>
      <c r="P542" s="12"/>
    </row>
    <row r="543" customFormat="false" ht="13.8" hidden="false" customHeight="false" outlineLevel="0" collapsed="false">
      <c r="B543" s="11"/>
      <c r="C543" s="11"/>
      <c r="D543" s="11"/>
      <c r="N543" s="12"/>
      <c r="O543" s="12"/>
      <c r="P543" s="12"/>
    </row>
    <row r="544" customFormat="false" ht="13.8" hidden="false" customHeight="false" outlineLevel="0" collapsed="false">
      <c r="B544" s="11"/>
      <c r="C544" s="11"/>
      <c r="D544" s="11"/>
      <c r="N544" s="12"/>
      <c r="O544" s="12"/>
      <c r="P544" s="12"/>
    </row>
    <row r="545" customFormat="false" ht="13.8" hidden="false" customHeight="false" outlineLevel="0" collapsed="false">
      <c r="B545" s="11"/>
      <c r="C545" s="11"/>
      <c r="D545" s="11"/>
      <c r="N545" s="12"/>
      <c r="O545" s="12"/>
      <c r="P545" s="12"/>
    </row>
    <row r="546" customFormat="false" ht="13.8" hidden="false" customHeight="false" outlineLevel="0" collapsed="false">
      <c r="B546" s="11"/>
      <c r="C546" s="11"/>
      <c r="D546" s="11"/>
      <c r="N546" s="12"/>
      <c r="O546" s="12"/>
      <c r="P546" s="12"/>
    </row>
    <row r="547" customFormat="false" ht="13.8" hidden="false" customHeight="false" outlineLevel="0" collapsed="false">
      <c r="B547" s="11"/>
      <c r="C547" s="11"/>
      <c r="D547" s="11"/>
      <c r="N547" s="12"/>
      <c r="O547" s="12"/>
      <c r="P547" s="12"/>
    </row>
    <row r="548" customFormat="false" ht="13.8" hidden="false" customHeight="false" outlineLevel="0" collapsed="false">
      <c r="B548" s="11"/>
      <c r="C548" s="11"/>
      <c r="D548" s="11"/>
      <c r="N548" s="12"/>
      <c r="O548" s="12"/>
      <c r="P548" s="12"/>
    </row>
    <row r="549" customFormat="false" ht="13.8" hidden="false" customHeight="false" outlineLevel="0" collapsed="false">
      <c r="B549" s="11"/>
      <c r="C549" s="11"/>
      <c r="D549" s="11"/>
      <c r="N549" s="12"/>
      <c r="O549" s="12"/>
      <c r="P549" s="12"/>
    </row>
    <row r="550" customFormat="false" ht="13.8" hidden="false" customHeight="false" outlineLevel="0" collapsed="false">
      <c r="B550" s="11"/>
      <c r="C550" s="11"/>
      <c r="D550" s="11"/>
      <c r="N550" s="12"/>
      <c r="O550" s="12"/>
      <c r="P550" s="12"/>
    </row>
    <row r="551" customFormat="false" ht="13.8" hidden="false" customHeight="false" outlineLevel="0" collapsed="false">
      <c r="B551" s="11"/>
      <c r="C551" s="11"/>
      <c r="D551" s="11"/>
      <c r="N551" s="12"/>
      <c r="O551" s="12"/>
      <c r="P551" s="12"/>
    </row>
    <row r="552" customFormat="false" ht="13.8" hidden="false" customHeight="false" outlineLevel="0" collapsed="false">
      <c r="B552" s="11"/>
      <c r="C552" s="11"/>
      <c r="D552" s="11"/>
      <c r="N552" s="12"/>
      <c r="O552" s="12"/>
      <c r="P552" s="12"/>
    </row>
    <row r="553" customFormat="false" ht="13.8" hidden="false" customHeight="false" outlineLevel="0" collapsed="false">
      <c r="B553" s="11"/>
      <c r="C553" s="11"/>
      <c r="D553" s="11"/>
      <c r="N553" s="12"/>
      <c r="O553" s="12"/>
      <c r="P553" s="12"/>
    </row>
    <row r="554" customFormat="false" ht="13.8" hidden="false" customHeight="false" outlineLevel="0" collapsed="false">
      <c r="B554" s="11"/>
      <c r="C554" s="11"/>
      <c r="D554" s="11"/>
      <c r="N554" s="12"/>
      <c r="O554" s="12"/>
      <c r="P554" s="12"/>
    </row>
    <row r="555" customFormat="false" ht="13.8" hidden="false" customHeight="false" outlineLevel="0" collapsed="false">
      <c r="B555" s="11"/>
      <c r="C555" s="11"/>
      <c r="D555" s="11"/>
      <c r="N555" s="12"/>
      <c r="O555" s="12"/>
      <c r="P555" s="12"/>
    </row>
    <row r="556" customFormat="false" ht="13.8" hidden="false" customHeight="false" outlineLevel="0" collapsed="false">
      <c r="B556" s="11"/>
      <c r="C556" s="11"/>
      <c r="D556" s="11"/>
      <c r="N556" s="12"/>
      <c r="O556" s="12"/>
      <c r="P556" s="12"/>
    </row>
    <row r="557" customFormat="false" ht="13.8" hidden="false" customHeight="false" outlineLevel="0" collapsed="false">
      <c r="B557" s="11"/>
      <c r="C557" s="11"/>
      <c r="D557" s="11"/>
      <c r="N557" s="12"/>
      <c r="O557" s="12"/>
      <c r="P557" s="12"/>
    </row>
    <row r="558" customFormat="false" ht="13.8" hidden="false" customHeight="false" outlineLevel="0" collapsed="false">
      <c r="B558" s="11"/>
      <c r="C558" s="11"/>
      <c r="D558" s="11"/>
      <c r="N558" s="12"/>
      <c r="O558" s="12"/>
      <c r="P558" s="12"/>
    </row>
    <row r="559" customFormat="false" ht="13.8" hidden="false" customHeight="false" outlineLevel="0" collapsed="false">
      <c r="B559" s="11"/>
      <c r="C559" s="11"/>
      <c r="D559" s="11"/>
      <c r="N559" s="12"/>
      <c r="O559" s="12"/>
      <c r="P559" s="12"/>
    </row>
    <row r="560" customFormat="false" ht="13.8" hidden="false" customHeight="false" outlineLevel="0" collapsed="false">
      <c r="B560" s="11"/>
      <c r="C560" s="11"/>
      <c r="D560" s="11"/>
      <c r="N560" s="12"/>
      <c r="O560" s="12"/>
      <c r="P560" s="12"/>
    </row>
    <row r="561" customFormat="false" ht="13.8" hidden="false" customHeight="false" outlineLevel="0" collapsed="false">
      <c r="B561" s="11"/>
      <c r="C561" s="11"/>
      <c r="D561" s="11"/>
      <c r="N561" s="12"/>
      <c r="O561" s="12"/>
      <c r="P561" s="12"/>
    </row>
    <row r="562" customFormat="false" ht="13.8" hidden="false" customHeight="false" outlineLevel="0" collapsed="false">
      <c r="B562" s="11"/>
      <c r="C562" s="11"/>
      <c r="D562" s="11"/>
      <c r="N562" s="12"/>
      <c r="O562" s="12"/>
      <c r="P562" s="12"/>
    </row>
    <row r="563" customFormat="false" ht="13.8" hidden="false" customHeight="false" outlineLevel="0" collapsed="false">
      <c r="B563" s="11"/>
      <c r="C563" s="11"/>
      <c r="D563" s="11"/>
      <c r="N563" s="12"/>
      <c r="O563" s="12"/>
      <c r="P563" s="12"/>
    </row>
    <row r="564" customFormat="false" ht="13.8" hidden="false" customHeight="false" outlineLevel="0" collapsed="false">
      <c r="B564" s="11"/>
      <c r="C564" s="11"/>
      <c r="D564" s="11"/>
      <c r="N564" s="12"/>
      <c r="O564" s="12"/>
      <c r="P564" s="12"/>
    </row>
    <row r="565" customFormat="false" ht="13.8" hidden="false" customHeight="false" outlineLevel="0" collapsed="false">
      <c r="B565" s="11"/>
      <c r="C565" s="11"/>
      <c r="D565" s="11"/>
      <c r="N565" s="12"/>
      <c r="O565" s="12"/>
      <c r="P565" s="12"/>
    </row>
    <row r="566" customFormat="false" ht="13.8" hidden="false" customHeight="false" outlineLevel="0" collapsed="false">
      <c r="B566" s="11"/>
      <c r="C566" s="11"/>
      <c r="D566" s="11"/>
      <c r="N566" s="12"/>
      <c r="O566" s="12"/>
      <c r="P566" s="12"/>
    </row>
    <row r="567" customFormat="false" ht="13.8" hidden="false" customHeight="false" outlineLevel="0" collapsed="false">
      <c r="B567" s="11"/>
      <c r="C567" s="11"/>
      <c r="D567" s="11"/>
      <c r="N567" s="12"/>
      <c r="O567" s="12"/>
      <c r="P567" s="12"/>
    </row>
    <row r="568" customFormat="false" ht="13.8" hidden="false" customHeight="false" outlineLevel="0" collapsed="false">
      <c r="B568" s="11"/>
      <c r="C568" s="11"/>
      <c r="D568" s="11"/>
      <c r="N568" s="12"/>
      <c r="O568" s="12"/>
      <c r="P568" s="12"/>
    </row>
    <row r="569" customFormat="false" ht="13.8" hidden="false" customHeight="false" outlineLevel="0" collapsed="false">
      <c r="B569" s="11"/>
      <c r="C569" s="11"/>
      <c r="D569" s="11"/>
      <c r="N569" s="12"/>
      <c r="O569" s="12"/>
      <c r="P569" s="12"/>
    </row>
    <row r="570" customFormat="false" ht="13.8" hidden="false" customHeight="false" outlineLevel="0" collapsed="false">
      <c r="B570" s="11"/>
      <c r="C570" s="11"/>
      <c r="D570" s="11"/>
      <c r="N570" s="12"/>
      <c r="O570" s="12"/>
      <c r="P570" s="12"/>
    </row>
    <row r="571" customFormat="false" ht="13.8" hidden="false" customHeight="false" outlineLevel="0" collapsed="false">
      <c r="B571" s="11"/>
      <c r="C571" s="11"/>
      <c r="D571" s="11"/>
      <c r="N571" s="12"/>
      <c r="O571" s="12"/>
      <c r="P571" s="12"/>
    </row>
    <row r="572" customFormat="false" ht="13.8" hidden="false" customHeight="false" outlineLevel="0" collapsed="false">
      <c r="B572" s="11"/>
      <c r="C572" s="11"/>
      <c r="D572" s="11"/>
      <c r="N572" s="12"/>
      <c r="O572" s="12"/>
      <c r="P572" s="12"/>
    </row>
    <row r="573" customFormat="false" ht="13.8" hidden="false" customHeight="false" outlineLevel="0" collapsed="false">
      <c r="B573" s="11"/>
      <c r="C573" s="11"/>
      <c r="D573" s="11"/>
      <c r="N573" s="12"/>
      <c r="O573" s="12"/>
      <c r="P573" s="12"/>
    </row>
    <row r="574" customFormat="false" ht="13.8" hidden="false" customHeight="false" outlineLevel="0" collapsed="false">
      <c r="B574" s="11"/>
      <c r="C574" s="11"/>
      <c r="D574" s="11"/>
      <c r="N574" s="12"/>
      <c r="O574" s="12"/>
      <c r="P574" s="12"/>
    </row>
    <row r="575" customFormat="false" ht="13.8" hidden="false" customHeight="false" outlineLevel="0" collapsed="false">
      <c r="B575" s="11"/>
      <c r="C575" s="11"/>
      <c r="D575" s="11"/>
      <c r="N575" s="12"/>
      <c r="O575" s="12"/>
      <c r="P575" s="12"/>
    </row>
    <row r="576" customFormat="false" ht="13.8" hidden="false" customHeight="false" outlineLevel="0" collapsed="false">
      <c r="B576" s="11"/>
      <c r="C576" s="11"/>
      <c r="D576" s="11"/>
      <c r="N576" s="12"/>
      <c r="O576" s="12"/>
      <c r="P576" s="12"/>
    </row>
    <row r="577" customFormat="false" ht="13.8" hidden="false" customHeight="false" outlineLevel="0" collapsed="false">
      <c r="B577" s="11"/>
      <c r="C577" s="11"/>
      <c r="D577" s="11"/>
      <c r="N577" s="12"/>
      <c r="O577" s="12"/>
      <c r="P577" s="12"/>
    </row>
    <row r="578" customFormat="false" ht="13.8" hidden="false" customHeight="false" outlineLevel="0" collapsed="false">
      <c r="B578" s="11"/>
      <c r="C578" s="11"/>
      <c r="D578" s="11"/>
      <c r="N578" s="12"/>
      <c r="O578" s="12"/>
      <c r="P578" s="12"/>
    </row>
    <row r="579" customFormat="false" ht="13.8" hidden="false" customHeight="false" outlineLevel="0" collapsed="false">
      <c r="B579" s="11"/>
      <c r="C579" s="11"/>
      <c r="D579" s="11"/>
      <c r="N579" s="12"/>
      <c r="O579" s="12"/>
      <c r="P579" s="12"/>
    </row>
    <row r="580" customFormat="false" ht="13.8" hidden="false" customHeight="false" outlineLevel="0" collapsed="false">
      <c r="B580" s="11"/>
      <c r="C580" s="11"/>
      <c r="D580" s="11"/>
      <c r="N580" s="12"/>
      <c r="O580" s="12"/>
      <c r="P580" s="12"/>
    </row>
    <row r="581" customFormat="false" ht="13.8" hidden="false" customHeight="false" outlineLevel="0" collapsed="false">
      <c r="B581" s="11"/>
      <c r="C581" s="11"/>
      <c r="D581" s="11"/>
      <c r="N581" s="12"/>
      <c r="O581" s="12"/>
      <c r="P581" s="12"/>
    </row>
    <row r="582" customFormat="false" ht="13.8" hidden="false" customHeight="false" outlineLevel="0" collapsed="false">
      <c r="B582" s="11"/>
      <c r="C582" s="11"/>
      <c r="D582" s="11"/>
      <c r="N582" s="12"/>
      <c r="O582" s="12"/>
      <c r="P582" s="12"/>
    </row>
    <row r="583" customFormat="false" ht="13.8" hidden="false" customHeight="false" outlineLevel="0" collapsed="false">
      <c r="B583" s="11"/>
      <c r="C583" s="11"/>
      <c r="D583" s="11"/>
      <c r="N583" s="12"/>
      <c r="O583" s="12"/>
      <c r="P583" s="12"/>
    </row>
    <row r="584" customFormat="false" ht="13.8" hidden="false" customHeight="false" outlineLevel="0" collapsed="false">
      <c r="B584" s="11"/>
      <c r="C584" s="11"/>
      <c r="D584" s="11"/>
      <c r="N584" s="12"/>
      <c r="O584" s="12"/>
      <c r="P584" s="12"/>
    </row>
    <row r="585" customFormat="false" ht="13.8" hidden="false" customHeight="false" outlineLevel="0" collapsed="false">
      <c r="B585" s="11"/>
      <c r="C585" s="11"/>
      <c r="D585" s="11"/>
      <c r="N585" s="12"/>
      <c r="O585" s="12"/>
      <c r="P585" s="12"/>
    </row>
    <row r="586" customFormat="false" ht="13.8" hidden="false" customHeight="false" outlineLevel="0" collapsed="false">
      <c r="B586" s="11"/>
      <c r="C586" s="11"/>
      <c r="D586" s="11"/>
      <c r="N586" s="12"/>
      <c r="O586" s="12"/>
      <c r="P586" s="12"/>
    </row>
    <row r="587" customFormat="false" ht="13.8" hidden="false" customHeight="false" outlineLevel="0" collapsed="false">
      <c r="B587" s="11"/>
      <c r="C587" s="11"/>
      <c r="D587" s="11"/>
      <c r="N587" s="12"/>
      <c r="O587" s="12"/>
      <c r="P587" s="12"/>
    </row>
    <row r="588" customFormat="false" ht="13.8" hidden="false" customHeight="false" outlineLevel="0" collapsed="false">
      <c r="B588" s="11"/>
      <c r="C588" s="11"/>
      <c r="D588" s="11"/>
      <c r="N588" s="12"/>
      <c r="O588" s="12"/>
      <c r="P588" s="12"/>
    </row>
    <row r="589" customFormat="false" ht="13.8" hidden="false" customHeight="false" outlineLevel="0" collapsed="false">
      <c r="B589" s="11"/>
      <c r="C589" s="11"/>
      <c r="D589" s="11"/>
      <c r="N589" s="12"/>
      <c r="O589" s="12"/>
      <c r="P589" s="12"/>
    </row>
    <row r="590" customFormat="false" ht="13.8" hidden="false" customHeight="false" outlineLevel="0" collapsed="false">
      <c r="B590" s="11"/>
      <c r="C590" s="11"/>
      <c r="D590" s="11"/>
      <c r="N590" s="12"/>
      <c r="O590" s="12"/>
      <c r="P590" s="12"/>
    </row>
    <row r="591" customFormat="false" ht="13.8" hidden="false" customHeight="false" outlineLevel="0" collapsed="false">
      <c r="B591" s="11"/>
      <c r="C591" s="11"/>
      <c r="D591" s="11"/>
      <c r="N591" s="12"/>
      <c r="O591" s="12"/>
      <c r="P591" s="12"/>
    </row>
    <row r="592" customFormat="false" ht="13.8" hidden="false" customHeight="false" outlineLevel="0" collapsed="false">
      <c r="B592" s="11"/>
      <c r="C592" s="11"/>
      <c r="D592" s="11"/>
      <c r="N592" s="12"/>
      <c r="O592" s="12"/>
      <c r="P592" s="12"/>
    </row>
    <row r="593" customFormat="false" ht="13.8" hidden="false" customHeight="false" outlineLevel="0" collapsed="false">
      <c r="B593" s="11"/>
      <c r="C593" s="11"/>
      <c r="D593" s="11"/>
      <c r="N593" s="12"/>
      <c r="O593" s="12"/>
      <c r="P593" s="12"/>
    </row>
    <row r="594" customFormat="false" ht="13.8" hidden="false" customHeight="false" outlineLevel="0" collapsed="false">
      <c r="B594" s="11"/>
      <c r="C594" s="11"/>
      <c r="D594" s="11"/>
      <c r="N594" s="12"/>
      <c r="O594" s="12"/>
      <c r="P594" s="12"/>
    </row>
    <row r="595" customFormat="false" ht="13.8" hidden="false" customHeight="false" outlineLevel="0" collapsed="false">
      <c r="B595" s="11"/>
      <c r="C595" s="11"/>
      <c r="D595" s="11"/>
      <c r="N595" s="12"/>
      <c r="O595" s="12"/>
      <c r="P595" s="12"/>
    </row>
    <row r="596" customFormat="false" ht="13.8" hidden="false" customHeight="false" outlineLevel="0" collapsed="false">
      <c r="B596" s="11"/>
      <c r="C596" s="11"/>
      <c r="D596" s="11"/>
      <c r="N596" s="12"/>
      <c r="O596" s="12"/>
      <c r="P596" s="12"/>
    </row>
    <row r="597" customFormat="false" ht="13.8" hidden="false" customHeight="false" outlineLevel="0" collapsed="false">
      <c r="B597" s="11"/>
      <c r="C597" s="11"/>
      <c r="D597" s="11"/>
      <c r="N597" s="12"/>
      <c r="O597" s="12"/>
      <c r="P597" s="12"/>
    </row>
    <row r="598" customFormat="false" ht="13.8" hidden="false" customHeight="false" outlineLevel="0" collapsed="false">
      <c r="B598" s="11"/>
      <c r="C598" s="11"/>
      <c r="D598" s="11"/>
      <c r="N598" s="12"/>
      <c r="O598" s="12"/>
      <c r="P598" s="12"/>
    </row>
    <row r="599" customFormat="false" ht="13.8" hidden="false" customHeight="false" outlineLevel="0" collapsed="false">
      <c r="B599" s="11"/>
      <c r="C599" s="11"/>
      <c r="D599" s="11"/>
      <c r="N599" s="12"/>
      <c r="O599" s="12"/>
      <c r="P599" s="12"/>
    </row>
    <row r="600" customFormat="false" ht="13.8" hidden="false" customHeight="false" outlineLevel="0" collapsed="false">
      <c r="B600" s="11"/>
      <c r="C600" s="11"/>
      <c r="D600" s="11"/>
      <c r="N600" s="12"/>
      <c r="O600" s="12"/>
      <c r="P600" s="12"/>
    </row>
    <row r="601" customFormat="false" ht="13.8" hidden="false" customHeight="false" outlineLevel="0" collapsed="false">
      <c r="B601" s="11"/>
      <c r="C601" s="11"/>
      <c r="D601" s="11"/>
      <c r="N601" s="12"/>
      <c r="O601" s="12"/>
      <c r="P601" s="12"/>
    </row>
    <row r="602" customFormat="false" ht="13.8" hidden="false" customHeight="false" outlineLevel="0" collapsed="false">
      <c r="B602" s="11"/>
      <c r="C602" s="11"/>
      <c r="D602" s="11"/>
      <c r="N602" s="12"/>
      <c r="O602" s="12"/>
      <c r="P602" s="12"/>
    </row>
    <row r="603" customFormat="false" ht="13.8" hidden="false" customHeight="false" outlineLevel="0" collapsed="false">
      <c r="B603" s="11"/>
      <c r="C603" s="11"/>
      <c r="D603" s="11"/>
      <c r="N603" s="12"/>
      <c r="O603" s="12"/>
      <c r="P603" s="12"/>
    </row>
    <row r="604" customFormat="false" ht="13.8" hidden="false" customHeight="false" outlineLevel="0" collapsed="false">
      <c r="B604" s="11"/>
      <c r="C604" s="11"/>
      <c r="D604" s="11"/>
      <c r="N604" s="12"/>
      <c r="O604" s="12"/>
      <c r="P604" s="12"/>
    </row>
    <row r="605" customFormat="false" ht="13.8" hidden="false" customHeight="false" outlineLevel="0" collapsed="false">
      <c r="B605" s="11"/>
      <c r="C605" s="11"/>
      <c r="D605" s="11"/>
      <c r="N605" s="12"/>
      <c r="O605" s="12"/>
      <c r="P605" s="12"/>
    </row>
    <row r="606" customFormat="false" ht="13.8" hidden="false" customHeight="false" outlineLevel="0" collapsed="false">
      <c r="B606" s="11"/>
      <c r="C606" s="11"/>
      <c r="D606" s="11"/>
      <c r="N606" s="12"/>
      <c r="O606" s="12"/>
      <c r="P606" s="12"/>
    </row>
    <row r="607" customFormat="false" ht="13.8" hidden="false" customHeight="false" outlineLevel="0" collapsed="false">
      <c r="B607" s="11"/>
      <c r="C607" s="11"/>
      <c r="D607" s="11"/>
      <c r="N607" s="12"/>
      <c r="O607" s="12"/>
      <c r="P607" s="12"/>
    </row>
    <row r="608" customFormat="false" ht="13.8" hidden="false" customHeight="false" outlineLevel="0" collapsed="false">
      <c r="B608" s="11"/>
      <c r="C608" s="11"/>
      <c r="D608" s="11"/>
      <c r="N608" s="12"/>
      <c r="O608" s="12"/>
      <c r="P608" s="12"/>
    </row>
    <row r="609" customFormat="false" ht="13.8" hidden="false" customHeight="false" outlineLevel="0" collapsed="false">
      <c r="B609" s="11"/>
      <c r="C609" s="11"/>
      <c r="D609" s="11"/>
      <c r="N609" s="12"/>
      <c r="O609" s="12"/>
      <c r="P609" s="12"/>
    </row>
    <row r="610" customFormat="false" ht="13.8" hidden="false" customHeight="false" outlineLevel="0" collapsed="false">
      <c r="B610" s="11"/>
      <c r="C610" s="11"/>
      <c r="D610" s="11"/>
      <c r="N610" s="12"/>
      <c r="O610" s="12"/>
      <c r="P610" s="12"/>
    </row>
    <row r="611" customFormat="false" ht="13.8" hidden="false" customHeight="false" outlineLevel="0" collapsed="false">
      <c r="B611" s="11"/>
      <c r="C611" s="11"/>
      <c r="D611" s="11"/>
      <c r="N611" s="12"/>
      <c r="O611" s="12"/>
      <c r="P611" s="12"/>
    </row>
    <row r="612" customFormat="false" ht="13.8" hidden="false" customHeight="false" outlineLevel="0" collapsed="false">
      <c r="B612" s="11"/>
      <c r="C612" s="11"/>
      <c r="D612" s="11"/>
      <c r="N612" s="12"/>
      <c r="O612" s="12"/>
      <c r="P612" s="12"/>
    </row>
    <row r="613" customFormat="false" ht="13.8" hidden="false" customHeight="false" outlineLevel="0" collapsed="false">
      <c r="B613" s="11"/>
      <c r="C613" s="11"/>
      <c r="D613" s="11"/>
      <c r="N613" s="12"/>
      <c r="O613" s="12"/>
      <c r="P613" s="12"/>
    </row>
    <row r="614" customFormat="false" ht="13.8" hidden="false" customHeight="false" outlineLevel="0" collapsed="false">
      <c r="B614" s="11"/>
      <c r="C614" s="11"/>
      <c r="D614" s="11"/>
      <c r="N614" s="12"/>
      <c r="O614" s="12"/>
      <c r="P614" s="12"/>
    </row>
    <row r="615" customFormat="false" ht="13.8" hidden="false" customHeight="false" outlineLevel="0" collapsed="false">
      <c r="B615" s="11"/>
      <c r="C615" s="11"/>
      <c r="D615" s="11"/>
      <c r="N615" s="12"/>
      <c r="O615" s="12"/>
      <c r="P615" s="12"/>
    </row>
    <row r="616" customFormat="false" ht="13.8" hidden="false" customHeight="false" outlineLevel="0" collapsed="false">
      <c r="B616" s="11"/>
      <c r="C616" s="11"/>
      <c r="D616" s="11"/>
      <c r="N616" s="12"/>
      <c r="O616" s="12"/>
      <c r="P616" s="12"/>
    </row>
    <row r="617" customFormat="false" ht="13.8" hidden="false" customHeight="false" outlineLevel="0" collapsed="false">
      <c r="B617" s="11"/>
      <c r="C617" s="11"/>
      <c r="D617" s="11"/>
      <c r="N617" s="12"/>
      <c r="O617" s="12"/>
      <c r="P617" s="12"/>
    </row>
    <row r="618" customFormat="false" ht="13.8" hidden="false" customHeight="false" outlineLevel="0" collapsed="false">
      <c r="B618" s="11"/>
      <c r="C618" s="11"/>
      <c r="D618" s="11"/>
      <c r="N618" s="12"/>
      <c r="O618" s="12"/>
      <c r="P618" s="12"/>
    </row>
    <row r="619" customFormat="false" ht="13.8" hidden="false" customHeight="false" outlineLevel="0" collapsed="false">
      <c r="B619" s="11"/>
      <c r="C619" s="11"/>
      <c r="D619" s="11"/>
      <c r="N619" s="12"/>
      <c r="O619" s="12"/>
      <c r="P619" s="12"/>
    </row>
    <row r="620" customFormat="false" ht="13.8" hidden="false" customHeight="false" outlineLevel="0" collapsed="false">
      <c r="B620" s="11"/>
      <c r="C620" s="11"/>
      <c r="D620" s="11"/>
      <c r="N620" s="12"/>
      <c r="O620" s="12"/>
      <c r="P620" s="12"/>
    </row>
    <row r="621" customFormat="false" ht="13.8" hidden="false" customHeight="false" outlineLevel="0" collapsed="false">
      <c r="B621" s="11"/>
      <c r="C621" s="11"/>
      <c r="D621" s="11"/>
      <c r="N621" s="12"/>
      <c r="O621" s="12"/>
      <c r="P621" s="12"/>
    </row>
    <row r="622" customFormat="false" ht="13.8" hidden="false" customHeight="false" outlineLevel="0" collapsed="false">
      <c r="B622" s="11"/>
      <c r="C622" s="11"/>
      <c r="D622" s="11"/>
      <c r="N622" s="12"/>
      <c r="O622" s="12"/>
      <c r="P622" s="12"/>
    </row>
    <row r="623" customFormat="false" ht="13.8" hidden="false" customHeight="false" outlineLevel="0" collapsed="false">
      <c r="B623" s="11"/>
      <c r="C623" s="11"/>
      <c r="D623" s="11"/>
      <c r="N623" s="12"/>
      <c r="O623" s="12"/>
      <c r="P623" s="12"/>
    </row>
    <row r="624" customFormat="false" ht="13.8" hidden="false" customHeight="false" outlineLevel="0" collapsed="false">
      <c r="B624" s="11"/>
      <c r="C624" s="11"/>
      <c r="D624" s="11"/>
      <c r="N624" s="12"/>
      <c r="O624" s="12"/>
      <c r="P624" s="12"/>
    </row>
    <row r="625" customFormat="false" ht="13.8" hidden="false" customHeight="false" outlineLevel="0" collapsed="false">
      <c r="B625" s="11"/>
      <c r="C625" s="11"/>
      <c r="D625" s="11"/>
      <c r="N625" s="12"/>
      <c r="O625" s="12"/>
      <c r="P625" s="12"/>
    </row>
    <row r="626" customFormat="false" ht="13.8" hidden="false" customHeight="false" outlineLevel="0" collapsed="false">
      <c r="B626" s="11"/>
      <c r="C626" s="11"/>
      <c r="D626" s="11"/>
      <c r="N626" s="12"/>
      <c r="O626" s="12"/>
      <c r="P626" s="12"/>
    </row>
    <row r="627" customFormat="false" ht="13.8" hidden="false" customHeight="false" outlineLevel="0" collapsed="false">
      <c r="B627" s="11"/>
      <c r="C627" s="11"/>
      <c r="D627" s="11"/>
      <c r="N627" s="12"/>
      <c r="O627" s="12"/>
      <c r="P627" s="12"/>
    </row>
    <row r="628" customFormat="false" ht="13.8" hidden="false" customHeight="false" outlineLevel="0" collapsed="false">
      <c r="B628" s="11"/>
      <c r="C628" s="11"/>
      <c r="D628" s="11"/>
      <c r="N628" s="12"/>
      <c r="O628" s="12"/>
      <c r="P628" s="12"/>
    </row>
    <row r="629" customFormat="false" ht="13.8" hidden="false" customHeight="false" outlineLevel="0" collapsed="false">
      <c r="B629" s="11"/>
      <c r="C629" s="11"/>
      <c r="D629" s="11"/>
      <c r="N629" s="12"/>
      <c r="O629" s="12"/>
      <c r="P629" s="12"/>
    </row>
    <row r="630" customFormat="false" ht="13.8" hidden="false" customHeight="false" outlineLevel="0" collapsed="false">
      <c r="B630" s="11"/>
      <c r="C630" s="11"/>
      <c r="D630" s="11"/>
      <c r="N630" s="12"/>
      <c r="O630" s="12"/>
      <c r="P630" s="12"/>
    </row>
    <row r="631" customFormat="false" ht="13.8" hidden="false" customHeight="false" outlineLevel="0" collapsed="false">
      <c r="B631" s="11"/>
      <c r="C631" s="11"/>
      <c r="D631" s="11"/>
      <c r="N631" s="12"/>
      <c r="O631" s="12"/>
      <c r="P631" s="12"/>
    </row>
    <row r="632" customFormat="false" ht="13.8" hidden="false" customHeight="false" outlineLevel="0" collapsed="false">
      <c r="B632" s="11"/>
      <c r="C632" s="11"/>
      <c r="D632" s="11"/>
      <c r="N632" s="12"/>
      <c r="O632" s="12"/>
      <c r="P632" s="12"/>
    </row>
    <row r="633" customFormat="false" ht="13.8" hidden="false" customHeight="false" outlineLevel="0" collapsed="false">
      <c r="B633" s="11"/>
      <c r="C633" s="11"/>
      <c r="D633" s="11"/>
      <c r="N633" s="12"/>
      <c r="O633" s="12"/>
      <c r="P633" s="12"/>
    </row>
    <row r="634" customFormat="false" ht="13.8" hidden="false" customHeight="false" outlineLevel="0" collapsed="false">
      <c r="B634" s="11"/>
      <c r="C634" s="11"/>
      <c r="D634" s="11"/>
      <c r="N634" s="12"/>
      <c r="O634" s="12"/>
      <c r="P634" s="12"/>
    </row>
    <row r="635" customFormat="false" ht="13.8" hidden="false" customHeight="false" outlineLevel="0" collapsed="false">
      <c r="B635" s="11"/>
      <c r="C635" s="11"/>
      <c r="D635" s="11"/>
      <c r="N635" s="12"/>
      <c r="O635" s="12"/>
      <c r="P635" s="12"/>
    </row>
    <row r="636" customFormat="false" ht="13.8" hidden="false" customHeight="false" outlineLevel="0" collapsed="false">
      <c r="B636" s="11"/>
      <c r="C636" s="11"/>
      <c r="D636" s="11"/>
      <c r="N636" s="12"/>
      <c r="O636" s="12"/>
      <c r="P636" s="12"/>
    </row>
    <row r="637" customFormat="false" ht="13.8" hidden="false" customHeight="false" outlineLevel="0" collapsed="false">
      <c r="B637" s="11"/>
      <c r="C637" s="11"/>
      <c r="D637" s="11"/>
      <c r="N637" s="12"/>
      <c r="O637" s="12"/>
      <c r="P637" s="12"/>
    </row>
    <row r="638" customFormat="false" ht="13.8" hidden="false" customHeight="false" outlineLevel="0" collapsed="false">
      <c r="B638" s="11"/>
      <c r="C638" s="11"/>
      <c r="D638" s="11"/>
      <c r="N638" s="12"/>
      <c r="O638" s="12"/>
      <c r="P638" s="12"/>
    </row>
    <row r="639" customFormat="false" ht="13.8" hidden="false" customHeight="false" outlineLevel="0" collapsed="false">
      <c r="B639" s="11"/>
      <c r="C639" s="11"/>
      <c r="D639" s="11"/>
      <c r="N639" s="12"/>
      <c r="O639" s="12"/>
      <c r="P639" s="12"/>
    </row>
    <row r="640" customFormat="false" ht="13.8" hidden="false" customHeight="false" outlineLevel="0" collapsed="false">
      <c r="B640" s="11"/>
      <c r="C640" s="11"/>
      <c r="D640" s="11"/>
      <c r="N640" s="12"/>
      <c r="O640" s="12"/>
      <c r="P640" s="12"/>
    </row>
    <row r="641" customFormat="false" ht="13.8" hidden="false" customHeight="false" outlineLevel="0" collapsed="false">
      <c r="B641" s="11"/>
      <c r="C641" s="11"/>
      <c r="D641" s="11"/>
      <c r="N641" s="12"/>
      <c r="O641" s="12"/>
      <c r="P641" s="12"/>
    </row>
    <row r="642" customFormat="false" ht="13.8" hidden="false" customHeight="false" outlineLevel="0" collapsed="false">
      <c r="B642" s="11"/>
      <c r="C642" s="11"/>
      <c r="D642" s="11"/>
      <c r="N642" s="12"/>
      <c r="O642" s="12"/>
      <c r="P642" s="12"/>
    </row>
    <row r="643" customFormat="false" ht="13.8" hidden="false" customHeight="false" outlineLevel="0" collapsed="false">
      <c r="B643" s="11"/>
      <c r="C643" s="11"/>
      <c r="D643" s="11"/>
      <c r="N643" s="12"/>
      <c r="O643" s="12"/>
      <c r="P643" s="12"/>
    </row>
    <row r="644" customFormat="false" ht="13.8" hidden="false" customHeight="false" outlineLevel="0" collapsed="false">
      <c r="B644" s="11"/>
      <c r="C644" s="11"/>
      <c r="D644" s="11"/>
      <c r="N644" s="12"/>
      <c r="O644" s="12"/>
      <c r="P644" s="12"/>
    </row>
    <row r="645" customFormat="false" ht="13.8" hidden="false" customHeight="false" outlineLevel="0" collapsed="false">
      <c r="B645" s="11"/>
      <c r="C645" s="11"/>
      <c r="D645" s="11"/>
      <c r="N645" s="12"/>
      <c r="O645" s="12"/>
      <c r="P645" s="12"/>
    </row>
    <row r="646" customFormat="false" ht="13.8" hidden="false" customHeight="false" outlineLevel="0" collapsed="false">
      <c r="B646" s="11"/>
      <c r="C646" s="11"/>
      <c r="D646" s="11"/>
      <c r="N646" s="12"/>
      <c r="O646" s="12"/>
      <c r="P646" s="12"/>
    </row>
    <row r="647" customFormat="false" ht="13.8" hidden="false" customHeight="false" outlineLevel="0" collapsed="false">
      <c r="B647" s="11"/>
      <c r="C647" s="11"/>
      <c r="D647" s="11"/>
      <c r="N647" s="12"/>
      <c r="O647" s="12"/>
      <c r="P647" s="12"/>
    </row>
    <row r="648" customFormat="false" ht="13.8" hidden="false" customHeight="false" outlineLevel="0" collapsed="false">
      <c r="B648" s="11"/>
      <c r="C648" s="11"/>
      <c r="D648" s="11"/>
      <c r="N648" s="12"/>
      <c r="O648" s="12"/>
      <c r="P648" s="12"/>
    </row>
    <row r="649" customFormat="false" ht="13.8" hidden="false" customHeight="false" outlineLevel="0" collapsed="false">
      <c r="B649" s="11"/>
      <c r="C649" s="11"/>
      <c r="D649" s="11"/>
      <c r="N649" s="12"/>
      <c r="O649" s="12"/>
      <c r="P649" s="12"/>
    </row>
    <row r="650" customFormat="false" ht="13.8" hidden="false" customHeight="false" outlineLevel="0" collapsed="false">
      <c r="B650" s="11"/>
      <c r="C650" s="11"/>
      <c r="D650" s="11"/>
      <c r="N650" s="12"/>
      <c r="O650" s="12"/>
      <c r="P650" s="12"/>
    </row>
    <row r="651" customFormat="false" ht="13.8" hidden="false" customHeight="false" outlineLevel="0" collapsed="false">
      <c r="B651" s="11"/>
      <c r="C651" s="11"/>
      <c r="D651" s="11"/>
      <c r="N651" s="12"/>
      <c r="O651" s="12"/>
      <c r="P651" s="12"/>
    </row>
    <row r="652" customFormat="false" ht="13.8" hidden="false" customHeight="false" outlineLevel="0" collapsed="false">
      <c r="B652" s="11"/>
      <c r="C652" s="11"/>
      <c r="D652" s="11"/>
      <c r="N652" s="12"/>
      <c r="O652" s="12"/>
      <c r="P652" s="12"/>
    </row>
    <row r="653" customFormat="false" ht="13.8" hidden="false" customHeight="false" outlineLevel="0" collapsed="false">
      <c r="B653" s="11"/>
      <c r="C653" s="11"/>
      <c r="D653" s="11"/>
      <c r="N653" s="12"/>
      <c r="O653" s="12"/>
      <c r="P653" s="12"/>
    </row>
    <row r="654" customFormat="false" ht="13.8" hidden="false" customHeight="false" outlineLevel="0" collapsed="false">
      <c r="B654" s="11"/>
      <c r="C654" s="11"/>
      <c r="D654" s="11"/>
      <c r="N654" s="12"/>
      <c r="O654" s="12"/>
      <c r="P654" s="12"/>
    </row>
    <row r="655" customFormat="false" ht="13.8" hidden="false" customHeight="false" outlineLevel="0" collapsed="false">
      <c r="B655" s="11"/>
      <c r="C655" s="11"/>
      <c r="D655" s="11"/>
      <c r="N655" s="12"/>
      <c r="O655" s="12"/>
      <c r="P655" s="12"/>
    </row>
    <row r="656" customFormat="false" ht="13.8" hidden="false" customHeight="false" outlineLevel="0" collapsed="false">
      <c r="B656" s="11"/>
      <c r="C656" s="11"/>
      <c r="D656" s="11"/>
      <c r="N656" s="12"/>
      <c r="O656" s="12"/>
      <c r="P656" s="12"/>
    </row>
    <row r="657" customFormat="false" ht="13.8" hidden="false" customHeight="false" outlineLevel="0" collapsed="false">
      <c r="B657" s="11"/>
      <c r="C657" s="11"/>
      <c r="D657" s="11"/>
      <c r="N657" s="12"/>
      <c r="O657" s="12"/>
      <c r="P657" s="12"/>
    </row>
    <row r="658" customFormat="false" ht="13.8" hidden="false" customHeight="false" outlineLevel="0" collapsed="false">
      <c r="B658" s="11"/>
      <c r="C658" s="11"/>
      <c r="D658" s="11"/>
      <c r="N658" s="12"/>
      <c r="O658" s="12"/>
      <c r="P658" s="12"/>
    </row>
    <row r="659" customFormat="false" ht="13.8" hidden="false" customHeight="false" outlineLevel="0" collapsed="false">
      <c r="B659" s="11"/>
      <c r="C659" s="11"/>
      <c r="D659" s="11"/>
      <c r="N659" s="12"/>
      <c r="O659" s="12"/>
      <c r="P659" s="12"/>
    </row>
    <row r="660" customFormat="false" ht="13.8" hidden="false" customHeight="false" outlineLevel="0" collapsed="false">
      <c r="B660" s="11"/>
      <c r="C660" s="11"/>
      <c r="D660" s="11"/>
      <c r="N660" s="12"/>
      <c r="O660" s="12"/>
      <c r="P660" s="12"/>
    </row>
    <row r="661" customFormat="false" ht="13.8" hidden="false" customHeight="false" outlineLevel="0" collapsed="false">
      <c r="B661" s="11"/>
      <c r="C661" s="11"/>
      <c r="D661" s="11"/>
      <c r="N661" s="12"/>
      <c r="O661" s="12"/>
      <c r="P661" s="12"/>
    </row>
    <row r="662" customFormat="false" ht="13.8" hidden="false" customHeight="false" outlineLevel="0" collapsed="false">
      <c r="B662" s="11"/>
      <c r="C662" s="11"/>
      <c r="D662" s="11"/>
      <c r="N662" s="12"/>
      <c r="O662" s="12"/>
      <c r="P662" s="12"/>
    </row>
    <row r="663" customFormat="false" ht="13.8" hidden="false" customHeight="false" outlineLevel="0" collapsed="false">
      <c r="B663" s="11"/>
      <c r="C663" s="11"/>
      <c r="D663" s="11"/>
      <c r="N663" s="12"/>
      <c r="O663" s="12"/>
      <c r="P663" s="12"/>
    </row>
    <row r="664" customFormat="false" ht="13.8" hidden="false" customHeight="false" outlineLevel="0" collapsed="false">
      <c r="B664" s="11"/>
      <c r="C664" s="11"/>
      <c r="D664" s="11"/>
      <c r="N664" s="12"/>
      <c r="O664" s="12"/>
      <c r="P664" s="12"/>
    </row>
    <row r="665" customFormat="false" ht="13.8" hidden="false" customHeight="false" outlineLevel="0" collapsed="false">
      <c r="B665" s="11"/>
      <c r="C665" s="11"/>
      <c r="D665" s="11"/>
      <c r="N665" s="12"/>
      <c r="O665" s="12"/>
      <c r="P665" s="12"/>
    </row>
    <row r="666" customFormat="false" ht="13.8" hidden="false" customHeight="false" outlineLevel="0" collapsed="false">
      <c r="B666" s="11"/>
      <c r="C666" s="11"/>
      <c r="D666" s="11"/>
      <c r="N666" s="12"/>
      <c r="O666" s="12"/>
      <c r="P666" s="12"/>
    </row>
    <row r="667" customFormat="false" ht="13.8" hidden="false" customHeight="false" outlineLevel="0" collapsed="false">
      <c r="B667" s="11"/>
      <c r="C667" s="11"/>
      <c r="D667" s="11"/>
      <c r="N667" s="12"/>
      <c r="O667" s="12"/>
      <c r="P667" s="12"/>
    </row>
    <row r="668" customFormat="false" ht="13.8" hidden="false" customHeight="false" outlineLevel="0" collapsed="false">
      <c r="B668" s="11"/>
      <c r="C668" s="11"/>
      <c r="D668" s="11"/>
      <c r="N668" s="12"/>
      <c r="O668" s="12"/>
      <c r="P668" s="12"/>
    </row>
    <row r="669" customFormat="false" ht="13.8" hidden="false" customHeight="false" outlineLevel="0" collapsed="false">
      <c r="B669" s="11"/>
      <c r="C669" s="11"/>
      <c r="D669" s="11"/>
      <c r="N669" s="12"/>
      <c r="O669" s="12"/>
      <c r="P669" s="12"/>
    </row>
    <row r="670" customFormat="false" ht="13.8" hidden="false" customHeight="false" outlineLevel="0" collapsed="false">
      <c r="B670" s="11"/>
      <c r="C670" s="11"/>
      <c r="D670" s="11"/>
      <c r="N670" s="12"/>
      <c r="O670" s="12"/>
      <c r="P670" s="12"/>
    </row>
    <row r="671" customFormat="false" ht="13.8" hidden="false" customHeight="false" outlineLevel="0" collapsed="false">
      <c r="B671" s="11"/>
      <c r="C671" s="11"/>
      <c r="D671" s="11"/>
      <c r="N671" s="12"/>
      <c r="O671" s="12"/>
      <c r="P671" s="12"/>
    </row>
    <row r="672" customFormat="false" ht="13.8" hidden="false" customHeight="false" outlineLevel="0" collapsed="false">
      <c r="B672" s="11"/>
      <c r="C672" s="11"/>
      <c r="D672" s="11"/>
      <c r="N672" s="12"/>
      <c r="O672" s="12"/>
      <c r="P672" s="12"/>
    </row>
    <row r="673" customFormat="false" ht="13.8" hidden="false" customHeight="false" outlineLevel="0" collapsed="false">
      <c r="B673" s="11"/>
      <c r="C673" s="11"/>
      <c r="D673" s="11"/>
      <c r="N673" s="12"/>
      <c r="O673" s="12"/>
      <c r="P673" s="12"/>
    </row>
    <row r="674" customFormat="false" ht="13.8" hidden="false" customHeight="false" outlineLevel="0" collapsed="false">
      <c r="B674" s="11"/>
      <c r="C674" s="11"/>
      <c r="D674" s="11"/>
      <c r="N674" s="12"/>
      <c r="O674" s="12"/>
      <c r="P674" s="12"/>
    </row>
    <row r="675" customFormat="false" ht="13.8" hidden="false" customHeight="false" outlineLevel="0" collapsed="false">
      <c r="B675" s="11"/>
      <c r="C675" s="11"/>
      <c r="D675" s="11"/>
      <c r="N675" s="12"/>
      <c r="O675" s="12"/>
      <c r="P675" s="12"/>
    </row>
    <row r="676" customFormat="false" ht="13.8" hidden="false" customHeight="false" outlineLevel="0" collapsed="false">
      <c r="B676" s="11"/>
      <c r="C676" s="11"/>
      <c r="D676" s="11"/>
      <c r="N676" s="12"/>
      <c r="O676" s="12"/>
      <c r="P676" s="12"/>
    </row>
    <row r="677" customFormat="false" ht="13.8" hidden="false" customHeight="false" outlineLevel="0" collapsed="false">
      <c r="B677" s="11"/>
      <c r="C677" s="11"/>
      <c r="D677" s="11"/>
      <c r="N677" s="12"/>
      <c r="O677" s="12"/>
      <c r="P677" s="12"/>
    </row>
    <row r="678" customFormat="false" ht="13.8" hidden="false" customHeight="false" outlineLevel="0" collapsed="false">
      <c r="B678" s="11"/>
      <c r="C678" s="11"/>
      <c r="D678" s="11"/>
      <c r="N678" s="12"/>
      <c r="O678" s="12"/>
      <c r="P678" s="12"/>
    </row>
    <row r="679" customFormat="false" ht="13.8" hidden="false" customHeight="false" outlineLevel="0" collapsed="false">
      <c r="B679" s="11"/>
      <c r="C679" s="11"/>
      <c r="D679" s="11"/>
      <c r="N679" s="12"/>
      <c r="O679" s="12"/>
      <c r="P679" s="12"/>
    </row>
    <row r="680" customFormat="false" ht="13.8" hidden="false" customHeight="false" outlineLevel="0" collapsed="false">
      <c r="B680" s="11"/>
      <c r="C680" s="11"/>
      <c r="D680" s="11"/>
      <c r="N680" s="12"/>
      <c r="O680" s="12"/>
      <c r="P680" s="12"/>
    </row>
    <row r="681" customFormat="false" ht="13.8" hidden="false" customHeight="false" outlineLevel="0" collapsed="false">
      <c r="B681" s="11"/>
      <c r="C681" s="11"/>
      <c r="D681" s="11"/>
      <c r="N681" s="12"/>
      <c r="O681" s="12"/>
      <c r="P681" s="12"/>
    </row>
    <row r="682" customFormat="false" ht="13.8" hidden="false" customHeight="false" outlineLevel="0" collapsed="false">
      <c r="B682" s="11"/>
      <c r="C682" s="11"/>
      <c r="D682" s="11"/>
      <c r="N682" s="12"/>
      <c r="O682" s="12"/>
      <c r="P682" s="12"/>
    </row>
    <row r="683" customFormat="false" ht="13.8" hidden="false" customHeight="false" outlineLevel="0" collapsed="false">
      <c r="B683" s="11"/>
      <c r="C683" s="11"/>
      <c r="D683" s="11"/>
      <c r="N683" s="12"/>
      <c r="O683" s="12"/>
      <c r="P683" s="12"/>
    </row>
    <row r="684" customFormat="false" ht="13.8" hidden="false" customHeight="false" outlineLevel="0" collapsed="false">
      <c r="B684" s="11"/>
      <c r="C684" s="11"/>
      <c r="D684" s="11"/>
      <c r="N684" s="12"/>
      <c r="O684" s="12"/>
      <c r="P684" s="12"/>
    </row>
    <row r="685" customFormat="false" ht="13.8" hidden="false" customHeight="false" outlineLevel="0" collapsed="false">
      <c r="B685" s="11"/>
      <c r="C685" s="11"/>
      <c r="D685" s="11"/>
      <c r="N685" s="12"/>
      <c r="O685" s="12"/>
      <c r="P685" s="12"/>
    </row>
    <row r="686" customFormat="false" ht="13.8" hidden="false" customHeight="false" outlineLevel="0" collapsed="false">
      <c r="B686" s="11"/>
      <c r="C686" s="11"/>
      <c r="D686" s="11"/>
      <c r="N686" s="12"/>
      <c r="O686" s="12"/>
      <c r="P686" s="12"/>
    </row>
    <row r="687" customFormat="false" ht="13.8" hidden="false" customHeight="false" outlineLevel="0" collapsed="false">
      <c r="B687" s="11"/>
      <c r="C687" s="11"/>
      <c r="D687" s="11"/>
      <c r="N687" s="12"/>
      <c r="O687" s="12"/>
      <c r="P687" s="12"/>
    </row>
    <row r="688" customFormat="false" ht="13.8" hidden="false" customHeight="false" outlineLevel="0" collapsed="false">
      <c r="B688" s="11"/>
      <c r="C688" s="11"/>
      <c r="D688" s="11"/>
      <c r="N688" s="12"/>
      <c r="O688" s="12"/>
      <c r="P688" s="12"/>
    </row>
    <row r="689" customFormat="false" ht="13.8" hidden="false" customHeight="false" outlineLevel="0" collapsed="false">
      <c r="B689" s="11"/>
      <c r="C689" s="11"/>
      <c r="D689" s="11"/>
      <c r="N689" s="12"/>
      <c r="O689" s="12"/>
      <c r="P689" s="12"/>
    </row>
    <row r="690" customFormat="false" ht="13.8" hidden="false" customHeight="false" outlineLevel="0" collapsed="false">
      <c r="B690" s="11"/>
      <c r="C690" s="11"/>
      <c r="D690" s="11"/>
      <c r="N690" s="12"/>
      <c r="O690" s="12"/>
      <c r="P690" s="12"/>
    </row>
    <row r="691" customFormat="false" ht="13.8" hidden="false" customHeight="false" outlineLevel="0" collapsed="false">
      <c r="B691" s="11"/>
      <c r="C691" s="11"/>
      <c r="D691" s="11"/>
      <c r="N691" s="12"/>
      <c r="O691" s="12"/>
      <c r="P691" s="12"/>
    </row>
    <row r="692" customFormat="false" ht="13.8" hidden="false" customHeight="false" outlineLevel="0" collapsed="false">
      <c r="B692" s="11"/>
      <c r="C692" s="11"/>
      <c r="D692" s="11"/>
      <c r="N692" s="12"/>
      <c r="O692" s="12"/>
      <c r="P692" s="12"/>
    </row>
    <row r="693" customFormat="false" ht="13.8" hidden="false" customHeight="false" outlineLevel="0" collapsed="false">
      <c r="B693" s="11"/>
      <c r="C693" s="11"/>
      <c r="D693" s="11"/>
      <c r="N693" s="12"/>
      <c r="O693" s="12"/>
      <c r="P693" s="12"/>
    </row>
    <row r="694" customFormat="false" ht="13.8" hidden="false" customHeight="false" outlineLevel="0" collapsed="false">
      <c r="B694" s="11"/>
      <c r="C694" s="11"/>
      <c r="D694" s="11"/>
      <c r="N694" s="12"/>
      <c r="O694" s="12"/>
      <c r="P694" s="12"/>
    </row>
    <row r="695" customFormat="false" ht="13.8" hidden="false" customHeight="false" outlineLevel="0" collapsed="false">
      <c r="B695" s="11"/>
      <c r="C695" s="11"/>
      <c r="D695" s="11"/>
      <c r="N695" s="12"/>
      <c r="O695" s="12"/>
      <c r="P695" s="12"/>
    </row>
    <row r="696" customFormat="false" ht="13.8" hidden="false" customHeight="false" outlineLevel="0" collapsed="false">
      <c r="B696" s="11"/>
      <c r="C696" s="11"/>
      <c r="D696" s="11"/>
      <c r="N696" s="12"/>
      <c r="O696" s="12"/>
      <c r="P696" s="12"/>
    </row>
    <row r="697" customFormat="false" ht="13.8" hidden="false" customHeight="false" outlineLevel="0" collapsed="false">
      <c r="B697" s="11"/>
      <c r="C697" s="11"/>
      <c r="D697" s="11"/>
      <c r="N697" s="12"/>
      <c r="O697" s="12"/>
      <c r="P697" s="12"/>
    </row>
    <row r="698" customFormat="false" ht="13.8" hidden="false" customHeight="false" outlineLevel="0" collapsed="false">
      <c r="B698" s="11"/>
      <c r="C698" s="11"/>
      <c r="D698" s="11"/>
      <c r="N698" s="12"/>
      <c r="O698" s="12"/>
      <c r="P698" s="12"/>
    </row>
    <row r="699" customFormat="false" ht="13.8" hidden="false" customHeight="false" outlineLevel="0" collapsed="false">
      <c r="B699" s="11"/>
      <c r="C699" s="11"/>
      <c r="D699" s="11"/>
      <c r="N699" s="12"/>
      <c r="O699" s="12"/>
      <c r="P699" s="12"/>
    </row>
    <row r="700" customFormat="false" ht="13.8" hidden="false" customHeight="false" outlineLevel="0" collapsed="false">
      <c r="B700" s="11"/>
      <c r="C700" s="11"/>
      <c r="D700" s="11"/>
      <c r="N700" s="12"/>
      <c r="O700" s="12"/>
      <c r="P700" s="12"/>
    </row>
    <row r="701" customFormat="false" ht="13.8" hidden="false" customHeight="false" outlineLevel="0" collapsed="false">
      <c r="B701" s="11"/>
      <c r="C701" s="11"/>
      <c r="D701" s="11"/>
      <c r="N701" s="12"/>
      <c r="O701" s="12"/>
      <c r="P701" s="12"/>
    </row>
    <row r="702" customFormat="false" ht="13.8" hidden="false" customHeight="false" outlineLevel="0" collapsed="false">
      <c r="B702" s="11"/>
      <c r="C702" s="11"/>
      <c r="D702" s="11"/>
      <c r="N702" s="12"/>
      <c r="O702" s="12"/>
      <c r="P702" s="12"/>
    </row>
    <row r="703" customFormat="false" ht="13.8" hidden="false" customHeight="false" outlineLevel="0" collapsed="false">
      <c r="B703" s="11"/>
      <c r="C703" s="11"/>
      <c r="D703" s="11"/>
      <c r="N703" s="12"/>
      <c r="O703" s="12"/>
      <c r="P703" s="12"/>
    </row>
    <row r="704" customFormat="false" ht="13.8" hidden="false" customHeight="false" outlineLevel="0" collapsed="false">
      <c r="B704" s="11"/>
      <c r="C704" s="11"/>
      <c r="D704" s="11"/>
      <c r="N704" s="12"/>
      <c r="O704" s="12"/>
      <c r="P704" s="12"/>
    </row>
    <row r="705" customFormat="false" ht="13.8" hidden="false" customHeight="false" outlineLevel="0" collapsed="false">
      <c r="B705" s="11"/>
      <c r="C705" s="11"/>
      <c r="D705" s="11"/>
      <c r="N705" s="12"/>
      <c r="O705" s="12"/>
      <c r="P705" s="12"/>
    </row>
    <row r="706" customFormat="false" ht="13.8" hidden="false" customHeight="false" outlineLevel="0" collapsed="false">
      <c r="B706" s="11"/>
      <c r="C706" s="11"/>
      <c r="D706" s="11"/>
      <c r="N706" s="12"/>
      <c r="O706" s="12"/>
      <c r="P706" s="12"/>
    </row>
    <row r="707" customFormat="false" ht="13.8" hidden="false" customHeight="false" outlineLevel="0" collapsed="false">
      <c r="B707" s="11"/>
      <c r="C707" s="11"/>
      <c r="D707" s="11"/>
      <c r="N707" s="12"/>
      <c r="O707" s="12"/>
      <c r="P707" s="12"/>
    </row>
    <row r="708" customFormat="false" ht="13.8" hidden="false" customHeight="false" outlineLevel="0" collapsed="false">
      <c r="B708" s="11"/>
      <c r="C708" s="11"/>
      <c r="D708" s="11"/>
      <c r="N708" s="12"/>
      <c r="O708" s="12"/>
      <c r="P708" s="12"/>
    </row>
    <row r="709" customFormat="false" ht="13.8" hidden="false" customHeight="false" outlineLevel="0" collapsed="false">
      <c r="B709" s="11"/>
      <c r="C709" s="11"/>
      <c r="D709" s="11"/>
      <c r="N709" s="12"/>
      <c r="O709" s="12"/>
      <c r="P709" s="12"/>
    </row>
    <row r="710" customFormat="false" ht="13.8" hidden="false" customHeight="false" outlineLevel="0" collapsed="false">
      <c r="B710" s="11"/>
      <c r="C710" s="11"/>
      <c r="D710" s="11"/>
      <c r="N710" s="12"/>
      <c r="O710" s="12"/>
      <c r="P710" s="12"/>
    </row>
    <row r="711" customFormat="false" ht="13.8" hidden="false" customHeight="false" outlineLevel="0" collapsed="false">
      <c r="B711" s="11"/>
      <c r="C711" s="11"/>
      <c r="D711" s="11"/>
      <c r="N711" s="12"/>
      <c r="O711" s="12"/>
      <c r="P711" s="12"/>
    </row>
    <row r="712" customFormat="false" ht="13.8" hidden="false" customHeight="false" outlineLevel="0" collapsed="false">
      <c r="B712" s="11"/>
      <c r="C712" s="11"/>
      <c r="D712" s="11"/>
      <c r="N712" s="12"/>
      <c r="O712" s="12"/>
      <c r="P712" s="12"/>
    </row>
    <row r="713" customFormat="false" ht="13.8" hidden="false" customHeight="false" outlineLevel="0" collapsed="false">
      <c r="B713" s="11"/>
      <c r="C713" s="11"/>
      <c r="D713" s="11"/>
      <c r="N713" s="12"/>
      <c r="O713" s="12"/>
      <c r="P713" s="12"/>
    </row>
    <row r="714" customFormat="false" ht="13.8" hidden="false" customHeight="false" outlineLevel="0" collapsed="false">
      <c r="B714" s="11"/>
      <c r="C714" s="11"/>
      <c r="D714" s="11"/>
      <c r="N714" s="12"/>
      <c r="O714" s="12"/>
      <c r="P714" s="12"/>
    </row>
    <row r="715" customFormat="false" ht="13.8" hidden="false" customHeight="false" outlineLevel="0" collapsed="false">
      <c r="B715" s="11"/>
      <c r="C715" s="11"/>
      <c r="D715" s="11"/>
      <c r="N715" s="12"/>
      <c r="O715" s="12"/>
      <c r="P715" s="12"/>
    </row>
    <row r="716" customFormat="false" ht="13.8" hidden="false" customHeight="false" outlineLevel="0" collapsed="false">
      <c r="B716" s="11"/>
      <c r="C716" s="11"/>
      <c r="D716" s="11"/>
      <c r="N716" s="12"/>
      <c r="O716" s="12"/>
      <c r="P716" s="12"/>
    </row>
    <row r="717" customFormat="false" ht="13.8" hidden="false" customHeight="false" outlineLevel="0" collapsed="false">
      <c r="B717" s="11"/>
      <c r="C717" s="11"/>
      <c r="D717" s="11"/>
      <c r="N717" s="12"/>
      <c r="O717" s="12"/>
      <c r="P717" s="12"/>
    </row>
    <row r="718" customFormat="false" ht="13.8" hidden="false" customHeight="false" outlineLevel="0" collapsed="false">
      <c r="B718" s="11"/>
      <c r="C718" s="11"/>
      <c r="D718" s="11"/>
      <c r="N718" s="12"/>
      <c r="O718" s="12"/>
      <c r="P718" s="12"/>
    </row>
    <row r="719" customFormat="false" ht="13.8" hidden="false" customHeight="false" outlineLevel="0" collapsed="false">
      <c r="B719" s="11"/>
      <c r="C719" s="11"/>
      <c r="D719" s="11"/>
      <c r="N719" s="12"/>
      <c r="O719" s="12"/>
      <c r="P719" s="12"/>
    </row>
    <row r="720" customFormat="false" ht="13.8" hidden="false" customHeight="false" outlineLevel="0" collapsed="false">
      <c r="B720" s="11"/>
      <c r="C720" s="11"/>
      <c r="D720" s="11"/>
      <c r="N720" s="12"/>
      <c r="O720" s="12"/>
      <c r="P720" s="12"/>
    </row>
    <row r="721" customFormat="false" ht="13.8" hidden="false" customHeight="false" outlineLevel="0" collapsed="false">
      <c r="B721" s="11"/>
      <c r="C721" s="11"/>
      <c r="D721" s="11"/>
      <c r="N721" s="12"/>
      <c r="O721" s="12"/>
      <c r="P721" s="12"/>
    </row>
    <row r="722" customFormat="false" ht="13.8" hidden="false" customHeight="false" outlineLevel="0" collapsed="false">
      <c r="B722" s="11"/>
      <c r="C722" s="11"/>
      <c r="D722" s="11"/>
      <c r="N722" s="12"/>
      <c r="O722" s="12"/>
      <c r="P722" s="12"/>
    </row>
    <row r="723" customFormat="false" ht="13.8" hidden="false" customHeight="false" outlineLevel="0" collapsed="false">
      <c r="B723" s="11"/>
      <c r="C723" s="11"/>
      <c r="D723" s="11"/>
      <c r="N723" s="12"/>
      <c r="O723" s="12"/>
      <c r="P723" s="12"/>
    </row>
    <row r="724" customFormat="false" ht="13.8" hidden="false" customHeight="false" outlineLevel="0" collapsed="false">
      <c r="B724" s="11"/>
      <c r="C724" s="11"/>
      <c r="D724" s="11"/>
      <c r="N724" s="12"/>
      <c r="O724" s="12"/>
      <c r="P724" s="12"/>
    </row>
    <row r="725" customFormat="false" ht="13.8" hidden="false" customHeight="false" outlineLevel="0" collapsed="false">
      <c r="B725" s="11"/>
      <c r="C725" s="11"/>
      <c r="D725" s="11"/>
      <c r="N725" s="12"/>
      <c r="O725" s="12"/>
      <c r="P725" s="12"/>
    </row>
    <row r="726" customFormat="false" ht="13.8" hidden="false" customHeight="false" outlineLevel="0" collapsed="false">
      <c r="B726" s="11"/>
      <c r="C726" s="11"/>
      <c r="D726" s="11"/>
      <c r="N726" s="12"/>
      <c r="O726" s="12"/>
      <c r="P726" s="12"/>
    </row>
    <row r="727" customFormat="false" ht="13.8" hidden="false" customHeight="false" outlineLevel="0" collapsed="false">
      <c r="B727" s="11"/>
      <c r="C727" s="11"/>
      <c r="D727" s="11"/>
      <c r="N727" s="12"/>
      <c r="O727" s="12"/>
      <c r="P727" s="12"/>
    </row>
    <row r="728" customFormat="false" ht="13.8" hidden="false" customHeight="false" outlineLevel="0" collapsed="false">
      <c r="B728" s="11"/>
      <c r="C728" s="11"/>
      <c r="D728" s="11"/>
      <c r="N728" s="12"/>
      <c r="O728" s="12"/>
      <c r="P728" s="12"/>
    </row>
    <row r="729" customFormat="false" ht="13.8" hidden="false" customHeight="false" outlineLevel="0" collapsed="false">
      <c r="B729" s="11"/>
      <c r="C729" s="11"/>
      <c r="D729" s="11"/>
      <c r="N729" s="12"/>
      <c r="O729" s="12"/>
      <c r="P729" s="12"/>
    </row>
    <row r="730" customFormat="false" ht="13.8" hidden="false" customHeight="false" outlineLevel="0" collapsed="false">
      <c r="B730" s="11"/>
      <c r="C730" s="11"/>
      <c r="D730" s="11"/>
      <c r="N730" s="12"/>
      <c r="O730" s="12"/>
      <c r="P730" s="12"/>
    </row>
    <row r="731" customFormat="false" ht="13.8" hidden="false" customHeight="false" outlineLevel="0" collapsed="false">
      <c r="B731" s="11"/>
      <c r="C731" s="11"/>
      <c r="D731" s="11"/>
      <c r="N731" s="12"/>
      <c r="O731" s="12"/>
      <c r="P731" s="12"/>
    </row>
    <row r="732" customFormat="false" ht="13.8" hidden="false" customHeight="false" outlineLevel="0" collapsed="false">
      <c r="B732" s="11"/>
      <c r="C732" s="11"/>
      <c r="D732" s="11"/>
      <c r="N732" s="12"/>
      <c r="O732" s="12"/>
      <c r="P732" s="12"/>
    </row>
    <row r="733" customFormat="false" ht="13.8" hidden="false" customHeight="false" outlineLevel="0" collapsed="false">
      <c r="B733" s="11"/>
      <c r="C733" s="11"/>
      <c r="D733" s="11"/>
      <c r="N733" s="12"/>
      <c r="O733" s="12"/>
      <c r="P733" s="12"/>
    </row>
    <row r="734" customFormat="false" ht="13.8" hidden="false" customHeight="false" outlineLevel="0" collapsed="false">
      <c r="B734" s="11"/>
      <c r="C734" s="11"/>
      <c r="D734" s="11"/>
      <c r="N734" s="12"/>
      <c r="O734" s="12"/>
      <c r="P734" s="12"/>
    </row>
    <row r="735" customFormat="false" ht="13.8" hidden="false" customHeight="false" outlineLevel="0" collapsed="false">
      <c r="B735" s="11"/>
      <c r="C735" s="11"/>
      <c r="D735" s="11"/>
      <c r="N735" s="12"/>
      <c r="O735" s="12"/>
      <c r="P735" s="12"/>
    </row>
    <row r="736" customFormat="false" ht="13.8" hidden="false" customHeight="false" outlineLevel="0" collapsed="false">
      <c r="B736" s="11"/>
      <c r="C736" s="11"/>
      <c r="D736" s="11"/>
      <c r="N736" s="12"/>
      <c r="O736" s="12"/>
      <c r="P736" s="12"/>
    </row>
    <row r="737" customFormat="false" ht="13.8" hidden="false" customHeight="false" outlineLevel="0" collapsed="false">
      <c r="B737" s="11"/>
      <c r="C737" s="11"/>
      <c r="D737" s="11"/>
      <c r="N737" s="12"/>
      <c r="O737" s="12"/>
      <c r="P737" s="12"/>
    </row>
    <row r="738" customFormat="false" ht="13.8" hidden="false" customHeight="false" outlineLevel="0" collapsed="false">
      <c r="B738" s="11"/>
      <c r="C738" s="11"/>
      <c r="D738" s="11"/>
      <c r="N738" s="12"/>
      <c r="O738" s="12"/>
      <c r="P738" s="12"/>
    </row>
    <row r="739" customFormat="false" ht="13.8" hidden="false" customHeight="false" outlineLevel="0" collapsed="false">
      <c r="B739" s="11"/>
      <c r="C739" s="11"/>
      <c r="D739" s="11"/>
      <c r="N739" s="12"/>
      <c r="O739" s="12"/>
      <c r="P739" s="12"/>
    </row>
    <row r="740" customFormat="false" ht="13.8" hidden="false" customHeight="false" outlineLevel="0" collapsed="false">
      <c r="B740" s="11"/>
      <c r="C740" s="11"/>
      <c r="D740" s="11"/>
      <c r="N740" s="12"/>
      <c r="O740" s="12"/>
      <c r="P740" s="12"/>
    </row>
    <row r="741" customFormat="false" ht="13.8" hidden="false" customHeight="false" outlineLevel="0" collapsed="false">
      <c r="B741" s="11"/>
      <c r="C741" s="11"/>
      <c r="D741" s="11"/>
      <c r="N741" s="12"/>
      <c r="O741" s="12"/>
      <c r="P741" s="12"/>
    </row>
    <row r="742" customFormat="false" ht="13.8" hidden="false" customHeight="false" outlineLevel="0" collapsed="false">
      <c r="B742" s="11"/>
      <c r="C742" s="11"/>
      <c r="D742" s="11"/>
      <c r="N742" s="12"/>
      <c r="O742" s="12"/>
      <c r="P742" s="12"/>
    </row>
    <row r="743" customFormat="false" ht="13.8" hidden="false" customHeight="false" outlineLevel="0" collapsed="false">
      <c r="B743" s="11"/>
      <c r="C743" s="11"/>
      <c r="D743" s="11"/>
      <c r="N743" s="12"/>
      <c r="O743" s="12"/>
      <c r="P743" s="12"/>
    </row>
    <row r="744" customFormat="false" ht="13.8" hidden="false" customHeight="false" outlineLevel="0" collapsed="false">
      <c r="B744" s="11"/>
      <c r="C744" s="11"/>
      <c r="D744" s="11"/>
      <c r="N744" s="12"/>
      <c r="O744" s="12"/>
      <c r="P744" s="12"/>
    </row>
    <row r="745" customFormat="false" ht="13.8" hidden="false" customHeight="false" outlineLevel="0" collapsed="false">
      <c r="B745" s="11"/>
      <c r="C745" s="11"/>
      <c r="D745" s="11"/>
      <c r="N745" s="12"/>
      <c r="O745" s="12"/>
      <c r="P745" s="12"/>
    </row>
    <row r="746" customFormat="false" ht="13.8" hidden="false" customHeight="false" outlineLevel="0" collapsed="false">
      <c r="B746" s="11"/>
      <c r="C746" s="11"/>
      <c r="D746" s="11"/>
      <c r="N746" s="12"/>
      <c r="O746" s="12"/>
      <c r="P746" s="12"/>
    </row>
    <row r="747" customFormat="false" ht="13.8" hidden="false" customHeight="false" outlineLevel="0" collapsed="false">
      <c r="B747" s="11"/>
      <c r="C747" s="11"/>
      <c r="D747" s="11"/>
      <c r="N747" s="12"/>
      <c r="O747" s="12"/>
      <c r="P747" s="12"/>
    </row>
    <row r="748" customFormat="false" ht="13.8" hidden="false" customHeight="false" outlineLevel="0" collapsed="false">
      <c r="B748" s="11"/>
      <c r="C748" s="11"/>
      <c r="D748" s="11"/>
      <c r="N748" s="12"/>
      <c r="O748" s="12"/>
      <c r="P748" s="12"/>
    </row>
    <row r="749" customFormat="false" ht="13.8" hidden="false" customHeight="false" outlineLevel="0" collapsed="false">
      <c r="B749" s="11"/>
      <c r="C749" s="11"/>
      <c r="D749" s="11"/>
      <c r="N749" s="12"/>
      <c r="O749" s="12"/>
      <c r="P749" s="12"/>
    </row>
    <row r="750" customFormat="false" ht="13.8" hidden="false" customHeight="false" outlineLevel="0" collapsed="false">
      <c r="B750" s="11"/>
      <c r="C750" s="11"/>
      <c r="D750" s="11"/>
      <c r="N750" s="12"/>
      <c r="O750" s="12"/>
      <c r="P750" s="12"/>
    </row>
    <row r="751" customFormat="false" ht="13.8" hidden="false" customHeight="false" outlineLevel="0" collapsed="false">
      <c r="B751" s="11"/>
      <c r="C751" s="11"/>
      <c r="D751" s="11"/>
      <c r="N751" s="12"/>
      <c r="O751" s="12"/>
      <c r="P751" s="12"/>
    </row>
    <row r="752" customFormat="false" ht="13.8" hidden="false" customHeight="false" outlineLevel="0" collapsed="false">
      <c r="B752" s="11"/>
      <c r="C752" s="11"/>
      <c r="D752" s="11"/>
      <c r="N752" s="12"/>
      <c r="O752" s="12"/>
      <c r="P752" s="12"/>
    </row>
    <row r="753" customFormat="false" ht="13.8" hidden="false" customHeight="false" outlineLevel="0" collapsed="false">
      <c r="B753" s="11"/>
      <c r="C753" s="11"/>
      <c r="D753" s="11"/>
      <c r="N753" s="12"/>
      <c r="O753" s="12"/>
      <c r="P753" s="12"/>
    </row>
    <row r="754" customFormat="false" ht="13.8" hidden="false" customHeight="false" outlineLevel="0" collapsed="false">
      <c r="B754" s="11"/>
      <c r="C754" s="11"/>
      <c r="D754" s="11"/>
      <c r="N754" s="12"/>
      <c r="O754" s="12"/>
      <c r="P754" s="12"/>
    </row>
    <row r="755" customFormat="false" ht="13.8" hidden="false" customHeight="false" outlineLevel="0" collapsed="false">
      <c r="B755" s="11"/>
      <c r="C755" s="11"/>
      <c r="D755" s="11"/>
      <c r="N755" s="12"/>
      <c r="O755" s="12"/>
      <c r="P755" s="12"/>
    </row>
    <row r="756" customFormat="false" ht="13.8" hidden="false" customHeight="false" outlineLevel="0" collapsed="false">
      <c r="B756" s="11"/>
      <c r="C756" s="11"/>
      <c r="D756" s="11"/>
      <c r="N756" s="12"/>
      <c r="O756" s="12"/>
      <c r="P756" s="12"/>
    </row>
    <row r="757" customFormat="false" ht="13.8" hidden="false" customHeight="false" outlineLevel="0" collapsed="false">
      <c r="B757" s="11"/>
      <c r="C757" s="11"/>
      <c r="D757" s="11"/>
      <c r="N757" s="12"/>
      <c r="O757" s="12"/>
      <c r="P757" s="12"/>
    </row>
    <row r="758" customFormat="false" ht="13.8" hidden="false" customHeight="false" outlineLevel="0" collapsed="false">
      <c r="B758" s="11"/>
      <c r="C758" s="11"/>
      <c r="D758" s="11"/>
      <c r="N758" s="12"/>
      <c r="O758" s="12"/>
      <c r="P758" s="12"/>
    </row>
    <row r="759" customFormat="false" ht="13.8" hidden="false" customHeight="false" outlineLevel="0" collapsed="false">
      <c r="B759" s="11"/>
      <c r="C759" s="11"/>
      <c r="D759" s="11"/>
      <c r="N759" s="12"/>
      <c r="O759" s="12"/>
      <c r="P759" s="12"/>
    </row>
    <row r="760" customFormat="false" ht="13.8" hidden="false" customHeight="false" outlineLevel="0" collapsed="false">
      <c r="B760" s="11"/>
      <c r="C760" s="11"/>
      <c r="D760" s="11"/>
      <c r="N760" s="12"/>
      <c r="O760" s="12"/>
      <c r="P760" s="12"/>
    </row>
    <row r="761" customFormat="false" ht="13.8" hidden="false" customHeight="false" outlineLevel="0" collapsed="false">
      <c r="B761" s="11"/>
      <c r="C761" s="11"/>
      <c r="D761" s="11"/>
      <c r="N761" s="12"/>
      <c r="O761" s="12"/>
      <c r="P761" s="12"/>
    </row>
    <row r="762" customFormat="false" ht="13.8" hidden="false" customHeight="false" outlineLevel="0" collapsed="false">
      <c r="B762" s="11"/>
      <c r="C762" s="11"/>
      <c r="D762" s="11"/>
      <c r="N762" s="12"/>
      <c r="O762" s="12"/>
      <c r="P762" s="12"/>
    </row>
    <row r="763" customFormat="false" ht="13.8" hidden="false" customHeight="false" outlineLevel="0" collapsed="false">
      <c r="B763" s="11"/>
      <c r="C763" s="11"/>
      <c r="D763" s="11"/>
      <c r="N763" s="12"/>
      <c r="O763" s="12"/>
      <c r="P763" s="12"/>
    </row>
    <row r="764" customFormat="false" ht="13.8" hidden="false" customHeight="false" outlineLevel="0" collapsed="false">
      <c r="B764" s="11"/>
      <c r="C764" s="11"/>
      <c r="D764" s="11"/>
      <c r="N764" s="12"/>
      <c r="O764" s="12"/>
      <c r="P764" s="12"/>
    </row>
    <row r="765" customFormat="false" ht="13.8" hidden="false" customHeight="false" outlineLevel="0" collapsed="false">
      <c r="B765" s="11"/>
      <c r="C765" s="11"/>
      <c r="D765" s="11"/>
      <c r="N765" s="12"/>
      <c r="O765" s="12"/>
      <c r="P765" s="12"/>
    </row>
    <row r="766" customFormat="false" ht="13.8" hidden="false" customHeight="false" outlineLevel="0" collapsed="false">
      <c r="B766" s="11"/>
      <c r="C766" s="11"/>
      <c r="D766" s="11"/>
      <c r="N766" s="12"/>
      <c r="O766" s="12"/>
      <c r="P766" s="12"/>
    </row>
    <row r="767" customFormat="false" ht="13.8" hidden="false" customHeight="false" outlineLevel="0" collapsed="false">
      <c r="B767" s="11"/>
      <c r="C767" s="11"/>
      <c r="D767" s="11"/>
      <c r="N767" s="12"/>
      <c r="O767" s="12"/>
      <c r="P767" s="12"/>
    </row>
    <row r="768" customFormat="false" ht="13.8" hidden="false" customHeight="false" outlineLevel="0" collapsed="false">
      <c r="B768" s="11"/>
      <c r="C768" s="11"/>
      <c r="D768" s="11"/>
      <c r="N768" s="12"/>
      <c r="O768" s="12"/>
      <c r="P768" s="12"/>
    </row>
    <row r="769" customFormat="false" ht="13.8" hidden="false" customHeight="false" outlineLevel="0" collapsed="false">
      <c r="B769" s="11"/>
      <c r="C769" s="11"/>
      <c r="D769" s="11"/>
      <c r="N769" s="12"/>
      <c r="O769" s="12"/>
      <c r="P769" s="12"/>
    </row>
    <row r="770" customFormat="false" ht="13.8" hidden="false" customHeight="false" outlineLevel="0" collapsed="false">
      <c r="B770" s="11"/>
      <c r="C770" s="11"/>
      <c r="D770" s="11"/>
      <c r="N770" s="12"/>
      <c r="O770" s="12"/>
      <c r="P770" s="12"/>
    </row>
    <row r="771" customFormat="false" ht="13.8" hidden="false" customHeight="false" outlineLevel="0" collapsed="false">
      <c r="B771" s="11"/>
      <c r="C771" s="11"/>
      <c r="D771" s="11"/>
      <c r="N771" s="12"/>
      <c r="O771" s="12"/>
      <c r="P771" s="12"/>
    </row>
    <row r="772" customFormat="false" ht="13.8" hidden="false" customHeight="false" outlineLevel="0" collapsed="false">
      <c r="B772" s="11"/>
      <c r="C772" s="11"/>
      <c r="D772" s="11"/>
      <c r="N772" s="12"/>
      <c r="O772" s="12"/>
      <c r="P772" s="12"/>
    </row>
    <row r="773" customFormat="false" ht="13.8" hidden="false" customHeight="false" outlineLevel="0" collapsed="false">
      <c r="B773" s="11"/>
      <c r="C773" s="11"/>
      <c r="D773" s="11"/>
      <c r="N773" s="12"/>
      <c r="O773" s="12"/>
      <c r="P773" s="12"/>
    </row>
    <row r="774" customFormat="false" ht="13.8" hidden="false" customHeight="false" outlineLevel="0" collapsed="false">
      <c r="B774" s="11"/>
      <c r="C774" s="11"/>
      <c r="D774" s="11"/>
      <c r="N774" s="12"/>
      <c r="O774" s="12"/>
      <c r="P774" s="12"/>
    </row>
    <row r="775" customFormat="false" ht="13.8" hidden="false" customHeight="false" outlineLevel="0" collapsed="false">
      <c r="B775" s="11"/>
      <c r="C775" s="11"/>
      <c r="D775" s="11"/>
      <c r="N775" s="12"/>
      <c r="O775" s="12"/>
      <c r="P775" s="12"/>
    </row>
    <row r="776" customFormat="false" ht="13.8" hidden="false" customHeight="false" outlineLevel="0" collapsed="false">
      <c r="B776" s="11"/>
      <c r="C776" s="11"/>
      <c r="D776" s="11"/>
      <c r="N776" s="12"/>
      <c r="O776" s="12"/>
      <c r="P776" s="12"/>
    </row>
    <row r="777" customFormat="false" ht="13.8" hidden="false" customHeight="false" outlineLevel="0" collapsed="false">
      <c r="B777" s="11"/>
      <c r="C777" s="11"/>
      <c r="D777" s="11"/>
      <c r="N777" s="12"/>
      <c r="O777" s="12"/>
      <c r="P777" s="12"/>
    </row>
    <row r="778" customFormat="false" ht="13.8" hidden="false" customHeight="false" outlineLevel="0" collapsed="false">
      <c r="B778" s="11"/>
      <c r="C778" s="11"/>
      <c r="D778" s="11"/>
      <c r="N778" s="12"/>
      <c r="O778" s="12"/>
      <c r="P778" s="12"/>
    </row>
    <row r="779" customFormat="false" ht="13.8" hidden="false" customHeight="false" outlineLevel="0" collapsed="false">
      <c r="B779" s="11"/>
      <c r="C779" s="11"/>
      <c r="D779" s="11"/>
      <c r="N779" s="12"/>
      <c r="O779" s="12"/>
      <c r="P779" s="12"/>
    </row>
    <row r="780" customFormat="false" ht="13.8" hidden="false" customHeight="false" outlineLevel="0" collapsed="false">
      <c r="B780" s="11"/>
      <c r="C780" s="11"/>
      <c r="D780" s="11"/>
      <c r="N780" s="12"/>
      <c r="O780" s="12"/>
      <c r="P780" s="12"/>
    </row>
    <row r="781" customFormat="false" ht="13.8" hidden="false" customHeight="false" outlineLevel="0" collapsed="false">
      <c r="B781" s="11"/>
      <c r="C781" s="11"/>
      <c r="D781" s="11"/>
      <c r="N781" s="12"/>
      <c r="O781" s="12"/>
      <c r="P781" s="12"/>
    </row>
    <row r="782" customFormat="false" ht="13.8" hidden="false" customHeight="false" outlineLevel="0" collapsed="false">
      <c r="B782" s="11"/>
      <c r="C782" s="11"/>
      <c r="D782" s="11"/>
      <c r="N782" s="12"/>
      <c r="O782" s="12"/>
      <c r="P782" s="12"/>
    </row>
    <row r="783" customFormat="false" ht="13.8" hidden="false" customHeight="false" outlineLevel="0" collapsed="false">
      <c r="B783" s="11"/>
      <c r="C783" s="11"/>
      <c r="D783" s="11"/>
      <c r="N783" s="12"/>
      <c r="O783" s="12"/>
      <c r="P783" s="12"/>
    </row>
    <row r="784" customFormat="false" ht="13.8" hidden="false" customHeight="false" outlineLevel="0" collapsed="false">
      <c r="B784" s="11"/>
      <c r="C784" s="11"/>
      <c r="D784" s="11"/>
      <c r="N784" s="12"/>
      <c r="O784" s="12"/>
      <c r="P784" s="12"/>
    </row>
    <row r="785" customFormat="false" ht="13.8" hidden="false" customHeight="false" outlineLevel="0" collapsed="false">
      <c r="B785" s="11"/>
      <c r="C785" s="11"/>
      <c r="D785" s="11"/>
      <c r="N785" s="12"/>
      <c r="O785" s="12"/>
      <c r="P785" s="12"/>
    </row>
    <row r="786" customFormat="false" ht="13.8" hidden="false" customHeight="false" outlineLevel="0" collapsed="false">
      <c r="B786" s="11"/>
      <c r="C786" s="11"/>
      <c r="D786" s="11"/>
      <c r="N786" s="12"/>
      <c r="O786" s="12"/>
      <c r="P786" s="12"/>
    </row>
    <row r="787" customFormat="false" ht="13.8" hidden="false" customHeight="false" outlineLevel="0" collapsed="false">
      <c r="B787" s="11"/>
      <c r="C787" s="11"/>
      <c r="D787" s="11"/>
      <c r="N787" s="12"/>
      <c r="O787" s="12"/>
      <c r="P787" s="12"/>
    </row>
    <row r="788" customFormat="false" ht="13.8" hidden="false" customHeight="false" outlineLevel="0" collapsed="false">
      <c r="B788" s="11"/>
      <c r="C788" s="11"/>
      <c r="D788" s="11"/>
      <c r="N788" s="12"/>
      <c r="O788" s="12"/>
      <c r="P788" s="12"/>
    </row>
    <row r="789" customFormat="false" ht="13.8" hidden="false" customHeight="false" outlineLevel="0" collapsed="false">
      <c r="B789" s="11"/>
      <c r="C789" s="11"/>
      <c r="D789" s="11"/>
      <c r="N789" s="12"/>
      <c r="O789" s="12"/>
      <c r="P789" s="12"/>
    </row>
    <row r="790" customFormat="false" ht="13.8" hidden="false" customHeight="false" outlineLevel="0" collapsed="false">
      <c r="B790" s="11"/>
      <c r="C790" s="11"/>
      <c r="D790" s="11"/>
      <c r="N790" s="12"/>
      <c r="O790" s="12"/>
      <c r="P790" s="12"/>
    </row>
    <row r="791" customFormat="false" ht="13.8" hidden="false" customHeight="false" outlineLevel="0" collapsed="false">
      <c r="B791" s="11"/>
      <c r="C791" s="11"/>
      <c r="D791" s="11"/>
      <c r="N791" s="12"/>
      <c r="O791" s="12"/>
      <c r="P791" s="12"/>
    </row>
    <row r="792" customFormat="false" ht="13.8" hidden="false" customHeight="false" outlineLevel="0" collapsed="false">
      <c r="B792" s="11"/>
      <c r="C792" s="11"/>
      <c r="D792" s="11"/>
      <c r="N792" s="12"/>
      <c r="O792" s="12"/>
      <c r="P792" s="12"/>
    </row>
    <row r="793" customFormat="false" ht="13.8" hidden="false" customHeight="false" outlineLevel="0" collapsed="false">
      <c r="B793" s="11"/>
      <c r="C793" s="11"/>
      <c r="D793" s="11"/>
      <c r="N793" s="12"/>
      <c r="O793" s="12"/>
      <c r="P793" s="12"/>
    </row>
    <row r="794" customFormat="false" ht="13.8" hidden="false" customHeight="false" outlineLevel="0" collapsed="false">
      <c r="B794" s="11"/>
      <c r="C794" s="11"/>
      <c r="D794" s="11"/>
      <c r="N794" s="12"/>
      <c r="O794" s="12"/>
      <c r="P794" s="12"/>
    </row>
    <row r="795" customFormat="false" ht="13.8" hidden="false" customHeight="false" outlineLevel="0" collapsed="false">
      <c r="B795" s="11"/>
      <c r="C795" s="11"/>
      <c r="D795" s="11"/>
      <c r="N795" s="12"/>
      <c r="O795" s="12"/>
      <c r="P795" s="12"/>
    </row>
    <row r="796" customFormat="false" ht="13.8" hidden="false" customHeight="false" outlineLevel="0" collapsed="false">
      <c r="B796" s="11"/>
      <c r="C796" s="11"/>
      <c r="D796" s="11"/>
      <c r="N796" s="12"/>
      <c r="O796" s="12"/>
      <c r="P796" s="12"/>
    </row>
    <row r="797" customFormat="false" ht="13.8" hidden="false" customHeight="false" outlineLevel="0" collapsed="false">
      <c r="B797" s="11"/>
      <c r="C797" s="11"/>
      <c r="D797" s="11"/>
      <c r="N797" s="12"/>
      <c r="O797" s="12"/>
      <c r="P797" s="12"/>
    </row>
    <row r="798" customFormat="false" ht="13.8" hidden="false" customHeight="false" outlineLevel="0" collapsed="false">
      <c r="B798" s="11"/>
      <c r="C798" s="11"/>
      <c r="D798" s="11"/>
      <c r="N798" s="12"/>
      <c r="O798" s="12"/>
      <c r="P798" s="12"/>
    </row>
    <row r="799" customFormat="false" ht="13.8" hidden="false" customHeight="false" outlineLevel="0" collapsed="false">
      <c r="B799" s="11"/>
      <c r="C799" s="11"/>
      <c r="D799" s="11"/>
      <c r="N799" s="12"/>
      <c r="O799" s="12"/>
      <c r="P799" s="12"/>
    </row>
    <row r="800" customFormat="false" ht="13.8" hidden="false" customHeight="false" outlineLevel="0" collapsed="false">
      <c r="B800" s="11"/>
      <c r="C800" s="11"/>
      <c r="D800" s="11"/>
      <c r="N800" s="12"/>
      <c r="O800" s="12"/>
      <c r="P800" s="12"/>
    </row>
    <row r="801" customFormat="false" ht="13.8" hidden="false" customHeight="false" outlineLevel="0" collapsed="false">
      <c r="B801" s="11"/>
      <c r="C801" s="11"/>
      <c r="D801" s="11"/>
      <c r="N801" s="12"/>
      <c r="O801" s="12"/>
      <c r="P801" s="12"/>
    </row>
    <row r="802" customFormat="false" ht="13.8" hidden="false" customHeight="false" outlineLevel="0" collapsed="false">
      <c r="B802" s="11"/>
      <c r="C802" s="11"/>
      <c r="D802" s="11"/>
      <c r="N802" s="12"/>
      <c r="O802" s="12"/>
      <c r="P802" s="12"/>
    </row>
    <row r="803" customFormat="false" ht="13.8" hidden="false" customHeight="false" outlineLevel="0" collapsed="false">
      <c r="B803" s="11"/>
      <c r="C803" s="11"/>
      <c r="D803" s="11"/>
      <c r="N803" s="12"/>
      <c r="O803" s="12"/>
      <c r="P803" s="12"/>
    </row>
    <row r="804" customFormat="false" ht="13.8" hidden="false" customHeight="false" outlineLevel="0" collapsed="false">
      <c r="B804" s="11"/>
      <c r="C804" s="11"/>
      <c r="D804" s="11"/>
      <c r="N804" s="12"/>
      <c r="O804" s="12"/>
      <c r="P804" s="12"/>
    </row>
    <row r="805" customFormat="false" ht="13.8" hidden="false" customHeight="false" outlineLevel="0" collapsed="false">
      <c r="B805" s="11"/>
      <c r="C805" s="11"/>
      <c r="D805" s="11"/>
      <c r="N805" s="12"/>
      <c r="O805" s="12"/>
      <c r="P805" s="12"/>
    </row>
    <row r="806" customFormat="false" ht="13.8" hidden="false" customHeight="false" outlineLevel="0" collapsed="false">
      <c r="B806" s="11"/>
      <c r="C806" s="11"/>
      <c r="D806" s="11"/>
      <c r="N806" s="12"/>
      <c r="O806" s="12"/>
      <c r="P806" s="12"/>
    </row>
    <row r="807" customFormat="false" ht="13.8" hidden="false" customHeight="false" outlineLevel="0" collapsed="false">
      <c r="B807" s="11"/>
      <c r="C807" s="11"/>
      <c r="D807" s="11"/>
      <c r="N807" s="12"/>
      <c r="O807" s="12"/>
      <c r="P807" s="12"/>
    </row>
    <row r="808" customFormat="false" ht="13.8" hidden="false" customHeight="false" outlineLevel="0" collapsed="false">
      <c r="B808" s="11"/>
      <c r="C808" s="11"/>
      <c r="D808" s="11"/>
      <c r="N808" s="12"/>
      <c r="O808" s="12"/>
      <c r="P808" s="12"/>
    </row>
    <row r="809" customFormat="false" ht="13.8" hidden="false" customHeight="false" outlineLevel="0" collapsed="false">
      <c r="B809" s="11"/>
      <c r="C809" s="11"/>
      <c r="D809" s="11"/>
      <c r="N809" s="12"/>
      <c r="O809" s="12"/>
      <c r="P809" s="12"/>
    </row>
    <row r="810" customFormat="false" ht="13.8" hidden="false" customHeight="false" outlineLevel="0" collapsed="false">
      <c r="B810" s="11"/>
      <c r="C810" s="11"/>
      <c r="D810" s="11"/>
      <c r="N810" s="12"/>
      <c r="O810" s="12"/>
      <c r="P810" s="12"/>
    </row>
    <row r="811" customFormat="false" ht="13.8" hidden="false" customHeight="false" outlineLevel="0" collapsed="false">
      <c r="B811" s="11"/>
      <c r="C811" s="11"/>
      <c r="D811" s="11"/>
      <c r="N811" s="12"/>
      <c r="O811" s="12"/>
      <c r="P811" s="12"/>
    </row>
    <row r="812" customFormat="false" ht="13.8" hidden="false" customHeight="false" outlineLevel="0" collapsed="false">
      <c r="B812" s="11"/>
      <c r="C812" s="11"/>
      <c r="D812" s="11"/>
      <c r="N812" s="12"/>
      <c r="O812" s="12"/>
      <c r="P812" s="12"/>
    </row>
    <row r="813" customFormat="false" ht="13.8" hidden="false" customHeight="false" outlineLevel="0" collapsed="false">
      <c r="B813" s="11"/>
      <c r="C813" s="11"/>
      <c r="D813" s="11"/>
      <c r="N813" s="12"/>
      <c r="O813" s="12"/>
      <c r="P813" s="12"/>
    </row>
    <row r="814" customFormat="false" ht="13.8" hidden="false" customHeight="false" outlineLevel="0" collapsed="false">
      <c r="B814" s="11"/>
      <c r="C814" s="11"/>
      <c r="D814" s="11"/>
      <c r="N814" s="12"/>
      <c r="O814" s="12"/>
      <c r="P814" s="12"/>
    </row>
    <row r="815" customFormat="false" ht="13.8" hidden="false" customHeight="false" outlineLevel="0" collapsed="false">
      <c r="B815" s="11"/>
      <c r="C815" s="11"/>
      <c r="D815" s="11"/>
      <c r="N815" s="12"/>
      <c r="O815" s="12"/>
      <c r="P815" s="12"/>
    </row>
    <row r="816" customFormat="false" ht="13.8" hidden="false" customHeight="false" outlineLevel="0" collapsed="false">
      <c r="B816" s="11"/>
      <c r="C816" s="11"/>
      <c r="D816" s="11"/>
      <c r="N816" s="12"/>
      <c r="O816" s="12"/>
      <c r="P816" s="12"/>
    </row>
    <row r="817" customFormat="false" ht="13.8" hidden="false" customHeight="false" outlineLevel="0" collapsed="false">
      <c r="B817" s="11"/>
      <c r="C817" s="11"/>
      <c r="D817" s="11"/>
      <c r="N817" s="12"/>
      <c r="O817" s="12"/>
      <c r="P817" s="12"/>
    </row>
    <row r="818" customFormat="false" ht="13.8" hidden="false" customHeight="false" outlineLevel="0" collapsed="false">
      <c r="B818" s="11"/>
      <c r="C818" s="11"/>
      <c r="D818" s="11"/>
      <c r="N818" s="12"/>
      <c r="O818" s="12"/>
      <c r="P818" s="12"/>
    </row>
    <row r="819" customFormat="false" ht="13.8" hidden="false" customHeight="false" outlineLevel="0" collapsed="false">
      <c r="B819" s="11"/>
      <c r="C819" s="11"/>
      <c r="D819" s="11"/>
      <c r="N819" s="12"/>
      <c r="O819" s="12"/>
      <c r="P819" s="12"/>
    </row>
    <row r="820" customFormat="false" ht="13.8" hidden="false" customHeight="false" outlineLevel="0" collapsed="false">
      <c r="B820" s="11"/>
      <c r="C820" s="11"/>
      <c r="D820" s="11"/>
      <c r="N820" s="12"/>
      <c r="O820" s="12"/>
      <c r="P820" s="12"/>
    </row>
    <row r="821" customFormat="false" ht="13.8" hidden="false" customHeight="false" outlineLevel="0" collapsed="false">
      <c r="B821" s="11"/>
      <c r="C821" s="11"/>
      <c r="D821" s="11"/>
      <c r="N821" s="12"/>
      <c r="O821" s="12"/>
      <c r="P821" s="12"/>
    </row>
    <row r="822" customFormat="false" ht="13.8" hidden="false" customHeight="false" outlineLevel="0" collapsed="false">
      <c r="B822" s="11"/>
      <c r="C822" s="11"/>
      <c r="D822" s="11"/>
      <c r="N822" s="12"/>
      <c r="O822" s="12"/>
      <c r="P822" s="12"/>
    </row>
    <row r="823" customFormat="false" ht="13.8" hidden="false" customHeight="false" outlineLevel="0" collapsed="false">
      <c r="B823" s="11"/>
      <c r="C823" s="11"/>
      <c r="D823" s="11"/>
      <c r="N823" s="12"/>
      <c r="O823" s="12"/>
      <c r="P823" s="12"/>
    </row>
    <row r="824" customFormat="false" ht="13.8" hidden="false" customHeight="false" outlineLevel="0" collapsed="false">
      <c r="B824" s="11"/>
      <c r="C824" s="11"/>
      <c r="D824" s="11"/>
      <c r="N824" s="12"/>
      <c r="O824" s="12"/>
      <c r="P824" s="12"/>
    </row>
    <row r="825" customFormat="false" ht="13.8" hidden="false" customHeight="false" outlineLevel="0" collapsed="false">
      <c r="B825" s="11"/>
      <c r="C825" s="11"/>
      <c r="D825" s="11"/>
      <c r="N825" s="12"/>
      <c r="O825" s="12"/>
      <c r="P825" s="12"/>
    </row>
    <row r="826" customFormat="false" ht="13.8" hidden="false" customHeight="false" outlineLevel="0" collapsed="false">
      <c r="B826" s="11"/>
      <c r="C826" s="11"/>
      <c r="D826" s="11"/>
      <c r="N826" s="12"/>
      <c r="O826" s="12"/>
      <c r="P826" s="12"/>
    </row>
    <row r="827" customFormat="false" ht="13.8" hidden="false" customHeight="false" outlineLevel="0" collapsed="false">
      <c r="B827" s="11"/>
      <c r="C827" s="11"/>
      <c r="D827" s="11"/>
      <c r="N827" s="12"/>
      <c r="O827" s="12"/>
      <c r="P827" s="12"/>
    </row>
    <row r="828" customFormat="false" ht="13.8" hidden="false" customHeight="false" outlineLevel="0" collapsed="false">
      <c r="B828" s="11"/>
      <c r="C828" s="11"/>
      <c r="D828" s="11"/>
      <c r="N828" s="12"/>
      <c r="O828" s="12"/>
      <c r="P828" s="12"/>
    </row>
    <row r="829" customFormat="false" ht="13.8" hidden="false" customHeight="false" outlineLevel="0" collapsed="false">
      <c r="B829" s="11"/>
      <c r="C829" s="11"/>
      <c r="D829" s="11"/>
      <c r="N829" s="12"/>
      <c r="O829" s="12"/>
      <c r="P829" s="12"/>
    </row>
    <row r="830" customFormat="false" ht="13.8" hidden="false" customHeight="false" outlineLevel="0" collapsed="false">
      <c r="B830" s="11"/>
      <c r="C830" s="11"/>
      <c r="D830" s="11"/>
      <c r="N830" s="12"/>
      <c r="O830" s="12"/>
      <c r="P830" s="12"/>
    </row>
    <row r="831" customFormat="false" ht="13.8" hidden="false" customHeight="false" outlineLevel="0" collapsed="false">
      <c r="B831" s="11"/>
      <c r="C831" s="11"/>
      <c r="D831" s="11"/>
      <c r="N831" s="12"/>
      <c r="O831" s="12"/>
      <c r="P831" s="12"/>
    </row>
    <row r="832" customFormat="false" ht="13.8" hidden="false" customHeight="false" outlineLevel="0" collapsed="false">
      <c r="B832" s="11"/>
      <c r="C832" s="11"/>
      <c r="D832" s="11"/>
      <c r="N832" s="12"/>
      <c r="O832" s="12"/>
      <c r="P832" s="12"/>
    </row>
    <row r="833" customFormat="false" ht="13.8" hidden="false" customHeight="false" outlineLevel="0" collapsed="false">
      <c r="B833" s="11"/>
      <c r="C833" s="11"/>
      <c r="D833" s="11"/>
      <c r="N833" s="12"/>
      <c r="O833" s="12"/>
      <c r="P833" s="12"/>
    </row>
    <row r="834" customFormat="false" ht="13.8" hidden="false" customHeight="false" outlineLevel="0" collapsed="false">
      <c r="B834" s="11"/>
      <c r="C834" s="11"/>
      <c r="D834" s="11"/>
      <c r="N834" s="12"/>
      <c r="O834" s="12"/>
      <c r="P834" s="12"/>
    </row>
    <row r="835" customFormat="false" ht="13.8" hidden="false" customHeight="false" outlineLevel="0" collapsed="false">
      <c r="B835" s="11"/>
      <c r="C835" s="11"/>
      <c r="D835" s="11"/>
      <c r="N835" s="12"/>
      <c r="O835" s="12"/>
      <c r="P835" s="12"/>
    </row>
    <row r="836" customFormat="false" ht="13.8" hidden="false" customHeight="false" outlineLevel="0" collapsed="false">
      <c r="B836" s="11"/>
      <c r="C836" s="11"/>
      <c r="D836" s="11"/>
      <c r="N836" s="12"/>
      <c r="O836" s="12"/>
      <c r="P836" s="12"/>
    </row>
    <row r="837" customFormat="false" ht="13.8" hidden="false" customHeight="false" outlineLevel="0" collapsed="false">
      <c r="B837" s="11"/>
      <c r="C837" s="11"/>
      <c r="D837" s="11"/>
      <c r="N837" s="12"/>
      <c r="O837" s="12"/>
      <c r="P837" s="12"/>
    </row>
    <row r="838" customFormat="false" ht="13.8" hidden="false" customHeight="false" outlineLevel="0" collapsed="false">
      <c r="B838" s="11"/>
      <c r="C838" s="11"/>
      <c r="D838" s="11"/>
      <c r="N838" s="12"/>
      <c r="O838" s="12"/>
      <c r="P838" s="12"/>
    </row>
    <row r="839" customFormat="false" ht="13.8" hidden="false" customHeight="false" outlineLevel="0" collapsed="false">
      <c r="B839" s="11"/>
      <c r="C839" s="11"/>
      <c r="D839" s="11"/>
      <c r="N839" s="12"/>
      <c r="O839" s="12"/>
      <c r="P839" s="12"/>
    </row>
    <row r="840" customFormat="false" ht="13.8" hidden="false" customHeight="false" outlineLevel="0" collapsed="false">
      <c r="B840" s="11"/>
      <c r="C840" s="11"/>
      <c r="D840" s="11"/>
      <c r="N840" s="12"/>
      <c r="O840" s="12"/>
      <c r="P840" s="12"/>
    </row>
    <row r="841" customFormat="false" ht="13.8" hidden="false" customHeight="false" outlineLevel="0" collapsed="false">
      <c r="B841" s="11"/>
      <c r="C841" s="11"/>
      <c r="D841" s="11"/>
      <c r="N841" s="12"/>
      <c r="O841" s="12"/>
      <c r="P841" s="12"/>
    </row>
    <row r="842" customFormat="false" ht="13.8" hidden="false" customHeight="false" outlineLevel="0" collapsed="false">
      <c r="B842" s="11"/>
      <c r="C842" s="11"/>
      <c r="D842" s="11"/>
      <c r="N842" s="12"/>
      <c r="O842" s="12"/>
      <c r="P842" s="12"/>
    </row>
    <row r="843" customFormat="false" ht="13.8" hidden="false" customHeight="false" outlineLevel="0" collapsed="false">
      <c r="B843" s="11"/>
      <c r="C843" s="11"/>
      <c r="D843" s="11"/>
      <c r="N843" s="12"/>
      <c r="O843" s="12"/>
      <c r="P843" s="12"/>
    </row>
    <row r="844" customFormat="false" ht="13.8" hidden="false" customHeight="false" outlineLevel="0" collapsed="false">
      <c r="B844" s="11"/>
      <c r="C844" s="11"/>
      <c r="D844" s="11"/>
      <c r="N844" s="12"/>
      <c r="O844" s="12"/>
      <c r="P844" s="12"/>
    </row>
    <row r="845" customFormat="false" ht="13.8" hidden="false" customHeight="false" outlineLevel="0" collapsed="false">
      <c r="B845" s="11"/>
      <c r="C845" s="11"/>
      <c r="D845" s="11"/>
      <c r="N845" s="12"/>
      <c r="O845" s="12"/>
      <c r="P845" s="12"/>
    </row>
    <row r="846" customFormat="false" ht="13.8" hidden="false" customHeight="false" outlineLevel="0" collapsed="false">
      <c r="B846" s="11"/>
      <c r="C846" s="11"/>
      <c r="D846" s="11"/>
      <c r="N846" s="12"/>
      <c r="O846" s="12"/>
      <c r="P846" s="12"/>
    </row>
    <row r="847" customFormat="false" ht="13.8" hidden="false" customHeight="false" outlineLevel="0" collapsed="false">
      <c r="B847" s="11"/>
      <c r="C847" s="11"/>
      <c r="D847" s="11"/>
      <c r="N847" s="12"/>
      <c r="O847" s="12"/>
      <c r="P847" s="12"/>
    </row>
    <row r="848" customFormat="false" ht="13.8" hidden="false" customHeight="false" outlineLevel="0" collapsed="false">
      <c r="B848" s="11"/>
      <c r="C848" s="11"/>
      <c r="D848" s="11"/>
      <c r="N848" s="12"/>
      <c r="O848" s="12"/>
      <c r="P848" s="12"/>
    </row>
    <row r="849" customFormat="false" ht="13.8" hidden="false" customHeight="false" outlineLevel="0" collapsed="false">
      <c r="B849" s="11"/>
      <c r="C849" s="11"/>
      <c r="D849" s="11"/>
      <c r="N849" s="12"/>
      <c r="O849" s="12"/>
      <c r="P849" s="12"/>
    </row>
    <row r="850" customFormat="false" ht="13.8" hidden="false" customHeight="false" outlineLevel="0" collapsed="false">
      <c r="B850" s="11"/>
      <c r="C850" s="11"/>
      <c r="D850" s="11"/>
      <c r="N850" s="12"/>
      <c r="O850" s="12"/>
      <c r="P850" s="12"/>
    </row>
    <row r="851" customFormat="false" ht="13.8" hidden="false" customHeight="false" outlineLevel="0" collapsed="false">
      <c r="B851" s="11"/>
      <c r="C851" s="11"/>
      <c r="D851" s="11"/>
      <c r="N851" s="12"/>
      <c r="O851" s="12"/>
      <c r="P851" s="12"/>
    </row>
    <row r="852" customFormat="false" ht="13.8" hidden="false" customHeight="false" outlineLevel="0" collapsed="false">
      <c r="B852" s="11"/>
      <c r="C852" s="11"/>
      <c r="D852" s="11"/>
      <c r="N852" s="12"/>
      <c r="O852" s="12"/>
      <c r="P852" s="12"/>
    </row>
    <row r="853" customFormat="false" ht="13.8" hidden="false" customHeight="false" outlineLevel="0" collapsed="false">
      <c r="B853" s="11"/>
      <c r="C853" s="11"/>
      <c r="D853" s="11"/>
      <c r="N853" s="12"/>
      <c r="O853" s="12"/>
      <c r="P853" s="12"/>
    </row>
    <row r="854" customFormat="false" ht="13.8" hidden="false" customHeight="false" outlineLevel="0" collapsed="false">
      <c r="B854" s="11"/>
      <c r="C854" s="11"/>
      <c r="D854" s="11"/>
      <c r="N854" s="12"/>
      <c r="O854" s="12"/>
      <c r="P854" s="12"/>
    </row>
    <row r="855" customFormat="false" ht="13.8" hidden="false" customHeight="false" outlineLevel="0" collapsed="false">
      <c r="B855" s="11"/>
      <c r="C855" s="11"/>
      <c r="D855" s="11"/>
      <c r="N855" s="12"/>
      <c r="O855" s="12"/>
      <c r="P855" s="12"/>
    </row>
    <row r="856" customFormat="false" ht="13.8" hidden="false" customHeight="false" outlineLevel="0" collapsed="false">
      <c r="B856" s="11"/>
      <c r="C856" s="11"/>
      <c r="D856" s="11"/>
      <c r="N856" s="12"/>
      <c r="O856" s="12"/>
      <c r="P856" s="12"/>
    </row>
    <row r="857" customFormat="false" ht="13.8" hidden="false" customHeight="false" outlineLevel="0" collapsed="false">
      <c r="B857" s="11"/>
      <c r="C857" s="11"/>
      <c r="D857" s="11"/>
      <c r="N857" s="12"/>
      <c r="O857" s="12"/>
      <c r="P857" s="12"/>
    </row>
    <row r="858" customFormat="false" ht="13.8" hidden="false" customHeight="false" outlineLevel="0" collapsed="false">
      <c r="B858" s="11"/>
      <c r="C858" s="11"/>
      <c r="D858" s="11"/>
      <c r="N858" s="12"/>
      <c r="O858" s="12"/>
      <c r="P858" s="12"/>
    </row>
    <row r="859" customFormat="false" ht="13.8" hidden="false" customHeight="false" outlineLevel="0" collapsed="false">
      <c r="B859" s="11"/>
      <c r="C859" s="11"/>
      <c r="D859" s="11"/>
      <c r="N859" s="12"/>
      <c r="O859" s="12"/>
      <c r="P859" s="12"/>
    </row>
    <row r="860" customFormat="false" ht="13.8" hidden="false" customHeight="false" outlineLevel="0" collapsed="false">
      <c r="B860" s="11"/>
      <c r="C860" s="11"/>
      <c r="D860" s="11"/>
      <c r="N860" s="12"/>
      <c r="O860" s="12"/>
      <c r="P860" s="12"/>
    </row>
    <row r="861" customFormat="false" ht="13.8" hidden="false" customHeight="false" outlineLevel="0" collapsed="false">
      <c r="B861" s="11"/>
      <c r="C861" s="11"/>
      <c r="D861" s="11"/>
      <c r="N861" s="12"/>
      <c r="O861" s="12"/>
      <c r="P861" s="12"/>
    </row>
    <row r="862" customFormat="false" ht="13.8" hidden="false" customHeight="false" outlineLevel="0" collapsed="false">
      <c r="B862" s="11"/>
      <c r="C862" s="11"/>
      <c r="D862" s="11"/>
      <c r="N862" s="12"/>
      <c r="O862" s="12"/>
      <c r="P862" s="12"/>
    </row>
    <row r="863" customFormat="false" ht="13.8" hidden="false" customHeight="false" outlineLevel="0" collapsed="false">
      <c r="B863" s="11"/>
      <c r="C863" s="11"/>
      <c r="D863" s="11"/>
      <c r="N863" s="12"/>
      <c r="O863" s="12"/>
      <c r="P863" s="12"/>
    </row>
    <row r="864" customFormat="false" ht="13.8" hidden="false" customHeight="false" outlineLevel="0" collapsed="false">
      <c r="B864" s="11"/>
      <c r="C864" s="11"/>
      <c r="D864" s="11"/>
      <c r="N864" s="12"/>
      <c r="O864" s="12"/>
      <c r="P864" s="12"/>
    </row>
    <row r="865" customFormat="false" ht="13.8" hidden="false" customHeight="false" outlineLevel="0" collapsed="false">
      <c r="B865" s="11"/>
      <c r="C865" s="11"/>
      <c r="D865" s="11"/>
      <c r="N865" s="12"/>
      <c r="O865" s="12"/>
      <c r="P865" s="12"/>
    </row>
    <row r="866" customFormat="false" ht="13.8" hidden="false" customHeight="false" outlineLevel="0" collapsed="false">
      <c r="B866" s="11"/>
      <c r="C866" s="11"/>
      <c r="D866" s="11"/>
      <c r="N866" s="12"/>
      <c r="O866" s="12"/>
      <c r="P866" s="12"/>
    </row>
    <row r="867" customFormat="false" ht="13.8" hidden="false" customHeight="false" outlineLevel="0" collapsed="false">
      <c r="B867" s="11"/>
      <c r="C867" s="11"/>
      <c r="D867" s="11"/>
      <c r="N867" s="12"/>
      <c r="O867" s="12"/>
      <c r="P867" s="12"/>
    </row>
    <row r="868" customFormat="false" ht="13.8" hidden="false" customHeight="false" outlineLevel="0" collapsed="false">
      <c r="B868" s="11"/>
      <c r="C868" s="11"/>
      <c r="D868" s="11"/>
      <c r="N868" s="12"/>
      <c r="O868" s="12"/>
      <c r="P868" s="12"/>
    </row>
    <row r="869" customFormat="false" ht="13.8" hidden="false" customHeight="false" outlineLevel="0" collapsed="false">
      <c r="B869" s="11"/>
      <c r="C869" s="11"/>
      <c r="D869" s="11"/>
      <c r="N869" s="12"/>
      <c r="O869" s="12"/>
      <c r="P869" s="12"/>
    </row>
    <row r="870" customFormat="false" ht="13.8" hidden="false" customHeight="false" outlineLevel="0" collapsed="false">
      <c r="B870" s="11"/>
      <c r="C870" s="11"/>
      <c r="D870" s="11"/>
      <c r="N870" s="12"/>
      <c r="O870" s="12"/>
      <c r="P870" s="12"/>
    </row>
    <row r="871" customFormat="false" ht="13.8" hidden="false" customHeight="false" outlineLevel="0" collapsed="false">
      <c r="B871" s="11"/>
      <c r="C871" s="11"/>
      <c r="D871" s="11"/>
      <c r="N871" s="12"/>
      <c r="O871" s="12"/>
      <c r="P871" s="12"/>
    </row>
    <row r="872" customFormat="false" ht="13.8" hidden="false" customHeight="false" outlineLevel="0" collapsed="false">
      <c r="B872" s="11"/>
      <c r="C872" s="11"/>
      <c r="D872" s="11"/>
      <c r="N872" s="12"/>
      <c r="O872" s="12"/>
      <c r="P872" s="12"/>
    </row>
    <row r="873" customFormat="false" ht="13.8" hidden="false" customHeight="false" outlineLevel="0" collapsed="false">
      <c r="B873" s="11"/>
      <c r="C873" s="11"/>
      <c r="D873" s="11"/>
      <c r="N873" s="12"/>
      <c r="O873" s="12"/>
      <c r="P873" s="12"/>
    </row>
    <row r="874" customFormat="false" ht="13.8" hidden="false" customHeight="false" outlineLevel="0" collapsed="false">
      <c r="B874" s="11"/>
      <c r="C874" s="11"/>
      <c r="D874" s="11"/>
      <c r="N874" s="12"/>
      <c r="O874" s="12"/>
      <c r="P874" s="12"/>
    </row>
    <row r="875" customFormat="false" ht="13.8" hidden="false" customHeight="false" outlineLevel="0" collapsed="false">
      <c r="B875" s="11"/>
      <c r="C875" s="11"/>
      <c r="D875" s="11"/>
      <c r="N875" s="12"/>
      <c r="O875" s="12"/>
      <c r="P875" s="12"/>
    </row>
    <row r="876" customFormat="false" ht="13.8" hidden="false" customHeight="false" outlineLevel="0" collapsed="false">
      <c r="B876" s="11"/>
      <c r="C876" s="11"/>
      <c r="D876" s="11"/>
      <c r="N876" s="12"/>
      <c r="O876" s="12"/>
      <c r="P876" s="12"/>
    </row>
    <row r="877" customFormat="false" ht="13.8" hidden="false" customHeight="false" outlineLevel="0" collapsed="false">
      <c r="B877" s="11"/>
      <c r="C877" s="11"/>
      <c r="D877" s="11"/>
      <c r="N877" s="12"/>
      <c r="O877" s="12"/>
      <c r="P877" s="12"/>
    </row>
    <row r="878" customFormat="false" ht="13.8" hidden="false" customHeight="false" outlineLevel="0" collapsed="false">
      <c r="B878" s="11"/>
      <c r="C878" s="11"/>
      <c r="D878" s="11"/>
      <c r="N878" s="12"/>
      <c r="O878" s="12"/>
      <c r="P878" s="12"/>
    </row>
    <row r="879" customFormat="false" ht="13.8" hidden="false" customHeight="false" outlineLevel="0" collapsed="false">
      <c r="B879" s="11"/>
      <c r="C879" s="11"/>
      <c r="D879" s="11"/>
      <c r="N879" s="12"/>
      <c r="O879" s="12"/>
      <c r="P879" s="12"/>
    </row>
    <row r="880" customFormat="false" ht="13.8" hidden="false" customHeight="false" outlineLevel="0" collapsed="false">
      <c r="B880" s="11"/>
      <c r="C880" s="11"/>
      <c r="D880" s="11"/>
      <c r="N880" s="12"/>
      <c r="O880" s="12"/>
      <c r="P880" s="12"/>
    </row>
    <row r="881" customFormat="false" ht="13.8" hidden="false" customHeight="false" outlineLevel="0" collapsed="false">
      <c r="B881" s="11"/>
      <c r="C881" s="11"/>
      <c r="D881" s="11"/>
      <c r="N881" s="12"/>
      <c r="O881" s="12"/>
      <c r="P881" s="12"/>
    </row>
    <row r="882" customFormat="false" ht="13.8" hidden="false" customHeight="false" outlineLevel="0" collapsed="false">
      <c r="B882" s="11"/>
      <c r="C882" s="11"/>
      <c r="D882" s="11"/>
      <c r="N882" s="12"/>
      <c r="O882" s="12"/>
      <c r="P882" s="12"/>
    </row>
    <row r="883" customFormat="false" ht="13.8" hidden="false" customHeight="false" outlineLevel="0" collapsed="false">
      <c r="B883" s="11"/>
      <c r="C883" s="11"/>
      <c r="D883" s="11"/>
      <c r="N883" s="12"/>
      <c r="O883" s="12"/>
      <c r="P883" s="12"/>
    </row>
    <row r="884" customFormat="false" ht="13.8" hidden="false" customHeight="false" outlineLevel="0" collapsed="false">
      <c r="B884" s="11"/>
      <c r="C884" s="11"/>
      <c r="D884" s="11"/>
      <c r="N884" s="12"/>
      <c r="O884" s="12"/>
      <c r="P884" s="12"/>
    </row>
    <row r="885" customFormat="false" ht="13.8" hidden="false" customHeight="false" outlineLevel="0" collapsed="false">
      <c r="B885" s="11"/>
      <c r="C885" s="11"/>
      <c r="D885" s="11"/>
      <c r="N885" s="12"/>
      <c r="O885" s="12"/>
      <c r="P885" s="12"/>
    </row>
    <row r="886" customFormat="false" ht="13.8" hidden="false" customHeight="false" outlineLevel="0" collapsed="false">
      <c r="B886" s="11"/>
      <c r="C886" s="11"/>
      <c r="D886" s="11"/>
      <c r="N886" s="12"/>
      <c r="O886" s="12"/>
      <c r="P886" s="12"/>
    </row>
    <row r="887" customFormat="false" ht="13.8" hidden="false" customHeight="false" outlineLevel="0" collapsed="false">
      <c r="B887" s="11"/>
      <c r="C887" s="11"/>
      <c r="D887" s="11"/>
      <c r="N887" s="12"/>
      <c r="O887" s="12"/>
      <c r="P887" s="12"/>
    </row>
    <row r="888" customFormat="false" ht="13.8" hidden="false" customHeight="false" outlineLevel="0" collapsed="false">
      <c r="B888" s="11"/>
      <c r="C888" s="11"/>
      <c r="D888" s="11"/>
      <c r="N888" s="12"/>
      <c r="O888" s="12"/>
      <c r="P888" s="12"/>
    </row>
    <row r="889" customFormat="false" ht="13.8" hidden="false" customHeight="false" outlineLevel="0" collapsed="false">
      <c r="B889" s="11"/>
      <c r="C889" s="11"/>
      <c r="D889" s="11"/>
      <c r="N889" s="12"/>
      <c r="O889" s="12"/>
      <c r="P889" s="12"/>
    </row>
    <row r="890" customFormat="false" ht="13.8" hidden="false" customHeight="false" outlineLevel="0" collapsed="false">
      <c r="B890" s="11"/>
      <c r="C890" s="11"/>
      <c r="D890" s="11"/>
      <c r="N890" s="12"/>
      <c r="O890" s="12"/>
      <c r="P890" s="12"/>
    </row>
    <row r="891" customFormat="false" ht="13.8" hidden="false" customHeight="false" outlineLevel="0" collapsed="false">
      <c r="B891" s="11"/>
      <c r="C891" s="11"/>
      <c r="D891" s="11"/>
      <c r="N891" s="12"/>
      <c r="O891" s="12"/>
      <c r="P891" s="12"/>
    </row>
    <row r="892" customFormat="false" ht="13.8" hidden="false" customHeight="false" outlineLevel="0" collapsed="false">
      <c r="B892" s="11"/>
      <c r="C892" s="11"/>
      <c r="D892" s="11"/>
      <c r="N892" s="12"/>
      <c r="O892" s="12"/>
      <c r="P892" s="12"/>
    </row>
    <row r="893" customFormat="false" ht="13.8" hidden="false" customHeight="false" outlineLevel="0" collapsed="false">
      <c r="B893" s="11"/>
      <c r="C893" s="11"/>
      <c r="D893" s="11"/>
      <c r="N893" s="12"/>
      <c r="O893" s="12"/>
      <c r="P893" s="12"/>
    </row>
    <row r="894" customFormat="false" ht="13.8" hidden="false" customHeight="false" outlineLevel="0" collapsed="false">
      <c r="B894" s="11"/>
      <c r="C894" s="11"/>
      <c r="D894" s="11"/>
      <c r="N894" s="12"/>
      <c r="O894" s="12"/>
      <c r="P894" s="12"/>
    </row>
    <row r="895" customFormat="false" ht="13.8" hidden="false" customHeight="false" outlineLevel="0" collapsed="false">
      <c r="B895" s="11"/>
      <c r="C895" s="11"/>
      <c r="D895" s="11"/>
      <c r="N895" s="12"/>
      <c r="O895" s="12"/>
      <c r="P895" s="12"/>
    </row>
    <row r="896" customFormat="false" ht="13.8" hidden="false" customHeight="false" outlineLevel="0" collapsed="false">
      <c r="B896" s="11"/>
      <c r="C896" s="11"/>
      <c r="D896" s="11"/>
      <c r="N896" s="12"/>
      <c r="O896" s="12"/>
      <c r="P896" s="12"/>
    </row>
    <row r="897" customFormat="false" ht="13.8" hidden="false" customHeight="false" outlineLevel="0" collapsed="false">
      <c r="B897" s="11"/>
      <c r="C897" s="11"/>
      <c r="D897" s="11"/>
      <c r="N897" s="12"/>
      <c r="O897" s="12"/>
      <c r="P897" s="12"/>
    </row>
    <row r="898" customFormat="false" ht="13.8" hidden="false" customHeight="false" outlineLevel="0" collapsed="false">
      <c r="B898" s="11"/>
      <c r="C898" s="11"/>
      <c r="D898" s="11"/>
      <c r="N898" s="12"/>
      <c r="O898" s="12"/>
      <c r="P898" s="12"/>
    </row>
    <row r="899" customFormat="false" ht="13.8" hidden="false" customHeight="false" outlineLevel="0" collapsed="false">
      <c r="B899" s="11"/>
      <c r="C899" s="11"/>
      <c r="D899" s="11"/>
      <c r="N899" s="12"/>
      <c r="O899" s="12"/>
      <c r="P899" s="12"/>
    </row>
    <row r="900" customFormat="false" ht="13.8" hidden="false" customHeight="false" outlineLevel="0" collapsed="false">
      <c r="B900" s="11"/>
      <c r="C900" s="11"/>
      <c r="D900" s="11"/>
      <c r="N900" s="12"/>
      <c r="O900" s="12"/>
      <c r="P900" s="12"/>
    </row>
    <row r="901" customFormat="false" ht="13.8" hidden="false" customHeight="false" outlineLevel="0" collapsed="false">
      <c r="B901" s="11"/>
      <c r="C901" s="11"/>
      <c r="D901" s="11"/>
      <c r="N901" s="12"/>
      <c r="O901" s="12"/>
      <c r="P901" s="12"/>
    </row>
    <row r="902" customFormat="false" ht="13.8" hidden="false" customHeight="false" outlineLevel="0" collapsed="false">
      <c r="B902" s="11"/>
      <c r="C902" s="11"/>
      <c r="D902" s="11"/>
      <c r="N902" s="12"/>
      <c r="O902" s="12"/>
      <c r="P902" s="12"/>
    </row>
    <row r="903" customFormat="false" ht="13.8" hidden="false" customHeight="false" outlineLevel="0" collapsed="false">
      <c r="B903" s="11"/>
      <c r="C903" s="11"/>
      <c r="D903" s="11"/>
      <c r="N903" s="12"/>
      <c r="O903" s="12"/>
      <c r="P903" s="12"/>
    </row>
    <row r="904" customFormat="false" ht="13.8" hidden="false" customHeight="false" outlineLevel="0" collapsed="false">
      <c r="B904" s="11"/>
      <c r="C904" s="11"/>
      <c r="D904" s="11"/>
      <c r="N904" s="12"/>
      <c r="O904" s="12"/>
      <c r="P904" s="12"/>
    </row>
    <row r="905" customFormat="false" ht="13.8" hidden="false" customHeight="false" outlineLevel="0" collapsed="false">
      <c r="B905" s="11"/>
      <c r="C905" s="11"/>
      <c r="D905" s="11"/>
      <c r="N905" s="12"/>
      <c r="O905" s="12"/>
      <c r="P905" s="12"/>
    </row>
    <row r="906" customFormat="false" ht="13.8" hidden="false" customHeight="false" outlineLevel="0" collapsed="false">
      <c r="B906" s="11"/>
      <c r="C906" s="11"/>
      <c r="D906" s="11"/>
      <c r="N906" s="12"/>
      <c r="O906" s="12"/>
      <c r="P906" s="12"/>
    </row>
    <row r="907" customFormat="false" ht="13.8" hidden="false" customHeight="false" outlineLevel="0" collapsed="false">
      <c r="B907" s="11"/>
      <c r="C907" s="11"/>
      <c r="D907" s="11"/>
      <c r="N907" s="12"/>
      <c r="O907" s="12"/>
      <c r="P907" s="12"/>
    </row>
    <row r="908" customFormat="false" ht="13.8" hidden="false" customHeight="false" outlineLevel="0" collapsed="false">
      <c r="B908" s="11"/>
      <c r="C908" s="11"/>
      <c r="D908" s="11"/>
      <c r="N908" s="12"/>
      <c r="O908" s="12"/>
      <c r="P908" s="12"/>
    </row>
    <row r="909" customFormat="false" ht="13.8" hidden="false" customHeight="false" outlineLevel="0" collapsed="false">
      <c r="B909" s="11"/>
      <c r="C909" s="11"/>
      <c r="D909" s="11"/>
      <c r="N909" s="12"/>
      <c r="O909" s="12"/>
      <c r="P909" s="12"/>
    </row>
    <row r="910" customFormat="false" ht="13.8" hidden="false" customHeight="false" outlineLevel="0" collapsed="false">
      <c r="B910" s="11"/>
      <c r="C910" s="11"/>
      <c r="D910" s="11"/>
      <c r="N910" s="12"/>
      <c r="O910" s="12"/>
      <c r="P910" s="12"/>
    </row>
    <row r="911" customFormat="false" ht="13.8" hidden="false" customHeight="false" outlineLevel="0" collapsed="false">
      <c r="B911" s="11"/>
      <c r="C911" s="11"/>
      <c r="D911" s="11"/>
      <c r="N911" s="12"/>
      <c r="O911" s="12"/>
      <c r="P911" s="12"/>
    </row>
    <row r="912" customFormat="false" ht="13.8" hidden="false" customHeight="false" outlineLevel="0" collapsed="false">
      <c r="B912" s="11"/>
      <c r="C912" s="11"/>
      <c r="D912" s="11"/>
      <c r="N912" s="12"/>
      <c r="O912" s="12"/>
      <c r="P912" s="12"/>
    </row>
    <row r="913" customFormat="false" ht="13.8" hidden="false" customHeight="false" outlineLevel="0" collapsed="false">
      <c r="B913" s="11"/>
      <c r="C913" s="11"/>
      <c r="D913" s="11"/>
      <c r="N913" s="12"/>
      <c r="O913" s="12"/>
      <c r="P913" s="12"/>
    </row>
    <row r="914" customFormat="false" ht="13.8" hidden="false" customHeight="false" outlineLevel="0" collapsed="false">
      <c r="B914" s="11"/>
      <c r="C914" s="11"/>
      <c r="D914" s="11"/>
      <c r="N914" s="12"/>
      <c r="O914" s="12"/>
      <c r="P914" s="12"/>
    </row>
    <row r="915" customFormat="false" ht="13.8" hidden="false" customHeight="false" outlineLevel="0" collapsed="false">
      <c r="B915" s="11"/>
      <c r="C915" s="11"/>
      <c r="D915" s="11"/>
      <c r="N915" s="12"/>
      <c r="O915" s="12"/>
      <c r="P915" s="12"/>
    </row>
    <row r="916" customFormat="false" ht="13.8" hidden="false" customHeight="false" outlineLevel="0" collapsed="false">
      <c r="B916" s="11"/>
      <c r="C916" s="11"/>
      <c r="D916" s="11"/>
      <c r="N916" s="12"/>
      <c r="O916" s="12"/>
      <c r="P916" s="12"/>
    </row>
    <row r="917" customFormat="false" ht="13.8" hidden="false" customHeight="false" outlineLevel="0" collapsed="false">
      <c r="B917" s="11"/>
      <c r="C917" s="11"/>
      <c r="D917" s="11"/>
      <c r="N917" s="12"/>
      <c r="O917" s="12"/>
      <c r="P917" s="12"/>
    </row>
    <row r="918" customFormat="false" ht="13.8" hidden="false" customHeight="false" outlineLevel="0" collapsed="false">
      <c r="B918" s="11"/>
      <c r="C918" s="11"/>
      <c r="D918" s="11"/>
      <c r="N918" s="12"/>
      <c r="O918" s="12"/>
      <c r="P918" s="12"/>
    </row>
    <row r="919" customFormat="false" ht="13.8" hidden="false" customHeight="false" outlineLevel="0" collapsed="false">
      <c r="B919" s="11"/>
      <c r="C919" s="11"/>
      <c r="D919" s="11"/>
      <c r="N919" s="12"/>
      <c r="O919" s="12"/>
      <c r="P919" s="12"/>
    </row>
    <row r="920" customFormat="false" ht="13.8" hidden="false" customHeight="false" outlineLevel="0" collapsed="false">
      <c r="B920" s="11"/>
      <c r="C920" s="11"/>
      <c r="D920" s="11"/>
      <c r="N920" s="12"/>
      <c r="O920" s="12"/>
      <c r="P920" s="12"/>
    </row>
    <row r="921" customFormat="false" ht="13.8" hidden="false" customHeight="false" outlineLevel="0" collapsed="false">
      <c r="B921" s="11"/>
      <c r="C921" s="11"/>
      <c r="D921" s="11"/>
      <c r="N921" s="12"/>
      <c r="O921" s="12"/>
      <c r="P921" s="12"/>
    </row>
    <row r="922" customFormat="false" ht="13.8" hidden="false" customHeight="false" outlineLevel="0" collapsed="false">
      <c r="B922" s="11"/>
      <c r="C922" s="11"/>
      <c r="D922" s="11"/>
      <c r="N922" s="12"/>
      <c r="O922" s="12"/>
      <c r="P922" s="12"/>
    </row>
    <row r="923" customFormat="false" ht="13.8" hidden="false" customHeight="false" outlineLevel="0" collapsed="false">
      <c r="B923" s="11"/>
      <c r="C923" s="11"/>
      <c r="D923" s="11"/>
      <c r="N923" s="12"/>
      <c r="O923" s="12"/>
      <c r="P923" s="12"/>
    </row>
    <row r="924" customFormat="false" ht="13.8" hidden="false" customHeight="false" outlineLevel="0" collapsed="false">
      <c r="B924" s="11"/>
      <c r="C924" s="11"/>
      <c r="D924" s="11"/>
      <c r="N924" s="12"/>
      <c r="O924" s="12"/>
      <c r="P924" s="12"/>
    </row>
    <row r="925" customFormat="false" ht="13.8" hidden="false" customHeight="false" outlineLevel="0" collapsed="false">
      <c r="B925" s="11"/>
      <c r="C925" s="11"/>
      <c r="D925" s="11"/>
      <c r="N925" s="12"/>
      <c r="O925" s="12"/>
      <c r="P925" s="12"/>
    </row>
    <row r="926" customFormat="false" ht="13.8" hidden="false" customHeight="false" outlineLevel="0" collapsed="false">
      <c r="B926" s="11"/>
      <c r="C926" s="11"/>
      <c r="D926" s="11"/>
      <c r="N926" s="12"/>
      <c r="O926" s="12"/>
      <c r="P926" s="12"/>
    </row>
    <row r="927" customFormat="false" ht="13.8" hidden="false" customHeight="false" outlineLevel="0" collapsed="false">
      <c r="B927" s="11"/>
      <c r="C927" s="11"/>
      <c r="D927" s="11"/>
      <c r="N927" s="12"/>
      <c r="O927" s="12"/>
      <c r="P927" s="12"/>
    </row>
    <row r="928" customFormat="false" ht="13.8" hidden="false" customHeight="false" outlineLevel="0" collapsed="false">
      <c r="B928" s="11"/>
      <c r="C928" s="11"/>
      <c r="D928" s="11"/>
      <c r="N928" s="12"/>
      <c r="O928" s="12"/>
      <c r="P928" s="12"/>
    </row>
    <row r="929" customFormat="false" ht="13.8" hidden="false" customHeight="false" outlineLevel="0" collapsed="false">
      <c r="B929" s="11"/>
      <c r="C929" s="11"/>
      <c r="D929" s="11"/>
      <c r="N929" s="12"/>
      <c r="O929" s="12"/>
      <c r="P929" s="12"/>
    </row>
    <row r="930" customFormat="false" ht="13.8" hidden="false" customHeight="false" outlineLevel="0" collapsed="false">
      <c r="B930" s="11"/>
      <c r="C930" s="11"/>
      <c r="D930" s="11"/>
      <c r="N930" s="12"/>
      <c r="O930" s="12"/>
      <c r="P930" s="12"/>
    </row>
    <row r="931" customFormat="false" ht="13.8" hidden="false" customHeight="false" outlineLevel="0" collapsed="false">
      <c r="B931" s="11"/>
      <c r="C931" s="11"/>
      <c r="D931" s="11"/>
      <c r="N931" s="12"/>
      <c r="O931" s="12"/>
      <c r="P931" s="12"/>
    </row>
    <row r="932" customFormat="false" ht="13.8" hidden="false" customHeight="false" outlineLevel="0" collapsed="false">
      <c r="B932" s="11"/>
      <c r="C932" s="11"/>
      <c r="D932" s="11"/>
      <c r="N932" s="12"/>
      <c r="O932" s="12"/>
      <c r="P932" s="12"/>
    </row>
    <row r="933" customFormat="false" ht="13.8" hidden="false" customHeight="false" outlineLevel="0" collapsed="false">
      <c r="B933" s="11"/>
      <c r="C933" s="11"/>
      <c r="D933" s="11"/>
      <c r="N933" s="12"/>
      <c r="O933" s="12"/>
      <c r="P933" s="12"/>
    </row>
    <row r="934" customFormat="false" ht="13.8" hidden="false" customHeight="false" outlineLevel="0" collapsed="false">
      <c r="B934" s="11"/>
      <c r="C934" s="11"/>
      <c r="D934" s="11"/>
      <c r="N934" s="12"/>
      <c r="O934" s="12"/>
      <c r="P934" s="12"/>
    </row>
    <row r="935" customFormat="false" ht="13.8" hidden="false" customHeight="false" outlineLevel="0" collapsed="false">
      <c r="B935" s="11"/>
      <c r="C935" s="11"/>
      <c r="D935" s="11"/>
      <c r="N935" s="12"/>
      <c r="O935" s="12"/>
      <c r="P935" s="12"/>
    </row>
    <row r="936" customFormat="false" ht="13.8" hidden="false" customHeight="false" outlineLevel="0" collapsed="false">
      <c r="B936" s="11"/>
      <c r="C936" s="11"/>
      <c r="D936" s="11"/>
      <c r="N936" s="12"/>
      <c r="O936" s="12"/>
      <c r="P936" s="12"/>
    </row>
    <row r="937" customFormat="false" ht="13.8" hidden="false" customHeight="false" outlineLevel="0" collapsed="false">
      <c r="B937" s="11"/>
      <c r="C937" s="11"/>
      <c r="D937" s="11"/>
      <c r="N937" s="12"/>
      <c r="O937" s="12"/>
      <c r="P937" s="12"/>
    </row>
    <row r="938" customFormat="false" ht="13.8" hidden="false" customHeight="false" outlineLevel="0" collapsed="false">
      <c r="B938" s="11"/>
      <c r="C938" s="11"/>
      <c r="D938" s="11"/>
      <c r="N938" s="12"/>
      <c r="O938" s="12"/>
      <c r="P938" s="12"/>
    </row>
    <row r="939" customFormat="false" ht="13.8" hidden="false" customHeight="false" outlineLevel="0" collapsed="false">
      <c r="B939" s="11"/>
      <c r="C939" s="11"/>
      <c r="D939" s="11"/>
      <c r="N939" s="12"/>
      <c r="O939" s="12"/>
      <c r="P939" s="12"/>
    </row>
    <row r="940" customFormat="false" ht="13.8" hidden="false" customHeight="false" outlineLevel="0" collapsed="false">
      <c r="B940" s="11"/>
      <c r="C940" s="11"/>
      <c r="D940" s="11"/>
      <c r="N940" s="12"/>
      <c r="O940" s="12"/>
      <c r="P940" s="12"/>
    </row>
    <row r="941" customFormat="false" ht="13.8" hidden="false" customHeight="false" outlineLevel="0" collapsed="false">
      <c r="B941" s="11"/>
      <c r="C941" s="11"/>
      <c r="D941" s="11"/>
      <c r="N941" s="12"/>
      <c r="O941" s="12"/>
      <c r="P941" s="12"/>
    </row>
    <row r="942" customFormat="false" ht="13.8" hidden="false" customHeight="false" outlineLevel="0" collapsed="false">
      <c r="B942" s="11"/>
      <c r="C942" s="11"/>
      <c r="D942" s="11"/>
      <c r="N942" s="12"/>
      <c r="O942" s="12"/>
      <c r="P942" s="12"/>
    </row>
    <row r="943" customFormat="false" ht="13.8" hidden="false" customHeight="false" outlineLevel="0" collapsed="false">
      <c r="B943" s="11"/>
      <c r="C943" s="11"/>
      <c r="D943" s="11"/>
      <c r="N943" s="12"/>
      <c r="O943" s="12"/>
      <c r="P943" s="12"/>
    </row>
    <row r="944" customFormat="false" ht="13.8" hidden="false" customHeight="false" outlineLevel="0" collapsed="false">
      <c r="B944" s="11"/>
      <c r="C944" s="11"/>
      <c r="D944" s="11"/>
      <c r="N944" s="12"/>
      <c r="O944" s="12"/>
      <c r="P944" s="12"/>
    </row>
    <row r="945" customFormat="false" ht="13.8" hidden="false" customHeight="false" outlineLevel="0" collapsed="false">
      <c r="B945" s="11"/>
      <c r="C945" s="11"/>
      <c r="D945" s="11"/>
      <c r="N945" s="12"/>
      <c r="O945" s="12"/>
      <c r="P945" s="12"/>
    </row>
    <row r="946" customFormat="false" ht="13.8" hidden="false" customHeight="false" outlineLevel="0" collapsed="false">
      <c r="B946" s="11"/>
      <c r="C946" s="11"/>
      <c r="D946" s="11"/>
      <c r="N946" s="12"/>
      <c r="O946" s="12"/>
      <c r="P946" s="12"/>
    </row>
    <row r="947" customFormat="false" ht="13.8" hidden="false" customHeight="false" outlineLevel="0" collapsed="false">
      <c r="B947" s="11"/>
      <c r="C947" s="11"/>
      <c r="D947" s="11"/>
      <c r="N947" s="12"/>
      <c r="O947" s="12"/>
      <c r="P947" s="12"/>
    </row>
    <row r="948" customFormat="false" ht="13.8" hidden="false" customHeight="false" outlineLevel="0" collapsed="false">
      <c r="B948" s="11"/>
      <c r="C948" s="11"/>
      <c r="D948" s="11"/>
      <c r="N948" s="12"/>
      <c r="O948" s="12"/>
      <c r="P948" s="12"/>
    </row>
    <row r="949" customFormat="false" ht="13.8" hidden="false" customHeight="false" outlineLevel="0" collapsed="false">
      <c r="B949" s="11"/>
      <c r="C949" s="11"/>
      <c r="D949" s="11"/>
      <c r="N949" s="12"/>
      <c r="O949" s="12"/>
      <c r="P949" s="12"/>
    </row>
    <row r="950" customFormat="false" ht="13.8" hidden="false" customHeight="false" outlineLevel="0" collapsed="false">
      <c r="B950" s="11"/>
      <c r="C950" s="11"/>
      <c r="D950" s="11"/>
      <c r="N950" s="12"/>
      <c r="O950" s="12"/>
      <c r="P950" s="12"/>
    </row>
    <row r="951" customFormat="false" ht="13.8" hidden="false" customHeight="false" outlineLevel="0" collapsed="false">
      <c r="B951" s="11"/>
      <c r="C951" s="11"/>
      <c r="D951" s="11"/>
      <c r="N951" s="12"/>
      <c r="O951" s="12"/>
      <c r="P951" s="12"/>
    </row>
    <row r="952" customFormat="false" ht="13.8" hidden="false" customHeight="false" outlineLevel="0" collapsed="false">
      <c r="B952" s="11"/>
      <c r="C952" s="11"/>
      <c r="D952" s="11"/>
      <c r="N952" s="12"/>
      <c r="O952" s="12"/>
      <c r="P952" s="12"/>
    </row>
    <row r="953" customFormat="false" ht="13.8" hidden="false" customHeight="false" outlineLevel="0" collapsed="false">
      <c r="B953" s="11"/>
      <c r="C953" s="11"/>
      <c r="D953" s="11"/>
      <c r="N953" s="12"/>
      <c r="O953" s="12"/>
      <c r="P953" s="12"/>
    </row>
    <row r="954" customFormat="false" ht="13.8" hidden="false" customHeight="false" outlineLevel="0" collapsed="false">
      <c r="B954" s="11"/>
      <c r="C954" s="11"/>
      <c r="D954" s="11"/>
      <c r="N954" s="12"/>
      <c r="O954" s="12"/>
      <c r="P954" s="12"/>
    </row>
    <row r="955" customFormat="false" ht="13.8" hidden="false" customHeight="false" outlineLevel="0" collapsed="false">
      <c r="B955" s="11"/>
      <c r="C955" s="11"/>
      <c r="D955" s="11"/>
      <c r="N955" s="12"/>
      <c r="O955" s="12"/>
      <c r="P955" s="12"/>
    </row>
    <row r="956" customFormat="false" ht="13.8" hidden="false" customHeight="false" outlineLevel="0" collapsed="false">
      <c r="B956" s="11"/>
      <c r="C956" s="11"/>
      <c r="D956" s="11"/>
      <c r="N956" s="12"/>
      <c r="O956" s="12"/>
      <c r="P956" s="12"/>
    </row>
    <row r="957" customFormat="false" ht="13.8" hidden="false" customHeight="false" outlineLevel="0" collapsed="false">
      <c r="B957" s="11"/>
      <c r="C957" s="11"/>
      <c r="D957" s="11"/>
      <c r="N957" s="12"/>
      <c r="O957" s="12"/>
      <c r="P957" s="12"/>
    </row>
    <row r="958" customFormat="false" ht="13.8" hidden="false" customHeight="false" outlineLevel="0" collapsed="false">
      <c r="B958" s="11"/>
      <c r="C958" s="11"/>
      <c r="D958" s="11"/>
      <c r="N958" s="12"/>
      <c r="O958" s="12"/>
      <c r="P958" s="12"/>
    </row>
    <row r="959" customFormat="false" ht="13.8" hidden="false" customHeight="false" outlineLevel="0" collapsed="false">
      <c r="B959" s="11"/>
      <c r="C959" s="11"/>
      <c r="D959" s="11"/>
      <c r="N959" s="12"/>
      <c r="O959" s="12"/>
      <c r="P959" s="12"/>
    </row>
    <row r="960" customFormat="false" ht="13.8" hidden="false" customHeight="false" outlineLevel="0" collapsed="false">
      <c r="B960" s="11"/>
      <c r="C960" s="11"/>
      <c r="D960" s="11"/>
      <c r="N960" s="12"/>
      <c r="O960" s="12"/>
      <c r="P960" s="12"/>
    </row>
    <row r="961" customFormat="false" ht="13.8" hidden="false" customHeight="false" outlineLevel="0" collapsed="false">
      <c r="B961" s="11"/>
      <c r="C961" s="11"/>
      <c r="D961" s="11"/>
      <c r="N961" s="12"/>
      <c r="O961" s="12"/>
      <c r="P961" s="12"/>
    </row>
    <row r="962" customFormat="false" ht="13.8" hidden="false" customHeight="false" outlineLevel="0" collapsed="false">
      <c r="B962" s="11"/>
      <c r="C962" s="11"/>
      <c r="D962" s="11"/>
      <c r="N962" s="12"/>
      <c r="O962" s="12"/>
      <c r="P962" s="12"/>
    </row>
    <row r="963" customFormat="false" ht="13.8" hidden="false" customHeight="false" outlineLevel="0" collapsed="false">
      <c r="B963" s="11"/>
      <c r="C963" s="11"/>
      <c r="D963" s="11"/>
      <c r="N963" s="12"/>
      <c r="O963" s="12"/>
      <c r="P963" s="12"/>
    </row>
    <row r="964" customFormat="false" ht="13.8" hidden="false" customHeight="false" outlineLevel="0" collapsed="false">
      <c r="B964" s="11"/>
      <c r="C964" s="11"/>
      <c r="D964" s="11"/>
      <c r="N964" s="12"/>
      <c r="O964" s="12"/>
      <c r="P964" s="12"/>
    </row>
    <row r="965" customFormat="false" ht="13.8" hidden="false" customHeight="false" outlineLevel="0" collapsed="false">
      <c r="B965" s="11"/>
      <c r="C965" s="11"/>
      <c r="D965" s="11"/>
      <c r="N965" s="12"/>
      <c r="O965" s="12"/>
      <c r="P965" s="12"/>
    </row>
    <row r="966" customFormat="false" ht="13.8" hidden="false" customHeight="false" outlineLevel="0" collapsed="false">
      <c r="B966" s="11"/>
      <c r="C966" s="11"/>
      <c r="D966" s="11"/>
      <c r="N966" s="12"/>
      <c r="O966" s="12"/>
      <c r="P966" s="12"/>
    </row>
    <row r="967" customFormat="false" ht="13.8" hidden="false" customHeight="false" outlineLevel="0" collapsed="false">
      <c r="B967" s="11"/>
      <c r="C967" s="11"/>
      <c r="D967" s="11"/>
      <c r="N967" s="12"/>
      <c r="O967" s="12"/>
      <c r="P967" s="12"/>
    </row>
    <row r="968" customFormat="false" ht="13.8" hidden="false" customHeight="false" outlineLevel="0" collapsed="false">
      <c r="B968" s="11"/>
      <c r="C968" s="11"/>
      <c r="D968" s="11"/>
      <c r="N968" s="12"/>
      <c r="O968" s="12"/>
      <c r="P968" s="12"/>
    </row>
    <row r="969" customFormat="false" ht="13.8" hidden="false" customHeight="false" outlineLevel="0" collapsed="false">
      <c r="B969" s="11"/>
      <c r="C969" s="11"/>
      <c r="D969" s="11"/>
      <c r="N969" s="12"/>
      <c r="O969" s="12"/>
      <c r="P969" s="12"/>
    </row>
    <row r="970" customFormat="false" ht="13.8" hidden="false" customHeight="false" outlineLevel="0" collapsed="false">
      <c r="B970" s="11"/>
      <c r="C970" s="11"/>
      <c r="D970" s="11"/>
      <c r="N970" s="12"/>
      <c r="O970" s="12"/>
      <c r="P970" s="12"/>
    </row>
    <row r="971" customFormat="false" ht="13.8" hidden="false" customHeight="false" outlineLevel="0" collapsed="false">
      <c r="B971" s="11"/>
      <c r="C971" s="11"/>
      <c r="D971" s="11"/>
      <c r="N971" s="12"/>
      <c r="O971" s="12"/>
      <c r="P971" s="12"/>
    </row>
    <row r="972" customFormat="false" ht="13.8" hidden="false" customHeight="false" outlineLevel="0" collapsed="false">
      <c r="B972" s="11"/>
      <c r="C972" s="11"/>
      <c r="D972" s="11"/>
      <c r="N972" s="12"/>
      <c r="O972" s="12"/>
      <c r="P972" s="12"/>
    </row>
    <row r="973" customFormat="false" ht="13.8" hidden="false" customHeight="false" outlineLevel="0" collapsed="false">
      <c r="B973" s="11"/>
      <c r="C973" s="11"/>
      <c r="D973" s="11"/>
      <c r="N973" s="12"/>
      <c r="O973" s="12"/>
      <c r="P973" s="12"/>
    </row>
    <row r="974" customFormat="false" ht="13.8" hidden="false" customHeight="false" outlineLevel="0" collapsed="false">
      <c r="B974" s="11"/>
      <c r="C974" s="11"/>
      <c r="D974" s="11"/>
      <c r="N974" s="12"/>
      <c r="O974" s="12"/>
      <c r="P974" s="12"/>
    </row>
    <row r="975" customFormat="false" ht="13.8" hidden="false" customHeight="false" outlineLevel="0" collapsed="false">
      <c r="B975" s="11"/>
      <c r="C975" s="11"/>
      <c r="D975" s="11"/>
      <c r="N975" s="12"/>
      <c r="O975" s="12"/>
      <c r="P975" s="12"/>
    </row>
    <row r="976" customFormat="false" ht="13.8" hidden="false" customHeight="false" outlineLevel="0" collapsed="false">
      <c r="B976" s="11"/>
      <c r="C976" s="11"/>
      <c r="D976" s="11"/>
      <c r="N976" s="12"/>
      <c r="O976" s="12"/>
      <c r="P976" s="12"/>
    </row>
    <row r="977" customFormat="false" ht="13.8" hidden="false" customHeight="false" outlineLevel="0" collapsed="false">
      <c r="B977" s="11"/>
      <c r="C977" s="11"/>
      <c r="D977" s="11"/>
      <c r="N977" s="12"/>
      <c r="O977" s="12"/>
      <c r="P977" s="12"/>
    </row>
    <row r="978" customFormat="false" ht="13.8" hidden="false" customHeight="false" outlineLevel="0" collapsed="false">
      <c r="B978" s="11"/>
      <c r="C978" s="11"/>
      <c r="D978" s="11"/>
      <c r="N978" s="12"/>
      <c r="O978" s="12"/>
      <c r="P978" s="12"/>
    </row>
    <row r="979" customFormat="false" ht="13.8" hidden="false" customHeight="false" outlineLevel="0" collapsed="false">
      <c r="B979" s="11"/>
      <c r="C979" s="11"/>
      <c r="D979" s="11"/>
      <c r="N979" s="12"/>
      <c r="O979" s="12"/>
      <c r="P979" s="12"/>
    </row>
    <row r="980" customFormat="false" ht="13.8" hidden="false" customHeight="false" outlineLevel="0" collapsed="false">
      <c r="B980" s="11"/>
      <c r="C980" s="11"/>
      <c r="D980" s="11"/>
      <c r="N980" s="12"/>
      <c r="O980" s="12"/>
      <c r="P980" s="12"/>
    </row>
    <row r="981" customFormat="false" ht="13.8" hidden="false" customHeight="false" outlineLevel="0" collapsed="false">
      <c r="B981" s="11"/>
      <c r="C981" s="11"/>
      <c r="D981" s="11"/>
      <c r="N981" s="12"/>
      <c r="O981" s="12"/>
      <c r="P981" s="12"/>
    </row>
    <row r="982" customFormat="false" ht="13.8" hidden="false" customHeight="false" outlineLevel="0" collapsed="false">
      <c r="B982" s="11"/>
      <c r="C982" s="11"/>
      <c r="D982" s="11"/>
      <c r="N982" s="12"/>
      <c r="O982" s="12"/>
      <c r="P982" s="12"/>
    </row>
    <row r="983" customFormat="false" ht="13.8" hidden="false" customHeight="false" outlineLevel="0" collapsed="false">
      <c r="B983" s="11"/>
      <c r="C983" s="11"/>
      <c r="D983" s="11"/>
      <c r="N983" s="12"/>
      <c r="O983" s="12"/>
      <c r="P983" s="12"/>
    </row>
    <row r="984" customFormat="false" ht="13.8" hidden="false" customHeight="false" outlineLevel="0" collapsed="false">
      <c r="B984" s="11"/>
      <c r="C984" s="11"/>
      <c r="D984" s="11"/>
      <c r="N984" s="12"/>
      <c r="O984" s="12"/>
      <c r="P984" s="12"/>
    </row>
    <row r="985" customFormat="false" ht="13.8" hidden="false" customHeight="false" outlineLevel="0" collapsed="false">
      <c r="B985" s="11"/>
      <c r="C985" s="11"/>
      <c r="D985" s="11"/>
      <c r="N985" s="12"/>
      <c r="O985" s="12"/>
      <c r="P985" s="12"/>
    </row>
    <row r="986" customFormat="false" ht="13.8" hidden="false" customHeight="false" outlineLevel="0" collapsed="false">
      <c r="B986" s="11"/>
      <c r="C986" s="11"/>
      <c r="D986" s="11"/>
      <c r="N986" s="12"/>
      <c r="O986" s="12"/>
      <c r="P986" s="12"/>
    </row>
    <row r="987" customFormat="false" ht="13.8" hidden="false" customHeight="false" outlineLevel="0" collapsed="false">
      <c r="B987" s="11"/>
      <c r="C987" s="11"/>
      <c r="D987" s="11"/>
      <c r="N987" s="12"/>
      <c r="O987" s="12"/>
      <c r="P987" s="12"/>
    </row>
    <row r="988" customFormat="false" ht="13.8" hidden="false" customHeight="false" outlineLevel="0" collapsed="false">
      <c r="B988" s="11"/>
      <c r="C988" s="11"/>
      <c r="D988" s="11"/>
      <c r="N988" s="12"/>
      <c r="O988" s="12"/>
      <c r="P988" s="12"/>
    </row>
    <row r="989" customFormat="false" ht="13.8" hidden="false" customHeight="false" outlineLevel="0" collapsed="false">
      <c r="B989" s="11"/>
      <c r="C989" s="11"/>
      <c r="D989" s="11"/>
      <c r="N989" s="12"/>
      <c r="O989" s="12"/>
      <c r="P989" s="12"/>
    </row>
    <row r="990" customFormat="false" ht="13.8" hidden="false" customHeight="false" outlineLevel="0" collapsed="false">
      <c r="B990" s="11"/>
      <c r="C990" s="11"/>
      <c r="D990" s="11"/>
      <c r="N990" s="12"/>
      <c r="O990" s="12"/>
      <c r="P990" s="12"/>
    </row>
    <row r="991" customFormat="false" ht="13.8" hidden="false" customHeight="false" outlineLevel="0" collapsed="false">
      <c r="B991" s="11"/>
      <c r="C991" s="11"/>
      <c r="D991" s="11"/>
      <c r="N991" s="12"/>
      <c r="O991" s="12"/>
      <c r="P991" s="12"/>
    </row>
    <row r="992" customFormat="false" ht="13.8" hidden="false" customHeight="false" outlineLevel="0" collapsed="false">
      <c r="B992" s="11"/>
      <c r="C992" s="11"/>
      <c r="D992" s="11"/>
      <c r="N992" s="12"/>
      <c r="O992" s="12"/>
      <c r="P992" s="12"/>
    </row>
    <row r="993" customFormat="false" ht="13.8" hidden="false" customHeight="false" outlineLevel="0" collapsed="false">
      <c r="B993" s="11"/>
      <c r="C993" s="11"/>
      <c r="D993" s="11"/>
      <c r="N993" s="12"/>
      <c r="O993" s="12"/>
      <c r="P993" s="12"/>
    </row>
    <row r="994" customFormat="false" ht="13.8" hidden="false" customHeight="false" outlineLevel="0" collapsed="false">
      <c r="B994" s="11"/>
      <c r="C994" s="11"/>
      <c r="D994" s="11"/>
      <c r="N994" s="12"/>
      <c r="O994" s="12"/>
      <c r="P994" s="12"/>
    </row>
    <row r="995" customFormat="false" ht="13.8" hidden="false" customHeight="false" outlineLevel="0" collapsed="false">
      <c r="B995" s="11"/>
      <c r="C995" s="11"/>
      <c r="D995" s="11"/>
      <c r="N995" s="12"/>
      <c r="O995" s="12"/>
      <c r="P995" s="12"/>
    </row>
    <row r="996" customFormat="false" ht="13.8" hidden="false" customHeight="false" outlineLevel="0" collapsed="false">
      <c r="B996" s="11"/>
      <c r="C996" s="11"/>
      <c r="D996" s="11"/>
      <c r="N996" s="12"/>
      <c r="O996" s="12"/>
      <c r="P996" s="12"/>
    </row>
    <row r="997" customFormat="false" ht="13.8" hidden="false" customHeight="false" outlineLevel="0" collapsed="false">
      <c r="B997" s="11"/>
      <c r="C997" s="11"/>
      <c r="D997" s="11"/>
      <c r="N997" s="12"/>
      <c r="O997" s="12"/>
      <c r="P997" s="12"/>
    </row>
    <row r="998" customFormat="false" ht="13.8" hidden="false" customHeight="false" outlineLevel="0" collapsed="false">
      <c r="B998" s="11"/>
      <c r="C998" s="11"/>
      <c r="D998" s="11"/>
      <c r="N998" s="12"/>
      <c r="O998" s="12"/>
      <c r="P998" s="12"/>
    </row>
    <row r="999" customFormat="false" ht="13.8" hidden="false" customHeight="false" outlineLevel="0" collapsed="false">
      <c r="B999" s="11"/>
      <c r="C999" s="11"/>
      <c r="D999" s="11"/>
      <c r="N999" s="12"/>
      <c r="O999" s="12"/>
      <c r="P999" s="12"/>
    </row>
    <row r="1000" customFormat="false" ht="13.8" hidden="false" customHeight="false" outlineLevel="0" collapsed="false">
      <c r="B1000" s="11"/>
      <c r="C1000" s="11"/>
      <c r="D1000" s="11"/>
      <c r="N1000" s="12"/>
      <c r="O1000" s="12"/>
      <c r="P1000" s="1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64" min="1" style="0" width="14.43"/>
  </cols>
  <sheetData>
    <row r="1" customFormat="false" ht="13.8" hidden="false" customHeight="false" outlineLevel="0" collapsed="false">
      <c r="A1" s="9" t="s">
        <v>19</v>
      </c>
      <c r="B1" s="10" t="s">
        <v>69</v>
      </c>
      <c r="D1" s="11"/>
      <c r="E1" s="12"/>
      <c r="F1" s="12"/>
      <c r="G1" s="12"/>
      <c r="H1" s="12"/>
    </row>
    <row r="2" customFormat="false" ht="13.8" hidden="false" customHeight="false" outlineLevel="0" collapsed="false">
      <c r="D2" s="11"/>
      <c r="E2" s="51" t="s">
        <v>5542</v>
      </c>
      <c r="F2" s="52"/>
      <c r="G2" s="52"/>
      <c r="H2" s="52"/>
    </row>
    <row r="3" customFormat="false" ht="13.8" hidden="false" customHeight="false" outlineLevel="0" collapsed="false">
      <c r="A3" s="14" t="s">
        <v>5543</v>
      </c>
      <c r="B3" s="15" t="s">
        <v>1</v>
      </c>
      <c r="C3" s="16"/>
      <c r="D3" s="11"/>
      <c r="E3" s="12" t="e">
        <f aca="false">B3/(B3+C3)</f>
        <v>#VALUE!</v>
      </c>
      <c r="F3" s="51"/>
      <c r="G3" s="51"/>
      <c r="H3" s="51"/>
      <c r="I3" s="51"/>
    </row>
    <row r="4" customFormat="false" ht="13.8" hidden="false" customHeight="false" outlineLevel="0" collapsed="false">
      <c r="A4" s="17" t="s">
        <v>13</v>
      </c>
      <c r="B4" s="18" t="s">
        <v>61</v>
      </c>
      <c r="C4" s="19" t="s">
        <v>47</v>
      </c>
      <c r="D4" s="11"/>
      <c r="E4" s="12" t="e">
        <f aca="false">B4/(B4+C4)</f>
        <v>#VALUE!</v>
      </c>
      <c r="F4" s="12"/>
      <c r="G4" s="12"/>
      <c r="H4" s="12"/>
      <c r="I4" s="12"/>
    </row>
    <row r="5" customFormat="false" ht="13.8" hidden="false" customHeight="false" outlineLevel="0" collapsed="false">
      <c r="A5" s="20" t="s">
        <v>100</v>
      </c>
      <c r="B5" s="21" t="n">
        <v>22</v>
      </c>
      <c r="C5" s="22" t="n">
        <v>3</v>
      </c>
      <c r="D5" s="11"/>
      <c r="E5" s="12" t="n">
        <f aca="false">B5/(B5+C5)</f>
        <v>0.88</v>
      </c>
      <c r="F5" s="12"/>
      <c r="G5" s="12"/>
      <c r="H5" s="12"/>
      <c r="I5" s="12"/>
    </row>
    <row r="6" customFormat="false" ht="13.8" hidden="false" customHeight="false" outlineLevel="0" collapsed="false">
      <c r="A6" s="23" t="s">
        <v>259</v>
      </c>
      <c r="B6" s="24" t="n">
        <v>55</v>
      </c>
      <c r="C6" s="25" t="n">
        <v>12</v>
      </c>
      <c r="D6" s="11"/>
      <c r="E6" s="12" t="n">
        <f aca="false">B6/(B6+C6)</f>
        <v>0.82089552238806</v>
      </c>
      <c r="F6" s="12"/>
      <c r="G6" s="12"/>
      <c r="H6" s="12"/>
      <c r="I6" s="12"/>
    </row>
    <row r="7" customFormat="false" ht="13.8" hidden="false" customHeight="false" outlineLevel="0" collapsed="false">
      <c r="A7" s="23" t="s">
        <v>68</v>
      </c>
      <c r="B7" s="24" t="n">
        <v>120</v>
      </c>
      <c r="C7" s="25" t="n">
        <v>14</v>
      </c>
      <c r="D7" s="11"/>
      <c r="E7" s="12" t="e">
        <f aca="false">B8/(B8+#REF!)</f>
        <v>#REF!</v>
      </c>
      <c r="F7" s="12"/>
      <c r="G7" s="12"/>
      <c r="H7" s="12"/>
      <c r="I7" s="12"/>
    </row>
    <row r="8" customFormat="false" ht="13.8" hidden="false" customHeight="false" outlineLevel="0" collapsed="false">
      <c r="A8" s="26" t="s">
        <v>57</v>
      </c>
      <c r="B8" s="27" t="n">
        <v>138</v>
      </c>
      <c r="C8" s="28" t="n">
        <v>9</v>
      </c>
      <c r="D8" s="11"/>
      <c r="E8" s="12" t="e">
        <f aca="false">B9/(B9+#REF!)</f>
        <v>#REF!</v>
      </c>
      <c r="F8" s="12"/>
      <c r="G8" s="12"/>
      <c r="H8" s="12"/>
      <c r="I8" s="12"/>
    </row>
    <row r="9" customFormat="false" ht="13.8" hidden="false" customHeight="false" outlineLevel="0" collapsed="false">
      <c r="B9" s="11"/>
      <c r="C9" s="11"/>
      <c r="D9" s="11"/>
      <c r="E9" s="12" t="e">
        <f aca="false">B10/(B10+#REF!)</f>
        <v>#REF!</v>
      </c>
      <c r="F9" s="12"/>
      <c r="G9" s="12"/>
      <c r="H9" s="12"/>
      <c r="I9" s="12"/>
    </row>
    <row r="10" customFormat="false" ht="13.8" hidden="false" customHeight="false" outlineLevel="0" collapsed="false">
      <c r="B10" s="11"/>
      <c r="C10" s="11"/>
      <c r="D10" s="11"/>
      <c r="E10" s="12" t="e">
        <f aca="false">B11/(B11+#REF!)</f>
        <v>#REF!</v>
      </c>
      <c r="F10" s="12"/>
      <c r="G10" s="12"/>
      <c r="H10" s="12"/>
      <c r="I10" s="12"/>
    </row>
    <row r="11" customFormat="false" ht="13.8" hidden="false" customHeight="false" outlineLevel="0" collapsed="false">
      <c r="B11" s="11"/>
      <c r="C11" s="11"/>
      <c r="D11" s="11"/>
      <c r="E11" s="12" t="e">
        <f aca="false">B12/(B12+#REF!)</f>
        <v>#REF!</v>
      </c>
      <c r="F11" s="12"/>
      <c r="G11" s="12"/>
      <c r="H11" s="12"/>
      <c r="I11" s="12"/>
    </row>
    <row r="12" customFormat="false" ht="13.8" hidden="false" customHeight="false" outlineLevel="0" collapsed="false">
      <c r="B12" s="11"/>
      <c r="C12" s="11"/>
      <c r="D12" s="11"/>
      <c r="F12" s="12"/>
      <c r="G12" s="12"/>
      <c r="H12" s="12"/>
      <c r="I12" s="12"/>
    </row>
    <row r="13" customFormat="false" ht="13.8" hidden="false" customHeight="false" outlineLevel="0" collapsed="false">
      <c r="B13" s="11"/>
      <c r="C13" s="11"/>
      <c r="D13" s="11"/>
      <c r="E13" s="12"/>
      <c r="F13" s="12"/>
      <c r="G13" s="12"/>
      <c r="H13" s="12"/>
    </row>
    <row r="14" customFormat="false" ht="13.8" hidden="false" customHeight="false" outlineLevel="0" collapsed="false">
      <c r="B14" s="11"/>
      <c r="C14" s="11"/>
      <c r="D14" s="11"/>
      <c r="E14" s="12"/>
      <c r="F14" s="12"/>
      <c r="G14" s="12"/>
      <c r="H14" s="12"/>
    </row>
    <row r="15" customFormat="false" ht="13.8" hidden="false" customHeight="false" outlineLevel="0" collapsed="false">
      <c r="B15" s="11"/>
      <c r="C15" s="11"/>
      <c r="D15" s="11"/>
      <c r="E15" s="12"/>
      <c r="F15" s="12"/>
      <c r="G15" s="12"/>
      <c r="H15" s="12"/>
    </row>
    <row r="16" customFormat="false" ht="13.8" hidden="false" customHeight="false" outlineLevel="0" collapsed="false">
      <c r="B16" s="11"/>
      <c r="C16" s="11"/>
      <c r="D16" s="11"/>
      <c r="E16" s="12"/>
      <c r="F16" s="12"/>
      <c r="G16" s="12"/>
      <c r="H16" s="12"/>
    </row>
    <row r="17" customFormat="false" ht="13.8" hidden="false" customHeight="false" outlineLevel="0" collapsed="false">
      <c r="B17" s="11"/>
      <c r="C17" s="11"/>
      <c r="D17" s="11"/>
      <c r="E17" s="12"/>
      <c r="F17" s="12"/>
      <c r="G17" s="12"/>
      <c r="H17" s="12"/>
    </row>
    <row r="18" customFormat="false" ht="13.8" hidden="false" customHeight="false" outlineLevel="0" collapsed="false">
      <c r="B18" s="11"/>
      <c r="C18" s="11"/>
      <c r="D18" s="11"/>
      <c r="E18" s="12"/>
      <c r="F18" s="12"/>
      <c r="G18" s="12"/>
      <c r="H18" s="12"/>
    </row>
    <row r="19" customFormat="false" ht="13.8" hidden="false" customHeight="false" outlineLevel="0" collapsed="false">
      <c r="B19" s="11"/>
      <c r="C19" s="11"/>
      <c r="D19" s="11"/>
      <c r="E19" s="12"/>
      <c r="F19" s="12"/>
      <c r="G19" s="12"/>
      <c r="H19" s="12"/>
    </row>
    <row r="20" customFormat="false" ht="13.8" hidden="false" customHeight="false" outlineLevel="0" collapsed="false">
      <c r="B20" s="11"/>
      <c r="C20" s="11"/>
      <c r="D20" s="11"/>
      <c r="E20" s="12"/>
      <c r="F20" s="12"/>
      <c r="G20" s="12"/>
      <c r="H20" s="12"/>
    </row>
    <row r="21" customFormat="false" ht="13.8" hidden="false" customHeight="false" outlineLevel="0" collapsed="false">
      <c r="B21" s="11"/>
      <c r="C21" s="11"/>
      <c r="D21" s="11"/>
      <c r="E21" s="12"/>
      <c r="F21" s="12"/>
      <c r="G21" s="12"/>
      <c r="H21" s="12"/>
    </row>
    <row r="22" customFormat="false" ht="13.8" hidden="false" customHeight="false" outlineLevel="0" collapsed="false">
      <c r="B22" s="11"/>
      <c r="C22" s="11"/>
      <c r="D22" s="11"/>
      <c r="E22" s="12"/>
      <c r="F22" s="12"/>
      <c r="G22" s="12"/>
      <c r="H22" s="12"/>
    </row>
    <row r="23" customFormat="false" ht="13.8" hidden="false" customHeight="false" outlineLevel="0" collapsed="false">
      <c r="B23" s="11"/>
      <c r="C23" s="11"/>
      <c r="D23" s="11"/>
      <c r="E23" s="12"/>
      <c r="F23" s="12"/>
      <c r="G23" s="12"/>
      <c r="H23" s="12"/>
    </row>
    <row r="24" customFormat="false" ht="13.8" hidden="false" customHeight="false" outlineLevel="0" collapsed="false">
      <c r="B24" s="11"/>
      <c r="C24" s="11"/>
      <c r="D24" s="11"/>
      <c r="E24" s="12"/>
      <c r="F24" s="12"/>
      <c r="G24" s="12"/>
      <c r="H24" s="12"/>
    </row>
    <row r="25" customFormat="false" ht="13.8" hidden="false" customHeight="false" outlineLevel="0" collapsed="false">
      <c r="B25" s="11"/>
      <c r="C25" s="11"/>
      <c r="D25" s="11"/>
      <c r="E25" s="12"/>
      <c r="F25" s="12"/>
      <c r="G25" s="12"/>
      <c r="H25" s="12"/>
    </row>
    <row r="26" customFormat="false" ht="13.8" hidden="false" customHeight="false" outlineLevel="0" collapsed="false">
      <c r="B26" s="11"/>
      <c r="C26" s="11"/>
      <c r="D26" s="11"/>
      <c r="E26" s="12"/>
      <c r="F26" s="12"/>
      <c r="G26" s="12"/>
      <c r="H26" s="12"/>
    </row>
    <row r="27" customFormat="false" ht="13.8" hidden="false" customHeight="false" outlineLevel="0" collapsed="false">
      <c r="B27" s="11"/>
      <c r="C27" s="11"/>
      <c r="D27" s="11"/>
      <c r="E27" s="12"/>
      <c r="F27" s="12"/>
      <c r="G27" s="12"/>
      <c r="H27" s="12"/>
    </row>
    <row r="28" customFormat="false" ht="13.8" hidden="false" customHeight="false" outlineLevel="0" collapsed="false">
      <c r="B28" s="11"/>
      <c r="C28" s="11"/>
      <c r="D28" s="11"/>
      <c r="E28" s="12"/>
      <c r="F28" s="12"/>
      <c r="G28" s="12"/>
      <c r="H28" s="12"/>
    </row>
    <row r="29" customFormat="false" ht="13.8" hidden="false" customHeight="false" outlineLevel="0" collapsed="false">
      <c r="B29" s="11"/>
      <c r="C29" s="11"/>
      <c r="D29" s="11"/>
      <c r="E29" s="12"/>
      <c r="F29" s="12"/>
      <c r="G29" s="12"/>
      <c r="H29" s="12"/>
    </row>
    <row r="30" customFormat="false" ht="13.8" hidden="false" customHeight="false" outlineLevel="0" collapsed="false">
      <c r="B30" s="11"/>
      <c r="C30" s="11"/>
      <c r="D30" s="11"/>
      <c r="E30" s="12"/>
      <c r="F30" s="12"/>
      <c r="G30" s="12"/>
      <c r="H30" s="12"/>
    </row>
    <row r="31" customFormat="false" ht="13.8" hidden="false" customHeight="false" outlineLevel="0" collapsed="false">
      <c r="B31" s="11"/>
      <c r="C31" s="11"/>
      <c r="D31" s="11"/>
      <c r="E31" s="12"/>
      <c r="F31" s="12"/>
      <c r="G31" s="12"/>
      <c r="H31" s="12"/>
    </row>
    <row r="32" customFormat="false" ht="13.8" hidden="false" customHeight="false" outlineLevel="0" collapsed="false">
      <c r="B32" s="11"/>
      <c r="C32" s="11"/>
      <c r="D32" s="11"/>
      <c r="E32" s="12"/>
      <c r="F32" s="12"/>
      <c r="G32" s="12"/>
      <c r="H32" s="12"/>
    </row>
    <row r="33" customFormat="false" ht="13.8" hidden="false" customHeight="false" outlineLevel="0" collapsed="false">
      <c r="B33" s="11"/>
      <c r="C33" s="11"/>
      <c r="D33" s="11"/>
      <c r="E33" s="12"/>
      <c r="F33" s="12"/>
      <c r="G33" s="12"/>
      <c r="H33" s="12"/>
    </row>
    <row r="34" customFormat="false" ht="13.8" hidden="false" customHeight="false" outlineLevel="0" collapsed="false">
      <c r="B34" s="11"/>
      <c r="C34" s="11"/>
      <c r="D34" s="11"/>
      <c r="E34" s="12"/>
      <c r="F34" s="12"/>
      <c r="G34" s="12"/>
      <c r="H34" s="12"/>
    </row>
    <row r="35" customFormat="false" ht="13.8" hidden="false" customHeight="false" outlineLevel="0" collapsed="false">
      <c r="B35" s="11"/>
      <c r="C35" s="11"/>
      <c r="D35" s="11"/>
      <c r="E35" s="12"/>
      <c r="F35" s="12"/>
      <c r="G35" s="12"/>
      <c r="H35" s="12"/>
    </row>
    <row r="36" customFormat="false" ht="13.8" hidden="false" customHeight="false" outlineLevel="0" collapsed="false">
      <c r="B36" s="11"/>
      <c r="C36" s="11"/>
      <c r="D36" s="11"/>
      <c r="E36" s="12"/>
      <c r="F36" s="12"/>
      <c r="G36" s="12"/>
      <c r="H36" s="12"/>
    </row>
    <row r="37" customFormat="false" ht="13.8" hidden="false" customHeight="false" outlineLevel="0" collapsed="false">
      <c r="B37" s="11"/>
      <c r="C37" s="11"/>
      <c r="D37" s="11"/>
      <c r="E37" s="12"/>
      <c r="F37" s="12"/>
      <c r="G37" s="12"/>
      <c r="H37" s="12"/>
    </row>
    <row r="38" customFormat="false" ht="13.8" hidden="false" customHeight="false" outlineLevel="0" collapsed="false">
      <c r="B38" s="11"/>
      <c r="C38" s="11"/>
      <c r="D38" s="11"/>
      <c r="E38" s="12"/>
      <c r="F38" s="12"/>
      <c r="G38" s="12"/>
      <c r="H38" s="12"/>
    </row>
    <row r="39" customFormat="false" ht="13.8" hidden="false" customHeight="false" outlineLevel="0" collapsed="false">
      <c r="B39" s="11"/>
      <c r="C39" s="11"/>
      <c r="D39" s="11"/>
      <c r="E39" s="12"/>
      <c r="F39" s="12"/>
      <c r="G39" s="12"/>
      <c r="H39" s="12"/>
    </row>
    <row r="40" customFormat="false" ht="13.8" hidden="false" customHeight="false" outlineLevel="0" collapsed="false">
      <c r="B40" s="11"/>
      <c r="C40" s="11"/>
      <c r="D40" s="11"/>
      <c r="E40" s="12"/>
      <c r="F40" s="12"/>
      <c r="G40" s="12"/>
      <c r="H40" s="12"/>
    </row>
    <row r="41" customFormat="false" ht="13.8" hidden="false" customHeight="false" outlineLevel="0" collapsed="false">
      <c r="B41" s="11"/>
      <c r="C41" s="11"/>
      <c r="D41" s="11"/>
      <c r="E41" s="12"/>
      <c r="F41" s="12"/>
      <c r="G41" s="12"/>
      <c r="H41" s="12"/>
    </row>
    <row r="42" customFormat="false" ht="13.8" hidden="false" customHeight="false" outlineLevel="0" collapsed="false">
      <c r="B42" s="11"/>
      <c r="C42" s="11"/>
      <c r="D42" s="11"/>
      <c r="E42" s="12"/>
      <c r="F42" s="12"/>
      <c r="G42" s="12"/>
      <c r="H42" s="12"/>
    </row>
    <row r="43" customFormat="false" ht="13.8" hidden="false" customHeight="false" outlineLevel="0" collapsed="false">
      <c r="B43" s="11"/>
      <c r="C43" s="11"/>
      <c r="D43" s="11"/>
      <c r="E43" s="12"/>
      <c r="F43" s="12"/>
      <c r="G43" s="12"/>
      <c r="H43" s="12"/>
    </row>
    <row r="44" customFormat="false" ht="13.8" hidden="false" customHeight="false" outlineLevel="0" collapsed="false">
      <c r="B44" s="11"/>
      <c r="C44" s="11"/>
      <c r="D44" s="11"/>
      <c r="E44" s="12"/>
      <c r="F44" s="12"/>
      <c r="G44" s="12"/>
      <c r="H44" s="12"/>
    </row>
    <row r="45" customFormat="false" ht="13.8" hidden="false" customHeight="false" outlineLevel="0" collapsed="false">
      <c r="B45" s="11"/>
      <c r="C45" s="11"/>
      <c r="D45" s="11"/>
      <c r="E45" s="12"/>
      <c r="F45" s="12"/>
      <c r="G45" s="12"/>
      <c r="H45" s="12"/>
    </row>
    <row r="46" customFormat="false" ht="13.8" hidden="false" customHeight="false" outlineLevel="0" collapsed="false">
      <c r="B46" s="11"/>
      <c r="C46" s="11"/>
      <c r="D46" s="11"/>
      <c r="E46" s="12"/>
      <c r="F46" s="12"/>
      <c r="G46" s="12"/>
      <c r="H46" s="12"/>
    </row>
    <row r="47" customFormat="false" ht="13.8" hidden="false" customHeight="false" outlineLevel="0" collapsed="false">
      <c r="B47" s="11"/>
      <c r="C47" s="11"/>
      <c r="D47" s="11"/>
      <c r="E47" s="12"/>
      <c r="F47" s="12"/>
      <c r="G47" s="12"/>
      <c r="H47" s="12"/>
    </row>
    <row r="48" customFormat="false" ht="13.8" hidden="false" customHeight="false" outlineLevel="0" collapsed="false">
      <c r="B48" s="11"/>
      <c r="C48" s="11"/>
      <c r="D48" s="11"/>
      <c r="E48" s="12"/>
      <c r="F48" s="12"/>
      <c r="G48" s="12"/>
      <c r="H48" s="12"/>
    </row>
    <row r="49" customFormat="false" ht="13.8" hidden="false" customHeight="false" outlineLevel="0" collapsed="false">
      <c r="B49" s="11"/>
      <c r="C49" s="11"/>
      <c r="D49" s="11"/>
      <c r="E49" s="12"/>
      <c r="F49" s="12"/>
      <c r="G49" s="12"/>
      <c r="H49" s="12"/>
    </row>
    <row r="50" customFormat="false" ht="13.8" hidden="false" customHeight="false" outlineLevel="0" collapsed="false">
      <c r="B50" s="11"/>
      <c r="C50" s="11"/>
      <c r="D50" s="11"/>
      <c r="E50" s="12"/>
      <c r="F50" s="12"/>
      <c r="G50" s="12"/>
      <c r="H50" s="12"/>
    </row>
    <row r="51" customFormat="false" ht="13.8" hidden="false" customHeight="false" outlineLevel="0" collapsed="false">
      <c r="B51" s="11"/>
      <c r="C51" s="11"/>
      <c r="D51" s="11"/>
      <c r="E51" s="12"/>
      <c r="F51" s="12"/>
      <c r="G51" s="12"/>
      <c r="H51" s="12"/>
    </row>
    <row r="52" customFormat="false" ht="13.8" hidden="false" customHeight="false" outlineLevel="0" collapsed="false">
      <c r="B52" s="11"/>
      <c r="C52" s="11"/>
      <c r="D52" s="11"/>
      <c r="E52" s="12"/>
      <c r="F52" s="12"/>
      <c r="G52" s="12"/>
      <c r="H52" s="12"/>
    </row>
    <row r="53" customFormat="false" ht="13.8" hidden="false" customHeight="false" outlineLevel="0" collapsed="false">
      <c r="B53" s="11"/>
      <c r="C53" s="11"/>
      <c r="D53" s="11"/>
      <c r="E53" s="12"/>
      <c r="F53" s="12"/>
      <c r="G53" s="12"/>
      <c r="H53" s="12"/>
    </row>
    <row r="54" customFormat="false" ht="13.8" hidden="false" customHeight="false" outlineLevel="0" collapsed="false">
      <c r="B54" s="11"/>
      <c r="C54" s="11"/>
      <c r="D54" s="11"/>
      <c r="E54" s="12"/>
      <c r="F54" s="12"/>
      <c r="G54" s="12"/>
      <c r="H54" s="12"/>
    </row>
    <row r="55" customFormat="false" ht="13.8" hidden="false" customHeight="false" outlineLevel="0" collapsed="false">
      <c r="B55" s="11"/>
      <c r="C55" s="11"/>
      <c r="D55" s="11"/>
      <c r="E55" s="12"/>
      <c r="F55" s="12"/>
      <c r="G55" s="12"/>
      <c r="H55" s="12"/>
    </row>
    <row r="56" customFormat="false" ht="13.8" hidden="false" customHeight="false" outlineLevel="0" collapsed="false">
      <c r="B56" s="11"/>
      <c r="C56" s="11"/>
      <c r="D56" s="11"/>
      <c r="E56" s="12"/>
      <c r="F56" s="12"/>
      <c r="G56" s="12"/>
      <c r="H56" s="12"/>
    </row>
    <row r="57" customFormat="false" ht="13.8" hidden="false" customHeight="false" outlineLevel="0" collapsed="false">
      <c r="B57" s="11"/>
      <c r="C57" s="11"/>
      <c r="D57" s="11"/>
      <c r="E57" s="12"/>
      <c r="F57" s="12"/>
      <c r="G57" s="12"/>
      <c r="H57" s="12"/>
    </row>
    <row r="58" customFormat="false" ht="13.8" hidden="false" customHeight="false" outlineLevel="0" collapsed="false">
      <c r="B58" s="11"/>
      <c r="C58" s="11"/>
      <c r="D58" s="11"/>
      <c r="E58" s="12"/>
      <c r="F58" s="12"/>
      <c r="G58" s="12"/>
      <c r="H58" s="12"/>
    </row>
    <row r="59" customFormat="false" ht="13.8" hidden="false" customHeight="false" outlineLevel="0" collapsed="false">
      <c r="B59" s="11"/>
      <c r="C59" s="11"/>
      <c r="D59" s="11"/>
      <c r="E59" s="12"/>
      <c r="F59" s="12"/>
      <c r="G59" s="12"/>
      <c r="H59" s="12"/>
    </row>
    <row r="60" customFormat="false" ht="13.8" hidden="false" customHeight="false" outlineLevel="0" collapsed="false">
      <c r="B60" s="11"/>
      <c r="C60" s="11"/>
      <c r="D60" s="11"/>
      <c r="E60" s="12"/>
      <c r="F60" s="12"/>
      <c r="G60" s="12"/>
      <c r="H60" s="12"/>
    </row>
    <row r="61" customFormat="false" ht="13.8" hidden="false" customHeight="false" outlineLevel="0" collapsed="false">
      <c r="B61" s="11"/>
      <c r="C61" s="11"/>
      <c r="D61" s="11"/>
      <c r="E61" s="12"/>
      <c r="F61" s="12"/>
      <c r="G61" s="12"/>
      <c r="H61" s="12"/>
    </row>
    <row r="62" customFormat="false" ht="13.8" hidden="false" customHeight="false" outlineLevel="0" collapsed="false">
      <c r="B62" s="11"/>
      <c r="C62" s="11"/>
      <c r="D62" s="11"/>
      <c r="E62" s="12"/>
      <c r="F62" s="12"/>
      <c r="G62" s="12"/>
      <c r="H62" s="12"/>
    </row>
    <row r="63" customFormat="false" ht="13.8" hidden="false" customHeight="false" outlineLevel="0" collapsed="false">
      <c r="B63" s="11"/>
      <c r="C63" s="11"/>
      <c r="D63" s="11"/>
      <c r="E63" s="12"/>
      <c r="F63" s="12"/>
      <c r="G63" s="12"/>
      <c r="H63" s="12"/>
    </row>
    <row r="64" customFormat="false" ht="13.8" hidden="false" customHeight="false" outlineLevel="0" collapsed="false">
      <c r="B64" s="11"/>
      <c r="C64" s="11"/>
      <c r="D64" s="11"/>
      <c r="E64" s="12"/>
      <c r="F64" s="12"/>
      <c r="G64" s="12"/>
      <c r="H64" s="12"/>
    </row>
    <row r="65" customFormat="false" ht="13.8" hidden="false" customHeight="false" outlineLevel="0" collapsed="false">
      <c r="B65" s="11"/>
      <c r="C65" s="11"/>
      <c r="D65" s="11"/>
      <c r="E65" s="12"/>
      <c r="F65" s="12"/>
      <c r="G65" s="12"/>
      <c r="H65" s="12"/>
    </row>
    <row r="66" customFormat="false" ht="13.8" hidden="false" customHeight="false" outlineLevel="0" collapsed="false">
      <c r="B66" s="11"/>
      <c r="C66" s="11"/>
      <c r="D66" s="11"/>
      <c r="E66" s="12"/>
      <c r="F66" s="12"/>
      <c r="G66" s="12"/>
      <c r="H66" s="12"/>
    </row>
    <row r="67" customFormat="false" ht="13.8" hidden="false" customHeight="false" outlineLevel="0" collapsed="false">
      <c r="B67" s="11"/>
      <c r="C67" s="11"/>
      <c r="D67" s="11"/>
      <c r="E67" s="12"/>
      <c r="F67" s="12"/>
      <c r="G67" s="12"/>
      <c r="H67" s="12"/>
    </row>
    <row r="68" customFormat="false" ht="13.8" hidden="false" customHeight="false" outlineLevel="0" collapsed="false">
      <c r="B68" s="11"/>
      <c r="C68" s="11"/>
      <c r="D68" s="11"/>
      <c r="E68" s="12"/>
      <c r="F68" s="12"/>
      <c r="G68" s="12"/>
      <c r="H68" s="12"/>
    </row>
    <row r="69" customFormat="false" ht="13.8" hidden="false" customHeight="false" outlineLevel="0" collapsed="false">
      <c r="B69" s="11"/>
      <c r="C69" s="11"/>
      <c r="D69" s="11"/>
      <c r="E69" s="12"/>
      <c r="F69" s="12"/>
      <c r="G69" s="12"/>
      <c r="H69" s="12"/>
    </row>
    <row r="70" customFormat="false" ht="13.8" hidden="false" customHeight="false" outlineLevel="0" collapsed="false">
      <c r="B70" s="11"/>
      <c r="C70" s="11"/>
      <c r="D70" s="11"/>
      <c r="E70" s="12"/>
      <c r="F70" s="12"/>
      <c r="G70" s="12"/>
      <c r="H70" s="12"/>
    </row>
    <row r="71" customFormat="false" ht="13.8" hidden="false" customHeight="false" outlineLevel="0" collapsed="false">
      <c r="B71" s="11"/>
      <c r="C71" s="11"/>
      <c r="D71" s="11"/>
      <c r="E71" s="12"/>
      <c r="F71" s="12"/>
      <c r="G71" s="12"/>
      <c r="H71" s="12"/>
    </row>
    <row r="72" customFormat="false" ht="13.8" hidden="false" customHeight="false" outlineLevel="0" collapsed="false">
      <c r="B72" s="11"/>
      <c r="C72" s="11"/>
      <c r="D72" s="11"/>
      <c r="E72" s="12"/>
      <c r="F72" s="12"/>
      <c r="G72" s="12"/>
      <c r="H72" s="12"/>
    </row>
    <row r="73" customFormat="false" ht="13.8" hidden="false" customHeight="false" outlineLevel="0" collapsed="false">
      <c r="B73" s="11"/>
      <c r="C73" s="11"/>
      <c r="D73" s="11"/>
      <c r="E73" s="12"/>
      <c r="F73" s="12"/>
      <c r="G73" s="12"/>
      <c r="H73" s="12"/>
    </row>
    <row r="74" customFormat="false" ht="13.8" hidden="false" customHeight="false" outlineLevel="0" collapsed="false">
      <c r="B74" s="11"/>
      <c r="C74" s="11"/>
      <c r="D74" s="11"/>
      <c r="E74" s="12"/>
      <c r="F74" s="12"/>
      <c r="G74" s="12"/>
      <c r="H74" s="12"/>
    </row>
    <row r="75" customFormat="false" ht="13.8" hidden="false" customHeight="false" outlineLevel="0" collapsed="false">
      <c r="B75" s="11"/>
      <c r="C75" s="11"/>
      <c r="D75" s="11"/>
      <c r="E75" s="12"/>
      <c r="F75" s="12"/>
      <c r="G75" s="12"/>
      <c r="H75" s="12"/>
    </row>
    <row r="76" customFormat="false" ht="13.8" hidden="false" customHeight="false" outlineLevel="0" collapsed="false">
      <c r="B76" s="11"/>
      <c r="C76" s="11"/>
      <c r="D76" s="11"/>
      <c r="E76" s="12"/>
      <c r="F76" s="12"/>
      <c r="G76" s="12"/>
      <c r="H76" s="12"/>
    </row>
    <row r="77" customFormat="false" ht="13.8" hidden="false" customHeight="false" outlineLevel="0" collapsed="false">
      <c r="B77" s="11"/>
      <c r="C77" s="11"/>
      <c r="D77" s="11"/>
      <c r="E77" s="12"/>
      <c r="F77" s="12"/>
      <c r="G77" s="12"/>
      <c r="H77" s="12"/>
    </row>
    <row r="78" customFormat="false" ht="13.8" hidden="false" customHeight="false" outlineLevel="0" collapsed="false">
      <c r="B78" s="11"/>
      <c r="C78" s="11"/>
      <c r="D78" s="11"/>
      <c r="E78" s="12"/>
      <c r="F78" s="12"/>
      <c r="G78" s="12"/>
      <c r="H78" s="12"/>
    </row>
    <row r="79" customFormat="false" ht="13.8" hidden="false" customHeight="false" outlineLevel="0" collapsed="false">
      <c r="B79" s="11"/>
      <c r="C79" s="11"/>
      <c r="D79" s="11"/>
      <c r="E79" s="12"/>
      <c r="F79" s="12"/>
      <c r="G79" s="12"/>
      <c r="H79" s="12"/>
    </row>
    <row r="80" customFormat="false" ht="13.8" hidden="false" customHeight="false" outlineLevel="0" collapsed="false">
      <c r="B80" s="11"/>
      <c r="C80" s="11"/>
      <c r="D80" s="11"/>
      <c r="E80" s="12"/>
      <c r="F80" s="12"/>
      <c r="G80" s="12"/>
      <c r="H80" s="12"/>
    </row>
    <row r="81" customFormat="false" ht="13.8" hidden="false" customHeight="false" outlineLevel="0" collapsed="false">
      <c r="B81" s="11"/>
      <c r="C81" s="11"/>
      <c r="D81" s="11"/>
      <c r="E81" s="12"/>
      <c r="F81" s="12"/>
      <c r="G81" s="12"/>
      <c r="H81" s="12"/>
    </row>
    <row r="82" customFormat="false" ht="13.8" hidden="false" customHeight="false" outlineLevel="0" collapsed="false">
      <c r="B82" s="11"/>
      <c r="C82" s="11"/>
      <c r="D82" s="11"/>
      <c r="E82" s="12"/>
      <c r="F82" s="12"/>
      <c r="G82" s="12"/>
      <c r="H82" s="12"/>
    </row>
    <row r="83" customFormat="false" ht="13.8" hidden="false" customHeight="false" outlineLevel="0" collapsed="false">
      <c r="B83" s="11"/>
      <c r="C83" s="11"/>
      <c r="D83" s="11"/>
      <c r="E83" s="12"/>
      <c r="F83" s="12"/>
      <c r="G83" s="12"/>
      <c r="H83" s="12"/>
    </row>
    <row r="84" customFormat="false" ht="13.8" hidden="false" customHeight="false" outlineLevel="0" collapsed="false">
      <c r="B84" s="11"/>
      <c r="C84" s="11"/>
      <c r="D84" s="11"/>
      <c r="E84" s="12"/>
      <c r="F84" s="12"/>
      <c r="G84" s="12"/>
      <c r="H84" s="12"/>
    </row>
    <row r="85" customFormat="false" ht="13.8" hidden="false" customHeight="false" outlineLevel="0" collapsed="false">
      <c r="B85" s="11"/>
      <c r="C85" s="11"/>
      <c r="D85" s="11"/>
      <c r="E85" s="12"/>
      <c r="F85" s="12"/>
      <c r="G85" s="12"/>
      <c r="H85" s="12"/>
    </row>
    <row r="86" customFormat="false" ht="13.8" hidden="false" customHeight="false" outlineLevel="0" collapsed="false">
      <c r="B86" s="11"/>
      <c r="C86" s="11"/>
      <c r="D86" s="11"/>
      <c r="E86" s="12"/>
      <c r="F86" s="12"/>
      <c r="G86" s="12"/>
      <c r="H86" s="12"/>
    </row>
    <row r="87" customFormat="false" ht="13.8" hidden="false" customHeight="false" outlineLevel="0" collapsed="false">
      <c r="B87" s="11"/>
      <c r="C87" s="11"/>
      <c r="D87" s="11"/>
      <c r="E87" s="12"/>
      <c r="F87" s="12"/>
      <c r="G87" s="12"/>
      <c r="H87" s="12"/>
    </row>
    <row r="88" customFormat="false" ht="13.8" hidden="false" customHeight="false" outlineLevel="0" collapsed="false">
      <c r="B88" s="11"/>
      <c r="C88" s="11"/>
      <c r="D88" s="11"/>
      <c r="E88" s="12"/>
      <c r="F88" s="12"/>
      <c r="G88" s="12"/>
      <c r="H88" s="12"/>
    </row>
    <row r="89" customFormat="false" ht="13.8" hidden="false" customHeight="false" outlineLevel="0" collapsed="false">
      <c r="B89" s="11"/>
      <c r="C89" s="11"/>
      <c r="D89" s="11"/>
      <c r="E89" s="12"/>
      <c r="F89" s="12"/>
      <c r="G89" s="12"/>
      <c r="H89" s="12"/>
    </row>
    <row r="90" customFormat="false" ht="13.8" hidden="false" customHeight="false" outlineLevel="0" collapsed="false">
      <c r="B90" s="11"/>
      <c r="C90" s="11"/>
      <c r="D90" s="11"/>
      <c r="E90" s="12"/>
      <c r="F90" s="12"/>
      <c r="G90" s="12"/>
      <c r="H90" s="12"/>
    </row>
    <row r="91" customFormat="false" ht="13.8" hidden="false" customHeight="false" outlineLevel="0" collapsed="false">
      <c r="B91" s="11"/>
      <c r="C91" s="11"/>
      <c r="D91" s="11"/>
      <c r="E91" s="12"/>
      <c r="F91" s="12"/>
      <c r="G91" s="12"/>
      <c r="H91" s="12"/>
    </row>
    <row r="92" customFormat="false" ht="13.8" hidden="false" customHeight="false" outlineLevel="0" collapsed="false">
      <c r="B92" s="11"/>
      <c r="C92" s="11"/>
      <c r="D92" s="11"/>
      <c r="E92" s="12"/>
      <c r="F92" s="12"/>
      <c r="G92" s="12"/>
      <c r="H92" s="12"/>
    </row>
    <row r="93" customFormat="false" ht="13.8" hidden="false" customHeight="false" outlineLevel="0" collapsed="false">
      <c r="B93" s="11"/>
      <c r="C93" s="11"/>
      <c r="D93" s="11"/>
      <c r="E93" s="12"/>
      <c r="F93" s="12"/>
      <c r="G93" s="12"/>
      <c r="H93" s="12"/>
    </row>
    <row r="94" customFormat="false" ht="13.8" hidden="false" customHeight="false" outlineLevel="0" collapsed="false">
      <c r="B94" s="11"/>
      <c r="C94" s="11"/>
      <c r="D94" s="11"/>
      <c r="E94" s="12"/>
      <c r="F94" s="12"/>
      <c r="G94" s="12"/>
      <c r="H94" s="12"/>
    </row>
    <row r="95" customFormat="false" ht="13.8" hidden="false" customHeight="false" outlineLevel="0" collapsed="false">
      <c r="B95" s="11"/>
      <c r="C95" s="11"/>
      <c r="D95" s="11"/>
      <c r="E95" s="12"/>
      <c r="F95" s="12"/>
      <c r="G95" s="12"/>
      <c r="H95" s="12"/>
    </row>
    <row r="96" customFormat="false" ht="13.8" hidden="false" customHeight="false" outlineLevel="0" collapsed="false">
      <c r="B96" s="11"/>
      <c r="C96" s="11"/>
      <c r="D96" s="11"/>
      <c r="E96" s="12"/>
      <c r="F96" s="12"/>
      <c r="G96" s="12"/>
      <c r="H96" s="12"/>
    </row>
    <row r="97" customFormat="false" ht="13.8" hidden="false" customHeight="false" outlineLevel="0" collapsed="false">
      <c r="B97" s="11"/>
      <c r="C97" s="11"/>
      <c r="D97" s="11"/>
      <c r="E97" s="12"/>
      <c r="F97" s="12"/>
      <c r="G97" s="12"/>
      <c r="H97" s="12"/>
    </row>
    <row r="98" customFormat="false" ht="13.8" hidden="false" customHeight="false" outlineLevel="0" collapsed="false">
      <c r="B98" s="11"/>
      <c r="C98" s="11"/>
      <c r="D98" s="11"/>
      <c r="E98" s="12"/>
      <c r="F98" s="12"/>
      <c r="G98" s="12"/>
      <c r="H98" s="12"/>
    </row>
    <row r="99" customFormat="false" ht="13.8" hidden="false" customHeight="false" outlineLevel="0" collapsed="false">
      <c r="B99" s="11"/>
      <c r="C99" s="11"/>
      <c r="D99" s="11"/>
      <c r="E99" s="12"/>
      <c r="F99" s="12"/>
      <c r="G99" s="12"/>
      <c r="H99" s="12"/>
    </row>
    <row r="100" customFormat="false" ht="13.8" hidden="false" customHeight="false" outlineLevel="0" collapsed="false">
      <c r="B100" s="11"/>
      <c r="C100" s="11"/>
      <c r="D100" s="11"/>
      <c r="E100" s="12"/>
      <c r="F100" s="12"/>
      <c r="G100" s="12"/>
      <c r="H100" s="12"/>
    </row>
    <row r="101" customFormat="false" ht="13.8" hidden="false" customHeight="false" outlineLevel="0" collapsed="false">
      <c r="B101" s="11"/>
      <c r="C101" s="11"/>
      <c r="D101" s="11"/>
      <c r="E101" s="12"/>
      <c r="F101" s="12"/>
      <c r="G101" s="12"/>
      <c r="H101" s="12"/>
    </row>
    <row r="102" customFormat="false" ht="13.8" hidden="false" customHeight="false" outlineLevel="0" collapsed="false">
      <c r="B102" s="11"/>
      <c r="C102" s="11"/>
      <c r="D102" s="11"/>
      <c r="E102" s="12"/>
      <c r="F102" s="12"/>
      <c r="G102" s="12"/>
      <c r="H102" s="12"/>
    </row>
    <row r="103" customFormat="false" ht="13.8" hidden="false" customHeight="false" outlineLevel="0" collapsed="false">
      <c r="B103" s="11"/>
      <c r="C103" s="11"/>
      <c r="D103" s="11"/>
      <c r="E103" s="12"/>
      <c r="F103" s="12"/>
      <c r="G103" s="12"/>
      <c r="H103" s="12"/>
    </row>
    <row r="104" customFormat="false" ht="13.8" hidden="false" customHeight="false" outlineLevel="0" collapsed="false">
      <c r="B104" s="11"/>
      <c r="C104" s="11"/>
      <c r="D104" s="11"/>
      <c r="E104" s="12"/>
      <c r="F104" s="12"/>
      <c r="G104" s="12"/>
      <c r="H104" s="12"/>
    </row>
    <row r="105" customFormat="false" ht="13.8" hidden="false" customHeight="false" outlineLevel="0" collapsed="false">
      <c r="B105" s="11"/>
      <c r="C105" s="11"/>
      <c r="D105" s="11"/>
      <c r="E105" s="12"/>
      <c r="F105" s="12"/>
      <c r="G105" s="12"/>
      <c r="H105" s="12"/>
    </row>
    <row r="106" customFormat="false" ht="13.8" hidden="false" customHeight="false" outlineLevel="0" collapsed="false">
      <c r="B106" s="11"/>
      <c r="C106" s="11"/>
      <c r="D106" s="11"/>
      <c r="E106" s="12"/>
      <c r="F106" s="12"/>
      <c r="G106" s="12"/>
      <c r="H106" s="12"/>
    </row>
    <row r="107" customFormat="false" ht="13.8" hidden="false" customHeight="false" outlineLevel="0" collapsed="false">
      <c r="B107" s="11"/>
      <c r="C107" s="11"/>
      <c r="D107" s="11"/>
      <c r="E107" s="12"/>
      <c r="F107" s="12"/>
      <c r="G107" s="12"/>
      <c r="H107" s="12"/>
    </row>
    <row r="108" customFormat="false" ht="13.8" hidden="false" customHeight="false" outlineLevel="0" collapsed="false">
      <c r="B108" s="11"/>
      <c r="C108" s="11"/>
      <c r="D108" s="11"/>
      <c r="E108" s="12"/>
      <c r="F108" s="12"/>
      <c r="G108" s="12"/>
      <c r="H108" s="12"/>
    </row>
    <row r="109" customFormat="false" ht="13.8" hidden="false" customHeight="false" outlineLevel="0" collapsed="false">
      <c r="B109" s="11"/>
      <c r="C109" s="11"/>
      <c r="D109" s="11"/>
      <c r="E109" s="12"/>
      <c r="F109" s="12"/>
      <c r="G109" s="12"/>
      <c r="H109" s="12"/>
    </row>
    <row r="110" customFormat="false" ht="13.8" hidden="false" customHeight="false" outlineLevel="0" collapsed="false">
      <c r="B110" s="11"/>
      <c r="C110" s="11"/>
      <c r="D110" s="11"/>
      <c r="E110" s="12"/>
      <c r="F110" s="12"/>
      <c r="G110" s="12"/>
      <c r="H110" s="12"/>
    </row>
    <row r="111" customFormat="false" ht="13.8" hidden="false" customHeight="false" outlineLevel="0" collapsed="false">
      <c r="B111" s="11"/>
      <c r="C111" s="11"/>
      <c r="D111" s="11"/>
      <c r="E111" s="12"/>
      <c r="F111" s="12"/>
      <c r="G111" s="12"/>
      <c r="H111" s="12"/>
    </row>
    <row r="112" customFormat="false" ht="13.8" hidden="false" customHeight="false" outlineLevel="0" collapsed="false">
      <c r="B112" s="11"/>
      <c r="C112" s="11"/>
      <c r="D112" s="11"/>
      <c r="E112" s="12"/>
      <c r="F112" s="12"/>
      <c r="G112" s="12"/>
      <c r="H112" s="12"/>
    </row>
    <row r="113" customFormat="false" ht="13.8" hidden="false" customHeight="false" outlineLevel="0" collapsed="false">
      <c r="B113" s="11"/>
      <c r="C113" s="11"/>
      <c r="D113" s="11"/>
      <c r="E113" s="12"/>
      <c r="F113" s="12"/>
      <c r="G113" s="12"/>
      <c r="H113" s="12"/>
    </row>
    <row r="114" customFormat="false" ht="13.8" hidden="false" customHeight="false" outlineLevel="0" collapsed="false">
      <c r="B114" s="11"/>
      <c r="C114" s="11"/>
      <c r="D114" s="11"/>
      <c r="E114" s="12"/>
      <c r="F114" s="12"/>
      <c r="G114" s="12"/>
      <c r="H114" s="12"/>
    </row>
    <row r="115" customFormat="false" ht="13.8" hidden="false" customHeight="false" outlineLevel="0" collapsed="false">
      <c r="B115" s="11"/>
      <c r="C115" s="11"/>
      <c r="D115" s="11"/>
      <c r="E115" s="12"/>
      <c r="F115" s="12"/>
      <c r="G115" s="12"/>
      <c r="H115" s="12"/>
    </row>
    <row r="116" customFormat="false" ht="13.8" hidden="false" customHeight="false" outlineLevel="0" collapsed="false">
      <c r="B116" s="11"/>
      <c r="C116" s="11"/>
      <c r="D116" s="11"/>
      <c r="E116" s="12"/>
      <c r="F116" s="12"/>
      <c r="G116" s="12"/>
      <c r="H116" s="12"/>
    </row>
    <row r="117" customFormat="false" ht="13.8" hidden="false" customHeight="false" outlineLevel="0" collapsed="false">
      <c r="B117" s="11"/>
      <c r="C117" s="11"/>
      <c r="D117" s="11"/>
      <c r="E117" s="12"/>
      <c r="F117" s="12"/>
      <c r="G117" s="12"/>
      <c r="H117" s="12"/>
    </row>
    <row r="118" customFormat="false" ht="13.8" hidden="false" customHeight="false" outlineLevel="0" collapsed="false">
      <c r="B118" s="11"/>
      <c r="C118" s="11"/>
      <c r="D118" s="11"/>
      <c r="E118" s="12"/>
      <c r="F118" s="12"/>
      <c r="G118" s="12"/>
      <c r="H118" s="12"/>
    </row>
    <row r="119" customFormat="false" ht="13.8" hidden="false" customHeight="false" outlineLevel="0" collapsed="false">
      <c r="B119" s="11"/>
      <c r="C119" s="11"/>
      <c r="D119" s="11"/>
      <c r="E119" s="12"/>
      <c r="F119" s="12"/>
      <c r="G119" s="12"/>
      <c r="H119" s="12"/>
    </row>
    <row r="120" customFormat="false" ht="13.8" hidden="false" customHeight="false" outlineLevel="0" collapsed="false">
      <c r="B120" s="11"/>
      <c r="C120" s="11"/>
      <c r="D120" s="11"/>
      <c r="E120" s="12"/>
      <c r="F120" s="12"/>
      <c r="G120" s="12"/>
      <c r="H120" s="12"/>
    </row>
    <row r="121" customFormat="false" ht="13.8" hidden="false" customHeight="false" outlineLevel="0" collapsed="false">
      <c r="B121" s="11"/>
      <c r="C121" s="11"/>
      <c r="D121" s="11"/>
      <c r="E121" s="12"/>
      <c r="F121" s="12"/>
      <c r="G121" s="12"/>
      <c r="H121" s="12"/>
    </row>
    <row r="122" customFormat="false" ht="13.8" hidden="false" customHeight="false" outlineLevel="0" collapsed="false">
      <c r="B122" s="11"/>
      <c r="C122" s="11"/>
      <c r="D122" s="11"/>
      <c r="E122" s="12"/>
      <c r="F122" s="12"/>
      <c r="G122" s="12"/>
      <c r="H122" s="12"/>
    </row>
    <row r="123" customFormat="false" ht="13.8" hidden="false" customHeight="false" outlineLevel="0" collapsed="false">
      <c r="B123" s="11"/>
      <c r="C123" s="11"/>
      <c r="D123" s="11"/>
      <c r="E123" s="12"/>
      <c r="F123" s="12"/>
      <c r="G123" s="12"/>
      <c r="H123" s="12"/>
    </row>
    <row r="124" customFormat="false" ht="13.8" hidden="false" customHeight="false" outlineLevel="0" collapsed="false">
      <c r="B124" s="11"/>
      <c r="C124" s="11"/>
      <c r="D124" s="11"/>
      <c r="E124" s="12"/>
      <c r="F124" s="12"/>
      <c r="G124" s="12"/>
      <c r="H124" s="12"/>
    </row>
    <row r="125" customFormat="false" ht="13.8" hidden="false" customHeight="false" outlineLevel="0" collapsed="false">
      <c r="B125" s="11"/>
      <c r="C125" s="11"/>
      <c r="D125" s="11"/>
      <c r="E125" s="12"/>
      <c r="F125" s="12"/>
      <c r="G125" s="12"/>
      <c r="H125" s="12"/>
    </row>
    <row r="126" customFormat="false" ht="13.8" hidden="false" customHeight="false" outlineLevel="0" collapsed="false">
      <c r="B126" s="11"/>
      <c r="C126" s="11"/>
      <c r="D126" s="11"/>
      <c r="E126" s="12"/>
      <c r="F126" s="12"/>
      <c r="G126" s="12"/>
      <c r="H126" s="12"/>
    </row>
    <row r="127" customFormat="false" ht="13.8" hidden="false" customHeight="false" outlineLevel="0" collapsed="false">
      <c r="B127" s="11"/>
      <c r="C127" s="11"/>
      <c r="D127" s="11"/>
      <c r="E127" s="12"/>
      <c r="F127" s="12"/>
      <c r="G127" s="12"/>
      <c r="H127" s="12"/>
    </row>
    <row r="128" customFormat="false" ht="13.8" hidden="false" customHeight="false" outlineLevel="0" collapsed="false">
      <c r="B128" s="11"/>
      <c r="C128" s="11"/>
      <c r="D128" s="11"/>
      <c r="E128" s="12"/>
      <c r="F128" s="12"/>
      <c r="G128" s="12"/>
      <c r="H128" s="12"/>
    </row>
    <row r="129" customFormat="false" ht="13.8" hidden="false" customHeight="false" outlineLevel="0" collapsed="false">
      <c r="B129" s="11"/>
      <c r="C129" s="11"/>
      <c r="D129" s="11"/>
      <c r="E129" s="12"/>
      <c r="F129" s="12"/>
      <c r="G129" s="12"/>
      <c r="H129" s="12"/>
    </row>
    <row r="130" customFormat="false" ht="13.8" hidden="false" customHeight="false" outlineLevel="0" collapsed="false">
      <c r="B130" s="11"/>
      <c r="C130" s="11"/>
      <c r="D130" s="11"/>
      <c r="E130" s="12"/>
      <c r="F130" s="12"/>
      <c r="G130" s="12"/>
      <c r="H130" s="12"/>
    </row>
    <row r="131" customFormat="false" ht="13.8" hidden="false" customHeight="false" outlineLevel="0" collapsed="false">
      <c r="B131" s="11"/>
      <c r="C131" s="11"/>
      <c r="D131" s="11"/>
      <c r="E131" s="12"/>
      <c r="F131" s="12"/>
      <c r="G131" s="12"/>
      <c r="H131" s="12"/>
    </row>
    <row r="132" customFormat="false" ht="13.8" hidden="false" customHeight="false" outlineLevel="0" collapsed="false">
      <c r="B132" s="11"/>
      <c r="C132" s="11"/>
      <c r="D132" s="11"/>
      <c r="E132" s="12"/>
      <c r="F132" s="12"/>
      <c r="G132" s="12"/>
      <c r="H132" s="12"/>
    </row>
    <row r="133" customFormat="false" ht="13.8" hidden="false" customHeight="false" outlineLevel="0" collapsed="false">
      <c r="B133" s="11"/>
      <c r="C133" s="11"/>
      <c r="D133" s="11"/>
      <c r="E133" s="12"/>
      <c r="F133" s="12"/>
      <c r="G133" s="12"/>
      <c r="H133" s="12"/>
    </row>
    <row r="134" customFormat="false" ht="13.8" hidden="false" customHeight="false" outlineLevel="0" collapsed="false">
      <c r="B134" s="11"/>
      <c r="C134" s="11"/>
      <c r="D134" s="11"/>
      <c r="E134" s="12"/>
      <c r="F134" s="12"/>
      <c r="G134" s="12"/>
      <c r="H134" s="12"/>
    </row>
    <row r="135" customFormat="false" ht="13.8" hidden="false" customHeight="false" outlineLevel="0" collapsed="false">
      <c r="B135" s="11"/>
      <c r="C135" s="11"/>
      <c r="D135" s="11"/>
      <c r="E135" s="12"/>
      <c r="F135" s="12"/>
      <c r="G135" s="12"/>
      <c r="H135" s="12"/>
    </row>
    <row r="136" customFormat="false" ht="13.8" hidden="false" customHeight="false" outlineLevel="0" collapsed="false">
      <c r="B136" s="11"/>
      <c r="C136" s="11"/>
      <c r="D136" s="11"/>
      <c r="E136" s="12"/>
      <c r="F136" s="12"/>
      <c r="G136" s="12"/>
      <c r="H136" s="12"/>
    </row>
    <row r="137" customFormat="false" ht="13.8" hidden="false" customHeight="false" outlineLevel="0" collapsed="false">
      <c r="B137" s="11"/>
      <c r="C137" s="11"/>
      <c r="D137" s="11"/>
      <c r="E137" s="12"/>
      <c r="F137" s="12"/>
      <c r="G137" s="12"/>
      <c r="H137" s="12"/>
    </row>
    <row r="138" customFormat="false" ht="13.8" hidden="false" customHeight="false" outlineLevel="0" collapsed="false">
      <c r="B138" s="11"/>
      <c r="C138" s="11"/>
      <c r="D138" s="11"/>
      <c r="E138" s="12"/>
      <c r="F138" s="12"/>
      <c r="G138" s="12"/>
      <c r="H138" s="12"/>
    </row>
    <row r="139" customFormat="false" ht="13.8" hidden="false" customHeight="false" outlineLevel="0" collapsed="false">
      <c r="B139" s="11"/>
      <c r="C139" s="11"/>
      <c r="D139" s="11"/>
      <c r="E139" s="12"/>
      <c r="F139" s="12"/>
      <c r="G139" s="12"/>
      <c r="H139" s="12"/>
    </row>
    <row r="140" customFormat="false" ht="13.8" hidden="false" customHeight="false" outlineLevel="0" collapsed="false">
      <c r="B140" s="11"/>
      <c r="C140" s="11"/>
      <c r="D140" s="11"/>
      <c r="E140" s="12"/>
      <c r="F140" s="12"/>
      <c r="G140" s="12"/>
      <c r="H140" s="12"/>
    </row>
    <row r="141" customFormat="false" ht="13.8" hidden="false" customHeight="false" outlineLevel="0" collapsed="false">
      <c r="B141" s="11"/>
      <c r="C141" s="11"/>
      <c r="D141" s="11"/>
      <c r="E141" s="12"/>
      <c r="F141" s="12"/>
      <c r="G141" s="12"/>
      <c r="H141" s="12"/>
    </row>
    <row r="142" customFormat="false" ht="13.8" hidden="false" customHeight="false" outlineLevel="0" collapsed="false">
      <c r="B142" s="11"/>
      <c r="C142" s="11"/>
      <c r="D142" s="11"/>
      <c r="E142" s="12"/>
      <c r="F142" s="12"/>
      <c r="G142" s="12"/>
      <c r="H142" s="12"/>
    </row>
    <row r="143" customFormat="false" ht="13.8" hidden="false" customHeight="false" outlineLevel="0" collapsed="false">
      <c r="B143" s="11"/>
      <c r="C143" s="11"/>
      <c r="D143" s="11"/>
      <c r="E143" s="12"/>
      <c r="F143" s="12"/>
      <c r="G143" s="12"/>
      <c r="H143" s="12"/>
    </row>
    <row r="144" customFormat="false" ht="13.8" hidden="false" customHeight="false" outlineLevel="0" collapsed="false">
      <c r="B144" s="11"/>
      <c r="C144" s="11"/>
      <c r="D144" s="11"/>
      <c r="E144" s="12"/>
      <c r="F144" s="12"/>
      <c r="G144" s="12"/>
      <c r="H144" s="12"/>
    </row>
    <row r="145" customFormat="false" ht="13.8" hidden="false" customHeight="false" outlineLevel="0" collapsed="false">
      <c r="B145" s="11"/>
      <c r="C145" s="11"/>
      <c r="D145" s="11"/>
      <c r="E145" s="12"/>
      <c r="F145" s="12"/>
      <c r="G145" s="12"/>
      <c r="H145" s="12"/>
    </row>
    <row r="146" customFormat="false" ht="13.8" hidden="false" customHeight="false" outlineLevel="0" collapsed="false">
      <c r="B146" s="11"/>
      <c r="C146" s="11"/>
      <c r="D146" s="11"/>
      <c r="E146" s="12"/>
      <c r="F146" s="12"/>
      <c r="G146" s="12"/>
      <c r="H146" s="12"/>
    </row>
    <row r="147" customFormat="false" ht="13.8" hidden="false" customHeight="false" outlineLevel="0" collapsed="false">
      <c r="B147" s="11"/>
      <c r="C147" s="11"/>
      <c r="D147" s="11"/>
      <c r="E147" s="12"/>
      <c r="F147" s="12"/>
      <c r="G147" s="12"/>
      <c r="H147" s="12"/>
    </row>
    <row r="148" customFormat="false" ht="13.8" hidden="false" customHeight="false" outlineLevel="0" collapsed="false">
      <c r="B148" s="11"/>
      <c r="C148" s="11"/>
      <c r="D148" s="11"/>
      <c r="E148" s="12"/>
      <c r="F148" s="12"/>
      <c r="G148" s="12"/>
      <c r="H148" s="12"/>
    </row>
    <row r="149" customFormat="false" ht="13.8" hidden="false" customHeight="false" outlineLevel="0" collapsed="false">
      <c r="B149" s="11"/>
      <c r="C149" s="11"/>
      <c r="D149" s="11"/>
      <c r="E149" s="12"/>
      <c r="F149" s="12"/>
      <c r="G149" s="12"/>
      <c r="H149" s="12"/>
    </row>
    <row r="150" customFormat="false" ht="13.8" hidden="false" customHeight="false" outlineLevel="0" collapsed="false">
      <c r="B150" s="11"/>
      <c r="C150" s="11"/>
      <c r="D150" s="11"/>
      <c r="E150" s="12"/>
      <c r="F150" s="12"/>
      <c r="G150" s="12"/>
      <c r="H150" s="12"/>
    </row>
    <row r="151" customFormat="false" ht="13.8" hidden="false" customHeight="false" outlineLevel="0" collapsed="false">
      <c r="B151" s="11"/>
      <c r="C151" s="11"/>
      <c r="D151" s="11"/>
      <c r="E151" s="12"/>
      <c r="F151" s="12"/>
      <c r="G151" s="12"/>
      <c r="H151" s="12"/>
    </row>
    <row r="152" customFormat="false" ht="13.8" hidden="false" customHeight="false" outlineLevel="0" collapsed="false">
      <c r="B152" s="11"/>
      <c r="C152" s="11"/>
      <c r="D152" s="11"/>
      <c r="E152" s="12"/>
      <c r="F152" s="12"/>
      <c r="G152" s="12"/>
      <c r="H152" s="12"/>
    </row>
    <row r="153" customFormat="false" ht="13.8" hidden="false" customHeight="false" outlineLevel="0" collapsed="false">
      <c r="B153" s="11"/>
      <c r="C153" s="11"/>
      <c r="D153" s="11"/>
      <c r="E153" s="12"/>
      <c r="F153" s="12"/>
      <c r="G153" s="12"/>
      <c r="H153" s="12"/>
    </row>
    <row r="154" customFormat="false" ht="13.8" hidden="false" customHeight="false" outlineLevel="0" collapsed="false">
      <c r="B154" s="11"/>
      <c r="C154" s="11"/>
      <c r="D154" s="11"/>
      <c r="E154" s="12"/>
      <c r="F154" s="12"/>
      <c r="G154" s="12"/>
      <c r="H154" s="12"/>
    </row>
    <row r="155" customFormat="false" ht="13.8" hidden="false" customHeight="false" outlineLevel="0" collapsed="false">
      <c r="B155" s="11"/>
      <c r="C155" s="11"/>
      <c r="D155" s="11"/>
      <c r="E155" s="12"/>
      <c r="F155" s="12"/>
      <c r="G155" s="12"/>
      <c r="H155" s="12"/>
    </row>
    <row r="156" customFormat="false" ht="13.8" hidden="false" customHeight="false" outlineLevel="0" collapsed="false">
      <c r="B156" s="11"/>
      <c r="C156" s="11"/>
      <c r="D156" s="11"/>
      <c r="E156" s="12"/>
      <c r="F156" s="12"/>
      <c r="G156" s="12"/>
      <c r="H156" s="12"/>
    </row>
    <row r="157" customFormat="false" ht="13.8" hidden="false" customHeight="false" outlineLevel="0" collapsed="false">
      <c r="B157" s="11"/>
      <c r="C157" s="11"/>
      <c r="D157" s="11"/>
      <c r="E157" s="12"/>
      <c r="F157" s="12"/>
      <c r="G157" s="12"/>
      <c r="H157" s="12"/>
    </row>
    <row r="158" customFormat="false" ht="13.8" hidden="false" customHeight="false" outlineLevel="0" collapsed="false">
      <c r="B158" s="11"/>
      <c r="C158" s="11"/>
      <c r="D158" s="11"/>
      <c r="E158" s="12"/>
      <c r="F158" s="12"/>
      <c r="G158" s="12"/>
      <c r="H158" s="12"/>
    </row>
    <row r="159" customFormat="false" ht="13.8" hidden="false" customHeight="false" outlineLevel="0" collapsed="false">
      <c r="B159" s="11"/>
      <c r="C159" s="11"/>
      <c r="D159" s="11"/>
      <c r="E159" s="12"/>
      <c r="F159" s="12"/>
      <c r="G159" s="12"/>
      <c r="H159" s="12"/>
    </row>
    <row r="160" customFormat="false" ht="13.8" hidden="false" customHeight="false" outlineLevel="0" collapsed="false">
      <c r="B160" s="11"/>
      <c r="C160" s="11"/>
      <c r="D160" s="11"/>
      <c r="E160" s="12"/>
      <c r="F160" s="12"/>
      <c r="G160" s="12"/>
      <c r="H160" s="12"/>
    </row>
    <row r="161" customFormat="false" ht="13.8" hidden="false" customHeight="false" outlineLevel="0" collapsed="false">
      <c r="B161" s="11"/>
      <c r="C161" s="11"/>
      <c r="D161" s="11"/>
      <c r="E161" s="12"/>
      <c r="F161" s="12"/>
      <c r="G161" s="12"/>
      <c r="H161" s="12"/>
    </row>
    <row r="162" customFormat="false" ht="13.8" hidden="false" customHeight="false" outlineLevel="0" collapsed="false">
      <c r="B162" s="11"/>
      <c r="C162" s="11"/>
      <c r="D162" s="11"/>
      <c r="E162" s="12"/>
      <c r="F162" s="12"/>
      <c r="G162" s="12"/>
      <c r="H162" s="12"/>
    </row>
    <row r="163" customFormat="false" ht="13.8" hidden="false" customHeight="false" outlineLevel="0" collapsed="false">
      <c r="B163" s="11"/>
      <c r="C163" s="11"/>
      <c r="D163" s="11"/>
      <c r="E163" s="12"/>
      <c r="F163" s="12"/>
      <c r="G163" s="12"/>
      <c r="H163" s="12"/>
    </row>
    <row r="164" customFormat="false" ht="13.8" hidden="false" customHeight="false" outlineLevel="0" collapsed="false">
      <c r="B164" s="11"/>
      <c r="C164" s="11"/>
      <c r="D164" s="11"/>
      <c r="E164" s="12"/>
      <c r="F164" s="12"/>
      <c r="G164" s="12"/>
      <c r="H164" s="12"/>
    </row>
    <row r="165" customFormat="false" ht="13.8" hidden="false" customHeight="false" outlineLevel="0" collapsed="false">
      <c r="B165" s="11"/>
      <c r="C165" s="11"/>
      <c r="D165" s="11"/>
      <c r="E165" s="12"/>
      <c r="F165" s="12"/>
      <c r="G165" s="12"/>
      <c r="H165" s="12"/>
    </row>
    <row r="166" customFormat="false" ht="13.8" hidden="false" customHeight="false" outlineLevel="0" collapsed="false">
      <c r="B166" s="11"/>
      <c r="C166" s="11"/>
      <c r="D166" s="11"/>
      <c r="E166" s="12"/>
      <c r="F166" s="12"/>
      <c r="G166" s="12"/>
      <c r="H166" s="12"/>
    </row>
    <row r="167" customFormat="false" ht="13.8" hidden="false" customHeight="false" outlineLevel="0" collapsed="false">
      <c r="B167" s="11"/>
      <c r="C167" s="11"/>
      <c r="D167" s="11"/>
      <c r="E167" s="12"/>
      <c r="F167" s="12"/>
      <c r="G167" s="12"/>
      <c r="H167" s="12"/>
    </row>
    <row r="168" customFormat="false" ht="13.8" hidden="false" customHeight="false" outlineLevel="0" collapsed="false">
      <c r="B168" s="11"/>
      <c r="C168" s="11"/>
      <c r="D168" s="11"/>
      <c r="E168" s="12"/>
      <c r="F168" s="12"/>
      <c r="G168" s="12"/>
      <c r="H168" s="12"/>
    </row>
    <row r="169" customFormat="false" ht="13.8" hidden="false" customHeight="false" outlineLevel="0" collapsed="false">
      <c r="B169" s="11"/>
      <c r="C169" s="11"/>
      <c r="D169" s="11"/>
      <c r="E169" s="12"/>
      <c r="F169" s="12"/>
      <c r="G169" s="12"/>
      <c r="H169" s="12"/>
    </row>
    <row r="170" customFormat="false" ht="13.8" hidden="false" customHeight="false" outlineLevel="0" collapsed="false">
      <c r="B170" s="11"/>
      <c r="C170" s="11"/>
      <c r="D170" s="11"/>
      <c r="E170" s="12"/>
      <c r="F170" s="12"/>
      <c r="G170" s="12"/>
      <c r="H170" s="12"/>
    </row>
    <row r="171" customFormat="false" ht="13.8" hidden="false" customHeight="false" outlineLevel="0" collapsed="false">
      <c r="B171" s="11"/>
      <c r="C171" s="11"/>
      <c r="D171" s="11"/>
      <c r="E171" s="12"/>
      <c r="F171" s="12"/>
      <c r="G171" s="12"/>
      <c r="H171" s="12"/>
    </row>
    <row r="172" customFormat="false" ht="13.8" hidden="false" customHeight="false" outlineLevel="0" collapsed="false">
      <c r="B172" s="11"/>
      <c r="C172" s="11"/>
      <c r="D172" s="11"/>
      <c r="E172" s="12"/>
      <c r="F172" s="12"/>
      <c r="G172" s="12"/>
      <c r="H172" s="12"/>
    </row>
    <row r="173" customFormat="false" ht="13.8" hidden="false" customHeight="false" outlineLevel="0" collapsed="false">
      <c r="B173" s="11"/>
      <c r="C173" s="11"/>
      <c r="D173" s="11"/>
      <c r="E173" s="12"/>
      <c r="F173" s="12"/>
      <c r="G173" s="12"/>
      <c r="H173" s="12"/>
    </row>
    <row r="174" customFormat="false" ht="13.8" hidden="false" customHeight="false" outlineLevel="0" collapsed="false">
      <c r="B174" s="11"/>
      <c r="C174" s="11"/>
      <c r="D174" s="11"/>
      <c r="E174" s="12"/>
      <c r="F174" s="12"/>
      <c r="G174" s="12"/>
      <c r="H174" s="12"/>
    </row>
    <row r="175" customFormat="false" ht="13.8" hidden="false" customHeight="false" outlineLevel="0" collapsed="false">
      <c r="B175" s="11"/>
      <c r="C175" s="11"/>
      <c r="D175" s="11"/>
      <c r="E175" s="12"/>
      <c r="F175" s="12"/>
      <c r="G175" s="12"/>
      <c r="H175" s="12"/>
    </row>
    <row r="176" customFormat="false" ht="13.8" hidden="false" customHeight="false" outlineLevel="0" collapsed="false">
      <c r="B176" s="11"/>
      <c r="C176" s="11"/>
      <c r="D176" s="11"/>
      <c r="E176" s="12"/>
      <c r="F176" s="12"/>
      <c r="G176" s="12"/>
      <c r="H176" s="12"/>
    </row>
    <row r="177" customFormat="false" ht="13.8" hidden="false" customHeight="false" outlineLevel="0" collapsed="false">
      <c r="B177" s="11"/>
      <c r="C177" s="11"/>
      <c r="D177" s="11"/>
      <c r="E177" s="12"/>
      <c r="F177" s="12"/>
      <c r="G177" s="12"/>
      <c r="H177" s="12"/>
    </row>
    <row r="178" customFormat="false" ht="13.8" hidden="false" customHeight="false" outlineLevel="0" collapsed="false">
      <c r="B178" s="11"/>
      <c r="C178" s="11"/>
      <c r="D178" s="11"/>
      <c r="E178" s="12"/>
      <c r="F178" s="12"/>
      <c r="G178" s="12"/>
      <c r="H178" s="12"/>
    </row>
    <row r="179" customFormat="false" ht="13.8" hidden="false" customHeight="false" outlineLevel="0" collapsed="false">
      <c r="B179" s="11"/>
      <c r="C179" s="11"/>
      <c r="D179" s="11"/>
      <c r="E179" s="12"/>
      <c r="F179" s="12"/>
      <c r="G179" s="12"/>
      <c r="H179" s="12"/>
    </row>
    <row r="180" customFormat="false" ht="13.8" hidden="false" customHeight="false" outlineLevel="0" collapsed="false">
      <c r="B180" s="11"/>
      <c r="C180" s="11"/>
      <c r="D180" s="11"/>
      <c r="E180" s="12"/>
      <c r="F180" s="12"/>
      <c r="G180" s="12"/>
      <c r="H180" s="12"/>
    </row>
    <row r="181" customFormat="false" ht="13.8" hidden="false" customHeight="false" outlineLevel="0" collapsed="false">
      <c r="B181" s="11"/>
      <c r="C181" s="11"/>
      <c r="D181" s="11"/>
      <c r="E181" s="12"/>
      <c r="F181" s="12"/>
      <c r="G181" s="12"/>
      <c r="H181" s="12"/>
    </row>
    <row r="182" customFormat="false" ht="13.8" hidden="false" customHeight="false" outlineLevel="0" collapsed="false">
      <c r="B182" s="11"/>
      <c r="C182" s="11"/>
      <c r="D182" s="11"/>
      <c r="E182" s="12"/>
      <c r="F182" s="12"/>
      <c r="G182" s="12"/>
      <c r="H182" s="12"/>
    </row>
    <row r="183" customFormat="false" ht="13.8" hidden="false" customHeight="false" outlineLevel="0" collapsed="false">
      <c r="B183" s="11"/>
      <c r="C183" s="11"/>
      <c r="D183" s="11"/>
      <c r="E183" s="12"/>
      <c r="F183" s="12"/>
      <c r="G183" s="12"/>
      <c r="H183" s="12"/>
    </row>
    <row r="184" customFormat="false" ht="13.8" hidden="false" customHeight="false" outlineLevel="0" collapsed="false">
      <c r="B184" s="11"/>
      <c r="C184" s="11"/>
      <c r="D184" s="11"/>
      <c r="E184" s="12"/>
      <c r="F184" s="12"/>
      <c r="G184" s="12"/>
      <c r="H184" s="12"/>
    </row>
    <row r="185" customFormat="false" ht="13.8" hidden="false" customHeight="false" outlineLevel="0" collapsed="false">
      <c r="B185" s="11"/>
      <c r="C185" s="11"/>
      <c r="D185" s="11"/>
      <c r="E185" s="12"/>
      <c r="F185" s="12"/>
      <c r="G185" s="12"/>
      <c r="H185" s="12"/>
    </row>
    <row r="186" customFormat="false" ht="13.8" hidden="false" customHeight="false" outlineLevel="0" collapsed="false">
      <c r="B186" s="11"/>
      <c r="C186" s="11"/>
      <c r="D186" s="11"/>
      <c r="E186" s="12"/>
      <c r="F186" s="12"/>
      <c r="G186" s="12"/>
      <c r="H186" s="12"/>
    </row>
    <row r="187" customFormat="false" ht="13.8" hidden="false" customHeight="false" outlineLevel="0" collapsed="false">
      <c r="B187" s="11"/>
      <c r="C187" s="11"/>
      <c r="D187" s="11"/>
      <c r="E187" s="12"/>
      <c r="F187" s="12"/>
      <c r="G187" s="12"/>
      <c r="H187" s="12"/>
    </row>
    <row r="188" customFormat="false" ht="13.8" hidden="false" customHeight="false" outlineLevel="0" collapsed="false">
      <c r="B188" s="11"/>
      <c r="C188" s="11"/>
      <c r="D188" s="11"/>
      <c r="E188" s="12"/>
      <c r="F188" s="12"/>
      <c r="G188" s="12"/>
      <c r="H188" s="12"/>
    </row>
    <row r="189" customFormat="false" ht="13.8" hidden="false" customHeight="false" outlineLevel="0" collapsed="false">
      <c r="B189" s="11"/>
      <c r="C189" s="11"/>
      <c r="D189" s="11"/>
      <c r="E189" s="12"/>
      <c r="F189" s="12"/>
      <c r="G189" s="12"/>
      <c r="H189" s="12"/>
    </row>
    <row r="190" customFormat="false" ht="13.8" hidden="false" customHeight="false" outlineLevel="0" collapsed="false">
      <c r="B190" s="11"/>
      <c r="C190" s="11"/>
      <c r="D190" s="11"/>
      <c r="E190" s="12"/>
      <c r="F190" s="12"/>
      <c r="G190" s="12"/>
      <c r="H190" s="12"/>
    </row>
    <row r="191" customFormat="false" ht="13.8" hidden="false" customHeight="false" outlineLevel="0" collapsed="false">
      <c r="B191" s="11"/>
      <c r="C191" s="11"/>
      <c r="D191" s="11"/>
      <c r="E191" s="12"/>
      <c r="F191" s="12"/>
      <c r="G191" s="12"/>
      <c r="H191" s="12"/>
    </row>
    <row r="192" customFormat="false" ht="13.8" hidden="false" customHeight="false" outlineLevel="0" collapsed="false">
      <c r="B192" s="11"/>
      <c r="C192" s="11"/>
      <c r="D192" s="11"/>
      <c r="E192" s="12"/>
      <c r="F192" s="12"/>
      <c r="G192" s="12"/>
      <c r="H192" s="12"/>
    </row>
    <row r="193" customFormat="false" ht="13.8" hidden="false" customHeight="false" outlineLevel="0" collapsed="false">
      <c r="B193" s="11"/>
      <c r="C193" s="11"/>
      <c r="D193" s="11"/>
      <c r="E193" s="12"/>
      <c r="F193" s="12"/>
      <c r="G193" s="12"/>
      <c r="H193" s="12"/>
    </row>
    <row r="194" customFormat="false" ht="13.8" hidden="false" customHeight="false" outlineLevel="0" collapsed="false">
      <c r="B194" s="11"/>
      <c r="C194" s="11"/>
      <c r="D194" s="11"/>
      <c r="E194" s="12"/>
      <c r="F194" s="12"/>
      <c r="G194" s="12"/>
      <c r="H194" s="12"/>
    </row>
    <row r="195" customFormat="false" ht="13.8" hidden="false" customHeight="false" outlineLevel="0" collapsed="false">
      <c r="B195" s="11"/>
      <c r="C195" s="11"/>
      <c r="D195" s="11"/>
      <c r="E195" s="12"/>
      <c r="F195" s="12"/>
      <c r="G195" s="12"/>
      <c r="H195" s="12"/>
    </row>
    <row r="196" customFormat="false" ht="13.8" hidden="false" customHeight="false" outlineLevel="0" collapsed="false">
      <c r="B196" s="11"/>
      <c r="C196" s="11"/>
      <c r="D196" s="11"/>
      <c r="E196" s="12"/>
      <c r="F196" s="12"/>
      <c r="G196" s="12"/>
      <c r="H196" s="12"/>
    </row>
    <row r="197" customFormat="false" ht="13.8" hidden="false" customHeight="false" outlineLevel="0" collapsed="false">
      <c r="B197" s="11"/>
      <c r="C197" s="11"/>
      <c r="D197" s="11"/>
      <c r="E197" s="12"/>
      <c r="F197" s="12"/>
      <c r="G197" s="12"/>
      <c r="H197" s="12"/>
    </row>
    <row r="198" customFormat="false" ht="13.8" hidden="false" customHeight="false" outlineLevel="0" collapsed="false">
      <c r="B198" s="11"/>
      <c r="C198" s="11"/>
      <c r="D198" s="11"/>
      <c r="E198" s="12"/>
      <c r="F198" s="12"/>
      <c r="G198" s="12"/>
      <c r="H198" s="12"/>
    </row>
    <row r="199" customFormat="false" ht="13.8" hidden="false" customHeight="false" outlineLevel="0" collapsed="false">
      <c r="B199" s="11"/>
      <c r="C199" s="11"/>
      <c r="D199" s="11"/>
      <c r="E199" s="12"/>
      <c r="F199" s="12"/>
      <c r="G199" s="12"/>
      <c r="H199" s="12"/>
    </row>
    <row r="200" customFormat="false" ht="13.8" hidden="false" customHeight="false" outlineLevel="0" collapsed="false">
      <c r="B200" s="11"/>
      <c r="C200" s="11"/>
      <c r="D200" s="11"/>
      <c r="E200" s="12"/>
      <c r="F200" s="12"/>
      <c r="G200" s="12"/>
      <c r="H200" s="12"/>
    </row>
    <row r="201" customFormat="false" ht="13.8" hidden="false" customHeight="false" outlineLevel="0" collapsed="false">
      <c r="B201" s="11"/>
      <c r="C201" s="11"/>
      <c r="D201" s="11"/>
      <c r="E201" s="12"/>
      <c r="F201" s="12"/>
      <c r="G201" s="12"/>
      <c r="H201" s="12"/>
    </row>
    <row r="202" customFormat="false" ht="13.8" hidden="false" customHeight="false" outlineLevel="0" collapsed="false">
      <c r="B202" s="11"/>
      <c r="C202" s="11"/>
      <c r="D202" s="11"/>
      <c r="E202" s="12"/>
      <c r="F202" s="12"/>
      <c r="G202" s="12"/>
      <c r="H202" s="12"/>
    </row>
    <row r="203" customFormat="false" ht="13.8" hidden="false" customHeight="false" outlineLevel="0" collapsed="false">
      <c r="B203" s="11"/>
      <c r="C203" s="11"/>
      <c r="D203" s="11"/>
      <c r="E203" s="12"/>
      <c r="F203" s="12"/>
      <c r="G203" s="12"/>
      <c r="H203" s="12"/>
    </row>
    <row r="204" customFormat="false" ht="13.8" hidden="false" customHeight="false" outlineLevel="0" collapsed="false">
      <c r="B204" s="11"/>
      <c r="C204" s="11"/>
      <c r="D204" s="11"/>
      <c r="E204" s="12"/>
      <c r="F204" s="12"/>
      <c r="G204" s="12"/>
      <c r="H204" s="12"/>
    </row>
    <row r="205" customFormat="false" ht="13.8" hidden="false" customHeight="false" outlineLevel="0" collapsed="false">
      <c r="B205" s="11"/>
      <c r="C205" s="11"/>
      <c r="D205" s="11"/>
      <c r="E205" s="12"/>
      <c r="F205" s="12"/>
      <c r="G205" s="12"/>
      <c r="H205" s="12"/>
    </row>
    <row r="206" customFormat="false" ht="13.8" hidden="false" customHeight="false" outlineLevel="0" collapsed="false">
      <c r="B206" s="11"/>
      <c r="C206" s="11"/>
      <c r="D206" s="11"/>
      <c r="E206" s="12"/>
      <c r="F206" s="12"/>
      <c r="G206" s="12"/>
      <c r="H206" s="12"/>
    </row>
    <row r="207" customFormat="false" ht="13.8" hidden="false" customHeight="false" outlineLevel="0" collapsed="false">
      <c r="B207" s="11"/>
      <c r="C207" s="11"/>
      <c r="D207" s="11"/>
      <c r="E207" s="12"/>
      <c r="F207" s="12"/>
      <c r="G207" s="12"/>
      <c r="H207" s="12"/>
    </row>
    <row r="208" customFormat="false" ht="13.8" hidden="false" customHeight="false" outlineLevel="0" collapsed="false">
      <c r="B208" s="11"/>
      <c r="C208" s="11"/>
      <c r="D208" s="11"/>
      <c r="E208" s="12"/>
      <c r="F208" s="12"/>
      <c r="G208" s="12"/>
      <c r="H208" s="12"/>
    </row>
    <row r="209" customFormat="false" ht="13.8" hidden="false" customHeight="false" outlineLevel="0" collapsed="false">
      <c r="B209" s="11"/>
      <c r="C209" s="11"/>
      <c r="D209" s="11"/>
      <c r="E209" s="12"/>
      <c r="F209" s="12"/>
      <c r="G209" s="12"/>
      <c r="H209" s="12"/>
    </row>
    <row r="210" customFormat="false" ht="13.8" hidden="false" customHeight="false" outlineLevel="0" collapsed="false">
      <c r="B210" s="11"/>
      <c r="C210" s="11"/>
      <c r="D210" s="11"/>
      <c r="E210" s="12"/>
      <c r="F210" s="12"/>
      <c r="G210" s="12"/>
      <c r="H210" s="12"/>
    </row>
    <row r="211" customFormat="false" ht="13.8" hidden="false" customHeight="false" outlineLevel="0" collapsed="false">
      <c r="B211" s="11"/>
      <c r="C211" s="11"/>
      <c r="D211" s="11"/>
      <c r="E211" s="12"/>
      <c r="F211" s="12"/>
      <c r="G211" s="12"/>
      <c r="H211" s="12"/>
    </row>
    <row r="212" customFormat="false" ht="13.8" hidden="false" customHeight="false" outlineLevel="0" collapsed="false">
      <c r="B212" s="11"/>
      <c r="C212" s="11"/>
      <c r="D212" s="11"/>
      <c r="E212" s="12"/>
      <c r="F212" s="12"/>
      <c r="G212" s="12"/>
      <c r="H212" s="12"/>
    </row>
    <row r="213" customFormat="false" ht="13.8" hidden="false" customHeight="false" outlineLevel="0" collapsed="false">
      <c r="B213" s="11"/>
      <c r="C213" s="11"/>
      <c r="D213" s="11"/>
      <c r="E213" s="12"/>
      <c r="F213" s="12"/>
      <c r="G213" s="12"/>
      <c r="H213" s="12"/>
    </row>
    <row r="214" customFormat="false" ht="13.8" hidden="false" customHeight="false" outlineLevel="0" collapsed="false">
      <c r="B214" s="11"/>
      <c r="C214" s="11"/>
      <c r="D214" s="11"/>
      <c r="E214" s="12"/>
      <c r="F214" s="12"/>
      <c r="G214" s="12"/>
      <c r="H214" s="12"/>
    </row>
    <row r="215" customFormat="false" ht="13.8" hidden="false" customHeight="false" outlineLevel="0" collapsed="false">
      <c r="B215" s="11"/>
      <c r="C215" s="11"/>
      <c r="D215" s="11"/>
      <c r="E215" s="12"/>
      <c r="F215" s="12"/>
      <c r="G215" s="12"/>
      <c r="H215" s="12"/>
    </row>
    <row r="216" customFormat="false" ht="13.8" hidden="false" customHeight="false" outlineLevel="0" collapsed="false">
      <c r="B216" s="11"/>
      <c r="C216" s="11"/>
      <c r="D216" s="11"/>
      <c r="E216" s="12"/>
      <c r="F216" s="12"/>
      <c r="G216" s="12"/>
      <c r="H216" s="12"/>
    </row>
    <row r="217" customFormat="false" ht="13.8" hidden="false" customHeight="false" outlineLevel="0" collapsed="false">
      <c r="B217" s="11"/>
      <c r="C217" s="11"/>
      <c r="D217" s="11"/>
      <c r="E217" s="12"/>
      <c r="F217" s="12"/>
      <c r="G217" s="12"/>
      <c r="H217" s="12"/>
    </row>
    <row r="218" customFormat="false" ht="13.8" hidden="false" customHeight="false" outlineLevel="0" collapsed="false">
      <c r="B218" s="11"/>
      <c r="C218" s="11"/>
      <c r="D218" s="11"/>
      <c r="E218" s="12"/>
      <c r="F218" s="12"/>
      <c r="G218" s="12"/>
      <c r="H218" s="12"/>
    </row>
    <row r="219" customFormat="false" ht="13.8" hidden="false" customHeight="false" outlineLevel="0" collapsed="false">
      <c r="B219" s="11"/>
      <c r="C219" s="11"/>
      <c r="D219" s="11"/>
      <c r="E219" s="12"/>
      <c r="F219" s="12"/>
      <c r="G219" s="12"/>
      <c r="H219" s="12"/>
    </row>
    <row r="220" customFormat="false" ht="13.8" hidden="false" customHeight="false" outlineLevel="0" collapsed="false">
      <c r="B220" s="11"/>
      <c r="C220" s="11"/>
      <c r="D220" s="11"/>
      <c r="E220" s="12"/>
      <c r="F220" s="12"/>
      <c r="G220" s="12"/>
      <c r="H220" s="12"/>
    </row>
    <row r="221" customFormat="false" ht="13.8" hidden="false" customHeight="false" outlineLevel="0" collapsed="false">
      <c r="B221" s="11"/>
      <c r="C221" s="11"/>
      <c r="D221" s="11"/>
      <c r="E221" s="12"/>
      <c r="F221" s="12"/>
      <c r="G221" s="12"/>
      <c r="H221" s="12"/>
    </row>
    <row r="222" customFormat="false" ht="13.8" hidden="false" customHeight="false" outlineLevel="0" collapsed="false">
      <c r="B222" s="11"/>
      <c r="C222" s="11"/>
      <c r="D222" s="11"/>
      <c r="E222" s="12"/>
      <c r="F222" s="12"/>
      <c r="G222" s="12"/>
      <c r="H222" s="12"/>
    </row>
    <row r="223" customFormat="false" ht="13.8" hidden="false" customHeight="false" outlineLevel="0" collapsed="false">
      <c r="B223" s="11"/>
      <c r="C223" s="11"/>
      <c r="D223" s="11"/>
      <c r="E223" s="12"/>
      <c r="F223" s="12"/>
      <c r="G223" s="12"/>
      <c r="H223" s="12"/>
    </row>
    <row r="224" customFormat="false" ht="13.8" hidden="false" customHeight="false" outlineLevel="0" collapsed="false">
      <c r="B224" s="11"/>
      <c r="C224" s="11"/>
      <c r="D224" s="11"/>
      <c r="E224" s="12"/>
      <c r="F224" s="12"/>
      <c r="G224" s="12"/>
      <c r="H224" s="12"/>
    </row>
    <row r="225" customFormat="false" ht="13.8" hidden="false" customHeight="false" outlineLevel="0" collapsed="false">
      <c r="B225" s="11"/>
      <c r="C225" s="11"/>
      <c r="D225" s="11"/>
      <c r="E225" s="12"/>
      <c r="F225" s="12"/>
      <c r="G225" s="12"/>
      <c r="H225" s="12"/>
    </row>
    <row r="226" customFormat="false" ht="13.8" hidden="false" customHeight="false" outlineLevel="0" collapsed="false">
      <c r="B226" s="11"/>
      <c r="C226" s="11"/>
      <c r="D226" s="11"/>
      <c r="E226" s="12"/>
      <c r="F226" s="12"/>
      <c r="G226" s="12"/>
      <c r="H226" s="12"/>
    </row>
    <row r="227" customFormat="false" ht="13.8" hidden="false" customHeight="false" outlineLevel="0" collapsed="false">
      <c r="B227" s="11"/>
      <c r="C227" s="11"/>
      <c r="D227" s="11"/>
      <c r="E227" s="12"/>
      <c r="F227" s="12"/>
      <c r="G227" s="12"/>
      <c r="H227" s="12"/>
    </row>
    <row r="228" customFormat="false" ht="13.8" hidden="false" customHeight="false" outlineLevel="0" collapsed="false">
      <c r="B228" s="11"/>
      <c r="C228" s="11"/>
      <c r="D228" s="11"/>
      <c r="E228" s="12"/>
      <c r="F228" s="12"/>
      <c r="G228" s="12"/>
      <c r="H228" s="12"/>
    </row>
    <row r="229" customFormat="false" ht="13.8" hidden="false" customHeight="false" outlineLevel="0" collapsed="false">
      <c r="B229" s="11"/>
      <c r="C229" s="11"/>
      <c r="D229" s="11"/>
      <c r="E229" s="12"/>
      <c r="F229" s="12"/>
      <c r="G229" s="12"/>
      <c r="H229" s="12"/>
    </row>
    <row r="230" customFormat="false" ht="13.8" hidden="false" customHeight="false" outlineLevel="0" collapsed="false">
      <c r="B230" s="11"/>
      <c r="C230" s="11"/>
      <c r="D230" s="11"/>
      <c r="E230" s="12"/>
      <c r="F230" s="12"/>
      <c r="G230" s="12"/>
      <c r="H230" s="12"/>
    </row>
    <row r="231" customFormat="false" ht="13.8" hidden="false" customHeight="false" outlineLevel="0" collapsed="false">
      <c r="B231" s="11"/>
      <c r="C231" s="11"/>
      <c r="D231" s="11"/>
      <c r="E231" s="12"/>
      <c r="F231" s="12"/>
      <c r="G231" s="12"/>
      <c r="H231" s="12"/>
    </row>
    <row r="232" customFormat="false" ht="13.8" hidden="false" customHeight="false" outlineLevel="0" collapsed="false">
      <c r="B232" s="11"/>
      <c r="C232" s="11"/>
      <c r="D232" s="11"/>
      <c r="E232" s="12"/>
      <c r="F232" s="12"/>
      <c r="G232" s="12"/>
      <c r="H232" s="12"/>
    </row>
    <row r="233" customFormat="false" ht="13.8" hidden="false" customHeight="false" outlineLevel="0" collapsed="false">
      <c r="B233" s="11"/>
      <c r="C233" s="11"/>
      <c r="D233" s="11"/>
      <c r="E233" s="12"/>
      <c r="F233" s="12"/>
      <c r="G233" s="12"/>
      <c r="H233" s="12"/>
    </row>
    <row r="234" customFormat="false" ht="13.8" hidden="false" customHeight="false" outlineLevel="0" collapsed="false">
      <c r="B234" s="11"/>
      <c r="C234" s="11"/>
      <c r="D234" s="11"/>
      <c r="E234" s="12"/>
      <c r="F234" s="12"/>
      <c r="G234" s="12"/>
      <c r="H234" s="12"/>
    </row>
    <row r="235" customFormat="false" ht="13.8" hidden="false" customHeight="false" outlineLevel="0" collapsed="false">
      <c r="B235" s="11"/>
      <c r="C235" s="11"/>
      <c r="D235" s="11"/>
      <c r="E235" s="12"/>
      <c r="F235" s="12"/>
      <c r="G235" s="12"/>
      <c r="H235" s="12"/>
    </row>
    <row r="236" customFormat="false" ht="13.8" hidden="false" customHeight="false" outlineLevel="0" collapsed="false">
      <c r="B236" s="11"/>
      <c r="C236" s="11"/>
      <c r="D236" s="11"/>
      <c r="E236" s="12"/>
      <c r="F236" s="12"/>
      <c r="G236" s="12"/>
      <c r="H236" s="12"/>
    </row>
    <row r="237" customFormat="false" ht="13.8" hidden="false" customHeight="false" outlineLevel="0" collapsed="false">
      <c r="B237" s="11"/>
      <c r="C237" s="11"/>
      <c r="D237" s="11"/>
      <c r="E237" s="12"/>
      <c r="F237" s="12"/>
      <c r="G237" s="12"/>
      <c r="H237" s="12"/>
    </row>
    <row r="238" customFormat="false" ht="13.8" hidden="false" customHeight="false" outlineLevel="0" collapsed="false">
      <c r="B238" s="11"/>
      <c r="C238" s="11"/>
      <c r="D238" s="11"/>
      <c r="E238" s="12"/>
      <c r="F238" s="12"/>
      <c r="G238" s="12"/>
      <c r="H238" s="12"/>
    </row>
    <row r="239" customFormat="false" ht="13.8" hidden="false" customHeight="false" outlineLevel="0" collapsed="false">
      <c r="B239" s="11"/>
      <c r="C239" s="11"/>
      <c r="D239" s="11"/>
      <c r="E239" s="12"/>
      <c r="F239" s="12"/>
      <c r="G239" s="12"/>
      <c r="H239" s="12"/>
    </row>
    <row r="240" customFormat="false" ht="13.8" hidden="false" customHeight="false" outlineLevel="0" collapsed="false">
      <c r="B240" s="11"/>
      <c r="C240" s="11"/>
      <c r="D240" s="11"/>
      <c r="E240" s="12"/>
      <c r="F240" s="12"/>
      <c r="G240" s="12"/>
      <c r="H240" s="12"/>
    </row>
    <row r="241" customFormat="false" ht="13.8" hidden="false" customHeight="false" outlineLevel="0" collapsed="false">
      <c r="B241" s="11"/>
      <c r="C241" s="11"/>
      <c r="D241" s="11"/>
      <c r="E241" s="12"/>
      <c r="F241" s="12"/>
      <c r="G241" s="12"/>
      <c r="H241" s="12"/>
    </row>
    <row r="242" customFormat="false" ht="13.8" hidden="false" customHeight="false" outlineLevel="0" collapsed="false">
      <c r="B242" s="11"/>
      <c r="C242" s="11"/>
      <c r="D242" s="11"/>
      <c r="E242" s="12"/>
      <c r="F242" s="12"/>
      <c r="G242" s="12"/>
      <c r="H242" s="12"/>
    </row>
    <row r="243" customFormat="false" ht="13.8" hidden="false" customHeight="false" outlineLevel="0" collapsed="false">
      <c r="B243" s="11"/>
      <c r="C243" s="11"/>
      <c r="D243" s="11"/>
      <c r="E243" s="12"/>
      <c r="F243" s="12"/>
      <c r="G243" s="12"/>
      <c r="H243" s="12"/>
    </row>
    <row r="244" customFormat="false" ht="13.8" hidden="false" customHeight="false" outlineLevel="0" collapsed="false">
      <c r="B244" s="11"/>
      <c r="C244" s="11"/>
      <c r="D244" s="11"/>
      <c r="E244" s="12"/>
      <c r="F244" s="12"/>
      <c r="G244" s="12"/>
      <c r="H244" s="12"/>
    </row>
    <row r="245" customFormat="false" ht="13.8" hidden="false" customHeight="false" outlineLevel="0" collapsed="false">
      <c r="B245" s="11"/>
      <c r="C245" s="11"/>
      <c r="D245" s="11"/>
      <c r="E245" s="12"/>
      <c r="F245" s="12"/>
      <c r="G245" s="12"/>
      <c r="H245" s="12"/>
    </row>
    <row r="246" customFormat="false" ht="13.8" hidden="false" customHeight="false" outlineLevel="0" collapsed="false">
      <c r="B246" s="11"/>
      <c r="C246" s="11"/>
      <c r="D246" s="11"/>
      <c r="E246" s="12"/>
      <c r="F246" s="12"/>
      <c r="G246" s="12"/>
      <c r="H246" s="12"/>
    </row>
    <row r="247" customFormat="false" ht="13.8" hidden="false" customHeight="false" outlineLevel="0" collapsed="false">
      <c r="B247" s="11"/>
      <c r="C247" s="11"/>
      <c r="D247" s="11"/>
      <c r="E247" s="12"/>
      <c r="F247" s="12"/>
      <c r="G247" s="12"/>
      <c r="H247" s="12"/>
    </row>
    <row r="248" customFormat="false" ht="13.8" hidden="false" customHeight="false" outlineLevel="0" collapsed="false">
      <c r="B248" s="11"/>
      <c r="C248" s="11"/>
      <c r="D248" s="11"/>
      <c r="E248" s="12"/>
      <c r="F248" s="12"/>
      <c r="G248" s="12"/>
      <c r="H248" s="12"/>
    </row>
    <row r="249" customFormat="false" ht="13.8" hidden="false" customHeight="false" outlineLevel="0" collapsed="false">
      <c r="B249" s="11"/>
      <c r="C249" s="11"/>
      <c r="D249" s="11"/>
      <c r="E249" s="12"/>
      <c r="F249" s="12"/>
      <c r="G249" s="12"/>
      <c r="H249" s="12"/>
    </row>
    <row r="250" customFormat="false" ht="13.8" hidden="false" customHeight="false" outlineLevel="0" collapsed="false">
      <c r="B250" s="11"/>
      <c r="C250" s="11"/>
      <c r="D250" s="11"/>
      <c r="E250" s="12"/>
      <c r="F250" s="12"/>
      <c r="G250" s="12"/>
      <c r="H250" s="12"/>
    </row>
    <row r="251" customFormat="false" ht="13.8" hidden="false" customHeight="false" outlineLevel="0" collapsed="false">
      <c r="B251" s="11"/>
      <c r="C251" s="11"/>
      <c r="D251" s="11"/>
      <c r="E251" s="12"/>
      <c r="F251" s="12"/>
      <c r="G251" s="12"/>
      <c r="H251" s="12"/>
    </row>
    <row r="252" customFormat="false" ht="13.8" hidden="false" customHeight="false" outlineLevel="0" collapsed="false">
      <c r="B252" s="11"/>
      <c r="C252" s="11"/>
      <c r="D252" s="11"/>
      <c r="E252" s="12"/>
      <c r="F252" s="12"/>
      <c r="G252" s="12"/>
      <c r="H252" s="12"/>
    </row>
    <row r="253" customFormat="false" ht="13.8" hidden="false" customHeight="false" outlineLevel="0" collapsed="false">
      <c r="B253" s="11"/>
      <c r="C253" s="11"/>
      <c r="D253" s="11"/>
      <c r="E253" s="12"/>
      <c r="F253" s="12"/>
      <c r="G253" s="12"/>
      <c r="H253" s="12"/>
    </row>
    <row r="254" customFormat="false" ht="13.8" hidden="false" customHeight="false" outlineLevel="0" collapsed="false">
      <c r="B254" s="11"/>
      <c r="C254" s="11"/>
      <c r="D254" s="11"/>
      <c r="E254" s="12"/>
      <c r="F254" s="12"/>
      <c r="G254" s="12"/>
      <c r="H254" s="12"/>
    </row>
    <row r="255" customFormat="false" ht="13.8" hidden="false" customHeight="false" outlineLevel="0" collapsed="false">
      <c r="B255" s="11"/>
      <c r="C255" s="11"/>
      <c r="D255" s="11"/>
      <c r="E255" s="12"/>
      <c r="F255" s="12"/>
      <c r="G255" s="12"/>
      <c r="H255" s="12"/>
    </row>
    <row r="256" customFormat="false" ht="13.8" hidden="false" customHeight="false" outlineLevel="0" collapsed="false">
      <c r="B256" s="11"/>
      <c r="C256" s="11"/>
      <c r="D256" s="11"/>
      <c r="E256" s="12"/>
      <c r="F256" s="12"/>
      <c r="G256" s="12"/>
      <c r="H256" s="12"/>
    </row>
    <row r="257" customFormat="false" ht="13.8" hidden="false" customHeight="false" outlineLevel="0" collapsed="false">
      <c r="B257" s="11"/>
      <c r="C257" s="11"/>
      <c r="D257" s="11"/>
      <c r="E257" s="12"/>
      <c r="F257" s="12"/>
      <c r="G257" s="12"/>
      <c r="H257" s="12"/>
    </row>
    <row r="258" customFormat="false" ht="13.8" hidden="false" customHeight="false" outlineLevel="0" collapsed="false">
      <c r="B258" s="11"/>
      <c r="C258" s="11"/>
      <c r="D258" s="11"/>
      <c r="E258" s="12"/>
      <c r="F258" s="12"/>
      <c r="G258" s="12"/>
      <c r="H258" s="12"/>
    </row>
    <row r="259" customFormat="false" ht="13.8" hidden="false" customHeight="false" outlineLevel="0" collapsed="false">
      <c r="B259" s="11"/>
      <c r="C259" s="11"/>
      <c r="D259" s="11"/>
      <c r="E259" s="12"/>
      <c r="F259" s="12"/>
      <c r="G259" s="12"/>
      <c r="H259" s="12"/>
    </row>
    <row r="260" customFormat="false" ht="13.8" hidden="false" customHeight="false" outlineLevel="0" collapsed="false">
      <c r="B260" s="11"/>
      <c r="C260" s="11"/>
      <c r="D260" s="11"/>
      <c r="E260" s="12"/>
      <c r="F260" s="12"/>
      <c r="G260" s="12"/>
      <c r="H260" s="12"/>
    </row>
    <row r="261" customFormat="false" ht="13.8" hidden="false" customHeight="false" outlineLevel="0" collapsed="false">
      <c r="B261" s="11"/>
      <c r="C261" s="11"/>
      <c r="D261" s="11"/>
      <c r="E261" s="12"/>
      <c r="F261" s="12"/>
      <c r="G261" s="12"/>
      <c r="H261" s="12"/>
    </row>
    <row r="262" customFormat="false" ht="13.8" hidden="false" customHeight="false" outlineLevel="0" collapsed="false">
      <c r="B262" s="11"/>
      <c r="C262" s="11"/>
      <c r="D262" s="11"/>
      <c r="E262" s="12"/>
      <c r="F262" s="12"/>
      <c r="G262" s="12"/>
      <c r="H262" s="12"/>
    </row>
    <row r="263" customFormat="false" ht="13.8" hidden="false" customHeight="false" outlineLevel="0" collapsed="false">
      <c r="B263" s="11"/>
      <c r="C263" s="11"/>
      <c r="D263" s="11"/>
      <c r="E263" s="12"/>
      <c r="F263" s="12"/>
      <c r="G263" s="12"/>
      <c r="H263" s="12"/>
    </row>
    <row r="264" customFormat="false" ht="13.8" hidden="false" customHeight="false" outlineLevel="0" collapsed="false">
      <c r="B264" s="11"/>
      <c r="C264" s="11"/>
      <c r="D264" s="11"/>
      <c r="E264" s="12"/>
      <c r="F264" s="12"/>
      <c r="G264" s="12"/>
      <c r="H264" s="12"/>
    </row>
    <row r="265" customFormat="false" ht="13.8" hidden="false" customHeight="false" outlineLevel="0" collapsed="false">
      <c r="B265" s="11"/>
      <c r="C265" s="11"/>
      <c r="D265" s="11"/>
      <c r="E265" s="12"/>
      <c r="F265" s="12"/>
      <c r="G265" s="12"/>
      <c r="H265" s="12"/>
    </row>
    <row r="266" customFormat="false" ht="13.8" hidden="false" customHeight="false" outlineLevel="0" collapsed="false">
      <c r="B266" s="11"/>
      <c r="C266" s="11"/>
      <c r="D266" s="11"/>
      <c r="E266" s="12"/>
      <c r="F266" s="12"/>
      <c r="G266" s="12"/>
      <c r="H266" s="12"/>
    </row>
    <row r="267" customFormat="false" ht="13.8" hidden="false" customHeight="false" outlineLevel="0" collapsed="false">
      <c r="B267" s="11"/>
      <c r="C267" s="11"/>
      <c r="D267" s="11"/>
      <c r="E267" s="12"/>
      <c r="F267" s="12"/>
      <c r="G267" s="12"/>
      <c r="H267" s="12"/>
    </row>
    <row r="268" customFormat="false" ht="13.8" hidden="false" customHeight="false" outlineLevel="0" collapsed="false">
      <c r="B268" s="11"/>
      <c r="C268" s="11"/>
      <c r="D268" s="11"/>
      <c r="E268" s="12"/>
      <c r="F268" s="12"/>
      <c r="G268" s="12"/>
      <c r="H268" s="12"/>
    </row>
    <row r="269" customFormat="false" ht="13.8" hidden="false" customHeight="false" outlineLevel="0" collapsed="false">
      <c r="B269" s="11"/>
      <c r="C269" s="11"/>
      <c r="D269" s="11"/>
      <c r="E269" s="12"/>
      <c r="F269" s="12"/>
      <c r="G269" s="12"/>
      <c r="H269" s="12"/>
    </row>
    <row r="270" customFormat="false" ht="13.8" hidden="false" customHeight="false" outlineLevel="0" collapsed="false">
      <c r="B270" s="11"/>
      <c r="C270" s="11"/>
      <c r="D270" s="11"/>
      <c r="E270" s="12"/>
      <c r="F270" s="12"/>
      <c r="G270" s="12"/>
      <c r="H270" s="12"/>
    </row>
    <row r="271" customFormat="false" ht="13.8" hidden="false" customHeight="false" outlineLevel="0" collapsed="false">
      <c r="B271" s="11"/>
      <c r="C271" s="11"/>
      <c r="D271" s="11"/>
      <c r="E271" s="12"/>
      <c r="F271" s="12"/>
      <c r="G271" s="12"/>
      <c r="H271" s="12"/>
    </row>
    <row r="272" customFormat="false" ht="13.8" hidden="false" customHeight="false" outlineLevel="0" collapsed="false">
      <c r="B272" s="11"/>
      <c r="C272" s="11"/>
      <c r="D272" s="11"/>
      <c r="E272" s="12"/>
      <c r="F272" s="12"/>
      <c r="G272" s="12"/>
      <c r="H272" s="12"/>
    </row>
    <row r="273" customFormat="false" ht="13.8" hidden="false" customHeight="false" outlineLevel="0" collapsed="false">
      <c r="B273" s="11"/>
      <c r="C273" s="11"/>
      <c r="D273" s="11"/>
      <c r="E273" s="12"/>
      <c r="F273" s="12"/>
      <c r="G273" s="12"/>
      <c r="H273" s="12"/>
    </row>
    <row r="274" customFormat="false" ht="13.8" hidden="false" customHeight="false" outlineLevel="0" collapsed="false">
      <c r="B274" s="11"/>
      <c r="C274" s="11"/>
      <c r="D274" s="11"/>
      <c r="E274" s="12"/>
      <c r="F274" s="12"/>
      <c r="G274" s="12"/>
      <c r="H274" s="12"/>
    </row>
    <row r="275" customFormat="false" ht="13.8" hidden="false" customHeight="false" outlineLevel="0" collapsed="false">
      <c r="B275" s="11"/>
      <c r="C275" s="11"/>
      <c r="D275" s="11"/>
      <c r="E275" s="12"/>
      <c r="F275" s="12"/>
      <c r="G275" s="12"/>
      <c r="H275" s="12"/>
    </row>
    <row r="276" customFormat="false" ht="13.8" hidden="false" customHeight="false" outlineLevel="0" collapsed="false">
      <c r="B276" s="11"/>
      <c r="C276" s="11"/>
      <c r="D276" s="11"/>
      <c r="E276" s="12"/>
      <c r="F276" s="12"/>
      <c r="G276" s="12"/>
      <c r="H276" s="12"/>
    </row>
    <row r="277" customFormat="false" ht="13.8" hidden="false" customHeight="false" outlineLevel="0" collapsed="false">
      <c r="B277" s="11"/>
      <c r="C277" s="11"/>
      <c r="D277" s="11"/>
      <c r="E277" s="12"/>
      <c r="F277" s="12"/>
      <c r="G277" s="12"/>
      <c r="H277" s="12"/>
    </row>
    <row r="278" customFormat="false" ht="13.8" hidden="false" customHeight="false" outlineLevel="0" collapsed="false">
      <c r="B278" s="11"/>
      <c r="C278" s="11"/>
      <c r="D278" s="11"/>
      <c r="E278" s="12"/>
      <c r="F278" s="12"/>
      <c r="G278" s="12"/>
      <c r="H278" s="12"/>
    </row>
    <row r="279" customFormat="false" ht="13.8" hidden="false" customHeight="false" outlineLevel="0" collapsed="false">
      <c r="B279" s="11"/>
      <c r="C279" s="11"/>
      <c r="D279" s="11"/>
      <c r="E279" s="12"/>
      <c r="F279" s="12"/>
      <c r="G279" s="12"/>
      <c r="H279" s="12"/>
    </row>
    <row r="280" customFormat="false" ht="13.8" hidden="false" customHeight="false" outlineLevel="0" collapsed="false">
      <c r="B280" s="11"/>
      <c r="C280" s="11"/>
      <c r="D280" s="11"/>
      <c r="E280" s="12"/>
      <c r="F280" s="12"/>
      <c r="G280" s="12"/>
      <c r="H280" s="12"/>
    </row>
    <row r="281" customFormat="false" ht="13.8" hidden="false" customHeight="false" outlineLevel="0" collapsed="false">
      <c r="B281" s="11"/>
      <c r="C281" s="11"/>
      <c r="D281" s="11"/>
      <c r="E281" s="12"/>
      <c r="F281" s="12"/>
      <c r="G281" s="12"/>
      <c r="H281" s="12"/>
    </row>
    <row r="282" customFormat="false" ht="13.8" hidden="false" customHeight="false" outlineLevel="0" collapsed="false">
      <c r="B282" s="11"/>
      <c r="C282" s="11"/>
      <c r="D282" s="11"/>
      <c r="E282" s="12"/>
      <c r="F282" s="12"/>
      <c r="G282" s="12"/>
      <c r="H282" s="12"/>
    </row>
    <row r="283" customFormat="false" ht="13.8" hidden="false" customHeight="false" outlineLevel="0" collapsed="false">
      <c r="B283" s="11"/>
      <c r="C283" s="11"/>
      <c r="D283" s="11"/>
      <c r="E283" s="12"/>
      <c r="F283" s="12"/>
      <c r="G283" s="12"/>
      <c r="H283" s="12"/>
    </row>
    <row r="284" customFormat="false" ht="13.8" hidden="false" customHeight="false" outlineLevel="0" collapsed="false">
      <c r="B284" s="11"/>
      <c r="C284" s="11"/>
      <c r="D284" s="11"/>
      <c r="E284" s="12"/>
      <c r="F284" s="12"/>
      <c r="G284" s="12"/>
      <c r="H284" s="12"/>
    </row>
    <row r="285" customFormat="false" ht="13.8" hidden="false" customHeight="false" outlineLevel="0" collapsed="false">
      <c r="B285" s="11"/>
      <c r="C285" s="11"/>
      <c r="D285" s="11"/>
      <c r="E285" s="12"/>
      <c r="F285" s="12"/>
      <c r="G285" s="12"/>
      <c r="H285" s="12"/>
    </row>
    <row r="286" customFormat="false" ht="13.8" hidden="false" customHeight="false" outlineLevel="0" collapsed="false">
      <c r="B286" s="11"/>
      <c r="C286" s="11"/>
      <c r="D286" s="11"/>
      <c r="E286" s="12"/>
      <c r="F286" s="12"/>
      <c r="G286" s="12"/>
      <c r="H286" s="12"/>
    </row>
    <row r="287" customFormat="false" ht="13.8" hidden="false" customHeight="false" outlineLevel="0" collapsed="false">
      <c r="B287" s="11"/>
      <c r="C287" s="11"/>
      <c r="D287" s="11"/>
      <c r="E287" s="12"/>
      <c r="F287" s="12"/>
      <c r="G287" s="12"/>
      <c r="H287" s="12"/>
    </row>
    <row r="288" customFormat="false" ht="13.8" hidden="false" customHeight="false" outlineLevel="0" collapsed="false">
      <c r="B288" s="11"/>
      <c r="C288" s="11"/>
      <c r="D288" s="11"/>
      <c r="E288" s="12"/>
      <c r="F288" s="12"/>
      <c r="G288" s="12"/>
      <c r="H288" s="12"/>
    </row>
    <row r="289" customFormat="false" ht="13.8" hidden="false" customHeight="false" outlineLevel="0" collapsed="false">
      <c r="B289" s="11"/>
      <c r="C289" s="11"/>
      <c r="D289" s="11"/>
      <c r="E289" s="12"/>
      <c r="F289" s="12"/>
      <c r="G289" s="12"/>
      <c r="H289" s="12"/>
    </row>
    <row r="290" customFormat="false" ht="13.8" hidden="false" customHeight="false" outlineLevel="0" collapsed="false">
      <c r="B290" s="11"/>
      <c r="C290" s="11"/>
      <c r="D290" s="11"/>
      <c r="E290" s="12"/>
      <c r="F290" s="12"/>
      <c r="G290" s="12"/>
      <c r="H290" s="12"/>
    </row>
    <row r="291" customFormat="false" ht="13.8" hidden="false" customHeight="false" outlineLevel="0" collapsed="false">
      <c r="B291" s="11"/>
      <c r="C291" s="11"/>
      <c r="D291" s="11"/>
      <c r="E291" s="12"/>
      <c r="F291" s="12"/>
      <c r="G291" s="12"/>
      <c r="H291" s="12"/>
    </row>
    <row r="292" customFormat="false" ht="13.8" hidden="false" customHeight="false" outlineLevel="0" collapsed="false">
      <c r="B292" s="11"/>
      <c r="C292" s="11"/>
      <c r="D292" s="11"/>
      <c r="E292" s="12"/>
      <c r="F292" s="12"/>
      <c r="G292" s="12"/>
      <c r="H292" s="12"/>
    </row>
    <row r="293" customFormat="false" ht="13.8" hidden="false" customHeight="false" outlineLevel="0" collapsed="false">
      <c r="B293" s="11"/>
      <c r="C293" s="11"/>
      <c r="D293" s="11"/>
      <c r="E293" s="12"/>
      <c r="F293" s="12"/>
      <c r="G293" s="12"/>
      <c r="H293" s="12"/>
    </row>
    <row r="294" customFormat="false" ht="13.8" hidden="false" customHeight="false" outlineLevel="0" collapsed="false">
      <c r="B294" s="11"/>
      <c r="C294" s="11"/>
      <c r="D294" s="11"/>
      <c r="E294" s="12"/>
      <c r="F294" s="12"/>
      <c r="G294" s="12"/>
      <c r="H294" s="12"/>
    </row>
    <row r="295" customFormat="false" ht="13.8" hidden="false" customHeight="false" outlineLevel="0" collapsed="false">
      <c r="B295" s="11"/>
      <c r="C295" s="11"/>
      <c r="D295" s="11"/>
      <c r="E295" s="12"/>
      <c r="F295" s="12"/>
      <c r="G295" s="12"/>
      <c r="H295" s="12"/>
    </row>
    <row r="296" customFormat="false" ht="13.8" hidden="false" customHeight="false" outlineLevel="0" collapsed="false">
      <c r="B296" s="11"/>
      <c r="C296" s="11"/>
      <c r="D296" s="11"/>
      <c r="E296" s="12"/>
      <c r="F296" s="12"/>
      <c r="G296" s="12"/>
      <c r="H296" s="12"/>
    </row>
    <row r="297" customFormat="false" ht="13.8" hidden="false" customHeight="false" outlineLevel="0" collapsed="false">
      <c r="B297" s="11"/>
      <c r="C297" s="11"/>
      <c r="D297" s="11"/>
      <c r="E297" s="12"/>
      <c r="F297" s="12"/>
      <c r="G297" s="12"/>
      <c r="H297" s="12"/>
    </row>
    <row r="298" customFormat="false" ht="13.8" hidden="false" customHeight="false" outlineLevel="0" collapsed="false">
      <c r="B298" s="11"/>
      <c r="C298" s="11"/>
      <c r="D298" s="11"/>
      <c r="E298" s="12"/>
      <c r="F298" s="12"/>
      <c r="G298" s="12"/>
      <c r="H298" s="12"/>
    </row>
    <row r="299" customFormat="false" ht="13.8" hidden="false" customHeight="false" outlineLevel="0" collapsed="false">
      <c r="B299" s="11"/>
      <c r="C299" s="11"/>
      <c r="D299" s="11"/>
      <c r="E299" s="12"/>
      <c r="F299" s="12"/>
      <c r="G299" s="12"/>
      <c r="H299" s="12"/>
    </row>
    <row r="300" customFormat="false" ht="13.8" hidden="false" customHeight="false" outlineLevel="0" collapsed="false">
      <c r="B300" s="11"/>
      <c r="C300" s="11"/>
      <c r="D300" s="11"/>
      <c r="E300" s="12"/>
      <c r="F300" s="12"/>
      <c r="G300" s="12"/>
      <c r="H300" s="12"/>
    </row>
    <row r="301" customFormat="false" ht="13.8" hidden="false" customHeight="false" outlineLevel="0" collapsed="false">
      <c r="B301" s="11"/>
      <c r="C301" s="11"/>
      <c r="D301" s="11"/>
      <c r="E301" s="12"/>
      <c r="F301" s="12"/>
      <c r="G301" s="12"/>
      <c r="H301" s="12"/>
    </row>
    <row r="302" customFormat="false" ht="13.8" hidden="false" customHeight="false" outlineLevel="0" collapsed="false">
      <c r="B302" s="11"/>
      <c r="C302" s="11"/>
      <c r="D302" s="11"/>
      <c r="E302" s="12"/>
      <c r="F302" s="12"/>
      <c r="G302" s="12"/>
      <c r="H302" s="12"/>
    </row>
    <row r="303" customFormat="false" ht="13.8" hidden="false" customHeight="false" outlineLevel="0" collapsed="false">
      <c r="B303" s="11"/>
      <c r="C303" s="11"/>
      <c r="D303" s="11"/>
      <c r="E303" s="12"/>
      <c r="F303" s="12"/>
      <c r="G303" s="12"/>
      <c r="H303" s="12"/>
    </row>
    <row r="304" customFormat="false" ht="13.8" hidden="false" customHeight="false" outlineLevel="0" collapsed="false">
      <c r="B304" s="11"/>
      <c r="C304" s="11"/>
      <c r="D304" s="11"/>
      <c r="E304" s="12"/>
      <c r="F304" s="12"/>
      <c r="G304" s="12"/>
      <c r="H304" s="12"/>
    </row>
    <row r="305" customFormat="false" ht="13.8" hidden="false" customHeight="false" outlineLevel="0" collapsed="false">
      <c r="B305" s="11"/>
      <c r="C305" s="11"/>
      <c r="D305" s="11"/>
      <c r="E305" s="12"/>
      <c r="F305" s="12"/>
      <c r="G305" s="12"/>
      <c r="H305" s="12"/>
    </row>
    <row r="306" customFormat="false" ht="13.8" hidden="false" customHeight="false" outlineLevel="0" collapsed="false">
      <c r="B306" s="11"/>
      <c r="C306" s="11"/>
      <c r="D306" s="11"/>
      <c r="E306" s="12"/>
      <c r="F306" s="12"/>
      <c r="G306" s="12"/>
      <c r="H306" s="12"/>
    </row>
    <row r="307" customFormat="false" ht="13.8" hidden="false" customHeight="false" outlineLevel="0" collapsed="false">
      <c r="B307" s="11"/>
      <c r="C307" s="11"/>
      <c r="D307" s="11"/>
      <c r="E307" s="12"/>
      <c r="F307" s="12"/>
      <c r="G307" s="12"/>
      <c r="H307" s="12"/>
    </row>
    <row r="308" customFormat="false" ht="13.8" hidden="false" customHeight="false" outlineLevel="0" collapsed="false">
      <c r="B308" s="11"/>
      <c r="C308" s="11"/>
      <c r="D308" s="11"/>
      <c r="E308" s="12"/>
      <c r="F308" s="12"/>
      <c r="G308" s="12"/>
      <c r="H308" s="12"/>
    </row>
    <row r="309" customFormat="false" ht="13.8" hidden="false" customHeight="false" outlineLevel="0" collapsed="false">
      <c r="B309" s="11"/>
      <c r="C309" s="11"/>
      <c r="D309" s="11"/>
      <c r="E309" s="12"/>
      <c r="F309" s="12"/>
      <c r="G309" s="12"/>
      <c r="H309" s="12"/>
    </row>
    <row r="310" customFormat="false" ht="13.8" hidden="false" customHeight="false" outlineLevel="0" collapsed="false">
      <c r="B310" s="11"/>
      <c r="C310" s="11"/>
      <c r="D310" s="11"/>
      <c r="E310" s="12"/>
      <c r="F310" s="12"/>
      <c r="G310" s="12"/>
      <c r="H310" s="12"/>
    </row>
    <row r="311" customFormat="false" ht="13.8" hidden="false" customHeight="false" outlineLevel="0" collapsed="false">
      <c r="B311" s="11"/>
      <c r="C311" s="11"/>
      <c r="D311" s="11"/>
      <c r="E311" s="12"/>
      <c r="F311" s="12"/>
      <c r="G311" s="12"/>
      <c r="H311" s="12"/>
    </row>
    <row r="312" customFormat="false" ht="13.8" hidden="false" customHeight="false" outlineLevel="0" collapsed="false">
      <c r="B312" s="11"/>
      <c r="C312" s="11"/>
      <c r="D312" s="11"/>
      <c r="E312" s="12"/>
      <c r="F312" s="12"/>
      <c r="G312" s="12"/>
      <c r="H312" s="12"/>
    </row>
    <row r="313" customFormat="false" ht="13.8" hidden="false" customHeight="false" outlineLevel="0" collapsed="false">
      <c r="B313" s="11"/>
      <c r="C313" s="11"/>
      <c r="D313" s="11"/>
      <c r="E313" s="12"/>
      <c r="F313" s="12"/>
      <c r="G313" s="12"/>
      <c r="H313" s="12"/>
    </row>
    <row r="314" customFormat="false" ht="13.8" hidden="false" customHeight="false" outlineLevel="0" collapsed="false">
      <c r="B314" s="11"/>
      <c r="C314" s="11"/>
      <c r="D314" s="11"/>
      <c r="E314" s="12"/>
      <c r="F314" s="12"/>
      <c r="G314" s="12"/>
      <c r="H314" s="12"/>
    </row>
    <row r="315" customFormat="false" ht="13.8" hidden="false" customHeight="false" outlineLevel="0" collapsed="false">
      <c r="B315" s="11"/>
      <c r="C315" s="11"/>
      <c r="D315" s="11"/>
      <c r="E315" s="12"/>
      <c r="F315" s="12"/>
      <c r="G315" s="12"/>
      <c r="H315" s="12"/>
    </row>
    <row r="316" customFormat="false" ht="13.8" hidden="false" customHeight="false" outlineLevel="0" collapsed="false">
      <c r="B316" s="11"/>
      <c r="C316" s="11"/>
      <c r="D316" s="11"/>
      <c r="E316" s="12"/>
      <c r="F316" s="12"/>
      <c r="G316" s="12"/>
      <c r="H316" s="12"/>
    </row>
    <row r="317" customFormat="false" ht="13.8" hidden="false" customHeight="false" outlineLevel="0" collapsed="false">
      <c r="B317" s="11"/>
      <c r="C317" s="11"/>
      <c r="D317" s="11"/>
      <c r="E317" s="12"/>
      <c r="F317" s="12"/>
      <c r="G317" s="12"/>
      <c r="H317" s="12"/>
    </row>
    <row r="318" customFormat="false" ht="13.8" hidden="false" customHeight="false" outlineLevel="0" collapsed="false">
      <c r="B318" s="11"/>
      <c r="C318" s="11"/>
      <c r="D318" s="11"/>
      <c r="E318" s="12"/>
      <c r="F318" s="12"/>
      <c r="G318" s="12"/>
      <c r="H318" s="12"/>
    </row>
    <row r="319" customFormat="false" ht="13.8" hidden="false" customHeight="false" outlineLevel="0" collapsed="false">
      <c r="B319" s="11"/>
      <c r="C319" s="11"/>
      <c r="D319" s="11"/>
      <c r="E319" s="12"/>
      <c r="F319" s="12"/>
      <c r="G319" s="12"/>
      <c r="H319" s="12"/>
    </row>
    <row r="320" customFormat="false" ht="13.8" hidden="false" customHeight="false" outlineLevel="0" collapsed="false">
      <c r="B320" s="11"/>
      <c r="C320" s="11"/>
      <c r="D320" s="11"/>
      <c r="E320" s="12"/>
      <c r="F320" s="12"/>
      <c r="G320" s="12"/>
      <c r="H320" s="12"/>
    </row>
    <row r="321" customFormat="false" ht="13.8" hidden="false" customHeight="false" outlineLevel="0" collapsed="false">
      <c r="B321" s="11"/>
      <c r="C321" s="11"/>
      <c r="D321" s="11"/>
      <c r="E321" s="12"/>
      <c r="F321" s="12"/>
      <c r="G321" s="12"/>
      <c r="H321" s="12"/>
    </row>
    <row r="322" customFormat="false" ht="13.8" hidden="false" customHeight="false" outlineLevel="0" collapsed="false">
      <c r="B322" s="11"/>
      <c r="C322" s="11"/>
      <c r="D322" s="11"/>
      <c r="E322" s="12"/>
      <c r="F322" s="12"/>
      <c r="G322" s="12"/>
      <c r="H322" s="12"/>
    </row>
    <row r="323" customFormat="false" ht="13.8" hidden="false" customHeight="false" outlineLevel="0" collapsed="false">
      <c r="B323" s="11"/>
      <c r="C323" s="11"/>
      <c r="D323" s="11"/>
      <c r="E323" s="12"/>
      <c r="F323" s="12"/>
      <c r="G323" s="12"/>
      <c r="H323" s="12"/>
    </row>
    <row r="324" customFormat="false" ht="13.8" hidden="false" customHeight="false" outlineLevel="0" collapsed="false">
      <c r="B324" s="11"/>
      <c r="C324" s="11"/>
      <c r="D324" s="11"/>
      <c r="E324" s="12"/>
      <c r="F324" s="12"/>
      <c r="G324" s="12"/>
      <c r="H324" s="12"/>
    </row>
    <row r="325" customFormat="false" ht="13.8" hidden="false" customHeight="false" outlineLevel="0" collapsed="false">
      <c r="B325" s="11"/>
      <c r="C325" s="11"/>
      <c r="D325" s="11"/>
      <c r="E325" s="12"/>
      <c r="F325" s="12"/>
      <c r="G325" s="12"/>
      <c r="H325" s="12"/>
    </row>
    <row r="326" customFormat="false" ht="13.8" hidden="false" customHeight="false" outlineLevel="0" collapsed="false">
      <c r="B326" s="11"/>
      <c r="C326" s="11"/>
      <c r="D326" s="11"/>
      <c r="E326" s="12"/>
      <c r="F326" s="12"/>
      <c r="G326" s="12"/>
      <c r="H326" s="12"/>
    </row>
    <row r="327" customFormat="false" ht="13.8" hidden="false" customHeight="false" outlineLevel="0" collapsed="false">
      <c r="B327" s="11"/>
      <c r="C327" s="11"/>
      <c r="D327" s="11"/>
      <c r="E327" s="12"/>
      <c r="F327" s="12"/>
      <c r="G327" s="12"/>
      <c r="H327" s="12"/>
    </row>
    <row r="328" customFormat="false" ht="13.8" hidden="false" customHeight="false" outlineLevel="0" collapsed="false">
      <c r="B328" s="11"/>
      <c r="C328" s="11"/>
      <c r="D328" s="11"/>
      <c r="E328" s="12"/>
      <c r="F328" s="12"/>
      <c r="G328" s="12"/>
      <c r="H328" s="12"/>
    </row>
    <row r="329" customFormat="false" ht="13.8" hidden="false" customHeight="false" outlineLevel="0" collapsed="false">
      <c r="B329" s="11"/>
      <c r="C329" s="11"/>
      <c r="D329" s="11"/>
      <c r="E329" s="12"/>
      <c r="F329" s="12"/>
      <c r="G329" s="12"/>
      <c r="H329" s="12"/>
    </row>
    <row r="330" customFormat="false" ht="13.8" hidden="false" customHeight="false" outlineLevel="0" collapsed="false">
      <c r="B330" s="11"/>
      <c r="C330" s="11"/>
      <c r="D330" s="11"/>
      <c r="E330" s="12"/>
      <c r="F330" s="12"/>
      <c r="G330" s="12"/>
      <c r="H330" s="12"/>
    </row>
    <row r="331" customFormat="false" ht="13.8" hidden="false" customHeight="false" outlineLevel="0" collapsed="false">
      <c r="B331" s="11"/>
      <c r="C331" s="11"/>
      <c r="D331" s="11"/>
      <c r="E331" s="12"/>
      <c r="F331" s="12"/>
      <c r="G331" s="12"/>
      <c r="H331" s="12"/>
    </row>
    <row r="332" customFormat="false" ht="13.8" hidden="false" customHeight="false" outlineLevel="0" collapsed="false">
      <c r="B332" s="11"/>
      <c r="C332" s="11"/>
      <c r="D332" s="11"/>
      <c r="E332" s="12"/>
      <c r="F332" s="12"/>
      <c r="G332" s="12"/>
      <c r="H332" s="12"/>
    </row>
    <row r="333" customFormat="false" ht="13.8" hidden="false" customHeight="false" outlineLevel="0" collapsed="false">
      <c r="B333" s="11"/>
      <c r="C333" s="11"/>
      <c r="D333" s="11"/>
      <c r="E333" s="12"/>
      <c r="F333" s="12"/>
      <c r="G333" s="12"/>
      <c r="H333" s="12"/>
    </row>
    <row r="334" customFormat="false" ht="13.8" hidden="false" customHeight="false" outlineLevel="0" collapsed="false">
      <c r="B334" s="11"/>
      <c r="C334" s="11"/>
      <c r="D334" s="11"/>
      <c r="E334" s="12"/>
      <c r="F334" s="12"/>
      <c r="G334" s="12"/>
      <c r="H334" s="12"/>
    </row>
    <row r="335" customFormat="false" ht="13.8" hidden="false" customHeight="false" outlineLevel="0" collapsed="false">
      <c r="B335" s="11"/>
      <c r="C335" s="11"/>
      <c r="D335" s="11"/>
      <c r="E335" s="12"/>
      <c r="F335" s="12"/>
      <c r="G335" s="12"/>
      <c r="H335" s="12"/>
    </row>
    <row r="336" customFormat="false" ht="13.8" hidden="false" customHeight="false" outlineLevel="0" collapsed="false">
      <c r="B336" s="11"/>
      <c r="C336" s="11"/>
      <c r="D336" s="11"/>
      <c r="E336" s="12"/>
      <c r="F336" s="12"/>
      <c r="G336" s="12"/>
      <c r="H336" s="12"/>
    </row>
    <row r="337" customFormat="false" ht="13.8" hidden="false" customHeight="false" outlineLevel="0" collapsed="false">
      <c r="B337" s="11"/>
      <c r="C337" s="11"/>
      <c r="D337" s="11"/>
      <c r="E337" s="12"/>
      <c r="F337" s="12"/>
      <c r="G337" s="12"/>
      <c r="H337" s="12"/>
    </row>
    <row r="338" customFormat="false" ht="13.8" hidden="false" customHeight="false" outlineLevel="0" collapsed="false">
      <c r="B338" s="11"/>
      <c r="C338" s="11"/>
      <c r="D338" s="11"/>
      <c r="E338" s="12"/>
      <c r="F338" s="12"/>
      <c r="G338" s="12"/>
      <c r="H338" s="12"/>
    </row>
    <row r="339" customFormat="false" ht="13.8" hidden="false" customHeight="false" outlineLevel="0" collapsed="false">
      <c r="B339" s="11"/>
      <c r="C339" s="11"/>
      <c r="D339" s="11"/>
      <c r="E339" s="12"/>
      <c r="F339" s="12"/>
      <c r="G339" s="12"/>
      <c r="H339" s="12"/>
    </row>
    <row r="340" customFormat="false" ht="13.8" hidden="false" customHeight="false" outlineLevel="0" collapsed="false">
      <c r="B340" s="11"/>
      <c r="C340" s="11"/>
      <c r="D340" s="11"/>
      <c r="E340" s="12"/>
      <c r="F340" s="12"/>
      <c r="G340" s="12"/>
      <c r="H340" s="12"/>
    </row>
    <row r="341" customFormat="false" ht="13.8" hidden="false" customHeight="false" outlineLevel="0" collapsed="false">
      <c r="B341" s="11"/>
      <c r="C341" s="11"/>
      <c r="D341" s="11"/>
      <c r="E341" s="12"/>
      <c r="F341" s="12"/>
      <c r="G341" s="12"/>
      <c r="H341" s="12"/>
    </row>
    <row r="342" customFormat="false" ht="13.8" hidden="false" customHeight="false" outlineLevel="0" collapsed="false">
      <c r="B342" s="11"/>
      <c r="C342" s="11"/>
      <c r="D342" s="11"/>
      <c r="E342" s="12"/>
      <c r="F342" s="12"/>
      <c r="G342" s="12"/>
      <c r="H342" s="12"/>
    </row>
    <row r="343" customFormat="false" ht="13.8" hidden="false" customHeight="false" outlineLevel="0" collapsed="false">
      <c r="B343" s="11"/>
      <c r="C343" s="11"/>
      <c r="D343" s="11"/>
      <c r="E343" s="12"/>
      <c r="F343" s="12"/>
      <c r="G343" s="12"/>
      <c r="H343" s="12"/>
    </row>
    <row r="344" customFormat="false" ht="13.8" hidden="false" customHeight="false" outlineLevel="0" collapsed="false">
      <c r="B344" s="11"/>
      <c r="C344" s="11"/>
      <c r="D344" s="11"/>
      <c r="E344" s="12"/>
      <c r="F344" s="12"/>
      <c r="G344" s="12"/>
      <c r="H344" s="12"/>
    </row>
    <row r="345" customFormat="false" ht="13.8" hidden="false" customHeight="false" outlineLevel="0" collapsed="false">
      <c r="B345" s="11"/>
      <c r="C345" s="11"/>
      <c r="D345" s="11"/>
      <c r="E345" s="12"/>
      <c r="F345" s="12"/>
      <c r="G345" s="12"/>
      <c r="H345" s="12"/>
    </row>
    <row r="346" customFormat="false" ht="13.8" hidden="false" customHeight="false" outlineLevel="0" collapsed="false">
      <c r="B346" s="11"/>
      <c r="C346" s="11"/>
      <c r="D346" s="11"/>
      <c r="E346" s="12"/>
      <c r="F346" s="12"/>
      <c r="G346" s="12"/>
      <c r="H346" s="12"/>
    </row>
    <row r="347" customFormat="false" ht="13.8" hidden="false" customHeight="false" outlineLevel="0" collapsed="false">
      <c r="B347" s="11"/>
      <c r="C347" s="11"/>
      <c r="D347" s="11"/>
      <c r="E347" s="12"/>
      <c r="F347" s="12"/>
      <c r="G347" s="12"/>
      <c r="H347" s="12"/>
    </row>
    <row r="348" customFormat="false" ht="13.8" hidden="false" customHeight="false" outlineLevel="0" collapsed="false">
      <c r="B348" s="11"/>
      <c r="C348" s="11"/>
      <c r="D348" s="11"/>
      <c r="E348" s="12"/>
      <c r="F348" s="12"/>
      <c r="G348" s="12"/>
      <c r="H348" s="12"/>
    </row>
    <row r="349" customFormat="false" ht="13.8" hidden="false" customHeight="false" outlineLevel="0" collapsed="false">
      <c r="B349" s="11"/>
      <c r="C349" s="11"/>
      <c r="D349" s="11"/>
      <c r="E349" s="12"/>
      <c r="F349" s="12"/>
      <c r="G349" s="12"/>
      <c r="H349" s="12"/>
    </row>
    <row r="350" customFormat="false" ht="13.8" hidden="false" customHeight="false" outlineLevel="0" collapsed="false">
      <c r="B350" s="11"/>
      <c r="C350" s="11"/>
      <c r="D350" s="11"/>
      <c r="E350" s="12"/>
      <c r="F350" s="12"/>
      <c r="G350" s="12"/>
      <c r="H350" s="12"/>
    </row>
    <row r="351" customFormat="false" ht="13.8" hidden="false" customHeight="false" outlineLevel="0" collapsed="false">
      <c r="B351" s="11"/>
      <c r="C351" s="11"/>
      <c r="D351" s="11"/>
      <c r="E351" s="12"/>
      <c r="F351" s="12"/>
      <c r="G351" s="12"/>
      <c r="H351" s="12"/>
    </row>
    <row r="352" customFormat="false" ht="13.8" hidden="false" customHeight="false" outlineLevel="0" collapsed="false">
      <c r="B352" s="11"/>
      <c r="C352" s="11"/>
      <c r="D352" s="11"/>
      <c r="E352" s="12"/>
      <c r="F352" s="12"/>
      <c r="G352" s="12"/>
      <c r="H352" s="12"/>
    </row>
    <row r="353" customFormat="false" ht="13.8" hidden="false" customHeight="false" outlineLevel="0" collapsed="false">
      <c r="B353" s="11"/>
      <c r="C353" s="11"/>
      <c r="D353" s="11"/>
      <c r="E353" s="12"/>
      <c r="F353" s="12"/>
      <c r="G353" s="12"/>
      <c r="H353" s="12"/>
    </row>
    <row r="354" customFormat="false" ht="13.8" hidden="false" customHeight="false" outlineLevel="0" collapsed="false">
      <c r="B354" s="11"/>
      <c r="C354" s="11"/>
      <c r="D354" s="11"/>
      <c r="E354" s="12"/>
      <c r="F354" s="12"/>
      <c r="G354" s="12"/>
      <c r="H354" s="12"/>
    </row>
    <row r="355" customFormat="false" ht="13.8" hidden="false" customHeight="false" outlineLevel="0" collapsed="false">
      <c r="B355" s="11"/>
      <c r="C355" s="11"/>
      <c r="D355" s="11"/>
      <c r="E355" s="12"/>
      <c r="F355" s="12"/>
      <c r="G355" s="12"/>
      <c r="H355" s="12"/>
    </row>
    <row r="356" customFormat="false" ht="13.8" hidden="false" customHeight="false" outlineLevel="0" collapsed="false">
      <c r="B356" s="11"/>
      <c r="C356" s="11"/>
      <c r="D356" s="11"/>
      <c r="E356" s="12"/>
      <c r="F356" s="12"/>
      <c r="G356" s="12"/>
      <c r="H356" s="12"/>
    </row>
    <row r="357" customFormat="false" ht="13.8" hidden="false" customHeight="false" outlineLevel="0" collapsed="false">
      <c r="B357" s="11"/>
      <c r="C357" s="11"/>
      <c r="D357" s="11"/>
      <c r="E357" s="12"/>
      <c r="F357" s="12"/>
      <c r="G357" s="12"/>
      <c r="H357" s="12"/>
    </row>
    <row r="358" customFormat="false" ht="13.8" hidden="false" customHeight="false" outlineLevel="0" collapsed="false">
      <c r="B358" s="11"/>
      <c r="C358" s="11"/>
      <c r="D358" s="11"/>
      <c r="E358" s="12"/>
      <c r="F358" s="12"/>
      <c r="G358" s="12"/>
      <c r="H358" s="12"/>
    </row>
    <row r="359" customFormat="false" ht="13.8" hidden="false" customHeight="false" outlineLevel="0" collapsed="false">
      <c r="B359" s="11"/>
      <c r="C359" s="11"/>
      <c r="D359" s="11"/>
      <c r="E359" s="12"/>
      <c r="F359" s="12"/>
      <c r="G359" s="12"/>
      <c r="H359" s="12"/>
    </row>
    <row r="360" customFormat="false" ht="13.8" hidden="false" customHeight="false" outlineLevel="0" collapsed="false">
      <c r="B360" s="11"/>
      <c r="C360" s="11"/>
      <c r="D360" s="11"/>
      <c r="E360" s="12"/>
      <c r="F360" s="12"/>
      <c r="G360" s="12"/>
      <c r="H360" s="12"/>
    </row>
    <row r="361" customFormat="false" ht="13.8" hidden="false" customHeight="false" outlineLevel="0" collapsed="false">
      <c r="B361" s="11"/>
      <c r="C361" s="11"/>
      <c r="D361" s="11"/>
      <c r="E361" s="12"/>
      <c r="F361" s="12"/>
      <c r="G361" s="12"/>
      <c r="H361" s="12"/>
    </row>
    <row r="362" customFormat="false" ht="13.8" hidden="false" customHeight="false" outlineLevel="0" collapsed="false">
      <c r="B362" s="11"/>
      <c r="C362" s="11"/>
      <c r="D362" s="11"/>
      <c r="E362" s="12"/>
      <c r="F362" s="12"/>
      <c r="G362" s="12"/>
      <c r="H362" s="12"/>
    </row>
    <row r="363" customFormat="false" ht="13.8" hidden="false" customHeight="false" outlineLevel="0" collapsed="false">
      <c r="B363" s="11"/>
      <c r="C363" s="11"/>
      <c r="D363" s="11"/>
      <c r="E363" s="12"/>
      <c r="F363" s="12"/>
      <c r="G363" s="12"/>
      <c r="H363" s="12"/>
    </row>
    <row r="364" customFormat="false" ht="13.8" hidden="false" customHeight="false" outlineLevel="0" collapsed="false">
      <c r="B364" s="11"/>
      <c r="C364" s="11"/>
      <c r="D364" s="11"/>
      <c r="E364" s="12"/>
      <c r="F364" s="12"/>
      <c r="G364" s="12"/>
      <c r="H364" s="12"/>
    </row>
    <row r="365" customFormat="false" ht="13.8" hidden="false" customHeight="false" outlineLevel="0" collapsed="false">
      <c r="B365" s="11"/>
      <c r="C365" s="11"/>
      <c r="D365" s="11"/>
      <c r="E365" s="12"/>
      <c r="F365" s="12"/>
      <c r="G365" s="12"/>
      <c r="H365" s="12"/>
    </row>
    <row r="366" customFormat="false" ht="13.8" hidden="false" customHeight="false" outlineLevel="0" collapsed="false">
      <c r="B366" s="11"/>
      <c r="C366" s="11"/>
      <c r="D366" s="11"/>
      <c r="E366" s="12"/>
      <c r="F366" s="12"/>
      <c r="G366" s="12"/>
      <c r="H366" s="12"/>
    </row>
    <row r="367" customFormat="false" ht="13.8" hidden="false" customHeight="false" outlineLevel="0" collapsed="false">
      <c r="B367" s="11"/>
      <c r="C367" s="11"/>
      <c r="D367" s="11"/>
      <c r="E367" s="12"/>
      <c r="F367" s="12"/>
      <c r="G367" s="12"/>
      <c r="H367" s="12"/>
    </row>
    <row r="368" customFormat="false" ht="13.8" hidden="false" customHeight="false" outlineLevel="0" collapsed="false">
      <c r="B368" s="11"/>
      <c r="C368" s="11"/>
      <c r="D368" s="11"/>
      <c r="E368" s="12"/>
      <c r="F368" s="12"/>
      <c r="G368" s="12"/>
      <c r="H368" s="12"/>
    </row>
    <row r="369" customFormat="false" ht="13.8" hidden="false" customHeight="false" outlineLevel="0" collapsed="false">
      <c r="B369" s="11"/>
      <c r="C369" s="11"/>
      <c r="D369" s="11"/>
      <c r="E369" s="12"/>
      <c r="F369" s="12"/>
      <c r="G369" s="12"/>
      <c r="H369" s="12"/>
    </row>
    <row r="370" customFormat="false" ht="13.8" hidden="false" customHeight="false" outlineLevel="0" collapsed="false">
      <c r="B370" s="11"/>
      <c r="C370" s="11"/>
      <c r="D370" s="11"/>
      <c r="E370" s="12"/>
      <c r="F370" s="12"/>
      <c r="G370" s="12"/>
      <c r="H370" s="12"/>
    </row>
    <row r="371" customFormat="false" ht="13.8" hidden="false" customHeight="false" outlineLevel="0" collapsed="false">
      <c r="B371" s="11"/>
      <c r="C371" s="11"/>
      <c r="D371" s="11"/>
      <c r="E371" s="12"/>
      <c r="F371" s="12"/>
      <c r="G371" s="12"/>
      <c r="H371" s="12"/>
    </row>
    <row r="372" customFormat="false" ht="13.8" hidden="false" customHeight="false" outlineLevel="0" collapsed="false">
      <c r="B372" s="11"/>
      <c r="C372" s="11"/>
      <c r="D372" s="11"/>
      <c r="E372" s="12"/>
      <c r="F372" s="12"/>
      <c r="G372" s="12"/>
      <c r="H372" s="12"/>
    </row>
    <row r="373" customFormat="false" ht="13.8" hidden="false" customHeight="false" outlineLevel="0" collapsed="false">
      <c r="B373" s="11"/>
      <c r="C373" s="11"/>
      <c r="D373" s="11"/>
      <c r="E373" s="12"/>
      <c r="F373" s="12"/>
      <c r="G373" s="12"/>
      <c r="H373" s="12"/>
    </row>
    <row r="374" customFormat="false" ht="13.8" hidden="false" customHeight="false" outlineLevel="0" collapsed="false">
      <c r="B374" s="11"/>
      <c r="C374" s="11"/>
      <c r="D374" s="11"/>
      <c r="E374" s="12"/>
      <c r="F374" s="12"/>
      <c r="G374" s="12"/>
      <c r="H374" s="12"/>
    </row>
    <row r="375" customFormat="false" ht="13.8" hidden="false" customHeight="false" outlineLevel="0" collapsed="false">
      <c r="B375" s="11"/>
      <c r="C375" s="11"/>
      <c r="D375" s="11"/>
      <c r="E375" s="12"/>
      <c r="F375" s="12"/>
      <c r="G375" s="12"/>
      <c r="H375" s="12"/>
    </row>
    <row r="376" customFormat="false" ht="13.8" hidden="false" customHeight="false" outlineLevel="0" collapsed="false">
      <c r="B376" s="11"/>
      <c r="C376" s="11"/>
      <c r="D376" s="11"/>
      <c r="E376" s="12"/>
      <c r="F376" s="12"/>
      <c r="G376" s="12"/>
      <c r="H376" s="12"/>
    </row>
    <row r="377" customFormat="false" ht="13.8" hidden="false" customHeight="false" outlineLevel="0" collapsed="false">
      <c r="B377" s="11"/>
      <c r="C377" s="11"/>
      <c r="D377" s="11"/>
      <c r="E377" s="12"/>
      <c r="F377" s="12"/>
      <c r="G377" s="12"/>
      <c r="H377" s="12"/>
    </row>
    <row r="378" customFormat="false" ht="13.8" hidden="false" customHeight="false" outlineLevel="0" collapsed="false">
      <c r="B378" s="11"/>
      <c r="C378" s="11"/>
      <c r="D378" s="11"/>
      <c r="E378" s="12"/>
      <c r="F378" s="12"/>
      <c r="G378" s="12"/>
      <c r="H378" s="12"/>
    </row>
    <row r="379" customFormat="false" ht="13.8" hidden="false" customHeight="false" outlineLevel="0" collapsed="false">
      <c r="B379" s="11"/>
      <c r="C379" s="11"/>
      <c r="D379" s="11"/>
      <c r="E379" s="12"/>
      <c r="F379" s="12"/>
      <c r="G379" s="12"/>
      <c r="H379" s="12"/>
    </row>
    <row r="380" customFormat="false" ht="13.8" hidden="false" customHeight="false" outlineLevel="0" collapsed="false">
      <c r="B380" s="11"/>
      <c r="C380" s="11"/>
      <c r="D380" s="11"/>
      <c r="E380" s="12"/>
      <c r="F380" s="12"/>
      <c r="G380" s="12"/>
      <c r="H380" s="12"/>
    </row>
    <row r="381" customFormat="false" ht="13.8" hidden="false" customHeight="false" outlineLevel="0" collapsed="false">
      <c r="B381" s="11"/>
      <c r="C381" s="11"/>
      <c r="D381" s="11"/>
      <c r="E381" s="12"/>
      <c r="F381" s="12"/>
      <c r="G381" s="12"/>
      <c r="H381" s="12"/>
    </row>
    <row r="382" customFormat="false" ht="13.8" hidden="false" customHeight="false" outlineLevel="0" collapsed="false">
      <c r="B382" s="11"/>
      <c r="C382" s="11"/>
      <c r="D382" s="11"/>
      <c r="E382" s="12"/>
      <c r="F382" s="12"/>
      <c r="G382" s="12"/>
      <c r="H382" s="12"/>
    </row>
    <row r="383" customFormat="false" ht="13.8" hidden="false" customHeight="false" outlineLevel="0" collapsed="false">
      <c r="B383" s="11"/>
      <c r="C383" s="11"/>
      <c r="D383" s="11"/>
      <c r="E383" s="12"/>
      <c r="F383" s="12"/>
      <c r="G383" s="12"/>
      <c r="H383" s="12"/>
    </row>
    <row r="384" customFormat="false" ht="13.8" hidden="false" customHeight="false" outlineLevel="0" collapsed="false">
      <c r="B384" s="11"/>
      <c r="C384" s="11"/>
      <c r="D384" s="11"/>
      <c r="E384" s="12"/>
      <c r="F384" s="12"/>
      <c r="G384" s="12"/>
      <c r="H384" s="12"/>
    </row>
    <row r="385" customFormat="false" ht="13.8" hidden="false" customHeight="false" outlineLevel="0" collapsed="false">
      <c r="B385" s="11"/>
      <c r="C385" s="11"/>
      <c r="D385" s="11"/>
      <c r="E385" s="12"/>
      <c r="F385" s="12"/>
      <c r="G385" s="12"/>
      <c r="H385" s="12"/>
    </row>
    <row r="386" customFormat="false" ht="13.8" hidden="false" customHeight="false" outlineLevel="0" collapsed="false">
      <c r="B386" s="11"/>
      <c r="C386" s="11"/>
      <c r="D386" s="11"/>
      <c r="E386" s="12"/>
      <c r="F386" s="12"/>
      <c r="G386" s="12"/>
      <c r="H386" s="12"/>
    </row>
    <row r="387" customFormat="false" ht="13.8" hidden="false" customHeight="false" outlineLevel="0" collapsed="false">
      <c r="B387" s="11"/>
      <c r="C387" s="11"/>
      <c r="D387" s="11"/>
      <c r="E387" s="12"/>
      <c r="F387" s="12"/>
      <c r="G387" s="12"/>
      <c r="H387" s="12"/>
    </row>
    <row r="388" customFormat="false" ht="13.8" hidden="false" customHeight="false" outlineLevel="0" collapsed="false">
      <c r="B388" s="11"/>
      <c r="C388" s="11"/>
      <c r="D388" s="11"/>
      <c r="E388" s="12"/>
      <c r="F388" s="12"/>
      <c r="G388" s="12"/>
      <c r="H388" s="12"/>
    </row>
    <row r="389" customFormat="false" ht="13.8" hidden="false" customHeight="false" outlineLevel="0" collapsed="false">
      <c r="B389" s="11"/>
      <c r="C389" s="11"/>
      <c r="D389" s="11"/>
      <c r="E389" s="12"/>
      <c r="F389" s="12"/>
      <c r="G389" s="12"/>
      <c r="H389" s="12"/>
    </row>
    <row r="390" customFormat="false" ht="13.8" hidden="false" customHeight="false" outlineLevel="0" collapsed="false">
      <c r="B390" s="11"/>
      <c r="C390" s="11"/>
      <c r="D390" s="11"/>
      <c r="E390" s="12"/>
      <c r="F390" s="12"/>
      <c r="G390" s="12"/>
      <c r="H390" s="12"/>
    </row>
    <row r="391" customFormat="false" ht="13.8" hidden="false" customHeight="false" outlineLevel="0" collapsed="false">
      <c r="B391" s="11"/>
      <c r="C391" s="11"/>
      <c r="D391" s="11"/>
      <c r="E391" s="12"/>
      <c r="F391" s="12"/>
      <c r="G391" s="12"/>
      <c r="H391" s="12"/>
    </row>
    <row r="392" customFormat="false" ht="13.8" hidden="false" customHeight="false" outlineLevel="0" collapsed="false">
      <c r="B392" s="11"/>
      <c r="C392" s="11"/>
      <c r="D392" s="11"/>
      <c r="E392" s="12"/>
      <c r="F392" s="12"/>
      <c r="G392" s="12"/>
      <c r="H392" s="12"/>
    </row>
    <row r="393" customFormat="false" ht="13.8" hidden="false" customHeight="false" outlineLevel="0" collapsed="false">
      <c r="B393" s="11"/>
      <c r="C393" s="11"/>
      <c r="D393" s="11"/>
      <c r="E393" s="12"/>
      <c r="F393" s="12"/>
      <c r="G393" s="12"/>
      <c r="H393" s="12"/>
    </row>
    <row r="394" customFormat="false" ht="13.8" hidden="false" customHeight="false" outlineLevel="0" collapsed="false">
      <c r="B394" s="11"/>
      <c r="C394" s="11"/>
      <c r="D394" s="11"/>
      <c r="E394" s="12"/>
      <c r="F394" s="12"/>
      <c r="G394" s="12"/>
      <c r="H394" s="12"/>
    </row>
    <row r="395" customFormat="false" ht="13.8" hidden="false" customHeight="false" outlineLevel="0" collapsed="false">
      <c r="B395" s="11"/>
      <c r="C395" s="11"/>
      <c r="D395" s="11"/>
      <c r="E395" s="12"/>
      <c r="F395" s="12"/>
      <c r="G395" s="12"/>
      <c r="H395" s="12"/>
    </row>
    <row r="396" customFormat="false" ht="13.8" hidden="false" customHeight="false" outlineLevel="0" collapsed="false">
      <c r="B396" s="11"/>
      <c r="C396" s="11"/>
      <c r="D396" s="11"/>
      <c r="E396" s="12"/>
      <c r="F396" s="12"/>
      <c r="G396" s="12"/>
      <c r="H396" s="12"/>
    </row>
    <row r="397" customFormat="false" ht="13.8" hidden="false" customHeight="false" outlineLevel="0" collapsed="false">
      <c r="B397" s="11"/>
      <c r="C397" s="11"/>
      <c r="D397" s="11"/>
      <c r="E397" s="12"/>
      <c r="F397" s="12"/>
      <c r="G397" s="12"/>
      <c r="H397" s="12"/>
    </row>
    <row r="398" customFormat="false" ht="13.8" hidden="false" customHeight="false" outlineLevel="0" collapsed="false">
      <c r="B398" s="11"/>
      <c r="C398" s="11"/>
      <c r="D398" s="11"/>
      <c r="E398" s="12"/>
      <c r="F398" s="12"/>
      <c r="G398" s="12"/>
      <c r="H398" s="12"/>
    </row>
    <row r="399" customFormat="false" ht="13.8" hidden="false" customHeight="false" outlineLevel="0" collapsed="false">
      <c r="B399" s="11"/>
      <c r="C399" s="11"/>
      <c r="D399" s="11"/>
      <c r="E399" s="12"/>
      <c r="F399" s="12"/>
      <c r="G399" s="12"/>
      <c r="H399" s="12"/>
    </row>
    <row r="400" customFormat="false" ht="13.8" hidden="false" customHeight="false" outlineLevel="0" collapsed="false">
      <c r="B400" s="11"/>
      <c r="C400" s="11"/>
      <c r="D400" s="11"/>
      <c r="E400" s="12"/>
      <c r="F400" s="12"/>
      <c r="G400" s="12"/>
      <c r="H400" s="12"/>
    </row>
    <row r="401" customFormat="false" ht="13.8" hidden="false" customHeight="false" outlineLevel="0" collapsed="false">
      <c r="B401" s="11"/>
      <c r="C401" s="11"/>
      <c r="D401" s="11"/>
      <c r="E401" s="12"/>
      <c r="F401" s="12"/>
      <c r="G401" s="12"/>
      <c r="H401" s="12"/>
    </row>
    <row r="402" customFormat="false" ht="13.8" hidden="false" customHeight="false" outlineLevel="0" collapsed="false">
      <c r="B402" s="11"/>
      <c r="C402" s="11"/>
      <c r="D402" s="11"/>
      <c r="E402" s="12"/>
      <c r="F402" s="12"/>
      <c r="G402" s="12"/>
      <c r="H402" s="12"/>
    </row>
    <row r="403" customFormat="false" ht="13.8" hidden="false" customHeight="false" outlineLevel="0" collapsed="false">
      <c r="B403" s="11"/>
      <c r="C403" s="11"/>
      <c r="D403" s="11"/>
      <c r="E403" s="12"/>
      <c r="F403" s="12"/>
      <c r="G403" s="12"/>
      <c r="H403" s="12"/>
    </row>
    <row r="404" customFormat="false" ht="13.8" hidden="false" customHeight="false" outlineLevel="0" collapsed="false">
      <c r="B404" s="11"/>
      <c r="C404" s="11"/>
      <c r="D404" s="11"/>
      <c r="E404" s="12"/>
      <c r="F404" s="12"/>
      <c r="G404" s="12"/>
      <c r="H404" s="12"/>
    </row>
    <row r="405" customFormat="false" ht="13.8" hidden="false" customHeight="false" outlineLevel="0" collapsed="false">
      <c r="B405" s="11"/>
      <c r="C405" s="11"/>
      <c r="D405" s="11"/>
      <c r="E405" s="12"/>
      <c r="F405" s="12"/>
      <c r="G405" s="12"/>
      <c r="H405" s="12"/>
    </row>
    <row r="406" customFormat="false" ht="13.8" hidden="false" customHeight="false" outlineLevel="0" collapsed="false">
      <c r="B406" s="11"/>
      <c r="C406" s="11"/>
      <c r="D406" s="11"/>
      <c r="E406" s="12"/>
      <c r="F406" s="12"/>
      <c r="G406" s="12"/>
      <c r="H406" s="12"/>
    </row>
    <row r="407" customFormat="false" ht="13.8" hidden="false" customHeight="false" outlineLevel="0" collapsed="false">
      <c r="B407" s="11"/>
      <c r="C407" s="11"/>
      <c r="D407" s="11"/>
      <c r="E407" s="12"/>
      <c r="F407" s="12"/>
      <c r="G407" s="12"/>
      <c r="H407" s="12"/>
    </row>
    <row r="408" customFormat="false" ht="13.8" hidden="false" customHeight="false" outlineLevel="0" collapsed="false">
      <c r="B408" s="11"/>
      <c r="C408" s="11"/>
      <c r="D408" s="11"/>
      <c r="E408" s="12"/>
      <c r="F408" s="12"/>
      <c r="G408" s="12"/>
      <c r="H408" s="12"/>
    </row>
    <row r="409" customFormat="false" ht="13.8" hidden="false" customHeight="false" outlineLevel="0" collapsed="false">
      <c r="B409" s="11"/>
      <c r="C409" s="11"/>
      <c r="D409" s="11"/>
      <c r="E409" s="12"/>
      <c r="F409" s="12"/>
      <c r="G409" s="12"/>
      <c r="H409" s="12"/>
    </row>
    <row r="410" customFormat="false" ht="13.8" hidden="false" customHeight="false" outlineLevel="0" collapsed="false">
      <c r="B410" s="11"/>
      <c r="C410" s="11"/>
      <c r="D410" s="11"/>
      <c r="E410" s="12"/>
      <c r="F410" s="12"/>
      <c r="G410" s="12"/>
      <c r="H410" s="12"/>
    </row>
    <row r="411" customFormat="false" ht="13.8" hidden="false" customHeight="false" outlineLevel="0" collapsed="false">
      <c r="B411" s="11"/>
      <c r="C411" s="11"/>
      <c r="D411" s="11"/>
      <c r="E411" s="12"/>
      <c r="F411" s="12"/>
      <c r="G411" s="12"/>
      <c r="H411" s="12"/>
    </row>
    <row r="412" customFormat="false" ht="13.8" hidden="false" customHeight="false" outlineLevel="0" collapsed="false">
      <c r="B412" s="11"/>
      <c r="C412" s="11"/>
      <c r="D412" s="11"/>
      <c r="E412" s="12"/>
      <c r="F412" s="12"/>
      <c r="G412" s="12"/>
      <c r="H412" s="12"/>
    </row>
    <row r="413" customFormat="false" ht="13.8" hidden="false" customHeight="false" outlineLevel="0" collapsed="false">
      <c r="B413" s="11"/>
      <c r="C413" s="11"/>
      <c r="D413" s="11"/>
      <c r="E413" s="12"/>
      <c r="F413" s="12"/>
      <c r="G413" s="12"/>
      <c r="H413" s="12"/>
    </row>
    <row r="414" customFormat="false" ht="13.8" hidden="false" customHeight="false" outlineLevel="0" collapsed="false">
      <c r="B414" s="11"/>
      <c r="C414" s="11"/>
      <c r="D414" s="11"/>
      <c r="E414" s="12"/>
      <c r="F414" s="12"/>
      <c r="G414" s="12"/>
      <c r="H414" s="12"/>
    </row>
    <row r="415" customFormat="false" ht="13.8" hidden="false" customHeight="false" outlineLevel="0" collapsed="false">
      <c r="B415" s="11"/>
      <c r="C415" s="11"/>
      <c r="D415" s="11"/>
      <c r="E415" s="12"/>
      <c r="F415" s="12"/>
      <c r="G415" s="12"/>
      <c r="H415" s="12"/>
    </row>
    <row r="416" customFormat="false" ht="13.8" hidden="false" customHeight="false" outlineLevel="0" collapsed="false">
      <c r="B416" s="11"/>
      <c r="C416" s="11"/>
      <c r="D416" s="11"/>
      <c r="E416" s="12"/>
      <c r="F416" s="12"/>
      <c r="G416" s="12"/>
      <c r="H416" s="12"/>
    </row>
    <row r="417" customFormat="false" ht="13.8" hidden="false" customHeight="false" outlineLevel="0" collapsed="false">
      <c r="B417" s="11"/>
      <c r="C417" s="11"/>
      <c r="D417" s="11"/>
      <c r="E417" s="12"/>
      <c r="F417" s="12"/>
      <c r="G417" s="12"/>
      <c r="H417" s="12"/>
    </row>
    <row r="418" customFormat="false" ht="13.8" hidden="false" customHeight="false" outlineLevel="0" collapsed="false">
      <c r="B418" s="11"/>
      <c r="C418" s="11"/>
      <c r="D418" s="11"/>
      <c r="E418" s="12"/>
      <c r="F418" s="12"/>
      <c r="G418" s="12"/>
      <c r="H418" s="12"/>
    </row>
    <row r="419" customFormat="false" ht="13.8" hidden="false" customHeight="false" outlineLevel="0" collapsed="false">
      <c r="B419" s="11"/>
      <c r="C419" s="11"/>
      <c r="D419" s="11"/>
      <c r="E419" s="12"/>
      <c r="F419" s="12"/>
      <c r="G419" s="12"/>
      <c r="H419" s="12"/>
    </row>
    <row r="420" customFormat="false" ht="13.8" hidden="false" customHeight="false" outlineLevel="0" collapsed="false">
      <c r="B420" s="11"/>
      <c r="C420" s="11"/>
      <c r="D420" s="11"/>
      <c r="E420" s="12"/>
      <c r="F420" s="12"/>
      <c r="G420" s="12"/>
      <c r="H420" s="12"/>
    </row>
    <row r="421" customFormat="false" ht="13.8" hidden="false" customHeight="false" outlineLevel="0" collapsed="false">
      <c r="B421" s="11"/>
      <c r="C421" s="11"/>
      <c r="D421" s="11"/>
      <c r="E421" s="12"/>
      <c r="F421" s="12"/>
      <c r="G421" s="12"/>
      <c r="H421" s="12"/>
    </row>
    <row r="422" customFormat="false" ht="13.8" hidden="false" customHeight="false" outlineLevel="0" collapsed="false">
      <c r="B422" s="11"/>
      <c r="C422" s="11"/>
      <c r="D422" s="11"/>
      <c r="E422" s="12"/>
      <c r="F422" s="12"/>
      <c r="G422" s="12"/>
      <c r="H422" s="12"/>
    </row>
    <row r="423" customFormat="false" ht="13.8" hidden="false" customHeight="false" outlineLevel="0" collapsed="false">
      <c r="B423" s="11"/>
      <c r="C423" s="11"/>
      <c r="D423" s="11"/>
      <c r="E423" s="12"/>
      <c r="F423" s="12"/>
      <c r="G423" s="12"/>
      <c r="H423" s="12"/>
    </row>
    <row r="424" customFormat="false" ht="13.8" hidden="false" customHeight="false" outlineLevel="0" collapsed="false">
      <c r="B424" s="11"/>
      <c r="C424" s="11"/>
      <c r="D424" s="11"/>
      <c r="E424" s="12"/>
      <c r="F424" s="12"/>
      <c r="G424" s="12"/>
      <c r="H424" s="12"/>
    </row>
    <row r="425" customFormat="false" ht="13.8" hidden="false" customHeight="false" outlineLevel="0" collapsed="false">
      <c r="B425" s="11"/>
      <c r="C425" s="11"/>
      <c r="D425" s="11"/>
      <c r="E425" s="12"/>
      <c r="F425" s="12"/>
      <c r="G425" s="12"/>
      <c r="H425" s="12"/>
    </row>
    <row r="426" customFormat="false" ht="13.8" hidden="false" customHeight="false" outlineLevel="0" collapsed="false">
      <c r="B426" s="11"/>
      <c r="C426" s="11"/>
      <c r="D426" s="11"/>
      <c r="E426" s="12"/>
      <c r="F426" s="12"/>
      <c r="G426" s="12"/>
      <c r="H426" s="12"/>
    </row>
    <row r="427" customFormat="false" ht="13.8" hidden="false" customHeight="false" outlineLevel="0" collapsed="false">
      <c r="B427" s="11"/>
      <c r="C427" s="11"/>
      <c r="D427" s="11"/>
      <c r="E427" s="12"/>
      <c r="F427" s="12"/>
      <c r="G427" s="12"/>
      <c r="H427" s="12"/>
    </row>
    <row r="428" customFormat="false" ht="13.8" hidden="false" customHeight="false" outlineLevel="0" collapsed="false">
      <c r="B428" s="11"/>
      <c r="C428" s="11"/>
      <c r="D428" s="11"/>
      <c r="E428" s="12"/>
      <c r="F428" s="12"/>
      <c r="G428" s="12"/>
      <c r="H428" s="12"/>
    </row>
    <row r="429" customFormat="false" ht="13.8" hidden="false" customHeight="false" outlineLevel="0" collapsed="false">
      <c r="B429" s="11"/>
      <c r="C429" s="11"/>
      <c r="D429" s="11"/>
      <c r="E429" s="12"/>
      <c r="F429" s="12"/>
      <c r="G429" s="12"/>
      <c r="H429" s="12"/>
    </row>
    <row r="430" customFormat="false" ht="13.8" hidden="false" customHeight="false" outlineLevel="0" collapsed="false">
      <c r="B430" s="11"/>
      <c r="C430" s="11"/>
      <c r="D430" s="11"/>
      <c r="E430" s="12"/>
      <c r="F430" s="12"/>
      <c r="G430" s="12"/>
      <c r="H430" s="12"/>
    </row>
    <row r="431" customFormat="false" ht="13.8" hidden="false" customHeight="false" outlineLevel="0" collapsed="false">
      <c r="B431" s="11"/>
      <c r="C431" s="11"/>
      <c r="D431" s="11"/>
      <c r="E431" s="12"/>
      <c r="F431" s="12"/>
      <c r="G431" s="12"/>
      <c r="H431" s="12"/>
    </row>
    <row r="432" customFormat="false" ht="13.8" hidden="false" customHeight="false" outlineLevel="0" collapsed="false">
      <c r="B432" s="11"/>
      <c r="C432" s="11"/>
      <c r="D432" s="11"/>
      <c r="E432" s="12"/>
      <c r="F432" s="12"/>
      <c r="G432" s="12"/>
      <c r="H432" s="12"/>
    </row>
    <row r="433" customFormat="false" ht="13.8" hidden="false" customHeight="false" outlineLevel="0" collapsed="false">
      <c r="B433" s="11"/>
      <c r="C433" s="11"/>
      <c r="D433" s="11"/>
      <c r="E433" s="12"/>
      <c r="F433" s="12"/>
      <c r="G433" s="12"/>
      <c r="H433" s="12"/>
    </row>
    <row r="434" customFormat="false" ht="13.8" hidden="false" customHeight="false" outlineLevel="0" collapsed="false">
      <c r="B434" s="11"/>
      <c r="C434" s="11"/>
      <c r="D434" s="11"/>
      <c r="E434" s="12"/>
      <c r="F434" s="12"/>
      <c r="G434" s="12"/>
      <c r="H434" s="12"/>
    </row>
    <row r="435" customFormat="false" ht="13.8" hidden="false" customHeight="false" outlineLevel="0" collapsed="false">
      <c r="B435" s="11"/>
      <c r="C435" s="11"/>
      <c r="D435" s="11"/>
      <c r="E435" s="12"/>
      <c r="F435" s="12"/>
      <c r="G435" s="12"/>
      <c r="H435" s="12"/>
    </row>
    <row r="436" customFormat="false" ht="13.8" hidden="false" customHeight="false" outlineLevel="0" collapsed="false">
      <c r="B436" s="11"/>
      <c r="C436" s="11"/>
      <c r="D436" s="11"/>
      <c r="E436" s="12"/>
      <c r="F436" s="12"/>
      <c r="G436" s="12"/>
      <c r="H436" s="12"/>
    </row>
    <row r="437" customFormat="false" ht="13.8" hidden="false" customHeight="false" outlineLevel="0" collapsed="false">
      <c r="B437" s="11"/>
      <c r="C437" s="11"/>
      <c r="D437" s="11"/>
      <c r="E437" s="12"/>
      <c r="F437" s="12"/>
      <c r="G437" s="12"/>
      <c r="H437" s="12"/>
    </row>
    <row r="438" customFormat="false" ht="13.8" hidden="false" customHeight="false" outlineLevel="0" collapsed="false">
      <c r="B438" s="11"/>
      <c r="C438" s="11"/>
      <c r="D438" s="11"/>
      <c r="E438" s="12"/>
      <c r="F438" s="12"/>
      <c r="G438" s="12"/>
      <c r="H438" s="12"/>
    </row>
    <row r="439" customFormat="false" ht="13.8" hidden="false" customHeight="false" outlineLevel="0" collapsed="false">
      <c r="B439" s="11"/>
      <c r="C439" s="11"/>
      <c r="D439" s="11"/>
      <c r="E439" s="12"/>
      <c r="F439" s="12"/>
      <c r="G439" s="12"/>
      <c r="H439" s="12"/>
    </row>
    <row r="440" customFormat="false" ht="13.8" hidden="false" customHeight="false" outlineLevel="0" collapsed="false">
      <c r="B440" s="11"/>
      <c r="C440" s="11"/>
      <c r="D440" s="11"/>
      <c r="E440" s="12"/>
      <c r="F440" s="12"/>
      <c r="G440" s="12"/>
      <c r="H440" s="12"/>
    </row>
    <row r="441" customFormat="false" ht="13.8" hidden="false" customHeight="false" outlineLevel="0" collapsed="false">
      <c r="B441" s="11"/>
      <c r="C441" s="11"/>
      <c r="D441" s="11"/>
      <c r="E441" s="12"/>
      <c r="F441" s="12"/>
      <c r="G441" s="12"/>
      <c r="H441" s="12"/>
    </row>
    <row r="442" customFormat="false" ht="13.8" hidden="false" customHeight="false" outlineLevel="0" collapsed="false">
      <c r="B442" s="11"/>
      <c r="C442" s="11"/>
      <c r="D442" s="11"/>
      <c r="E442" s="12"/>
      <c r="F442" s="12"/>
      <c r="G442" s="12"/>
      <c r="H442" s="12"/>
    </row>
    <row r="443" customFormat="false" ht="13.8" hidden="false" customHeight="false" outlineLevel="0" collapsed="false">
      <c r="B443" s="11"/>
      <c r="C443" s="11"/>
      <c r="D443" s="11"/>
      <c r="E443" s="12"/>
      <c r="F443" s="12"/>
      <c r="G443" s="12"/>
      <c r="H443" s="12"/>
    </row>
    <row r="444" customFormat="false" ht="13.8" hidden="false" customHeight="false" outlineLevel="0" collapsed="false">
      <c r="B444" s="11"/>
      <c r="C444" s="11"/>
      <c r="D444" s="11"/>
      <c r="E444" s="12"/>
      <c r="F444" s="12"/>
      <c r="G444" s="12"/>
      <c r="H444" s="12"/>
    </row>
    <row r="445" customFormat="false" ht="13.8" hidden="false" customHeight="false" outlineLevel="0" collapsed="false">
      <c r="B445" s="11"/>
      <c r="C445" s="11"/>
      <c r="D445" s="11"/>
      <c r="E445" s="12"/>
      <c r="F445" s="12"/>
      <c r="G445" s="12"/>
      <c r="H445" s="12"/>
    </row>
    <row r="446" customFormat="false" ht="13.8" hidden="false" customHeight="false" outlineLevel="0" collapsed="false">
      <c r="B446" s="11"/>
      <c r="C446" s="11"/>
      <c r="D446" s="11"/>
      <c r="E446" s="12"/>
      <c r="F446" s="12"/>
      <c r="G446" s="12"/>
      <c r="H446" s="12"/>
    </row>
    <row r="447" customFormat="false" ht="13.8" hidden="false" customHeight="false" outlineLevel="0" collapsed="false">
      <c r="B447" s="11"/>
      <c r="C447" s="11"/>
      <c r="D447" s="11"/>
      <c r="E447" s="12"/>
      <c r="F447" s="12"/>
      <c r="G447" s="12"/>
      <c r="H447" s="12"/>
    </row>
    <row r="448" customFormat="false" ht="13.8" hidden="false" customHeight="false" outlineLevel="0" collapsed="false">
      <c r="B448" s="11"/>
      <c r="C448" s="11"/>
      <c r="D448" s="11"/>
      <c r="E448" s="12"/>
      <c r="F448" s="12"/>
      <c r="G448" s="12"/>
      <c r="H448" s="12"/>
    </row>
    <row r="449" customFormat="false" ht="13.8" hidden="false" customHeight="false" outlineLevel="0" collapsed="false">
      <c r="B449" s="11"/>
      <c r="C449" s="11"/>
      <c r="D449" s="11"/>
      <c r="E449" s="12"/>
      <c r="F449" s="12"/>
      <c r="G449" s="12"/>
      <c r="H449" s="12"/>
    </row>
    <row r="450" customFormat="false" ht="13.8" hidden="false" customHeight="false" outlineLevel="0" collapsed="false">
      <c r="B450" s="11"/>
      <c r="C450" s="11"/>
      <c r="D450" s="11"/>
      <c r="E450" s="12"/>
      <c r="F450" s="12"/>
      <c r="G450" s="12"/>
      <c r="H450" s="12"/>
    </row>
    <row r="451" customFormat="false" ht="13.8" hidden="false" customHeight="false" outlineLevel="0" collapsed="false">
      <c r="B451" s="11"/>
      <c r="C451" s="11"/>
      <c r="D451" s="11"/>
      <c r="E451" s="12"/>
      <c r="F451" s="12"/>
      <c r="G451" s="12"/>
      <c r="H451" s="12"/>
    </row>
    <row r="452" customFormat="false" ht="13.8" hidden="false" customHeight="false" outlineLevel="0" collapsed="false">
      <c r="B452" s="11"/>
      <c r="C452" s="11"/>
      <c r="D452" s="11"/>
      <c r="E452" s="12"/>
      <c r="F452" s="12"/>
      <c r="G452" s="12"/>
      <c r="H452" s="12"/>
    </row>
    <row r="453" customFormat="false" ht="13.8" hidden="false" customHeight="false" outlineLevel="0" collapsed="false">
      <c r="B453" s="11"/>
      <c r="C453" s="11"/>
      <c r="D453" s="11"/>
      <c r="E453" s="12"/>
      <c r="F453" s="12"/>
      <c r="G453" s="12"/>
      <c r="H453" s="12"/>
    </row>
    <row r="454" customFormat="false" ht="13.8" hidden="false" customHeight="false" outlineLevel="0" collapsed="false">
      <c r="B454" s="11"/>
      <c r="C454" s="11"/>
      <c r="D454" s="11"/>
      <c r="E454" s="12"/>
      <c r="F454" s="12"/>
      <c r="G454" s="12"/>
      <c r="H454" s="12"/>
    </row>
    <row r="455" customFormat="false" ht="13.8" hidden="false" customHeight="false" outlineLevel="0" collapsed="false">
      <c r="B455" s="11"/>
      <c r="C455" s="11"/>
      <c r="D455" s="11"/>
      <c r="E455" s="12"/>
      <c r="F455" s="12"/>
      <c r="G455" s="12"/>
      <c r="H455" s="12"/>
    </row>
    <row r="456" customFormat="false" ht="13.8" hidden="false" customHeight="false" outlineLevel="0" collapsed="false">
      <c r="B456" s="11"/>
      <c r="C456" s="11"/>
      <c r="D456" s="11"/>
      <c r="E456" s="12"/>
      <c r="F456" s="12"/>
      <c r="G456" s="12"/>
      <c r="H456" s="12"/>
    </row>
    <row r="457" customFormat="false" ht="13.8" hidden="false" customHeight="false" outlineLevel="0" collapsed="false">
      <c r="B457" s="11"/>
      <c r="C457" s="11"/>
      <c r="D457" s="11"/>
      <c r="E457" s="12"/>
      <c r="F457" s="12"/>
      <c r="G457" s="12"/>
      <c r="H457" s="12"/>
    </row>
    <row r="458" customFormat="false" ht="13.8" hidden="false" customHeight="false" outlineLevel="0" collapsed="false">
      <c r="B458" s="11"/>
      <c r="C458" s="11"/>
      <c r="D458" s="11"/>
      <c r="E458" s="12"/>
      <c r="F458" s="12"/>
      <c r="G458" s="12"/>
      <c r="H458" s="12"/>
    </row>
    <row r="459" customFormat="false" ht="13.8" hidden="false" customHeight="false" outlineLevel="0" collapsed="false">
      <c r="B459" s="11"/>
      <c r="C459" s="11"/>
      <c r="D459" s="11"/>
      <c r="E459" s="12"/>
      <c r="F459" s="12"/>
      <c r="G459" s="12"/>
      <c r="H459" s="12"/>
    </row>
    <row r="460" customFormat="false" ht="13.8" hidden="false" customHeight="false" outlineLevel="0" collapsed="false">
      <c r="B460" s="11"/>
      <c r="C460" s="11"/>
      <c r="D460" s="11"/>
      <c r="E460" s="12"/>
      <c r="F460" s="12"/>
      <c r="G460" s="12"/>
      <c r="H460" s="12"/>
    </row>
    <row r="461" customFormat="false" ht="13.8" hidden="false" customHeight="false" outlineLevel="0" collapsed="false">
      <c r="B461" s="11"/>
      <c r="C461" s="11"/>
      <c r="D461" s="11"/>
      <c r="E461" s="12"/>
      <c r="F461" s="12"/>
      <c r="G461" s="12"/>
      <c r="H461" s="12"/>
    </row>
    <row r="462" customFormat="false" ht="13.8" hidden="false" customHeight="false" outlineLevel="0" collapsed="false">
      <c r="B462" s="11"/>
      <c r="C462" s="11"/>
      <c r="D462" s="11"/>
      <c r="E462" s="12"/>
      <c r="F462" s="12"/>
      <c r="G462" s="12"/>
      <c r="H462" s="12"/>
    </row>
    <row r="463" customFormat="false" ht="13.8" hidden="false" customHeight="false" outlineLevel="0" collapsed="false">
      <c r="B463" s="11"/>
      <c r="C463" s="11"/>
      <c r="D463" s="11"/>
      <c r="E463" s="12"/>
      <c r="F463" s="12"/>
      <c r="G463" s="12"/>
      <c r="H463" s="12"/>
    </row>
    <row r="464" customFormat="false" ht="13.8" hidden="false" customHeight="false" outlineLevel="0" collapsed="false">
      <c r="B464" s="11"/>
      <c r="C464" s="11"/>
      <c r="D464" s="11"/>
      <c r="E464" s="12"/>
      <c r="F464" s="12"/>
      <c r="G464" s="12"/>
      <c r="H464" s="12"/>
    </row>
    <row r="465" customFormat="false" ht="13.8" hidden="false" customHeight="false" outlineLevel="0" collapsed="false">
      <c r="B465" s="11"/>
      <c r="C465" s="11"/>
      <c r="D465" s="11"/>
      <c r="E465" s="12"/>
      <c r="F465" s="12"/>
      <c r="G465" s="12"/>
      <c r="H465" s="12"/>
    </row>
    <row r="466" customFormat="false" ht="13.8" hidden="false" customHeight="false" outlineLevel="0" collapsed="false">
      <c r="B466" s="11"/>
      <c r="C466" s="11"/>
      <c r="D466" s="11"/>
      <c r="E466" s="12"/>
      <c r="F466" s="12"/>
      <c r="G466" s="12"/>
      <c r="H466" s="12"/>
    </row>
    <row r="467" customFormat="false" ht="13.8" hidden="false" customHeight="false" outlineLevel="0" collapsed="false">
      <c r="B467" s="11"/>
      <c r="C467" s="11"/>
      <c r="D467" s="11"/>
      <c r="E467" s="12"/>
      <c r="F467" s="12"/>
      <c r="G467" s="12"/>
      <c r="H467" s="12"/>
    </row>
    <row r="468" customFormat="false" ht="13.8" hidden="false" customHeight="false" outlineLevel="0" collapsed="false">
      <c r="B468" s="11"/>
      <c r="C468" s="11"/>
      <c r="D468" s="11"/>
      <c r="E468" s="12"/>
      <c r="F468" s="12"/>
      <c r="G468" s="12"/>
      <c r="H468" s="12"/>
    </row>
    <row r="469" customFormat="false" ht="13.8" hidden="false" customHeight="false" outlineLevel="0" collapsed="false">
      <c r="B469" s="11"/>
      <c r="C469" s="11"/>
      <c r="D469" s="11"/>
      <c r="E469" s="12"/>
      <c r="F469" s="12"/>
      <c r="G469" s="12"/>
      <c r="H469" s="12"/>
    </row>
    <row r="470" customFormat="false" ht="13.8" hidden="false" customHeight="false" outlineLevel="0" collapsed="false">
      <c r="B470" s="11"/>
      <c r="C470" s="11"/>
      <c r="D470" s="11"/>
      <c r="E470" s="12"/>
      <c r="F470" s="12"/>
      <c r="G470" s="12"/>
      <c r="H470" s="12"/>
    </row>
    <row r="471" customFormat="false" ht="13.8" hidden="false" customHeight="false" outlineLevel="0" collapsed="false">
      <c r="B471" s="11"/>
      <c r="C471" s="11"/>
      <c r="D471" s="11"/>
      <c r="E471" s="12"/>
      <c r="F471" s="12"/>
      <c r="G471" s="12"/>
      <c r="H471" s="12"/>
    </row>
    <row r="472" customFormat="false" ht="13.8" hidden="false" customHeight="false" outlineLevel="0" collapsed="false">
      <c r="B472" s="11"/>
      <c r="C472" s="11"/>
      <c r="D472" s="11"/>
      <c r="E472" s="12"/>
      <c r="F472" s="12"/>
      <c r="G472" s="12"/>
      <c r="H472" s="12"/>
    </row>
    <row r="473" customFormat="false" ht="13.8" hidden="false" customHeight="false" outlineLevel="0" collapsed="false">
      <c r="B473" s="11"/>
      <c r="C473" s="11"/>
      <c r="D473" s="11"/>
      <c r="E473" s="12"/>
      <c r="F473" s="12"/>
      <c r="G473" s="12"/>
      <c r="H473" s="12"/>
    </row>
    <row r="474" customFormat="false" ht="13.8" hidden="false" customHeight="false" outlineLevel="0" collapsed="false">
      <c r="B474" s="11"/>
      <c r="C474" s="11"/>
      <c r="D474" s="11"/>
      <c r="E474" s="12"/>
      <c r="F474" s="12"/>
      <c r="G474" s="12"/>
      <c r="H474" s="12"/>
    </row>
    <row r="475" customFormat="false" ht="13.8" hidden="false" customHeight="false" outlineLevel="0" collapsed="false">
      <c r="B475" s="11"/>
      <c r="C475" s="11"/>
      <c r="D475" s="11"/>
      <c r="E475" s="12"/>
      <c r="F475" s="12"/>
      <c r="G475" s="12"/>
      <c r="H475" s="12"/>
    </row>
    <row r="476" customFormat="false" ht="13.8" hidden="false" customHeight="false" outlineLevel="0" collapsed="false">
      <c r="B476" s="11"/>
      <c r="C476" s="11"/>
      <c r="D476" s="11"/>
      <c r="E476" s="12"/>
      <c r="F476" s="12"/>
      <c r="G476" s="12"/>
      <c r="H476" s="12"/>
    </row>
    <row r="477" customFormat="false" ht="13.8" hidden="false" customHeight="false" outlineLevel="0" collapsed="false">
      <c r="B477" s="11"/>
      <c r="C477" s="11"/>
      <c r="D477" s="11"/>
      <c r="E477" s="12"/>
      <c r="F477" s="12"/>
      <c r="G477" s="12"/>
      <c r="H477" s="12"/>
    </row>
    <row r="478" customFormat="false" ht="13.8" hidden="false" customHeight="false" outlineLevel="0" collapsed="false">
      <c r="B478" s="11"/>
      <c r="C478" s="11"/>
      <c r="D478" s="11"/>
      <c r="E478" s="12"/>
      <c r="F478" s="12"/>
      <c r="G478" s="12"/>
      <c r="H478" s="12"/>
    </row>
    <row r="479" customFormat="false" ht="13.8" hidden="false" customHeight="false" outlineLevel="0" collapsed="false">
      <c r="B479" s="11"/>
      <c r="C479" s="11"/>
      <c r="D479" s="11"/>
      <c r="E479" s="12"/>
      <c r="F479" s="12"/>
      <c r="G479" s="12"/>
      <c r="H479" s="12"/>
    </row>
    <row r="480" customFormat="false" ht="13.8" hidden="false" customHeight="false" outlineLevel="0" collapsed="false">
      <c r="B480" s="11"/>
      <c r="C480" s="11"/>
      <c r="D480" s="11"/>
      <c r="E480" s="12"/>
      <c r="F480" s="12"/>
      <c r="G480" s="12"/>
      <c r="H480" s="12"/>
    </row>
    <row r="481" customFormat="false" ht="13.8" hidden="false" customHeight="false" outlineLevel="0" collapsed="false">
      <c r="B481" s="11"/>
      <c r="C481" s="11"/>
      <c r="D481" s="11"/>
      <c r="E481" s="12"/>
      <c r="F481" s="12"/>
      <c r="G481" s="12"/>
      <c r="H481" s="12"/>
    </row>
    <row r="482" customFormat="false" ht="13.8" hidden="false" customHeight="false" outlineLevel="0" collapsed="false">
      <c r="B482" s="11"/>
      <c r="C482" s="11"/>
      <c r="D482" s="11"/>
      <c r="E482" s="12"/>
      <c r="F482" s="12"/>
      <c r="G482" s="12"/>
      <c r="H482" s="12"/>
    </row>
    <row r="483" customFormat="false" ht="13.8" hidden="false" customHeight="false" outlineLevel="0" collapsed="false">
      <c r="B483" s="11"/>
      <c r="C483" s="11"/>
      <c r="D483" s="11"/>
      <c r="E483" s="12"/>
      <c r="F483" s="12"/>
      <c r="G483" s="12"/>
      <c r="H483" s="12"/>
    </row>
    <row r="484" customFormat="false" ht="13.8" hidden="false" customHeight="false" outlineLevel="0" collapsed="false">
      <c r="B484" s="11"/>
      <c r="C484" s="11"/>
      <c r="D484" s="11"/>
      <c r="E484" s="12"/>
      <c r="F484" s="12"/>
      <c r="G484" s="12"/>
      <c r="H484" s="12"/>
    </row>
    <row r="485" customFormat="false" ht="13.8" hidden="false" customHeight="false" outlineLevel="0" collapsed="false">
      <c r="B485" s="11"/>
      <c r="C485" s="11"/>
      <c r="D485" s="11"/>
      <c r="E485" s="12"/>
      <c r="F485" s="12"/>
      <c r="G485" s="12"/>
      <c r="H485" s="12"/>
    </row>
    <row r="486" customFormat="false" ht="13.8" hidden="false" customHeight="false" outlineLevel="0" collapsed="false">
      <c r="B486" s="11"/>
      <c r="C486" s="11"/>
      <c r="D486" s="11"/>
      <c r="E486" s="12"/>
      <c r="F486" s="12"/>
      <c r="G486" s="12"/>
      <c r="H486" s="12"/>
    </row>
    <row r="487" customFormat="false" ht="13.8" hidden="false" customHeight="false" outlineLevel="0" collapsed="false">
      <c r="B487" s="11"/>
      <c r="C487" s="11"/>
      <c r="D487" s="11"/>
      <c r="E487" s="12"/>
      <c r="F487" s="12"/>
      <c r="G487" s="12"/>
      <c r="H487" s="12"/>
    </row>
    <row r="488" customFormat="false" ht="13.8" hidden="false" customHeight="false" outlineLevel="0" collapsed="false">
      <c r="B488" s="11"/>
      <c r="C488" s="11"/>
      <c r="D488" s="11"/>
      <c r="E488" s="12"/>
      <c r="F488" s="12"/>
      <c r="G488" s="12"/>
      <c r="H488" s="12"/>
    </row>
    <row r="489" customFormat="false" ht="13.8" hidden="false" customHeight="false" outlineLevel="0" collapsed="false">
      <c r="B489" s="11"/>
      <c r="C489" s="11"/>
      <c r="D489" s="11"/>
      <c r="E489" s="12"/>
      <c r="F489" s="12"/>
      <c r="G489" s="12"/>
      <c r="H489" s="12"/>
    </row>
    <row r="490" customFormat="false" ht="13.8" hidden="false" customHeight="false" outlineLevel="0" collapsed="false">
      <c r="B490" s="11"/>
      <c r="C490" s="11"/>
      <c r="D490" s="11"/>
      <c r="E490" s="12"/>
      <c r="F490" s="12"/>
      <c r="G490" s="12"/>
      <c r="H490" s="12"/>
    </row>
    <row r="491" customFormat="false" ht="13.8" hidden="false" customHeight="false" outlineLevel="0" collapsed="false">
      <c r="B491" s="11"/>
      <c r="C491" s="11"/>
      <c r="D491" s="11"/>
      <c r="E491" s="12"/>
      <c r="F491" s="12"/>
      <c r="G491" s="12"/>
      <c r="H491" s="12"/>
    </row>
    <row r="492" customFormat="false" ht="13.8" hidden="false" customHeight="false" outlineLevel="0" collapsed="false">
      <c r="B492" s="11"/>
      <c r="C492" s="11"/>
      <c r="D492" s="11"/>
      <c r="E492" s="12"/>
      <c r="F492" s="12"/>
      <c r="G492" s="12"/>
      <c r="H492" s="12"/>
    </row>
    <row r="493" customFormat="false" ht="13.8" hidden="false" customHeight="false" outlineLevel="0" collapsed="false">
      <c r="B493" s="11"/>
      <c r="C493" s="11"/>
      <c r="D493" s="11"/>
      <c r="E493" s="12"/>
      <c r="F493" s="12"/>
      <c r="G493" s="12"/>
      <c r="H493" s="12"/>
    </row>
    <row r="494" customFormat="false" ht="13.8" hidden="false" customHeight="false" outlineLevel="0" collapsed="false">
      <c r="B494" s="11"/>
      <c r="C494" s="11"/>
      <c r="D494" s="11"/>
      <c r="E494" s="12"/>
      <c r="F494" s="12"/>
      <c r="G494" s="12"/>
      <c r="H494" s="12"/>
    </row>
    <row r="495" customFormat="false" ht="13.8" hidden="false" customHeight="false" outlineLevel="0" collapsed="false">
      <c r="B495" s="11"/>
      <c r="C495" s="11"/>
      <c r="D495" s="11"/>
      <c r="E495" s="12"/>
      <c r="F495" s="12"/>
      <c r="G495" s="12"/>
      <c r="H495" s="12"/>
    </row>
    <row r="496" customFormat="false" ht="13.8" hidden="false" customHeight="false" outlineLevel="0" collapsed="false">
      <c r="B496" s="11"/>
      <c r="C496" s="11"/>
      <c r="D496" s="11"/>
      <c r="E496" s="12"/>
      <c r="F496" s="12"/>
      <c r="G496" s="12"/>
      <c r="H496" s="12"/>
    </row>
    <row r="497" customFormat="false" ht="13.8" hidden="false" customHeight="false" outlineLevel="0" collapsed="false">
      <c r="B497" s="11"/>
      <c r="C497" s="11"/>
      <c r="D497" s="11"/>
      <c r="E497" s="12"/>
      <c r="F497" s="12"/>
      <c r="G497" s="12"/>
      <c r="H497" s="12"/>
    </row>
    <row r="498" customFormat="false" ht="13.8" hidden="false" customHeight="false" outlineLevel="0" collapsed="false">
      <c r="B498" s="11"/>
      <c r="C498" s="11"/>
      <c r="D498" s="11"/>
      <c r="E498" s="12"/>
      <c r="F498" s="12"/>
      <c r="G498" s="12"/>
      <c r="H498" s="12"/>
    </row>
    <row r="499" customFormat="false" ht="13.8" hidden="false" customHeight="false" outlineLevel="0" collapsed="false">
      <c r="B499" s="11"/>
      <c r="C499" s="11"/>
      <c r="D499" s="11"/>
      <c r="E499" s="12"/>
      <c r="F499" s="12"/>
      <c r="G499" s="12"/>
      <c r="H499" s="12"/>
    </row>
    <row r="500" customFormat="false" ht="13.8" hidden="false" customHeight="false" outlineLevel="0" collapsed="false">
      <c r="B500" s="11"/>
      <c r="C500" s="11"/>
      <c r="D500" s="11"/>
      <c r="E500" s="12"/>
      <c r="F500" s="12"/>
      <c r="G500" s="12"/>
      <c r="H500" s="12"/>
    </row>
    <row r="501" customFormat="false" ht="13.8" hidden="false" customHeight="false" outlineLevel="0" collapsed="false">
      <c r="B501" s="11"/>
      <c r="C501" s="11"/>
      <c r="D501" s="11"/>
      <c r="E501" s="12"/>
      <c r="F501" s="12"/>
      <c r="G501" s="12"/>
      <c r="H501" s="12"/>
    </row>
    <row r="502" customFormat="false" ht="13.8" hidden="false" customHeight="false" outlineLevel="0" collapsed="false">
      <c r="B502" s="11"/>
      <c r="C502" s="11"/>
      <c r="D502" s="11"/>
      <c r="E502" s="12"/>
      <c r="F502" s="12"/>
      <c r="G502" s="12"/>
      <c r="H502" s="12"/>
    </row>
    <row r="503" customFormat="false" ht="13.8" hidden="false" customHeight="false" outlineLevel="0" collapsed="false">
      <c r="B503" s="11"/>
      <c r="C503" s="11"/>
      <c r="D503" s="11"/>
      <c r="E503" s="12"/>
      <c r="F503" s="12"/>
      <c r="G503" s="12"/>
      <c r="H503" s="12"/>
    </row>
    <row r="504" customFormat="false" ht="13.8" hidden="false" customHeight="false" outlineLevel="0" collapsed="false">
      <c r="B504" s="11"/>
      <c r="C504" s="11"/>
      <c r="D504" s="11"/>
      <c r="E504" s="12"/>
      <c r="F504" s="12"/>
      <c r="G504" s="12"/>
      <c r="H504" s="12"/>
    </row>
    <row r="505" customFormat="false" ht="13.8" hidden="false" customHeight="false" outlineLevel="0" collapsed="false">
      <c r="B505" s="11"/>
      <c r="C505" s="11"/>
      <c r="D505" s="11"/>
      <c r="E505" s="12"/>
      <c r="F505" s="12"/>
      <c r="G505" s="12"/>
      <c r="H505" s="12"/>
    </row>
    <row r="506" customFormat="false" ht="13.8" hidden="false" customHeight="false" outlineLevel="0" collapsed="false">
      <c r="B506" s="11"/>
      <c r="C506" s="11"/>
      <c r="D506" s="11"/>
      <c r="E506" s="12"/>
      <c r="F506" s="12"/>
      <c r="G506" s="12"/>
      <c r="H506" s="12"/>
    </row>
    <row r="507" customFormat="false" ht="13.8" hidden="false" customHeight="false" outlineLevel="0" collapsed="false">
      <c r="B507" s="11"/>
      <c r="C507" s="11"/>
      <c r="D507" s="11"/>
      <c r="E507" s="12"/>
      <c r="F507" s="12"/>
      <c r="G507" s="12"/>
      <c r="H507" s="12"/>
    </row>
    <row r="508" customFormat="false" ht="13.8" hidden="false" customHeight="false" outlineLevel="0" collapsed="false">
      <c r="B508" s="11"/>
      <c r="C508" s="11"/>
      <c r="D508" s="11"/>
      <c r="E508" s="12"/>
      <c r="F508" s="12"/>
      <c r="G508" s="12"/>
      <c r="H508" s="12"/>
    </row>
    <row r="509" customFormat="false" ht="13.8" hidden="false" customHeight="false" outlineLevel="0" collapsed="false">
      <c r="B509" s="11"/>
      <c r="C509" s="11"/>
      <c r="D509" s="11"/>
      <c r="E509" s="12"/>
      <c r="F509" s="12"/>
      <c r="G509" s="12"/>
      <c r="H509" s="12"/>
    </row>
    <row r="510" customFormat="false" ht="13.8" hidden="false" customHeight="false" outlineLevel="0" collapsed="false">
      <c r="B510" s="11"/>
      <c r="C510" s="11"/>
      <c r="D510" s="11"/>
      <c r="E510" s="12"/>
      <c r="F510" s="12"/>
      <c r="G510" s="12"/>
      <c r="H510" s="12"/>
    </row>
    <row r="511" customFormat="false" ht="13.8" hidden="false" customHeight="false" outlineLevel="0" collapsed="false">
      <c r="B511" s="11"/>
      <c r="C511" s="11"/>
      <c r="D511" s="11"/>
      <c r="E511" s="12"/>
      <c r="F511" s="12"/>
      <c r="G511" s="12"/>
      <c r="H511" s="12"/>
    </row>
    <row r="512" customFormat="false" ht="13.8" hidden="false" customHeight="false" outlineLevel="0" collapsed="false">
      <c r="B512" s="11"/>
      <c r="C512" s="11"/>
      <c r="D512" s="11"/>
      <c r="E512" s="12"/>
      <c r="F512" s="12"/>
      <c r="G512" s="12"/>
      <c r="H512" s="12"/>
    </row>
    <row r="513" customFormat="false" ht="13.8" hidden="false" customHeight="false" outlineLevel="0" collapsed="false">
      <c r="B513" s="11"/>
      <c r="C513" s="11"/>
      <c r="D513" s="11"/>
      <c r="E513" s="12"/>
      <c r="F513" s="12"/>
      <c r="G513" s="12"/>
      <c r="H513" s="12"/>
    </row>
    <row r="514" customFormat="false" ht="13.8" hidden="false" customHeight="false" outlineLevel="0" collapsed="false">
      <c r="B514" s="11"/>
      <c r="C514" s="11"/>
      <c r="D514" s="11"/>
      <c r="E514" s="12"/>
      <c r="F514" s="12"/>
      <c r="G514" s="12"/>
      <c r="H514" s="12"/>
    </row>
    <row r="515" customFormat="false" ht="13.8" hidden="false" customHeight="false" outlineLevel="0" collapsed="false">
      <c r="B515" s="11"/>
      <c r="C515" s="11"/>
      <c r="D515" s="11"/>
      <c r="E515" s="12"/>
      <c r="F515" s="12"/>
      <c r="G515" s="12"/>
      <c r="H515" s="12"/>
    </row>
    <row r="516" customFormat="false" ht="13.8" hidden="false" customHeight="false" outlineLevel="0" collapsed="false">
      <c r="B516" s="11"/>
      <c r="C516" s="11"/>
      <c r="D516" s="11"/>
      <c r="E516" s="12"/>
      <c r="F516" s="12"/>
      <c r="G516" s="12"/>
      <c r="H516" s="12"/>
    </row>
    <row r="517" customFormat="false" ht="13.8" hidden="false" customHeight="false" outlineLevel="0" collapsed="false">
      <c r="B517" s="11"/>
      <c r="C517" s="11"/>
      <c r="D517" s="11"/>
      <c r="E517" s="12"/>
      <c r="F517" s="12"/>
      <c r="G517" s="12"/>
      <c r="H517" s="12"/>
    </row>
    <row r="518" customFormat="false" ht="13.8" hidden="false" customHeight="false" outlineLevel="0" collapsed="false">
      <c r="B518" s="11"/>
      <c r="C518" s="11"/>
      <c r="D518" s="11"/>
      <c r="E518" s="12"/>
      <c r="F518" s="12"/>
      <c r="G518" s="12"/>
      <c r="H518" s="12"/>
    </row>
    <row r="519" customFormat="false" ht="13.8" hidden="false" customHeight="false" outlineLevel="0" collapsed="false">
      <c r="B519" s="11"/>
      <c r="C519" s="11"/>
      <c r="D519" s="11"/>
      <c r="E519" s="12"/>
      <c r="F519" s="12"/>
      <c r="G519" s="12"/>
      <c r="H519" s="12"/>
    </row>
    <row r="520" customFormat="false" ht="13.8" hidden="false" customHeight="false" outlineLevel="0" collapsed="false">
      <c r="B520" s="11"/>
      <c r="C520" s="11"/>
      <c r="D520" s="11"/>
      <c r="E520" s="12"/>
      <c r="F520" s="12"/>
      <c r="G520" s="12"/>
      <c r="H520" s="12"/>
    </row>
    <row r="521" customFormat="false" ht="13.8" hidden="false" customHeight="false" outlineLevel="0" collapsed="false">
      <c r="B521" s="11"/>
      <c r="C521" s="11"/>
      <c r="D521" s="11"/>
      <c r="E521" s="12"/>
      <c r="F521" s="12"/>
      <c r="G521" s="12"/>
      <c r="H521" s="12"/>
    </row>
    <row r="522" customFormat="false" ht="13.8" hidden="false" customHeight="false" outlineLevel="0" collapsed="false">
      <c r="B522" s="11"/>
      <c r="C522" s="11"/>
      <c r="D522" s="11"/>
      <c r="E522" s="12"/>
      <c r="F522" s="12"/>
      <c r="G522" s="12"/>
      <c r="H522" s="12"/>
    </row>
    <row r="523" customFormat="false" ht="13.8" hidden="false" customHeight="false" outlineLevel="0" collapsed="false">
      <c r="B523" s="11"/>
      <c r="C523" s="11"/>
      <c r="D523" s="11"/>
      <c r="E523" s="12"/>
      <c r="F523" s="12"/>
      <c r="G523" s="12"/>
      <c r="H523" s="12"/>
    </row>
    <row r="524" customFormat="false" ht="13.8" hidden="false" customHeight="false" outlineLevel="0" collapsed="false">
      <c r="B524" s="11"/>
      <c r="C524" s="11"/>
      <c r="D524" s="11"/>
      <c r="E524" s="12"/>
      <c r="F524" s="12"/>
      <c r="G524" s="12"/>
      <c r="H524" s="12"/>
    </row>
    <row r="525" customFormat="false" ht="13.8" hidden="false" customHeight="false" outlineLevel="0" collapsed="false">
      <c r="B525" s="11"/>
      <c r="C525" s="11"/>
      <c r="D525" s="11"/>
      <c r="E525" s="12"/>
      <c r="F525" s="12"/>
      <c r="G525" s="12"/>
      <c r="H525" s="12"/>
    </row>
    <row r="526" customFormat="false" ht="13.8" hidden="false" customHeight="false" outlineLevel="0" collapsed="false">
      <c r="B526" s="11"/>
      <c r="C526" s="11"/>
      <c r="D526" s="11"/>
      <c r="E526" s="12"/>
      <c r="F526" s="12"/>
      <c r="G526" s="12"/>
      <c r="H526" s="12"/>
    </row>
    <row r="527" customFormat="false" ht="13.8" hidden="false" customHeight="false" outlineLevel="0" collapsed="false">
      <c r="B527" s="11"/>
      <c r="C527" s="11"/>
      <c r="D527" s="11"/>
      <c r="E527" s="12"/>
      <c r="F527" s="12"/>
      <c r="G527" s="12"/>
      <c r="H527" s="12"/>
    </row>
    <row r="528" customFormat="false" ht="13.8" hidden="false" customHeight="false" outlineLevel="0" collapsed="false">
      <c r="B528" s="11"/>
      <c r="C528" s="11"/>
      <c r="D528" s="11"/>
      <c r="E528" s="12"/>
      <c r="F528" s="12"/>
      <c r="G528" s="12"/>
      <c r="H528" s="12"/>
    </row>
    <row r="529" customFormat="false" ht="13.8" hidden="false" customHeight="false" outlineLevel="0" collapsed="false">
      <c r="B529" s="11"/>
      <c r="C529" s="11"/>
      <c r="D529" s="11"/>
      <c r="E529" s="12"/>
      <c r="F529" s="12"/>
      <c r="G529" s="12"/>
      <c r="H529" s="12"/>
    </row>
    <row r="530" customFormat="false" ht="13.8" hidden="false" customHeight="false" outlineLevel="0" collapsed="false">
      <c r="B530" s="11"/>
      <c r="C530" s="11"/>
      <c r="D530" s="11"/>
      <c r="E530" s="12"/>
      <c r="F530" s="12"/>
      <c r="G530" s="12"/>
      <c r="H530" s="12"/>
    </row>
    <row r="531" customFormat="false" ht="13.8" hidden="false" customHeight="false" outlineLevel="0" collapsed="false">
      <c r="B531" s="11"/>
      <c r="C531" s="11"/>
      <c r="D531" s="11"/>
      <c r="E531" s="12"/>
      <c r="F531" s="12"/>
      <c r="G531" s="12"/>
      <c r="H531" s="12"/>
    </row>
    <row r="532" customFormat="false" ht="13.8" hidden="false" customHeight="false" outlineLevel="0" collapsed="false">
      <c r="B532" s="11"/>
      <c r="C532" s="11"/>
      <c r="D532" s="11"/>
      <c r="E532" s="12"/>
      <c r="F532" s="12"/>
      <c r="G532" s="12"/>
      <c r="H532" s="12"/>
    </row>
    <row r="533" customFormat="false" ht="13.8" hidden="false" customHeight="false" outlineLevel="0" collapsed="false">
      <c r="B533" s="11"/>
      <c r="C533" s="11"/>
      <c r="D533" s="11"/>
      <c r="E533" s="12"/>
      <c r="F533" s="12"/>
      <c r="G533" s="12"/>
      <c r="H533" s="12"/>
    </row>
    <row r="534" customFormat="false" ht="13.8" hidden="false" customHeight="false" outlineLevel="0" collapsed="false">
      <c r="B534" s="11"/>
      <c r="C534" s="11"/>
      <c r="D534" s="11"/>
      <c r="E534" s="12"/>
      <c r="F534" s="12"/>
      <c r="G534" s="12"/>
      <c r="H534" s="12"/>
    </row>
    <row r="535" customFormat="false" ht="13.8" hidden="false" customHeight="false" outlineLevel="0" collapsed="false">
      <c r="B535" s="11"/>
      <c r="C535" s="11"/>
      <c r="D535" s="11"/>
      <c r="E535" s="12"/>
      <c r="F535" s="12"/>
      <c r="G535" s="12"/>
      <c r="H535" s="12"/>
    </row>
    <row r="536" customFormat="false" ht="13.8" hidden="false" customHeight="false" outlineLevel="0" collapsed="false">
      <c r="B536" s="11"/>
      <c r="C536" s="11"/>
      <c r="D536" s="11"/>
      <c r="E536" s="12"/>
      <c r="F536" s="12"/>
      <c r="G536" s="12"/>
      <c r="H536" s="12"/>
    </row>
    <row r="537" customFormat="false" ht="13.8" hidden="false" customHeight="false" outlineLevel="0" collapsed="false">
      <c r="B537" s="11"/>
      <c r="C537" s="11"/>
      <c r="D537" s="11"/>
      <c r="E537" s="12"/>
      <c r="F537" s="12"/>
      <c r="G537" s="12"/>
      <c r="H537" s="12"/>
    </row>
    <row r="538" customFormat="false" ht="13.8" hidden="false" customHeight="false" outlineLevel="0" collapsed="false">
      <c r="B538" s="11"/>
      <c r="C538" s="11"/>
      <c r="D538" s="11"/>
      <c r="E538" s="12"/>
      <c r="F538" s="12"/>
      <c r="G538" s="12"/>
      <c r="H538" s="12"/>
    </row>
    <row r="539" customFormat="false" ht="13.8" hidden="false" customHeight="false" outlineLevel="0" collapsed="false">
      <c r="B539" s="11"/>
      <c r="C539" s="11"/>
      <c r="D539" s="11"/>
      <c r="E539" s="12"/>
      <c r="F539" s="12"/>
      <c r="G539" s="12"/>
      <c r="H539" s="12"/>
    </row>
    <row r="540" customFormat="false" ht="13.8" hidden="false" customHeight="false" outlineLevel="0" collapsed="false">
      <c r="B540" s="11"/>
      <c r="C540" s="11"/>
      <c r="D540" s="11"/>
      <c r="E540" s="12"/>
      <c r="F540" s="12"/>
      <c r="G540" s="12"/>
      <c r="H540" s="12"/>
    </row>
    <row r="541" customFormat="false" ht="13.8" hidden="false" customHeight="false" outlineLevel="0" collapsed="false">
      <c r="B541" s="11"/>
      <c r="C541" s="11"/>
      <c r="D541" s="11"/>
      <c r="E541" s="12"/>
      <c r="F541" s="12"/>
      <c r="G541" s="12"/>
      <c r="H541" s="12"/>
    </row>
    <row r="542" customFormat="false" ht="13.8" hidden="false" customHeight="false" outlineLevel="0" collapsed="false">
      <c r="B542" s="11"/>
      <c r="C542" s="11"/>
      <c r="D542" s="11"/>
      <c r="E542" s="12"/>
      <c r="F542" s="12"/>
      <c r="G542" s="12"/>
      <c r="H542" s="12"/>
    </row>
    <row r="543" customFormat="false" ht="13.8" hidden="false" customHeight="false" outlineLevel="0" collapsed="false">
      <c r="B543" s="11"/>
      <c r="C543" s="11"/>
      <c r="D543" s="11"/>
      <c r="E543" s="12"/>
      <c r="F543" s="12"/>
      <c r="G543" s="12"/>
      <c r="H543" s="12"/>
    </row>
    <row r="544" customFormat="false" ht="13.8" hidden="false" customHeight="false" outlineLevel="0" collapsed="false">
      <c r="B544" s="11"/>
      <c r="C544" s="11"/>
      <c r="D544" s="11"/>
      <c r="E544" s="12"/>
      <c r="F544" s="12"/>
      <c r="G544" s="12"/>
      <c r="H544" s="12"/>
    </row>
    <row r="545" customFormat="false" ht="13.8" hidden="false" customHeight="false" outlineLevel="0" collapsed="false">
      <c r="B545" s="11"/>
      <c r="C545" s="11"/>
      <c r="D545" s="11"/>
      <c r="E545" s="12"/>
      <c r="F545" s="12"/>
      <c r="G545" s="12"/>
      <c r="H545" s="12"/>
    </row>
    <row r="546" customFormat="false" ht="13.8" hidden="false" customHeight="false" outlineLevel="0" collapsed="false">
      <c r="B546" s="11"/>
      <c r="C546" s="11"/>
      <c r="D546" s="11"/>
      <c r="E546" s="12"/>
      <c r="F546" s="12"/>
      <c r="G546" s="12"/>
      <c r="H546" s="12"/>
    </row>
    <row r="547" customFormat="false" ht="13.8" hidden="false" customHeight="false" outlineLevel="0" collapsed="false">
      <c r="B547" s="11"/>
      <c r="C547" s="11"/>
      <c r="D547" s="11"/>
      <c r="E547" s="12"/>
      <c r="F547" s="12"/>
      <c r="G547" s="12"/>
      <c r="H547" s="12"/>
    </row>
    <row r="548" customFormat="false" ht="13.8" hidden="false" customHeight="false" outlineLevel="0" collapsed="false">
      <c r="B548" s="11"/>
      <c r="C548" s="11"/>
      <c r="D548" s="11"/>
      <c r="E548" s="12"/>
      <c r="F548" s="12"/>
      <c r="G548" s="12"/>
      <c r="H548" s="12"/>
    </row>
    <row r="549" customFormat="false" ht="13.8" hidden="false" customHeight="false" outlineLevel="0" collapsed="false">
      <c r="B549" s="11"/>
      <c r="C549" s="11"/>
      <c r="D549" s="11"/>
      <c r="E549" s="12"/>
      <c r="F549" s="12"/>
      <c r="G549" s="12"/>
      <c r="H549" s="12"/>
    </row>
    <row r="550" customFormat="false" ht="13.8" hidden="false" customHeight="false" outlineLevel="0" collapsed="false">
      <c r="B550" s="11"/>
      <c r="C550" s="11"/>
      <c r="D550" s="11"/>
      <c r="E550" s="12"/>
      <c r="F550" s="12"/>
      <c r="G550" s="12"/>
      <c r="H550" s="12"/>
    </row>
    <row r="551" customFormat="false" ht="13.8" hidden="false" customHeight="false" outlineLevel="0" collapsed="false">
      <c r="B551" s="11"/>
      <c r="C551" s="11"/>
      <c r="D551" s="11"/>
      <c r="E551" s="12"/>
      <c r="F551" s="12"/>
      <c r="G551" s="12"/>
      <c r="H551" s="12"/>
    </row>
    <row r="552" customFormat="false" ht="13.8" hidden="false" customHeight="false" outlineLevel="0" collapsed="false">
      <c r="B552" s="11"/>
      <c r="C552" s="11"/>
      <c r="D552" s="11"/>
      <c r="E552" s="12"/>
      <c r="F552" s="12"/>
      <c r="G552" s="12"/>
      <c r="H552" s="12"/>
    </row>
    <row r="553" customFormat="false" ht="13.8" hidden="false" customHeight="false" outlineLevel="0" collapsed="false">
      <c r="B553" s="11"/>
      <c r="C553" s="11"/>
      <c r="D553" s="11"/>
      <c r="E553" s="12"/>
      <c r="F553" s="12"/>
      <c r="G553" s="12"/>
      <c r="H553" s="12"/>
    </row>
    <row r="554" customFormat="false" ht="13.8" hidden="false" customHeight="false" outlineLevel="0" collapsed="false">
      <c r="B554" s="11"/>
      <c r="C554" s="11"/>
      <c r="D554" s="11"/>
      <c r="E554" s="12"/>
      <c r="F554" s="12"/>
      <c r="G554" s="12"/>
      <c r="H554" s="12"/>
    </row>
    <row r="555" customFormat="false" ht="13.8" hidden="false" customHeight="false" outlineLevel="0" collapsed="false">
      <c r="B555" s="11"/>
      <c r="C555" s="11"/>
      <c r="D555" s="11"/>
      <c r="E555" s="12"/>
      <c r="F555" s="12"/>
      <c r="G555" s="12"/>
      <c r="H555" s="12"/>
    </row>
    <row r="556" customFormat="false" ht="13.8" hidden="false" customHeight="false" outlineLevel="0" collapsed="false">
      <c r="B556" s="11"/>
      <c r="C556" s="11"/>
      <c r="D556" s="11"/>
      <c r="E556" s="12"/>
      <c r="F556" s="12"/>
      <c r="G556" s="12"/>
      <c r="H556" s="12"/>
    </row>
    <row r="557" customFormat="false" ht="13.8" hidden="false" customHeight="false" outlineLevel="0" collapsed="false">
      <c r="B557" s="11"/>
      <c r="C557" s="11"/>
      <c r="D557" s="11"/>
      <c r="E557" s="12"/>
      <c r="F557" s="12"/>
      <c r="G557" s="12"/>
      <c r="H557" s="12"/>
    </row>
    <row r="558" customFormat="false" ht="13.8" hidden="false" customHeight="false" outlineLevel="0" collapsed="false">
      <c r="B558" s="11"/>
      <c r="C558" s="11"/>
      <c r="D558" s="11"/>
      <c r="E558" s="12"/>
      <c r="F558" s="12"/>
      <c r="G558" s="12"/>
      <c r="H558" s="12"/>
    </row>
    <row r="559" customFormat="false" ht="13.8" hidden="false" customHeight="false" outlineLevel="0" collapsed="false">
      <c r="B559" s="11"/>
      <c r="C559" s="11"/>
      <c r="D559" s="11"/>
      <c r="E559" s="12"/>
      <c r="F559" s="12"/>
      <c r="G559" s="12"/>
      <c r="H559" s="12"/>
    </row>
    <row r="560" customFormat="false" ht="13.8" hidden="false" customHeight="false" outlineLevel="0" collapsed="false">
      <c r="B560" s="11"/>
      <c r="C560" s="11"/>
      <c r="D560" s="11"/>
      <c r="E560" s="12"/>
      <c r="F560" s="12"/>
      <c r="G560" s="12"/>
      <c r="H560" s="12"/>
    </row>
    <row r="561" customFormat="false" ht="13.8" hidden="false" customHeight="false" outlineLevel="0" collapsed="false">
      <c r="B561" s="11"/>
      <c r="C561" s="11"/>
      <c r="D561" s="11"/>
      <c r="E561" s="12"/>
      <c r="F561" s="12"/>
      <c r="G561" s="12"/>
      <c r="H561" s="12"/>
    </row>
    <row r="562" customFormat="false" ht="13.8" hidden="false" customHeight="false" outlineLevel="0" collapsed="false">
      <c r="B562" s="11"/>
      <c r="C562" s="11"/>
      <c r="D562" s="11"/>
      <c r="E562" s="12"/>
      <c r="F562" s="12"/>
      <c r="G562" s="12"/>
      <c r="H562" s="12"/>
    </row>
    <row r="563" customFormat="false" ht="13.8" hidden="false" customHeight="false" outlineLevel="0" collapsed="false">
      <c r="B563" s="11"/>
      <c r="C563" s="11"/>
      <c r="D563" s="11"/>
      <c r="E563" s="12"/>
      <c r="F563" s="12"/>
      <c r="G563" s="12"/>
      <c r="H563" s="12"/>
    </row>
    <row r="564" customFormat="false" ht="13.8" hidden="false" customHeight="false" outlineLevel="0" collapsed="false">
      <c r="B564" s="11"/>
      <c r="C564" s="11"/>
      <c r="D564" s="11"/>
      <c r="E564" s="12"/>
      <c r="F564" s="12"/>
      <c r="G564" s="12"/>
      <c r="H564" s="12"/>
    </row>
    <row r="565" customFormat="false" ht="13.8" hidden="false" customHeight="false" outlineLevel="0" collapsed="false">
      <c r="B565" s="11"/>
      <c r="C565" s="11"/>
      <c r="D565" s="11"/>
      <c r="E565" s="12"/>
      <c r="F565" s="12"/>
      <c r="G565" s="12"/>
      <c r="H565" s="12"/>
    </row>
    <row r="566" customFormat="false" ht="13.8" hidden="false" customHeight="false" outlineLevel="0" collapsed="false">
      <c r="B566" s="11"/>
      <c r="C566" s="11"/>
      <c r="D566" s="11"/>
      <c r="E566" s="12"/>
      <c r="F566" s="12"/>
      <c r="G566" s="12"/>
      <c r="H566" s="12"/>
    </row>
    <row r="567" customFormat="false" ht="13.8" hidden="false" customHeight="false" outlineLevel="0" collapsed="false">
      <c r="B567" s="11"/>
      <c r="C567" s="11"/>
      <c r="D567" s="11"/>
      <c r="E567" s="12"/>
      <c r="F567" s="12"/>
      <c r="G567" s="12"/>
      <c r="H567" s="12"/>
    </row>
    <row r="568" customFormat="false" ht="13.8" hidden="false" customHeight="false" outlineLevel="0" collapsed="false">
      <c r="B568" s="11"/>
      <c r="C568" s="11"/>
      <c r="D568" s="11"/>
      <c r="E568" s="12"/>
      <c r="F568" s="12"/>
      <c r="G568" s="12"/>
      <c r="H568" s="12"/>
    </row>
    <row r="569" customFormat="false" ht="13.8" hidden="false" customHeight="false" outlineLevel="0" collapsed="false">
      <c r="B569" s="11"/>
      <c r="C569" s="11"/>
      <c r="D569" s="11"/>
      <c r="E569" s="12"/>
      <c r="F569" s="12"/>
      <c r="G569" s="12"/>
      <c r="H569" s="12"/>
    </row>
    <row r="570" customFormat="false" ht="13.8" hidden="false" customHeight="false" outlineLevel="0" collapsed="false">
      <c r="B570" s="11"/>
      <c r="C570" s="11"/>
      <c r="D570" s="11"/>
      <c r="E570" s="12"/>
      <c r="F570" s="12"/>
      <c r="G570" s="12"/>
      <c r="H570" s="12"/>
    </row>
    <row r="571" customFormat="false" ht="13.8" hidden="false" customHeight="false" outlineLevel="0" collapsed="false">
      <c r="B571" s="11"/>
      <c r="C571" s="11"/>
      <c r="D571" s="11"/>
      <c r="E571" s="12"/>
      <c r="F571" s="12"/>
      <c r="G571" s="12"/>
      <c r="H571" s="12"/>
    </row>
    <row r="572" customFormat="false" ht="13.8" hidden="false" customHeight="false" outlineLevel="0" collapsed="false">
      <c r="B572" s="11"/>
      <c r="C572" s="11"/>
      <c r="D572" s="11"/>
      <c r="E572" s="12"/>
      <c r="F572" s="12"/>
      <c r="G572" s="12"/>
      <c r="H572" s="12"/>
    </row>
    <row r="573" customFormat="false" ht="13.8" hidden="false" customHeight="false" outlineLevel="0" collapsed="false">
      <c r="B573" s="11"/>
      <c r="C573" s="11"/>
      <c r="D573" s="11"/>
      <c r="E573" s="12"/>
      <c r="F573" s="12"/>
      <c r="G573" s="12"/>
      <c r="H573" s="12"/>
    </row>
    <row r="574" customFormat="false" ht="13.8" hidden="false" customHeight="false" outlineLevel="0" collapsed="false">
      <c r="B574" s="11"/>
      <c r="C574" s="11"/>
      <c r="D574" s="11"/>
      <c r="E574" s="12"/>
      <c r="F574" s="12"/>
      <c r="G574" s="12"/>
      <c r="H574" s="12"/>
    </row>
    <row r="575" customFormat="false" ht="13.8" hidden="false" customHeight="false" outlineLevel="0" collapsed="false">
      <c r="B575" s="11"/>
      <c r="C575" s="11"/>
      <c r="D575" s="11"/>
      <c r="E575" s="12"/>
      <c r="F575" s="12"/>
      <c r="G575" s="12"/>
      <c r="H575" s="12"/>
    </row>
    <row r="576" customFormat="false" ht="13.8" hidden="false" customHeight="false" outlineLevel="0" collapsed="false">
      <c r="B576" s="11"/>
      <c r="C576" s="11"/>
      <c r="D576" s="11"/>
      <c r="E576" s="12"/>
      <c r="F576" s="12"/>
      <c r="G576" s="12"/>
      <c r="H576" s="12"/>
    </row>
    <row r="577" customFormat="false" ht="13.8" hidden="false" customHeight="false" outlineLevel="0" collapsed="false">
      <c r="B577" s="11"/>
      <c r="C577" s="11"/>
      <c r="D577" s="11"/>
      <c r="E577" s="12"/>
      <c r="F577" s="12"/>
      <c r="G577" s="12"/>
      <c r="H577" s="12"/>
    </row>
    <row r="578" customFormat="false" ht="13.8" hidden="false" customHeight="false" outlineLevel="0" collapsed="false">
      <c r="B578" s="11"/>
      <c r="C578" s="11"/>
      <c r="D578" s="11"/>
      <c r="E578" s="12"/>
      <c r="F578" s="12"/>
      <c r="G578" s="12"/>
      <c r="H578" s="12"/>
    </row>
    <row r="579" customFormat="false" ht="13.8" hidden="false" customHeight="false" outlineLevel="0" collapsed="false">
      <c r="B579" s="11"/>
      <c r="C579" s="11"/>
      <c r="D579" s="11"/>
      <c r="E579" s="12"/>
      <c r="F579" s="12"/>
      <c r="G579" s="12"/>
      <c r="H579" s="12"/>
    </row>
    <row r="580" customFormat="false" ht="13.8" hidden="false" customHeight="false" outlineLevel="0" collapsed="false">
      <c r="B580" s="11"/>
      <c r="C580" s="11"/>
      <c r="D580" s="11"/>
      <c r="E580" s="12"/>
      <c r="F580" s="12"/>
      <c r="G580" s="12"/>
      <c r="H580" s="12"/>
    </row>
    <row r="581" customFormat="false" ht="13.8" hidden="false" customHeight="false" outlineLevel="0" collapsed="false">
      <c r="B581" s="11"/>
      <c r="C581" s="11"/>
      <c r="D581" s="11"/>
      <c r="E581" s="12"/>
      <c r="F581" s="12"/>
      <c r="G581" s="12"/>
      <c r="H581" s="12"/>
    </row>
    <row r="582" customFormat="false" ht="13.8" hidden="false" customHeight="false" outlineLevel="0" collapsed="false">
      <c r="B582" s="11"/>
      <c r="C582" s="11"/>
      <c r="D582" s="11"/>
      <c r="E582" s="12"/>
      <c r="F582" s="12"/>
      <c r="G582" s="12"/>
      <c r="H582" s="12"/>
    </row>
    <row r="583" customFormat="false" ht="13.8" hidden="false" customHeight="false" outlineLevel="0" collapsed="false">
      <c r="B583" s="11"/>
      <c r="C583" s="11"/>
      <c r="D583" s="11"/>
      <c r="E583" s="12"/>
      <c r="F583" s="12"/>
      <c r="G583" s="12"/>
      <c r="H583" s="12"/>
    </row>
    <row r="584" customFormat="false" ht="13.8" hidden="false" customHeight="false" outlineLevel="0" collapsed="false">
      <c r="B584" s="11"/>
      <c r="C584" s="11"/>
      <c r="D584" s="11"/>
      <c r="E584" s="12"/>
      <c r="F584" s="12"/>
      <c r="G584" s="12"/>
      <c r="H584" s="12"/>
    </row>
    <row r="585" customFormat="false" ht="13.8" hidden="false" customHeight="false" outlineLevel="0" collapsed="false">
      <c r="B585" s="11"/>
      <c r="C585" s="11"/>
      <c r="D585" s="11"/>
      <c r="E585" s="12"/>
      <c r="F585" s="12"/>
      <c r="G585" s="12"/>
      <c r="H585" s="12"/>
    </row>
    <row r="586" customFormat="false" ht="13.8" hidden="false" customHeight="false" outlineLevel="0" collapsed="false">
      <c r="B586" s="11"/>
      <c r="C586" s="11"/>
      <c r="D586" s="11"/>
      <c r="E586" s="12"/>
      <c r="F586" s="12"/>
      <c r="G586" s="12"/>
      <c r="H586" s="12"/>
    </row>
    <row r="587" customFormat="false" ht="13.8" hidden="false" customHeight="false" outlineLevel="0" collapsed="false">
      <c r="B587" s="11"/>
      <c r="C587" s="11"/>
      <c r="D587" s="11"/>
      <c r="E587" s="12"/>
      <c r="F587" s="12"/>
      <c r="G587" s="12"/>
      <c r="H587" s="12"/>
    </row>
    <row r="588" customFormat="false" ht="13.8" hidden="false" customHeight="false" outlineLevel="0" collapsed="false">
      <c r="B588" s="11"/>
      <c r="C588" s="11"/>
      <c r="D588" s="11"/>
      <c r="E588" s="12"/>
      <c r="F588" s="12"/>
      <c r="G588" s="12"/>
      <c r="H588" s="12"/>
    </row>
    <row r="589" customFormat="false" ht="13.8" hidden="false" customHeight="false" outlineLevel="0" collapsed="false">
      <c r="B589" s="11"/>
      <c r="C589" s="11"/>
      <c r="D589" s="11"/>
      <c r="E589" s="12"/>
      <c r="F589" s="12"/>
      <c r="G589" s="12"/>
      <c r="H589" s="12"/>
    </row>
    <row r="590" customFormat="false" ht="13.8" hidden="false" customHeight="false" outlineLevel="0" collapsed="false">
      <c r="B590" s="11"/>
      <c r="C590" s="11"/>
      <c r="D590" s="11"/>
      <c r="E590" s="12"/>
      <c r="F590" s="12"/>
      <c r="G590" s="12"/>
      <c r="H590" s="12"/>
    </row>
    <row r="591" customFormat="false" ht="13.8" hidden="false" customHeight="false" outlineLevel="0" collapsed="false">
      <c r="B591" s="11"/>
      <c r="C591" s="11"/>
      <c r="D591" s="11"/>
      <c r="E591" s="12"/>
      <c r="F591" s="12"/>
      <c r="G591" s="12"/>
      <c r="H591" s="12"/>
    </row>
    <row r="592" customFormat="false" ht="13.8" hidden="false" customHeight="false" outlineLevel="0" collapsed="false">
      <c r="B592" s="11"/>
      <c r="C592" s="11"/>
      <c r="D592" s="11"/>
      <c r="E592" s="12"/>
      <c r="F592" s="12"/>
      <c r="G592" s="12"/>
      <c r="H592" s="12"/>
    </row>
    <row r="593" customFormat="false" ht="13.8" hidden="false" customHeight="false" outlineLevel="0" collapsed="false">
      <c r="B593" s="11"/>
      <c r="C593" s="11"/>
      <c r="D593" s="11"/>
      <c r="E593" s="12"/>
      <c r="F593" s="12"/>
      <c r="G593" s="12"/>
      <c r="H593" s="12"/>
    </row>
    <row r="594" customFormat="false" ht="13.8" hidden="false" customHeight="false" outlineLevel="0" collapsed="false">
      <c r="B594" s="11"/>
      <c r="C594" s="11"/>
      <c r="D594" s="11"/>
      <c r="E594" s="12"/>
      <c r="F594" s="12"/>
      <c r="G594" s="12"/>
      <c r="H594" s="12"/>
    </row>
    <row r="595" customFormat="false" ht="13.8" hidden="false" customHeight="false" outlineLevel="0" collapsed="false">
      <c r="B595" s="11"/>
      <c r="C595" s="11"/>
      <c r="D595" s="11"/>
      <c r="E595" s="12"/>
      <c r="F595" s="12"/>
      <c r="G595" s="12"/>
      <c r="H595" s="12"/>
    </row>
    <row r="596" customFormat="false" ht="13.8" hidden="false" customHeight="false" outlineLevel="0" collapsed="false">
      <c r="B596" s="11"/>
      <c r="C596" s="11"/>
      <c r="D596" s="11"/>
      <c r="E596" s="12"/>
      <c r="F596" s="12"/>
      <c r="G596" s="12"/>
      <c r="H596" s="12"/>
    </row>
    <row r="597" customFormat="false" ht="13.8" hidden="false" customHeight="false" outlineLevel="0" collapsed="false">
      <c r="B597" s="11"/>
      <c r="C597" s="11"/>
      <c r="D597" s="11"/>
      <c r="E597" s="12"/>
      <c r="F597" s="12"/>
      <c r="G597" s="12"/>
      <c r="H597" s="12"/>
    </row>
    <row r="598" customFormat="false" ht="13.8" hidden="false" customHeight="false" outlineLevel="0" collapsed="false">
      <c r="B598" s="11"/>
      <c r="C598" s="11"/>
      <c r="D598" s="11"/>
      <c r="E598" s="12"/>
      <c r="F598" s="12"/>
      <c r="G598" s="12"/>
      <c r="H598" s="12"/>
    </row>
    <row r="599" customFormat="false" ht="13.8" hidden="false" customHeight="false" outlineLevel="0" collapsed="false">
      <c r="B599" s="11"/>
      <c r="C599" s="11"/>
      <c r="D599" s="11"/>
      <c r="E599" s="12"/>
      <c r="F599" s="12"/>
      <c r="G599" s="12"/>
      <c r="H599" s="12"/>
    </row>
    <row r="600" customFormat="false" ht="13.8" hidden="false" customHeight="false" outlineLevel="0" collapsed="false">
      <c r="B600" s="11"/>
      <c r="C600" s="11"/>
      <c r="D600" s="11"/>
      <c r="E600" s="12"/>
      <c r="F600" s="12"/>
      <c r="G600" s="12"/>
      <c r="H600" s="12"/>
    </row>
    <row r="601" customFormat="false" ht="13.8" hidden="false" customHeight="false" outlineLevel="0" collapsed="false">
      <c r="B601" s="11"/>
      <c r="C601" s="11"/>
      <c r="D601" s="11"/>
      <c r="E601" s="12"/>
      <c r="F601" s="12"/>
      <c r="G601" s="12"/>
      <c r="H601" s="12"/>
    </row>
    <row r="602" customFormat="false" ht="13.8" hidden="false" customHeight="false" outlineLevel="0" collapsed="false">
      <c r="B602" s="11"/>
      <c r="C602" s="11"/>
      <c r="D602" s="11"/>
      <c r="E602" s="12"/>
      <c r="F602" s="12"/>
      <c r="G602" s="12"/>
      <c r="H602" s="12"/>
    </row>
    <row r="603" customFormat="false" ht="13.8" hidden="false" customHeight="false" outlineLevel="0" collapsed="false">
      <c r="B603" s="11"/>
      <c r="C603" s="11"/>
      <c r="D603" s="11"/>
      <c r="E603" s="12"/>
      <c r="F603" s="12"/>
      <c r="G603" s="12"/>
      <c r="H603" s="12"/>
    </row>
    <row r="604" customFormat="false" ht="13.8" hidden="false" customHeight="false" outlineLevel="0" collapsed="false">
      <c r="B604" s="11"/>
      <c r="C604" s="11"/>
      <c r="D604" s="11"/>
      <c r="E604" s="12"/>
      <c r="F604" s="12"/>
      <c r="G604" s="12"/>
      <c r="H604" s="12"/>
    </row>
    <row r="605" customFormat="false" ht="13.8" hidden="false" customHeight="false" outlineLevel="0" collapsed="false">
      <c r="B605" s="11"/>
      <c r="C605" s="11"/>
      <c r="D605" s="11"/>
      <c r="E605" s="12"/>
      <c r="F605" s="12"/>
      <c r="G605" s="12"/>
      <c r="H605" s="12"/>
    </row>
    <row r="606" customFormat="false" ht="13.8" hidden="false" customHeight="false" outlineLevel="0" collapsed="false">
      <c r="B606" s="11"/>
      <c r="C606" s="11"/>
      <c r="D606" s="11"/>
      <c r="E606" s="12"/>
      <c r="F606" s="12"/>
      <c r="G606" s="12"/>
      <c r="H606" s="12"/>
    </row>
    <row r="607" customFormat="false" ht="13.8" hidden="false" customHeight="false" outlineLevel="0" collapsed="false">
      <c r="B607" s="11"/>
      <c r="C607" s="11"/>
      <c r="D607" s="11"/>
      <c r="E607" s="12"/>
      <c r="F607" s="12"/>
      <c r="G607" s="12"/>
      <c r="H607" s="12"/>
    </row>
    <row r="608" customFormat="false" ht="13.8" hidden="false" customHeight="false" outlineLevel="0" collapsed="false">
      <c r="B608" s="11"/>
      <c r="C608" s="11"/>
      <c r="D608" s="11"/>
      <c r="E608" s="12"/>
      <c r="F608" s="12"/>
      <c r="G608" s="12"/>
      <c r="H608" s="12"/>
    </row>
    <row r="609" customFormat="false" ht="13.8" hidden="false" customHeight="false" outlineLevel="0" collapsed="false">
      <c r="B609" s="11"/>
      <c r="C609" s="11"/>
      <c r="D609" s="11"/>
      <c r="E609" s="12"/>
      <c r="F609" s="12"/>
      <c r="G609" s="12"/>
      <c r="H609" s="12"/>
    </row>
    <row r="610" customFormat="false" ht="13.8" hidden="false" customHeight="false" outlineLevel="0" collapsed="false">
      <c r="B610" s="11"/>
      <c r="C610" s="11"/>
      <c r="D610" s="11"/>
      <c r="E610" s="12"/>
      <c r="F610" s="12"/>
      <c r="G610" s="12"/>
      <c r="H610" s="12"/>
    </row>
    <row r="611" customFormat="false" ht="13.8" hidden="false" customHeight="false" outlineLevel="0" collapsed="false">
      <c r="B611" s="11"/>
      <c r="C611" s="11"/>
      <c r="D611" s="11"/>
      <c r="E611" s="12"/>
      <c r="F611" s="12"/>
      <c r="G611" s="12"/>
      <c r="H611" s="12"/>
    </row>
    <row r="612" customFormat="false" ht="13.8" hidden="false" customHeight="false" outlineLevel="0" collapsed="false">
      <c r="B612" s="11"/>
      <c r="C612" s="11"/>
      <c r="D612" s="11"/>
      <c r="E612" s="12"/>
      <c r="F612" s="12"/>
      <c r="G612" s="12"/>
      <c r="H612" s="12"/>
    </row>
    <row r="613" customFormat="false" ht="13.8" hidden="false" customHeight="false" outlineLevel="0" collapsed="false">
      <c r="B613" s="11"/>
      <c r="C613" s="11"/>
      <c r="D613" s="11"/>
      <c r="E613" s="12"/>
      <c r="F613" s="12"/>
      <c r="G613" s="12"/>
      <c r="H613" s="12"/>
    </row>
    <row r="614" customFormat="false" ht="13.8" hidden="false" customHeight="false" outlineLevel="0" collapsed="false">
      <c r="B614" s="11"/>
      <c r="C614" s="11"/>
      <c r="D614" s="11"/>
      <c r="E614" s="12"/>
      <c r="F614" s="12"/>
      <c r="G614" s="12"/>
      <c r="H614" s="12"/>
    </row>
    <row r="615" customFormat="false" ht="13.8" hidden="false" customHeight="false" outlineLevel="0" collapsed="false">
      <c r="B615" s="11"/>
      <c r="C615" s="11"/>
      <c r="D615" s="11"/>
      <c r="E615" s="12"/>
      <c r="F615" s="12"/>
      <c r="G615" s="12"/>
      <c r="H615" s="12"/>
    </row>
    <row r="616" customFormat="false" ht="13.8" hidden="false" customHeight="false" outlineLevel="0" collapsed="false">
      <c r="B616" s="11"/>
      <c r="C616" s="11"/>
      <c r="D616" s="11"/>
      <c r="E616" s="12"/>
      <c r="F616" s="12"/>
      <c r="G616" s="12"/>
      <c r="H616" s="12"/>
    </row>
    <row r="617" customFormat="false" ht="13.8" hidden="false" customHeight="false" outlineLevel="0" collapsed="false">
      <c r="B617" s="11"/>
      <c r="C617" s="11"/>
      <c r="D617" s="11"/>
      <c r="E617" s="12"/>
      <c r="F617" s="12"/>
      <c r="G617" s="12"/>
      <c r="H617" s="12"/>
    </row>
    <row r="618" customFormat="false" ht="13.8" hidden="false" customHeight="false" outlineLevel="0" collapsed="false">
      <c r="B618" s="11"/>
      <c r="C618" s="11"/>
      <c r="D618" s="11"/>
      <c r="E618" s="12"/>
      <c r="F618" s="12"/>
      <c r="G618" s="12"/>
      <c r="H618" s="12"/>
    </row>
    <row r="619" customFormat="false" ht="13.8" hidden="false" customHeight="false" outlineLevel="0" collapsed="false">
      <c r="B619" s="11"/>
      <c r="C619" s="11"/>
      <c r="D619" s="11"/>
      <c r="E619" s="12"/>
      <c r="F619" s="12"/>
      <c r="G619" s="12"/>
      <c r="H619" s="12"/>
    </row>
    <row r="620" customFormat="false" ht="13.8" hidden="false" customHeight="false" outlineLevel="0" collapsed="false">
      <c r="B620" s="11"/>
      <c r="C620" s="11"/>
      <c r="D620" s="11"/>
      <c r="E620" s="12"/>
      <c r="F620" s="12"/>
      <c r="G620" s="12"/>
      <c r="H620" s="12"/>
    </row>
    <row r="621" customFormat="false" ht="13.8" hidden="false" customHeight="false" outlineLevel="0" collapsed="false">
      <c r="B621" s="11"/>
      <c r="C621" s="11"/>
      <c r="D621" s="11"/>
      <c r="E621" s="12"/>
      <c r="F621" s="12"/>
      <c r="G621" s="12"/>
      <c r="H621" s="12"/>
    </row>
    <row r="622" customFormat="false" ht="13.8" hidden="false" customHeight="false" outlineLevel="0" collapsed="false">
      <c r="B622" s="11"/>
      <c r="C622" s="11"/>
      <c r="D622" s="11"/>
      <c r="E622" s="12"/>
      <c r="F622" s="12"/>
      <c r="G622" s="12"/>
      <c r="H622" s="12"/>
    </row>
    <row r="623" customFormat="false" ht="13.8" hidden="false" customHeight="false" outlineLevel="0" collapsed="false">
      <c r="B623" s="11"/>
      <c r="C623" s="11"/>
      <c r="D623" s="11"/>
      <c r="E623" s="12"/>
      <c r="F623" s="12"/>
      <c r="G623" s="12"/>
      <c r="H623" s="12"/>
    </row>
    <row r="624" customFormat="false" ht="13.8" hidden="false" customHeight="false" outlineLevel="0" collapsed="false">
      <c r="B624" s="11"/>
      <c r="C624" s="11"/>
      <c r="D624" s="11"/>
      <c r="E624" s="12"/>
      <c r="F624" s="12"/>
      <c r="G624" s="12"/>
      <c r="H624" s="12"/>
    </row>
    <row r="625" customFormat="false" ht="13.8" hidden="false" customHeight="false" outlineLevel="0" collapsed="false">
      <c r="B625" s="11"/>
      <c r="C625" s="11"/>
      <c r="D625" s="11"/>
      <c r="E625" s="12"/>
      <c r="F625" s="12"/>
      <c r="G625" s="12"/>
      <c r="H625" s="12"/>
    </row>
    <row r="626" customFormat="false" ht="13.8" hidden="false" customHeight="false" outlineLevel="0" collapsed="false">
      <c r="B626" s="11"/>
      <c r="C626" s="11"/>
      <c r="D626" s="11"/>
      <c r="E626" s="12"/>
      <c r="F626" s="12"/>
      <c r="G626" s="12"/>
      <c r="H626" s="12"/>
    </row>
    <row r="627" customFormat="false" ht="13.8" hidden="false" customHeight="false" outlineLevel="0" collapsed="false">
      <c r="B627" s="11"/>
      <c r="C627" s="11"/>
      <c r="D627" s="11"/>
      <c r="E627" s="12"/>
      <c r="F627" s="12"/>
      <c r="G627" s="12"/>
      <c r="H627" s="12"/>
    </row>
    <row r="628" customFormat="false" ht="13.8" hidden="false" customHeight="false" outlineLevel="0" collapsed="false">
      <c r="B628" s="11"/>
      <c r="C628" s="11"/>
      <c r="D628" s="11"/>
      <c r="E628" s="12"/>
      <c r="F628" s="12"/>
      <c r="G628" s="12"/>
      <c r="H628" s="12"/>
    </row>
    <row r="629" customFormat="false" ht="13.8" hidden="false" customHeight="false" outlineLevel="0" collapsed="false">
      <c r="B629" s="11"/>
      <c r="C629" s="11"/>
      <c r="D629" s="11"/>
      <c r="E629" s="12"/>
      <c r="F629" s="12"/>
      <c r="G629" s="12"/>
      <c r="H629" s="12"/>
    </row>
    <row r="630" customFormat="false" ht="13.8" hidden="false" customHeight="false" outlineLevel="0" collapsed="false">
      <c r="B630" s="11"/>
      <c r="C630" s="11"/>
      <c r="D630" s="11"/>
      <c r="E630" s="12"/>
      <c r="F630" s="12"/>
      <c r="G630" s="12"/>
      <c r="H630" s="12"/>
    </row>
    <row r="631" customFormat="false" ht="13.8" hidden="false" customHeight="false" outlineLevel="0" collapsed="false">
      <c r="B631" s="11"/>
      <c r="C631" s="11"/>
      <c r="D631" s="11"/>
      <c r="E631" s="12"/>
      <c r="F631" s="12"/>
      <c r="G631" s="12"/>
      <c r="H631" s="12"/>
    </row>
    <row r="632" customFormat="false" ht="13.8" hidden="false" customHeight="false" outlineLevel="0" collapsed="false">
      <c r="B632" s="11"/>
      <c r="C632" s="11"/>
      <c r="D632" s="11"/>
      <c r="E632" s="12"/>
      <c r="F632" s="12"/>
      <c r="G632" s="12"/>
      <c r="H632" s="12"/>
    </row>
    <row r="633" customFormat="false" ht="13.8" hidden="false" customHeight="false" outlineLevel="0" collapsed="false">
      <c r="B633" s="11"/>
      <c r="C633" s="11"/>
      <c r="D633" s="11"/>
      <c r="E633" s="12"/>
      <c r="F633" s="12"/>
      <c r="G633" s="12"/>
      <c r="H633" s="12"/>
    </row>
    <row r="634" customFormat="false" ht="13.8" hidden="false" customHeight="false" outlineLevel="0" collapsed="false">
      <c r="B634" s="11"/>
      <c r="C634" s="11"/>
      <c r="D634" s="11"/>
      <c r="E634" s="12"/>
      <c r="F634" s="12"/>
      <c r="G634" s="12"/>
      <c r="H634" s="12"/>
    </row>
    <row r="635" customFormat="false" ht="13.8" hidden="false" customHeight="false" outlineLevel="0" collapsed="false">
      <c r="B635" s="11"/>
      <c r="C635" s="11"/>
      <c r="D635" s="11"/>
      <c r="E635" s="12"/>
      <c r="F635" s="12"/>
      <c r="G635" s="12"/>
      <c r="H635" s="12"/>
    </row>
    <row r="636" customFormat="false" ht="13.8" hidden="false" customHeight="false" outlineLevel="0" collapsed="false">
      <c r="B636" s="11"/>
      <c r="C636" s="11"/>
      <c r="D636" s="11"/>
      <c r="E636" s="12"/>
      <c r="F636" s="12"/>
      <c r="G636" s="12"/>
      <c r="H636" s="12"/>
    </row>
    <row r="637" customFormat="false" ht="13.8" hidden="false" customHeight="false" outlineLevel="0" collapsed="false">
      <c r="B637" s="11"/>
      <c r="C637" s="11"/>
      <c r="D637" s="11"/>
      <c r="E637" s="12"/>
      <c r="F637" s="12"/>
      <c r="G637" s="12"/>
      <c r="H637" s="12"/>
    </row>
    <row r="638" customFormat="false" ht="13.8" hidden="false" customHeight="false" outlineLevel="0" collapsed="false">
      <c r="B638" s="11"/>
      <c r="C638" s="11"/>
      <c r="D638" s="11"/>
      <c r="E638" s="12"/>
      <c r="F638" s="12"/>
      <c r="G638" s="12"/>
      <c r="H638" s="12"/>
    </row>
    <row r="639" customFormat="false" ht="13.8" hidden="false" customHeight="false" outlineLevel="0" collapsed="false">
      <c r="B639" s="11"/>
      <c r="C639" s="11"/>
      <c r="D639" s="11"/>
      <c r="E639" s="12"/>
      <c r="F639" s="12"/>
      <c r="G639" s="12"/>
      <c r="H639" s="12"/>
    </row>
    <row r="640" customFormat="false" ht="13.8" hidden="false" customHeight="false" outlineLevel="0" collapsed="false">
      <c r="B640" s="11"/>
      <c r="C640" s="11"/>
      <c r="D640" s="11"/>
      <c r="E640" s="12"/>
      <c r="F640" s="12"/>
      <c r="G640" s="12"/>
      <c r="H640" s="12"/>
    </row>
    <row r="641" customFormat="false" ht="13.8" hidden="false" customHeight="false" outlineLevel="0" collapsed="false">
      <c r="B641" s="11"/>
      <c r="C641" s="11"/>
      <c r="D641" s="11"/>
      <c r="E641" s="12"/>
      <c r="F641" s="12"/>
      <c r="G641" s="12"/>
      <c r="H641" s="12"/>
    </row>
    <row r="642" customFormat="false" ht="13.8" hidden="false" customHeight="false" outlineLevel="0" collapsed="false">
      <c r="B642" s="11"/>
      <c r="C642" s="11"/>
      <c r="D642" s="11"/>
      <c r="E642" s="12"/>
      <c r="F642" s="12"/>
      <c r="G642" s="12"/>
      <c r="H642" s="12"/>
    </row>
    <row r="643" customFormat="false" ht="13.8" hidden="false" customHeight="false" outlineLevel="0" collapsed="false">
      <c r="B643" s="11"/>
      <c r="C643" s="11"/>
      <c r="D643" s="11"/>
      <c r="E643" s="12"/>
      <c r="F643" s="12"/>
      <c r="G643" s="12"/>
      <c r="H643" s="12"/>
    </row>
    <row r="644" customFormat="false" ht="13.8" hidden="false" customHeight="false" outlineLevel="0" collapsed="false">
      <c r="B644" s="11"/>
      <c r="C644" s="11"/>
      <c r="D644" s="11"/>
      <c r="E644" s="12"/>
      <c r="F644" s="12"/>
      <c r="G644" s="12"/>
      <c r="H644" s="12"/>
    </row>
    <row r="645" customFormat="false" ht="13.8" hidden="false" customHeight="false" outlineLevel="0" collapsed="false">
      <c r="B645" s="11"/>
      <c r="C645" s="11"/>
      <c r="D645" s="11"/>
      <c r="E645" s="12"/>
      <c r="F645" s="12"/>
      <c r="G645" s="12"/>
      <c r="H645" s="12"/>
    </row>
    <row r="646" customFormat="false" ht="13.8" hidden="false" customHeight="false" outlineLevel="0" collapsed="false">
      <c r="B646" s="11"/>
      <c r="C646" s="11"/>
      <c r="D646" s="11"/>
      <c r="E646" s="12"/>
      <c r="F646" s="12"/>
      <c r="G646" s="12"/>
      <c r="H646" s="12"/>
    </row>
    <row r="647" customFormat="false" ht="13.8" hidden="false" customHeight="false" outlineLevel="0" collapsed="false">
      <c r="B647" s="11"/>
      <c r="C647" s="11"/>
      <c r="D647" s="11"/>
      <c r="E647" s="12"/>
      <c r="F647" s="12"/>
      <c r="G647" s="12"/>
      <c r="H647" s="12"/>
    </row>
    <row r="648" customFormat="false" ht="13.8" hidden="false" customHeight="false" outlineLevel="0" collapsed="false">
      <c r="B648" s="11"/>
      <c r="C648" s="11"/>
      <c r="D648" s="11"/>
      <c r="E648" s="12"/>
      <c r="F648" s="12"/>
      <c r="G648" s="12"/>
      <c r="H648" s="12"/>
    </row>
    <row r="649" customFormat="false" ht="13.8" hidden="false" customHeight="false" outlineLevel="0" collapsed="false">
      <c r="B649" s="11"/>
      <c r="C649" s="11"/>
      <c r="D649" s="11"/>
      <c r="E649" s="12"/>
      <c r="F649" s="12"/>
      <c r="G649" s="12"/>
      <c r="H649" s="12"/>
    </row>
    <row r="650" customFormat="false" ht="13.8" hidden="false" customHeight="false" outlineLevel="0" collapsed="false">
      <c r="B650" s="11"/>
      <c r="C650" s="11"/>
      <c r="D650" s="11"/>
      <c r="E650" s="12"/>
      <c r="F650" s="12"/>
      <c r="G650" s="12"/>
      <c r="H650" s="12"/>
    </row>
    <row r="651" customFormat="false" ht="13.8" hidden="false" customHeight="false" outlineLevel="0" collapsed="false">
      <c r="B651" s="11"/>
      <c r="C651" s="11"/>
      <c r="D651" s="11"/>
      <c r="E651" s="12"/>
      <c r="F651" s="12"/>
      <c r="G651" s="12"/>
      <c r="H651" s="12"/>
    </row>
    <row r="652" customFormat="false" ht="13.8" hidden="false" customHeight="false" outlineLevel="0" collapsed="false">
      <c r="B652" s="11"/>
      <c r="C652" s="11"/>
      <c r="D652" s="11"/>
      <c r="E652" s="12"/>
      <c r="F652" s="12"/>
      <c r="G652" s="12"/>
      <c r="H652" s="12"/>
    </row>
    <row r="653" customFormat="false" ht="13.8" hidden="false" customHeight="false" outlineLevel="0" collapsed="false">
      <c r="B653" s="11"/>
      <c r="C653" s="11"/>
      <c r="D653" s="11"/>
      <c r="E653" s="12"/>
      <c r="F653" s="12"/>
      <c r="G653" s="12"/>
      <c r="H653" s="12"/>
    </row>
    <row r="654" customFormat="false" ht="13.8" hidden="false" customHeight="false" outlineLevel="0" collapsed="false">
      <c r="B654" s="11"/>
      <c r="C654" s="11"/>
      <c r="D654" s="11"/>
      <c r="E654" s="12"/>
      <c r="F654" s="12"/>
      <c r="G654" s="12"/>
      <c r="H654" s="12"/>
    </row>
    <row r="655" customFormat="false" ht="13.8" hidden="false" customHeight="false" outlineLevel="0" collapsed="false">
      <c r="B655" s="11"/>
      <c r="C655" s="11"/>
      <c r="D655" s="11"/>
      <c r="E655" s="12"/>
      <c r="F655" s="12"/>
      <c r="G655" s="12"/>
      <c r="H655" s="12"/>
    </row>
    <row r="656" customFormat="false" ht="13.8" hidden="false" customHeight="false" outlineLevel="0" collapsed="false">
      <c r="B656" s="11"/>
      <c r="C656" s="11"/>
      <c r="D656" s="11"/>
      <c r="E656" s="12"/>
      <c r="F656" s="12"/>
      <c r="G656" s="12"/>
      <c r="H656" s="12"/>
    </row>
    <row r="657" customFormat="false" ht="13.8" hidden="false" customHeight="false" outlineLevel="0" collapsed="false">
      <c r="B657" s="11"/>
      <c r="C657" s="11"/>
      <c r="D657" s="11"/>
      <c r="E657" s="12"/>
      <c r="F657" s="12"/>
      <c r="G657" s="12"/>
      <c r="H657" s="12"/>
    </row>
    <row r="658" customFormat="false" ht="13.8" hidden="false" customHeight="false" outlineLevel="0" collapsed="false">
      <c r="B658" s="11"/>
      <c r="C658" s="11"/>
      <c r="D658" s="11"/>
      <c r="E658" s="12"/>
      <c r="F658" s="12"/>
      <c r="G658" s="12"/>
      <c r="H658" s="12"/>
    </row>
    <row r="659" customFormat="false" ht="13.8" hidden="false" customHeight="false" outlineLevel="0" collapsed="false">
      <c r="B659" s="11"/>
      <c r="C659" s="11"/>
      <c r="D659" s="11"/>
      <c r="E659" s="12"/>
      <c r="F659" s="12"/>
      <c r="G659" s="12"/>
      <c r="H659" s="12"/>
    </row>
    <row r="660" customFormat="false" ht="13.8" hidden="false" customHeight="false" outlineLevel="0" collapsed="false">
      <c r="B660" s="11"/>
      <c r="C660" s="11"/>
      <c r="D660" s="11"/>
      <c r="E660" s="12"/>
      <c r="F660" s="12"/>
      <c r="G660" s="12"/>
      <c r="H660" s="12"/>
    </row>
    <row r="661" customFormat="false" ht="13.8" hidden="false" customHeight="false" outlineLevel="0" collapsed="false">
      <c r="B661" s="11"/>
      <c r="C661" s="11"/>
      <c r="D661" s="11"/>
      <c r="E661" s="12"/>
      <c r="F661" s="12"/>
      <c r="G661" s="12"/>
      <c r="H661" s="12"/>
    </row>
    <row r="662" customFormat="false" ht="13.8" hidden="false" customHeight="false" outlineLevel="0" collapsed="false">
      <c r="B662" s="11"/>
      <c r="C662" s="11"/>
      <c r="D662" s="11"/>
      <c r="E662" s="12"/>
      <c r="F662" s="12"/>
      <c r="G662" s="12"/>
      <c r="H662" s="12"/>
    </row>
    <row r="663" customFormat="false" ht="13.8" hidden="false" customHeight="false" outlineLevel="0" collapsed="false">
      <c r="B663" s="11"/>
      <c r="C663" s="11"/>
      <c r="D663" s="11"/>
      <c r="E663" s="12"/>
      <c r="F663" s="12"/>
      <c r="G663" s="12"/>
      <c r="H663" s="12"/>
    </row>
    <row r="664" customFormat="false" ht="13.8" hidden="false" customHeight="false" outlineLevel="0" collapsed="false">
      <c r="B664" s="11"/>
      <c r="C664" s="11"/>
      <c r="D664" s="11"/>
      <c r="E664" s="12"/>
      <c r="F664" s="12"/>
      <c r="G664" s="12"/>
      <c r="H664" s="12"/>
    </row>
    <row r="665" customFormat="false" ht="13.8" hidden="false" customHeight="false" outlineLevel="0" collapsed="false">
      <c r="B665" s="11"/>
      <c r="C665" s="11"/>
      <c r="D665" s="11"/>
      <c r="E665" s="12"/>
      <c r="F665" s="12"/>
      <c r="G665" s="12"/>
      <c r="H665" s="12"/>
    </row>
    <row r="666" customFormat="false" ht="13.8" hidden="false" customHeight="false" outlineLevel="0" collapsed="false">
      <c r="B666" s="11"/>
      <c r="C666" s="11"/>
      <c r="D666" s="11"/>
      <c r="E666" s="12"/>
      <c r="F666" s="12"/>
      <c r="G666" s="12"/>
      <c r="H666" s="12"/>
    </row>
    <row r="667" customFormat="false" ht="13.8" hidden="false" customHeight="false" outlineLevel="0" collapsed="false">
      <c r="B667" s="11"/>
      <c r="C667" s="11"/>
      <c r="D667" s="11"/>
      <c r="E667" s="12"/>
      <c r="F667" s="12"/>
      <c r="G667" s="12"/>
      <c r="H667" s="12"/>
    </row>
    <row r="668" customFormat="false" ht="13.8" hidden="false" customHeight="false" outlineLevel="0" collapsed="false">
      <c r="B668" s="11"/>
      <c r="C668" s="11"/>
      <c r="D668" s="11"/>
      <c r="E668" s="12"/>
      <c r="F668" s="12"/>
      <c r="G668" s="12"/>
      <c r="H668" s="12"/>
    </row>
    <row r="669" customFormat="false" ht="13.8" hidden="false" customHeight="false" outlineLevel="0" collapsed="false">
      <c r="B669" s="11"/>
      <c r="C669" s="11"/>
      <c r="D669" s="11"/>
      <c r="E669" s="12"/>
      <c r="F669" s="12"/>
      <c r="G669" s="12"/>
      <c r="H669" s="12"/>
    </row>
    <row r="670" customFormat="false" ht="13.8" hidden="false" customHeight="false" outlineLevel="0" collapsed="false">
      <c r="B670" s="11"/>
      <c r="C670" s="11"/>
      <c r="D670" s="11"/>
      <c r="E670" s="12"/>
      <c r="F670" s="12"/>
      <c r="G670" s="12"/>
      <c r="H670" s="12"/>
    </row>
    <row r="671" customFormat="false" ht="13.8" hidden="false" customHeight="false" outlineLevel="0" collapsed="false">
      <c r="B671" s="11"/>
      <c r="C671" s="11"/>
      <c r="D671" s="11"/>
      <c r="E671" s="12"/>
      <c r="F671" s="12"/>
      <c r="G671" s="12"/>
      <c r="H671" s="12"/>
    </row>
    <row r="672" customFormat="false" ht="13.8" hidden="false" customHeight="false" outlineLevel="0" collapsed="false">
      <c r="B672" s="11"/>
      <c r="C672" s="11"/>
      <c r="D672" s="11"/>
      <c r="E672" s="12"/>
      <c r="F672" s="12"/>
      <c r="G672" s="12"/>
      <c r="H672" s="12"/>
    </row>
    <row r="673" customFormat="false" ht="13.8" hidden="false" customHeight="false" outlineLevel="0" collapsed="false">
      <c r="B673" s="11"/>
      <c r="C673" s="11"/>
      <c r="D673" s="11"/>
      <c r="E673" s="12"/>
      <c r="F673" s="12"/>
      <c r="G673" s="12"/>
      <c r="H673" s="12"/>
    </row>
    <row r="674" customFormat="false" ht="13.8" hidden="false" customHeight="false" outlineLevel="0" collapsed="false">
      <c r="B674" s="11"/>
      <c r="C674" s="11"/>
      <c r="D674" s="11"/>
      <c r="E674" s="12"/>
      <c r="F674" s="12"/>
      <c r="G674" s="12"/>
      <c r="H674" s="12"/>
    </row>
    <row r="675" customFormat="false" ht="13.8" hidden="false" customHeight="false" outlineLevel="0" collapsed="false">
      <c r="B675" s="11"/>
      <c r="C675" s="11"/>
      <c r="D675" s="11"/>
      <c r="E675" s="12"/>
      <c r="F675" s="12"/>
      <c r="G675" s="12"/>
      <c r="H675" s="12"/>
    </row>
    <row r="676" customFormat="false" ht="13.8" hidden="false" customHeight="false" outlineLevel="0" collapsed="false">
      <c r="B676" s="11"/>
      <c r="C676" s="11"/>
      <c r="D676" s="11"/>
      <c r="E676" s="12"/>
      <c r="F676" s="12"/>
      <c r="G676" s="12"/>
      <c r="H676" s="12"/>
    </row>
    <row r="677" customFormat="false" ht="13.8" hidden="false" customHeight="false" outlineLevel="0" collapsed="false">
      <c r="B677" s="11"/>
      <c r="C677" s="11"/>
      <c r="D677" s="11"/>
      <c r="E677" s="12"/>
      <c r="F677" s="12"/>
      <c r="G677" s="12"/>
      <c r="H677" s="12"/>
    </row>
    <row r="678" customFormat="false" ht="13.8" hidden="false" customHeight="false" outlineLevel="0" collapsed="false">
      <c r="B678" s="11"/>
      <c r="C678" s="11"/>
      <c r="D678" s="11"/>
      <c r="E678" s="12"/>
      <c r="F678" s="12"/>
      <c r="G678" s="12"/>
      <c r="H678" s="12"/>
    </row>
    <row r="679" customFormat="false" ht="13.8" hidden="false" customHeight="false" outlineLevel="0" collapsed="false">
      <c r="B679" s="11"/>
      <c r="C679" s="11"/>
      <c r="D679" s="11"/>
      <c r="E679" s="12"/>
      <c r="F679" s="12"/>
      <c r="G679" s="12"/>
      <c r="H679" s="12"/>
    </row>
    <row r="680" customFormat="false" ht="13.8" hidden="false" customHeight="false" outlineLevel="0" collapsed="false">
      <c r="B680" s="11"/>
      <c r="C680" s="11"/>
      <c r="D680" s="11"/>
      <c r="E680" s="12"/>
      <c r="F680" s="12"/>
      <c r="G680" s="12"/>
      <c r="H680" s="12"/>
    </row>
    <row r="681" customFormat="false" ht="13.8" hidden="false" customHeight="false" outlineLevel="0" collapsed="false">
      <c r="B681" s="11"/>
      <c r="C681" s="11"/>
      <c r="D681" s="11"/>
      <c r="E681" s="12"/>
      <c r="F681" s="12"/>
      <c r="G681" s="12"/>
      <c r="H681" s="12"/>
    </row>
    <row r="682" customFormat="false" ht="13.8" hidden="false" customHeight="false" outlineLevel="0" collapsed="false">
      <c r="B682" s="11"/>
      <c r="C682" s="11"/>
      <c r="D682" s="11"/>
      <c r="E682" s="12"/>
      <c r="F682" s="12"/>
      <c r="G682" s="12"/>
      <c r="H682" s="12"/>
    </row>
    <row r="683" customFormat="false" ht="13.8" hidden="false" customHeight="false" outlineLevel="0" collapsed="false">
      <c r="B683" s="11"/>
      <c r="C683" s="11"/>
      <c r="D683" s="11"/>
      <c r="E683" s="12"/>
      <c r="F683" s="12"/>
      <c r="G683" s="12"/>
      <c r="H683" s="12"/>
    </row>
    <row r="684" customFormat="false" ht="13.8" hidden="false" customHeight="false" outlineLevel="0" collapsed="false">
      <c r="B684" s="11"/>
      <c r="C684" s="11"/>
      <c r="D684" s="11"/>
      <c r="E684" s="12"/>
      <c r="F684" s="12"/>
      <c r="G684" s="12"/>
      <c r="H684" s="12"/>
    </row>
    <row r="685" customFormat="false" ht="13.8" hidden="false" customHeight="false" outlineLevel="0" collapsed="false">
      <c r="B685" s="11"/>
      <c r="C685" s="11"/>
      <c r="D685" s="11"/>
      <c r="E685" s="12"/>
      <c r="F685" s="12"/>
      <c r="G685" s="12"/>
      <c r="H685" s="12"/>
    </row>
    <row r="686" customFormat="false" ht="13.8" hidden="false" customHeight="false" outlineLevel="0" collapsed="false">
      <c r="B686" s="11"/>
      <c r="C686" s="11"/>
      <c r="D686" s="11"/>
      <c r="E686" s="12"/>
      <c r="F686" s="12"/>
      <c r="G686" s="12"/>
      <c r="H686" s="12"/>
    </row>
    <row r="687" customFormat="false" ht="13.8" hidden="false" customHeight="false" outlineLevel="0" collapsed="false">
      <c r="B687" s="11"/>
      <c r="C687" s="11"/>
      <c r="D687" s="11"/>
      <c r="E687" s="12"/>
      <c r="F687" s="12"/>
      <c r="G687" s="12"/>
      <c r="H687" s="12"/>
    </row>
    <row r="688" customFormat="false" ht="13.8" hidden="false" customHeight="false" outlineLevel="0" collapsed="false">
      <c r="B688" s="11"/>
      <c r="C688" s="11"/>
      <c r="D688" s="11"/>
      <c r="E688" s="12"/>
      <c r="F688" s="12"/>
      <c r="G688" s="12"/>
      <c r="H688" s="12"/>
    </row>
    <row r="689" customFormat="false" ht="13.8" hidden="false" customHeight="false" outlineLevel="0" collapsed="false">
      <c r="B689" s="11"/>
      <c r="C689" s="11"/>
      <c r="D689" s="11"/>
      <c r="E689" s="12"/>
      <c r="F689" s="12"/>
      <c r="G689" s="12"/>
      <c r="H689" s="12"/>
    </row>
    <row r="690" customFormat="false" ht="13.8" hidden="false" customHeight="false" outlineLevel="0" collapsed="false">
      <c r="B690" s="11"/>
      <c r="C690" s="11"/>
      <c r="D690" s="11"/>
      <c r="E690" s="12"/>
      <c r="F690" s="12"/>
      <c r="G690" s="12"/>
      <c r="H690" s="12"/>
    </row>
    <row r="691" customFormat="false" ht="13.8" hidden="false" customHeight="false" outlineLevel="0" collapsed="false">
      <c r="B691" s="11"/>
      <c r="C691" s="11"/>
      <c r="D691" s="11"/>
      <c r="E691" s="12"/>
      <c r="F691" s="12"/>
      <c r="G691" s="12"/>
      <c r="H691" s="12"/>
    </row>
    <row r="692" customFormat="false" ht="13.8" hidden="false" customHeight="false" outlineLevel="0" collapsed="false">
      <c r="B692" s="11"/>
      <c r="C692" s="11"/>
      <c r="D692" s="11"/>
      <c r="E692" s="12"/>
      <c r="F692" s="12"/>
      <c r="G692" s="12"/>
      <c r="H692" s="12"/>
    </row>
    <row r="693" customFormat="false" ht="13.8" hidden="false" customHeight="false" outlineLevel="0" collapsed="false">
      <c r="B693" s="11"/>
      <c r="C693" s="11"/>
      <c r="D693" s="11"/>
      <c r="E693" s="12"/>
      <c r="F693" s="12"/>
      <c r="G693" s="12"/>
      <c r="H693" s="12"/>
    </row>
    <row r="694" customFormat="false" ht="13.8" hidden="false" customHeight="false" outlineLevel="0" collapsed="false">
      <c r="B694" s="11"/>
      <c r="C694" s="11"/>
      <c r="D694" s="11"/>
      <c r="E694" s="12"/>
      <c r="F694" s="12"/>
      <c r="G694" s="12"/>
      <c r="H694" s="12"/>
    </row>
    <row r="695" customFormat="false" ht="13.8" hidden="false" customHeight="false" outlineLevel="0" collapsed="false">
      <c r="B695" s="11"/>
      <c r="C695" s="11"/>
      <c r="D695" s="11"/>
      <c r="E695" s="12"/>
      <c r="F695" s="12"/>
      <c r="G695" s="12"/>
      <c r="H695" s="12"/>
    </row>
    <row r="696" customFormat="false" ht="13.8" hidden="false" customHeight="false" outlineLevel="0" collapsed="false">
      <c r="B696" s="11"/>
      <c r="C696" s="11"/>
      <c r="D696" s="11"/>
      <c r="E696" s="12"/>
      <c r="F696" s="12"/>
      <c r="G696" s="12"/>
      <c r="H696" s="12"/>
    </row>
    <row r="697" customFormat="false" ht="13.8" hidden="false" customHeight="false" outlineLevel="0" collapsed="false">
      <c r="B697" s="11"/>
      <c r="C697" s="11"/>
      <c r="D697" s="11"/>
      <c r="E697" s="12"/>
      <c r="F697" s="12"/>
      <c r="G697" s="12"/>
      <c r="H697" s="12"/>
    </row>
    <row r="698" customFormat="false" ht="13.8" hidden="false" customHeight="false" outlineLevel="0" collapsed="false">
      <c r="B698" s="11"/>
      <c r="C698" s="11"/>
      <c r="D698" s="11"/>
      <c r="E698" s="12"/>
      <c r="F698" s="12"/>
      <c r="G698" s="12"/>
      <c r="H698" s="12"/>
    </row>
    <row r="699" customFormat="false" ht="13.8" hidden="false" customHeight="false" outlineLevel="0" collapsed="false">
      <c r="B699" s="11"/>
      <c r="C699" s="11"/>
      <c r="D699" s="11"/>
      <c r="E699" s="12"/>
      <c r="F699" s="12"/>
      <c r="G699" s="12"/>
      <c r="H699" s="12"/>
    </row>
    <row r="700" customFormat="false" ht="13.8" hidden="false" customHeight="false" outlineLevel="0" collapsed="false">
      <c r="B700" s="11"/>
      <c r="C700" s="11"/>
      <c r="D700" s="11"/>
      <c r="E700" s="12"/>
      <c r="F700" s="12"/>
      <c r="G700" s="12"/>
      <c r="H700" s="12"/>
    </row>
    <row r="701" customFormat="false" ht="13.8" hidden="false" customHeight="false" outlineLevel="0" collapsed="false">
      <c r="B701" s="11"/>
      <c r="C701" s="11"/>
      <c r="D701" s="11"/>
      <c r="E701" s="12"/>
      <c r="F701" s="12"/>
      <c r="G701" s="12"/>
      <c r="H701" s="12"/>
    </row>
    <row r="702" customFormat="false" ht="13.8" hidden="false" customHeight="false" outlineLevel="0" collapsed="false">
      <c r="B702" s="11"/>
      <c r="C702" s="11"/>
      <c r="D702" s="11"/>
      <c r="E702" s="12"/>
      <c r="F702" s="12"/>
      <c r="G702" s="12"/>
      <c r="H702" s="12"/>
    </row>
    <row r="703" customFormat="false" ht="13.8" hidden="false" customHeight="false" outlineLevel="0" collapsed="false">
      <c r="B703" s="11"/>
      <c r="C703" s="11"/>
      <c r="D703" s="11"/>
      <c r="E703" s="12"/>
      <c r="F703" s="12"/>
      <c r="G703" s="12"/>
      <c r="H703" s="12"/>
    </row>
    <row r="704" customFormat="false" ht="13.8" hidden="false" customHeight="false" outlineLevel="0" collapsed="false">
      <c r="B704" s="11"/>
      <c r="C704" s="11"/>
      <c r="D704" s="11"/>
      <c r="E704" s="12"/>
      <c r="F704" s="12"/>
      <c r="G704" s="12"/>
      <c r="H704" s="12"/>
    </row>
    <row r="705" customFormat="false" ht="13.8" hidden="false" customHeight="false" outlineLevel="0" collapsed="false">
      <c r="B705" s="11"/>
      <c r="C705" s="11"/>
      <c r="D705" s="11"/>
      <c r="E705" s="12"/>
      <c r="F705" s="12"/>
      <c r="G705" s="12"/>
      <c r="H705" s="12"/>
    </row>
    <row r="706" customFormat="false" ht="13.8" hidden="false" customHeight="false" outlineLevel="0" collapsed="false">
      <c r="B706" s="11"/>
      <c r="C706" s="11"/>
      <c r="D706" s="11"/>
      <c r="E706" s="12"/>
      <c r="F706" s="12"/>
      <c r="G706" s="12"/>
      <c r="H706" s="12"/>
    </row>
    <row r="707" customFormat="false" ht="13.8" hidden="false" customHeight="false" outlineLevel="0" collapsed="false">
      <c r="B707" s="11"/>
      <c r="C707" s="11"/>
      <c r="D707" s="11"/>
      <c r="E707" s="12"/>
      <c r="F707" s="12"/>
      <c r="G707" s="12"/>
      <c r="H707" s="12"/>
    </row>
    <row r="708" customFormat="false" ht="13.8" hidden="false" customHeight="false" outlineLevel="0" collapsed="false">
      <c r="B708" s="11"/>
      <c r="C708" s="11"/>
      <c r="D708" s="11"/>
      <c r="E708" s="12"/>
      <c r="F708" s="12"/>
      <c r="G708" s="12"/>
      <c r="H708" s="12"/>
    </row>
    <row r="709" customFormat="false" ht="13.8" hidden="false" customHeight="false" outlineLevel="0" collapsed="false">
      <c r="B709" s="11"/>
      <c r="C709" s="11"/>
      <c r="D709" s="11"/>
      <c r="E709" s="12"/>
      <c r="F709" s="12"/>
      <c r="G709" s="12"/>
      <c r="H709" s="12"/>
    </row>
    <row r="710" customFormat="false" ht="13.8" hidden="false" customHeight="false" outlineLevel="0" collapsed="false">
      <c r="B710" s="11"/>
      <c r="C710" s="11"/>
      <c r="D710" s="11"/>
      <c r="E710" s="12"/>
      <c r="F710" s="12"/>
      <c r="G710" s="12"/>
      <c r="H710" s="12"/>
    </row>
    <row r="711" customFormat="false" ht="13.8" hidden="false" customHeight="false" outlineLevel="0" collapsed="false">
      <c r="B711" s="11"/>
      <c r="C711" s="11"/>
      <c r="D711" s="11"/>
      <c r="E711" s="12"/>
      <c r="F711" s="12"/>
      <c r="G711" s="12"/>
      <c r="H711" s="12"/>
    </row>
    <row r="712" customFormat="false" ht="13.8" hidden="false" customHeight="false" outlineLevel="0" collapsed="false">
      <c r="B712" s="11"/>
      <c r="C712" s="11"/>
      <c r="D712" s="11"/>
      <c r="E712" s="12"/>
      <c r="F712" s="12"/>
      <c r="G712" s="12"/>
      <c r="H712" s="12"/>
    </row>
    <row r="713" customFormat="false" ht="13.8" hidden="false" customHeight="false" outlineLevel="0" collapsed="false">
      <c r="B713" s="11"/>
      <c r="C713" s="11"/>
      <c r="D713" s="11"/>
      <c r="E713" s="12"/>
      <c r="F713" s="12"/>
      <c r="G713" s="12"/>
      <c r="H713" s="12"/>
    </row>
    <row r="714" customFormat="false" ht="13.8" hidden="false" customHeight="false" outlineLevel="0" collapsed="false">
      <c r="B714" s="11"/>
      <c r="C714" s="11"/>
      <c r="D714" s="11"/>
      <c r="E714" s="12"/>
      <c r="F714" s="12"/>
      <c r="G714" s="12"/>
      <c r="H714" s="12"/>
    </row>
    <row r="715" customFormat="false" ht="13.8" hidden="false" customHeight="false" outlineLevel="0" collapsed="false">
      <c r="B715" s="11"/>
      <c r="C715" s="11"/>
      <c r="D715" s="11"/>
      <c r="E715" s="12"/>
      <c r="F715" s="12"/>
      <c r="G715" s="12"/>
      <c r="H715" s="12"/>
    </row>
    <row r="716" customFormat="false" ht="13.8" hidden="false" customHeight="false" outlineLevel="0" collapsed="false">
      <c r="B716" s="11"/>
      <c r="C716" s="11"/>
      <c r="D716" s="11"/>
      <c r="E716" s="12"/>
      <c r="F716" s="12"/>
      <c r="G716" s="12"/>
      <c r="H716" s="12"/>
    </row>
    <row r="717" customFormat="false" ht="13.8" hidden="false" customHeight="false" outlineLevel="0" collapsed="false">
      <c r="B717" s="11"/>
      <c r="C717" s="11"/>
      <c r="D717" s="11"/>
      <c r="E717" s="12"/>
      <c r="F717" s="12"/>
      <c r="G717" s="12"/>
      <c r="H717" s="12"/>
    </row>
    <row r="718" customFormat="false" ht="13.8" hidden="false" customHeight="false" outlineLevel="0" collapsed="false">
      <c r="B718" s="11"/>
      <c r="C718" s="11"/>
      <c r="D718" s="11"/>
      <c r="E718" s="12"/>
      <c r="F718" s="12"/>
      <c r="G718" s="12"/>
      <c r="H718" s="12"/>
    </row>
    <row r="719" customFormat="false" ht="13.8" hidden="false" customHeight="false" outlineLevel="0" collapsed="false">
      <c r="B719" s="11"/>
      <c r="C719" s="11"/>
      <c r="D719" s="11"/>
      <c r="E719" s="12"/>
      <c r="F719" s="12"/>
      <c r="G719" s="12"/>
      <c r="H719" s="12"/>
    </row>
    <row r="720" customFormat="false" ht="13.8" hidden="false" customHeight="false" outlineLevel="0" collapsed="false">
      <c r="B720" s="11"/>
      <c r="C720" s="11"/>
      <c r="D720" s="11"/>
      <c r="E720" s="12"/>
      <c r="F720" s="12"/>
      <c r="G720" s="12"/>
      <c r="H720" s="12"/>
    </row>
    <row r="721" customFormat="false" ht="13.8" hidden="false" customHeight="false" outlineLevel="0" collapsed="false">
      <c r="B721" s="11"/>
      <c r="C721" s="11"/>
      <c r="D721" s="11"/>
      <c r="E721" s="12"/>
      <c r="F721" s="12"/>
      <c r="G721" s="12"/>
      <c r="H721" s="12"/>
    </row>
    <row r="722" customFormat="false" ht="13.8" hidden="false" customHeight="false" outlineLevel="0" collapsed="false">
      <c r="B722" s="11"/>
      <c r="C722" s="11"/>
      <c r="D722" s="11"/>
      <c r="E722" s="12"/>
      <c r="F722" s="12"/>
      <c r="G722" s="12"/>
      <c r="H722" s="12"/>
    </row>
    <row r="723" customFormat="false" ht="13.8" hidden="false" customHeight="false" outlineLevel="0" collapsed="false">
      <c r="B723" s="11"/>
      <c r="C723" s="11"/>
      <c r="D723" s="11"/>
      <c r="E723" s="12"/>
      <c r="F723" s="12"/>
      <c r="G723" s="12"/>
      <c r="H723" s="12"/>
    </row>
    <row r="724" customFormat="false" ht="13.8" hidden="false" customHeight="false" outlineLevel="0" collapsed="false">
      <c r="B724" s="11"/>
      <c r="C724" s="11"/>
      <c r="D724" s="11"/>
      <c r="E724" s="12"/>
      <c r="F724" s="12"/>
      <c r="G724" s="12"/>
      <c r="H724" s="12"/>
    </row>
    <row r="725" customFormat="false" ht="13.8" hidden="false" customHeight="false" outlineLevel="0" collapsed="false">
      <c r="B725" s="11"/>
      <c r="C725" s="11"/>
      <c r="D725" s="11"/>
      <c r="E725" s="12"/>
      <c r="F725" s="12"/>
      <c r="G725" s="12"/>
      <c r="H725" s="12"/>
    </row>
    <row r="726" customFormat="false" ht="13.8" hidden="false" customHeight="false" outlineLevel="0" collapsed="false">
      <c r="B726" s="11"/>
      <c r="C726" s="11"/>
      <c r="D726" s="11"/>
      <c r="E726" s="12"/>
      <c r="F726" s="12"/>
      <c r="G726" s="12"/>
      <c r="H726" s="12"/>
    </row>
    <row r="727" customFormat="false" ht="13.8" hidden="false" customHeight="false" outlineLevel="0" collapsed="false">
      <c r="B727" s="11"/>
      <c r="C727" s="11"/>
      <c r="D727" s="11"/>
      <c r="E727" s="12"/>
      <c r="F727" s="12"/>
      <c r="G727" s="12"/>
      <c r="H727" s="12"/>
    </row>
    <row r="728" customFormat="false" ht="13.8" hidden="false" customHeight="false" outlineLevel="0" collapsed="false">
      <c r="B728" s="11"/>
      <c r="C728" s="11"/>
      <c r="D728" s="11"/>
      <c r="E728" s="12"/>
      <c r="F728" s="12"/>
      <c r="G728" s="12"/>
      <c r="H728" s="12"/>
    </row>
    <row r="729" customFormat="false" ht="13.8" hidden="false" customHeight="false" outlineLevel="0" collapsed="false">
      <c r="B729" s="11"/>
      <c r="C729" s="11"/>
      <c r="D729" s="11"/>
      <c r="E729" s="12"/>
      <c r="F729" s="12"/>
      <c r="G729" s="12"/>
      <c r="H729" s="12"/>
    </row>
    <row r="730" customFormat="false" ht="13.8" hidden="false" customHeight="false" outlineLevel="0" collapsed="false">
      <c r="B730" s="11"/>
      <c r="C730" s="11"/>
      <c r="D730" s="11"/>
      <c r="E730" s="12"/>
      <c r="F730" s="12"/>
      <c r="G730" s="12"/>
      <c r="H730" s="12"/>
    </row>
    <row r="731" customFormat="false" ht="13.8" hidden="false" customHeight="false" outlineLevel="0" collapsed="false">
      <c r="B731" s="11"/>
      <c r="C731" s="11"/>
      <c r="D731" s="11"/>
      <c r="E731" s="12"/>
      <c r="F731" s="12"/>
      <c r="G731" s="12"/>
      <c r="H731" s="12"/>
    </row>
    <row r="732" customFormat="false" ht="13.8" hidden="false" customHeight="false" outlineLevel="0" collapsed="false">
      <c r="B732" s="11"/>
      <c r="C732" s="11"/>
      <c r="D732" s="11"/>
      <c r="E732" s="12"/>
      <c r="F732" s="12"/>
      <c r="G732" s="12"/>
      <c r="H732" s="12"/>
    </row>
    <row r="733" customFormat="false" ht="13.8" hidden="false" customHeight="false" outlineLevel="0" collapsed="false">
      <c r="B733" s="11"/>
      <c r="C733" s="11"/>
      <c r="D733" s="11"/>
      <c r="E733" s="12"/>
      <c r="F733" s="12"/>
      <c r="G733" s="12"/>
      <c r="H733" s="12"/>
    </row>
    <row r="734" customFormat="false" ht="13.8" hidden="false" customHeight="false" outlineLevel="0" collapsed="false">
      <c r="B734" s="11"/>
      <c r="C734" s="11"/>
      <c r="D734" s="11"/>
      <c r="E734" s="12"/>
      <c r="F734" s="12"/>
      <c r="G734" s="12"/>
      <c r="H734" s="12"/>
    </row>
    <row r="735" customFormat="false" ht="13.8" hidden="false" customHeight="false" outlineLevel="0" collapsed="false">
      <c r="B735" s="11"/>
      <c r="C735" s="11"/>
      <c r="D735" s="11"/>
      <c r="E735" s="12"/>
      <c r="F735" s="12"/>
      <c r="G735" s="12"/>
      <c r="H735" s="12"/>
    </row>
    <row r="736" customFormat="false" ht="13.8" hidden="false" customHeight="false" outlineLevel="0" collapsed="false">
      <c r="B736" s="11"/>
      <c r="C736" s="11"/>
      <c r="D736" s="11"/>
      <c r="E736" s="12"/>
      <c r="F736" s="12"/>
      <c r="G736" s="12"/>
      <c r="H736" s="12"/>
    </row>
    <row r="737" customFormat="false" ht="13.8" hidden="false" customHeight="false" outlineLevel="0" collapsed="false">
      <c r="B737" s="11"/>
      <c r="C737" s="11"/>
      <c r="D737" s="11"/>
      <c r="E737" s="12"/>
      <c r="F737" s="12"/>
      <c r="G737" s="12"/>
      <c r="H737" s="12"/>
    </row>
    <row r="738" customFormat="false" ht="13.8" hidden="false" customHeight="false" outlineLevel="0" collapsed="false">
      <c r="B738" s="11"/>
      <c r="C738" s="11"/>
      <c r="D738" s="11"/>
      <c r="E738" s="12"/>
      <c r="F738" s="12"/>
      <c r="G738" s="12"/>
      <c r="H738" s="12"/>
    </row>
    <row r="739" customFormat="false" ht="13.8" hidden="false" customHeight="false" outlineLevel="0" collapsed="false">
      <c r="B739" s="11"/>
      <c r="C739" s="11"/>
      <c r="D739" s="11"/>
      <c r="E739" s="12"/>
      <c r="F739" s="12"/>
      <c r="G739" s="12"/>
      <c r="H739" s="12"/>
    </row>
    <row r="740" customFormat="false" ht="13.8" hidden="false" customHeight="false" outlineLevel="0" collapsed="false">
      <c r="B740" s="11"/>
      <c r="C740" s="11"/>
      <c r="D740" s="11"/>
      <c r="E740" s="12"/>
      <c r="F740" s="12"/>
      <c r="G740" s="12"/>
      <c r="H740" s="12"/>
    </row>
    <row r="741" customFormat="false" ht="13.8" hidden="false" customHeight="false" outlineLevel="0" collapsed="false">
      <c r="B741" s="11"/>
      <c r="C741" s="11"/>
      <c r="D741" s="11"/>
      <c r="E741" s="12"/>
      <c r="F741" s="12"/>
      <c r="G741" s="12"/>
      <c r="H741" s="12"/>
    </row>
    <row r="742" customFormat="false" ht="13.8" hidden="false" customHeight="false" outlineLevel="0" collapsed="false">
      <c r="B742" s="11"/>
      <c r="C742" s="11"/>
      <c r="D742" s="11"/>
      <c r="E742" s="12"/>
      <c r="F742" s="12"/>
      <c r="G742" s="12"/>
      <c r="H742" s="12"/>
    </row>
    <row r="743" customFormat="false" ht="13.8" hidden="false" customHeight="false" outlineLevel="0" collapsed="false">
      <c r="B743" s="11"/>
      <c r="C743" s="11"/>
      <c r="D743" s="11"/>
      <c r="E743" s="12"/>
      <c r="F743" s="12"/>
      <c r="G743" s="12"/>
      <c r="H743" s="12"/>
    </row>
    <row r="744" customFormat="false" ht="13.8" hidden="false" customHeight="false" outlineLevel="0" collapsed="false">
      <c r="B744" s="11"/>
      <c r="C744" s="11"/>
      <c r="D744" s="11"/>
      <c r="E744" s="12"/>
      <c r="F744" s="12"/>
      <c r="G744" s="12"/>
      <c r="H744" s="12"/>
    </row>
    <row r="745" customFormat="false" ht="13.8" hidden="false" customHeight="false" outlineLevel="0" collapsed="false">
      <c r="B745" s="11"/>
      <c r="C745" s="11"/>
      <c r="D745" s="11"/>
      <c r="E745" s="12"/>
      <c r="F745" s="12"/>
      <c r="G745" s="12"/>
      <c r="H745" s="12"/>
    </row>
    <row r="746" customFormat="false" ht="13.8" hidden="false" customHeight="false" outlineLevel="0" collapsed="false">
      <c r="B746" s="11"/>
      <c r="C746" s="11"/>
      <c r="D746" s="11"/>
      <c r="E746" s="12"/>
      <c r="F746" s="12"/>
      <c r="G746" s="12"/>
      <c r="H746" s="12"/>
    </row>
    <row r="747" customFormat="false" ht="13.8" hidden="false" customHeight="false" outlineLevel="0" collapsed="false">
      <c r="B747" s="11"/>
      <c r="C747" s="11"/>
      <c r="D747" s="11"/>
      <c r="E747" s="12"/>
      <c r="F747" s="12"/>
      <c r="G747" s="12"/>
      <c r="H747" s="12"/>
    </row>
    <row r="748" customFormat="false" ht="13.8" hidden="false" customHeight="false" outlineLevel="0" collapsed="false">
      <c r="B748" s="11"/>
      <c r="C748" s="11"/>
      <c r="D748" s="11"/>
      <c r="E748" s="12"/>
      <c r="F748" s="12"/>
      <c r="G748" s="12"/>
      <c r="H748" s="12"/>
    </row>
    <row r="749" customFormat="false" ht="13.8" hidden="false" customHeight="false" outlineLevel="0" collapsed="false">
      <c r="B749" s="11"/>
      <c r="C749" s="11"/>
      <c r="D749" s="11"/>
      <c r="E749" s="12"/>
      <c r="F749" s="12"/>
      <c r="G749" s="12"/>
      <c r="H749" s="12"/>
    </row>
    <row r="750" customFormat="false" ht="13.8" hidden="false" customHeight="false" outlineLevel="0" collapsed="false">
      <c r="B750" s="11"/>
      <c r="C750" s="11"/>
      <c r="D750" s="11"/>
      <c r="E750" s="12"/>
      <c r="F750" s="12"/>
      <c r="G750" s="12"/>
      <c r="H750" s="12"/>
    </row>
    <row r="751" customFormat="false" ht="13.8" hidden="false" customHeight="false" outlineLevel="0" collapsed="false">
      <c r="B751" s="11"/>
      <c r="C751" s="11"/>
      <c r="D751" s="11"/>
      <c r="E751" s="12"/>
      <c r="F751" s="12"/>
      <c r="G751" s="12"/>
      <c r="H751" s="12"/>
    </row>
    <row r="752" customFormat="false" ht="13.8" hidden="false" customHeight="false" outlineLevel="0" collapsed="false">
      <c r="B752" s="11"/>
      <c r="C752" s="11"/>
      <c r="D752" s="11"/>
      <c r="E752" s="12"/>
      <c r="F752" s="12"/>
      <c r="G752" s="12"/>
      <c r="H752" s="12"/>
    </row>
    <row r="753" customFormat="false" ht="13.8" hidden="false" customHeight="false" outlineLevel="0" collapsed="false">
      <c r="B753" s="11"/>
      <c r="C753" s="11"/>
      <c r="D753" s="11"/>
      <c r="E753" s="12"/>
      <c r="F753" s="12"/>
      <c r="G753" s="12"/>
      <c r="H753" s="12"/>
    </row>
    <row r="754" customFormat="false" ht="13.8" hidden="false" customHeight="false" outlineLevel="0" collapsed="false">
      <c r="B754" s="11"/>
      <c r="C754" s="11"/>
      <c r="D754" s="11"/>
      <c r="E754" s="12"/>
      <c r="F754" s="12"/>
      <c r="G754" s="12"/>
      <c r="H754" s="12"/>
    </row>
    <row r="755" customFormat="false" ht="13.8" hidden="false" customHeight="false" outlineLevel="0" collapsed="false">
      <c r="B755" s="11"/>
      <c r="C755" s="11"/>
      <c r="D755" s="11"/>
      <c r="E755" s="12"/>
      <c r="F755" s="12"/>
      <c r="G755" s="12"/>
      <c r="H755" s="12"/>
    </row>
    <row r="756" customFormat="false" ht="13.8" hidden="false" customHeight="false" outlineLevel="0" collapsed="false">
      <c r="B756" s="11"/>
      <c r="C756" s="11"/>
      <c r="D756" s="11"/>
      <c r="E756" s="12"/>
      <c r="F756" s="12"/>
      <c r="G756" s="12"/>
      <c r="H756" s="12"/>
    </row>
    <row r="757" customFormat="false" ht="13.8" hidden="false" customHeight="false" outlineLevel="0" collapsed="false">
      <c r="B757" s="11"/>
      <c r="C757" s="11"/>
      <c r="D757" s="11"/>
      <c r="E757" s="12"/>
      <c r="F757" s="12"/>
      <c r="G757" s="12"/>
      <c r="H757" s="12"/>
    </row>
    <row r="758" customFormat="false" ht="13.8" hidden="false" customHeight="false" outlineLevel="0" collapsed="false">
      <c r="B758" s="11"/>
      <c r="C758" s="11"/>
      <c r="D758" s="11"/>
      <c r="E758" s="12"/>
      <c r="F758" s="12"/>
      <c r="G758" s="12"/>
      <c r="H758" s="12"/>
    </row>
    <row r="759" customFormat="false" ht="13.8" hidden="false" customHeight="false" outlineLevel="0" collapsed="false">
      <c r="B759" s="11"/>
      <c r="C759" s="11"/>
      <c r="D759" s="11"/>
      <c r="E759" s="12"/>
      <c r="F759" s="12"/>
      <c r="G759" s="12"/>
      <c r="H759" s="12"/>
    </row>
    <row r="760" customFormat="false" ht="13.8" hidden="false" customHeight="false" outlineLevel="0" collapsed="false">
      <c r="B760" s="11"/>
      <c r="C760" s="11"/>
      <c r="D760" s="11"/>
      <c r="E760" s="12"/>
      <c r="F760" s="12"/>
      <c r="G760" s="12"/>
      <c r="H760" s="12"/>
    </row>
    <row r="761" customFormat="false" ht="13.8" hidden="false" customHeight="false" outlineLevel="0" collapsed="false">
      <c r="B761" s="11"/>
      <c r="C761" s="11"/>
      <c r="D761" s="11"/>
      <c r="E761" s="12"/>
      <c r="F761" s="12"/>
      <c r="G761" s="12"/>
      <c r="H761" s="12"/>
    </row>
    <row r="762" customFormat="false" ht="13.8" hidden="false" customHeight="false" outlineLevel="0" collapsed="false">
      <c r="B762" s="11"/>
      <c r="C762" s="11"/>
      <c r="D762" s="11"/>
      <c r="E762" s="12"/>
      <c r="F762" s="12"/>
      <c r="G762" s="12"/>
      <c r="H762" s="12"/>
    </row>
    <row r="763" customFormat="false" ht="13.8" hidden="false" customHeight="false" outlineLevel="0" collapsed="false">
      <c r="B763" s="11"/>
      <c r="C763" s="11"/>
      <c r="D763" s="11"/>
      <c r="E763" s="12"/>
      <c r="F763" s="12"/>
      <c r="G763" s="12"/>
      <c r="H763" s="12"/>
    </row>
    <row r="764" customFormat="false" ht="13.8" hidden="false" customHeight="false" outlineLevel="0" collapsed="false">
      <c r="B764" s="11"/>
      <c r="C764" s="11"/>
      <c r="D764" s="11"/>
      <c r="E764" s="12"/>
      <c r="F764" s="12"/>
      <c r="G764" s="12"/>
      <c r="H764" s="12"/>
    </row>
    <row r="765" customFormat="false" ht="13.8" hidden="false" customHeight="false" outlineLevel="0" collapsed="false">
      <c r="B765" s="11"/>
      <c r="C765" s="11"/>
      <c r="D765" s="11"/>
      <c r="E765" s="12"/>
      <c r="F765" s="12"/>
      <c r="G765" s="12"/>
      <c r="H765" s="12"/>
    </row>
    <row r="766" customFormat="false" ht="13.8" hidden="false" customHeight="false" outlineLevel="0" collapsed="false">
      <c r="B766" s="11"/>
      <c r="C766" s="11"/>
      <c r="D766" s="11"/>
      <c r="E766" s="12"/>
      <c r="F766" s="12"/>
      <c r="G766" s="12"/>
      <c r="H766" s="12"/>
    </row>
    <row r="767" customFormat="false" ht="13.8" hidden="false" customHeight="false" outlineLevel="0" collapsed="false">
      <c r="B767" s="11"/>
      <c r="C767" s="11"/>
      <c r="D767" s="11"/>
      <c r="E767" s="12"/>
      <c r="F767" s="12"/>
      <c r="G767" s="12"/>
      <c r="H767" s="12"/>
    </row>
    <row r="768" customFormat="false" ht="13.8" hidden="false" customHeight="false" outlineLevel="0" collapsed="false">
      <c r="B768" s="11"/>
      <c r="C768" s="11"/>
      <c r="D768" s="11"/>
      <c r="E768" s="12"/>
      <c r="F768" s="12"/>
      <c r="G768" s="12"/>
      <c r="H768" s="12"/>
    </row>
    <row r="769" customFormat="false" ht="13.8" hidden="false" customHeight="false" outlineLevel="0" collapsed="false">
      <c r="B769" s="11"/>
      <c r="C769" s="11"/>
      <c r="D769" s="11"/>
      <c r="E769" s="12"/>
      <c r="F769" s="12"/>
      <c r="G769" s="12"/>
      <c r="H769" s="12"/>
    </row>
    <row r="770" customFormat="false" ht="13.8" hidden="false" customHeight="false" outlineLevel="0" collapsed="false">
      <c r="B770" s="11"/>
      <c r="C770" s="11"/>
      <c r="D770" s="11"/>
      <c r="E770" s="12"/>
      <c r="F770" s="12"/>
      <c r="G770" s="12"/>
      <c r="H770" s="12"/>
    </row>
    <row r="771" customFormat="false" ht="13.8" hidden="false" customHeight="false" outlineLevel="0" collapsed="false">
      <c r="B771" s="11"/>
      <c r="C771" s="11"/>
      <c r="D771" s="11"/>
      <c r="E771" s="12"/>
      <c r="F771" s="12"/>
      <c r="G771" s="12"/>
      <c r="H771" s="12"/>
    </row>
    <row r="772" customFormat="false" ht="13.8" hidden="false" customHeight="false" outlineLevel="0" collapsed="false">
      <c r="B772" s="11"/>
      <c r="C772" s="11"/>
      <c r="D772" s="11"/>
      <c r="E772" s="12"/>
      <c r="F772" s="12"/>
      <c r="G772" s="12"/>
      <c r="H772" s="12"/>
    </row>
    <row r="773" customFormat="false" ht="13.8" hidden="false" customHeight="false" outlineLevel="0" collapsed="false">
      <c r="B773" s="11"/>
      <c r="C773" s="11"/>
      <c r="D773" s="11"/>
      <c r="E773" s="12"/>
      <c r="F773" s="12"/>
      <c r="G773" s="12"/>
      <c r="H773" s="12"/>
    </row>
    <row r="774" customFormat="false" ht="13.8" hidden="false" customHeight="false" outlineLevel="0" collapsed="false">
      <c r="B774" s="11"/>
      <c r="C774" s="11"/>
      <c r="D774" s="11"/>
      <c r="E774" s="12"/>
      <c r="F774" s="12"/>
      <c r="G774" s="12"/>
      <c r="H774" s="12"/>
    </row>
    <row r="775" customFormat="false" ht="13.8" hidden="false" customHeight="false" outlineLevel="0" collapsed="false">
      <c r="B775" s="11"/>
      <c r="C775" s="11"/>
      <c r="D775" s="11"/>
      <c r="E775" s="12"/>
      <c r="F775" s="12"/>
      <c r="G775" s="12"/>
      <c r="H775" s="12"/>
    </row>
    <row r="776" customFormat="false" ht="13.8" hidden="false" customHeight="false" outlineLevel="0" collapsed="false">
      <c r="B776" s="11"/>
      <c r="C776" s="11"/>
      <c r="D776" s="11"/>
      <c r="E776" s="12"/>
      <c r="F776" s="12"/>
      <c r="G776" s="12"/>
      <c r="H776" s="12"/>
    </row>
    <row r="777" customFormat="false" ht="13.8" hidden="false" customHeight="false" outlineLevel="0" collapsed="false">
      <c r="B777" s="11"/>
      <c r="C777" s="11"/>
      <c r="D777" s="11"/>
      <c r="E777" s="12"/>
      <c r="F777" s="12"/>
      <c r="G777" s="12"/>
      <c r="H777" s="12"/>
    </row>
    <row r="778" customFormat="false" ht="13.8" hidden="false" customHeight="false" outlineLevel="0" collapsed="false">
      <c r="B778" s="11"/>
      <c r="C778" s="11"/>
      <c r="D778" s="11"/>
      <c r="E778" s="12"/>
      <c r="F778" s="12"/>
      <c r="G778" s="12"/>
      <c r="H778" s="12"/>
    </row>
    <row r="779" customFormat="false" ht="13.8" hidden="false" customHeight="false" outlineLevel="0" collapsed="false">
      <c r="B779" s="11"/>
      <c r="C779" s="11"/>
      <c r="D779" s="11"/>
      <c r="E779" s="12"/>
      <c r="F779" s="12"/>
      <c r="G779" s="12"/>
      <c r="H779" s="12"/>
    </row>
    <row r="780" customFormat="false" ht="13.8" hidden="false" customHeight="false" outlineLevel="0" collapsed="false">
      <c r="B780" s="11"/>
      <c r="C780" s="11"/>
      <c r="D780" s="11"/>
      <c r="E780" s="12"/>
      <c r="F780" s="12"/>
      <c r="G780" s="12"/>
      <c r="H780" s="12"/>
    </row>
    <row r="781" customFormat="false" ht="13.8" hidden="false" customHeight="false" outlineLevel="0" collapsed="false">
      <c r="B781" s="11"/>
      <c r="C781" s="11"/>
      <c r="D781" s="11"/>
      <c r="E781" s="12"/>
      <c r="F781" s="12"/>
      <c r="G781" s="12"/>
      <c r="H781" s="12"/>
    </row>
    <row r="782" customFormat="false" ht="13.8" hidden="false" customHeight="false" outlineLevel="0" collapsed="false">
      <c r="B782" s="11"/>
      <c r="C782" s="11"/>
      <c r="D782" s="11"/>
      <c r="E782" s="12"/>
      <c r="F782" s="12"/>
      <c r="G782" s="12"/>
      <c r="H782" s="12"/>
    </row>
    <row r="783" customFormat="false" ht="13.8" hidden="false" customHeight="false" outlineLevel="0" collapsed="false">
      <c r="B783" s="11"/>
      <c r="C783" s="11"/>
      <c r="D783" s="11"/>
      <c r="E783" s="12"/>
      <c r="F783" s="12"/>
      <c r="G783" s="12"/>
      <c r="H783" s="12"/>
    </row>
    <row r="784" customFormat="false" ht="13.8" hidden="false" customHeight="false" outlineLevel="0" collapsed="false">
      <c r="B784" s="11"/>
      <c r="C784" s="11"/>
      <c r="D784" s="11"/>
      <c r="E784" s="12"/>
      <c r="F784" s="12"/>
      <c r="G784" s="12"/>
      <c r="H784" s="12"/>
    </row>
    <row r="785" customFormat="false" ht="13.8" hidden="false" customHeight="false" outlineLevel="0" collapsed="false">
      <c r="B785" s="11"/>
      <c r="C785" s="11"/>
      <c r="D785" s="11"/>
      <c r="E785" s="12"/>
      <c r="F785" s="12"/>
      <c r="G785" s="12"/>
      <c r="H785" s="12"/>
    </row>
    <row r="786" customFormat="false" ht="13.8" hidden="false" customHeight="false" outlineLevel="0" collapsed="false">
      <c r="B786" s="11"/>
      <c r="C786" s="11"/>
      <c r="D786" s="11"/>
      <c r="E786" s="12"/>
      <c r="F786" s="12"/>
      <c r="G786" s="12"/>
      <c r="H786" s="12"/>
    </row>
    <row r="787" customFormat="false" ht="13.8" hidden="false" customHeight="false" outlineLevel="0" collapsed="false">
      <c r="B787" s="11"/>
      <c r="C787" s="11"/>
      <c r="D787" s="11"/>
      <c r="E787" s="12"/>
      <c r="F787" s="12"/>
      <c r="G787" s="12"/>
      <c r="H787" s="12"/>
    </row>
    <row r="788" customFormat="false" ht="13.8" hidden="false" customHeight="false" outlineLevel="0" collapsed="false">
      <c r="B788" s="11"/>
      <c r="C788" s="11"/>
      <c r="D788" s="11"/>
      <c r="E788" s="12"/>
      <c r="F788" s="12"/>
      <c r="G788" s="12"/>
      <c r="H788" s="12"/>
    </row>
    <row r="789" customFormat="false" ht="13.8" hidden="false" customHeight="false" outlineLevel="0" collapsed="false">
      <c r="B789" s="11"/>
      <c r="C789" s="11"/>
      <c r="D789" s="11"/>
      <c r="E789" s="12"/>
      <c r="F789" s="12"/>
      <c r="G789" s="12"/>
      <c r="H789" s="12"/>
    </row>
    <row r="790" customFormat="false" ht="13.8" hidden="false" customHeight="false" outlineLevel="0" collapsed="false">
      <c r="B790" s="11"/>
      <c r="C790" s="11"/>
      <c r="D790" s="11"/>
      <c r="E790" s="12"/>
      <c r="F790" s="12"/>
      <c r="G790" s="12"/>
      <c r="H790" s="12"/>
    </row>
    <row r="791" customFormat="false" ht="13.8" hidden="false" customHeight="false" outlineLevel="0" collapsed="false">
      <c r="B791" s="11"/>
      <c r="C791" s="11"/>
      <c r="D791" s="11"/>
      <c r="E791" s="12"/>
      <c r="F791" s="12"/>
      <c r="G791" s="12"/>
      <c r="H791" s="12"/>
    </row>
    <row r="792" customFormat="false" ht="13.8" hidden="false" customHeight="false" outlineLevel="0" collapsed="false">
      <c r="B792" s="11"/>
      <c r="C792" s="11"/>
      <c r="D792" s="11"/>
      <c r="E792" s="12"/>
      <c r="F792" s="12"/>
      <c r="G792" s="12"/>
      <c r="H792" s="12"/>
    </row>
    <row r="793" customFormat="false" ht="13.8" hidden="false" customHeight="false" outlineLevel="0" collapsed="false">
      <c r="B793" s="11"/>
      <c r="C793" s="11"/>
      <c r="D793" s="11"/>
      <c r="E793" s="12"/>
      <c r="F793" s="12"/>
      <c r="G793" s="12"/>
      <c r="H793" s="12"/>
    </row>
    <row r="794" customFormat="false" ht="13.8" hidden="false" customHeight="false" outlineLevel="0" collapsed="false">
      <c r="B794" s="11"/>
      <c r="C794" s="11"/>
      <c r="D794" s="11"/>
      <c r="E794" s="12"/>
      <c r="F794" s="12"/>
      <c r="G794" s="12"/>
      <c r="H794" s="12"/>
    </row>
    <row r="795" customFormat="false" ht="13.8" hidden="false" customHeight="false" outlineLevel="0" collapsed="false">
      <c r="B795" s="11"/>
      <c r="C795" s="11"/>
      <c r="D795" s="11"/>
      <c r="E795" s="12"/>
      <c r="F795" s="12"/>
      <c r="G795" s="12"/>
      <c r="H795" s="12"/>
    </row>
    <row r="796" customFormat="false" ht="13.8" hidden="false" customHeight="false" outlineLevel="0" collapsed="false">
      <c r="B796" s="11"/>
      <c r="C796" s="11"/>
      <c r="D796" s="11"/>
      <c r="E796" s="12"/>
      <c r="F796" s="12"/>
      <c r="G796" s="12"/>
      <c r="H796" s="12"/>
    </row>
    <row r="797" customFormat="false" ht="13.8" hidden="false" customHeight="false" outlineLevel="0" collapsed="false">
      <c r="B797" s="11"/>
      <c r="C797" s="11"/>
      <c r="D797" s="11"/>
      <c r="E797" s="12"/>
      <c r="F797" s="12"/>
      <c r="G797" s="12"/>
      <c r="H797" s="12"/>
    </row>
    <row r="798" customFormat="false" ht="13.8" hidden="false" customHeight="false" outlineLevel="0" collapsed="false">
      <c r="B798" s="11"/>
      <c r="C798" s="11"/>
      <c r="D798" s="11"/>
      <c r="E798" s="12"/>
      <c r="F798" s="12"/>
      <c r="G798" s="12"/>
      <c r="H798" s="12"/>
    </row>
    <row r="799" customFormat="false" ht="13.8" hidden="false" customHeight="false" outlineLevel="0" collapsed="false">
      <c r="B799" s="11"/>
      <c r="C799" s="11"/>
      <c r="D799" s="11"/>
      <c r="E799" s="12"/>
      <c r="F799" s="12"/>
      <c r="G799" s="12"/>
      <c r="H799" s="12"/>
    </row>
    <row r="800" customFormat="false" ht="13.8" hidden="false" customHeight="false" outlineLevel="0" collapsed="false">
      <c r="B800" s="11"/>
      <c r="C800" s="11"/>
      <c r="D800" s="11"/>
      <c r="E800" s="12"/>
      <c r="F800" s="12"/>
      <c r="G800" s="12"/>
      <c r="H800" s="12"/>
    </row>
    <row r="801" customFormat="false" ht="13.8" hidden="false" customHeight="false" outlineLevel="0" collapsed="false">
      <c r="B801" s="11"/>
      <c r="C801" s="11"/>
      <c r="D801" s="11"/>
      <c r="E801" s="12"/>
      <c r="F801" s="12"/>
      <c r="G801" s="12"/>
      <c r="H801" s="12"/>
    </row>
    <row r="802" customFormat="false" ht="13.8" hidden="false" customHeight="false" outlineLevel="0" collapsed="false">
      <c r="B802" s="11"/>
      <c r="C802" s="11"/>
      <c r="D802" s="11"/>
      <c r="E802" s="12"/>
      <c r="F802" s="12"/>
      <c r="G802" s="12"/>
      <c r="H802" s="12"/>
    </row>
    <row r="803" customFormat="false" ht="13.8" hidden="false" customHeight="false" outlineLevel="0" collapsed="false">
      <c r="B803" s="11"/>
      <c r="C803" s="11"/>
      <c r="D803" s="11"/>
      <c r="E803" s="12"/>
      <c r="F803" s="12"/>
      <c r="G803" s="12"/>
      <c r="H803" s="12"/>
    </row>
    <row r="804" customFormat="false" ht="13.8" hidden="false" customHeight="false" outlineLevel="0" collapsed="false">
      <c r="B804" s="11"/>
      <c r="C804" s="11"/>
      <c r="D804" s="11"/>
      <c r="E804" s="12"/>
      <c r="F804" s="12"/>
      <c r="G804" s="12"/>
      <c r="H804" s="12"/>
    </row>
    <row r="805" customFormat="false" ht="13.8" hidden="false" customHeight="false" outlineLevel="0" collapsed="false">
      <c r="B805" s="11"/>
      <c r="C805" s="11"/>
      <c r="D805" s="11"/>
      <c r="E805" s="12"/>
      <c r="F805" s="12"/>
      <c r="G805" s="12"/>
      <c r="H805" s="12"/>
    </row>
    <row r="806" customFormat="false" ht="13.8" hidden="false" customHeight="false" outlineLevel="0" collapsed="false">
      <c r="B806" s="11"/>
      <c r="C806" s="11"/>
      <c r="D806" s="11"/>
      <c r="E806" s="12"/>
      <c r="F806" s="12"/>
      <c r="G806" s="12"/>
      <c r="H806" s="12"/>
    </row>
    <row r="807" customFormat="false" ht="13.8" hidden="false" customHeight="false" outlineLevel="0" collapsed="false">
      <c r="B807" s="11"/>
      <c r="C807" s="11"/>
      <c r="D807" s="11"/>
      <c r="E807" s="12"/>
      <c r="F807" s="12"/>
      <c r="G807" s="12"/>
      <c r="H807" s="12"/>
    </row>
    <row r="808" customFormat="false" ht="13.8" hidden="false" customHeight="false" outlineLevel="0" collapsed="false">
      <c r="B808" s="11"/>
      <c r="C808" s="11"/>
      <c r="D808" s="11"/>
      <c r="E808" s="12"/>
      <c r="F808" s="12"/>
      <c r="G808" s="12"/>
      <c r="H808" s="12"/>
    </row>
    <row r="809" customFormat="false" ht="13.8" hidden="false" customHeight="false" outlineLevel="0" collapsed="false">
      <c r="B809" s="11"/>
      <c r="C809" s="11"/>
      <c r="D809" s="11"/>
      <c r="E809" s="12"/>
      <c r="F809" s="12"/>
      <c r="G809" s="12"/>
      <c r="H809" s="12"/>
    </row>
    <row r="810" customFormat="false" ht="13.8" hidden="false" customHeight="false" outlineLevel="0" collapsed="false">
      <c r="B810" s="11"/>
      <c r="C810" s="11"/>
      <c r="D810" s="11"/>
      <c r="E810" s="12"/>
      <c r="F810" s="12"/>
      <c r="G810" s="12"/>
      <c r="H810" s="12"/>
    </row>
    <row r="811" customFormat="false" ht="13.8" hidden="false" customHeight="false" outlineLevel="0" collapsed="false">
      <c r="B811" s="11"/>
      <c r="C811" s="11"/>
      <c r="D811" s="11"/>
      <c r="E811" s="12"/>
      <c r="F811" s="12"/>
      <c r="G811" s="12"/>
      <c r="H811" s="12"/>
    </row>
    <row r="812" customFormat="false" ht="13.8" hidden="false" customHeight="false" outlineLevel="0" collapsed="false">
      <c r="B812" s="11"/>
      <c r="C812" s="11"/>
      <c r="D812" s="11"/>
      <c r="E812" s="12"/>
      <c r="F812" s="12"/>
      <c r="G812" s="12"/>
      <c r="H812" s="12"/>
    </row>
    <row r="813" customFormat="false" ht="13.8" hidden="false" customHeight="false" outlineLevel="0" collapsed="false">
      <c r="B813" s="11"/>
      <c r="C813" s="11"/>
      <c r="D813" s="11"/>
      <c r="E813" s="12"/>
      <c r="F813" s="12"/>
      <c r="G813" s="12"/>
      <c r="H813" s="12"/>
    </row>
    <row r="814" customFormat="false" ht="13.8" hidden="false" customHeight="false" outlineLevel="0" collapsed="false">
      <c r="B814" s="11"/>
      <c r="C814" s="11"/>
      <c r="D814" s="11"/>
      <c r="E814" s="12"/>
      <c r="F814" s="12"/>
      <c r="G814" s="12"/>
      <c r="H814" s="12"/>
    </row>
    <row r="815" customFormat="false" ht="13.8" hidden="false" customHeight="false" outlineLevel="0" collapsed="false">
      <c r="B815" s="11"/>
      <c r="C815" s="11"/>
      <c r="D815" s="11"/>
      <c r="E815" s="12"/>
      <c r="F815" s="12"/>
      <c r="G815" s="12"/>
      <c r="H815" s="12"/>
    </row>
    <row r="816" customFormat="false" ht="13.8" hidden="false" customHeight="false" outlineLevel="0" collapsed="false">
      <c r="B816" s="11"/>
      <c r="C816" s="11"/>
      <c r="D816" s="11"/>
      <c r="E816" s="12"/>
      <c r="F816" s="12"/>
      <c r="G816" s="12"/>
      <c r="H816" s="12"/>
    </row>
    <row r="817" customFormat="false" ht="13.8" hidden="false" customHeight="false" outlineLevel="0" collapsed="false">
      <c r="B817" s="11"/>
      <c r="C817" s="11"/>
      <c r="D817" s="11"/>
      <c r="E817" s="12"/>
      <c r="F817" s="12"/>
      <c r="G817" s="12"/>
      <c r="H817" s="12"/>
    </row>
    <row r="818" customFormat="false" ht="13.8" hidden="false" customHeight="false" outlineLevel="0" collapsed="false">
      <c r="B818" s="11"/>
      <c r="C818" s="11"/>
      <c r="D818" s="11"/>
      <c r="E818" s="12"/>
      <c r="F818" s="12"/>
      <c r="G818" s="12"/>
      <c r="H818" s="12"/>
    </row>
    <row r="819" customFormat="false" ht="13.8" hidden="false" customHeight="false" outlineLevel="0" collapsed="false">
      <c r="B819" s="11"/>
      <c r="C819" s="11"/>
      <c r="D819" s="11"/>
      <c r="E819" s="12"/>
      <c r="F819" s="12"/>
      <c r="G819" s="12"/>
      <c r="H819" s="12"/>
    </row>
    <row r="820" customFormat="false" ht="13.8" hidden="false" customHeight="false" outlineLevel="0" collapsed="false">
      <c r="B820" s="11"/>
      <c r="C820" s="11"/>
      <c r="D820" s="11"/>
      <c r="E820" s="12"/>
      <c r="F820" s="12"/>
      <c r="G820" s="12"/>
      <c r="H820" s="12"/>
    </row>
    <row r="821" customFormat="false" ht="13.8" hidden="false" customHeight="false" outlineLevel="0" collapsed="false">
      <c r="B821" s="11"/>
      <c r="C821" s="11"/>
      <c r="D821" s="11"/>
      <c r="E821" s="12"/>
      <c r="F821" s="12"/>
      <c r="G821" s="12"/>
      <c r="H821" s="12"/>
    </row>
    <row r="822" customFormat="false" ht="13.8" hidden="false" customHeight="false" outlineLevel="0" collapsed="false">
      <c r="B822" s="11"/>
      <c r="C822" s="11"/>
      <c r="D822" s="11"/>
      <c r="E822" s="12"/>
      <c r="F822" s="12"/>
      <c r="G822" s="12"/>
      <c r="H822" s="12"/>
    </row>
    <row r="823" customFormat="false" ht="13.8" hidden="false" customHeight="false" outlineLevel="0" collapsed="false">
      <c r="B823" s="11"/>
      <c r="C823" s="11"/>
      <c r="D823" s="11"/>
      <c r="E823" s="12"/>
      <c r="F823" s="12"/>
      <c r="G823" s="12"/>
      <c r="H823" s="12"/>
    </row>
    <row r="824" customFormat="false" ht="13.8" hidden="false" customHeight="false" outlineLevel="0" collapsed="false">
      <c r="B824" s="11"/>
      <c r="C824" s="11"/>
      <c r="D824" s="11"/>
      <c r="E824" s="12"/>
      <c r="F824" s="12"/>
      <c r="G824" s="12"/>
      <c r="H824" s="12"/>
    </row>
    <row r="825" customFormat="false" ht="13.8" hidden="false" customHeight="false" outlineLevel="0" collapsed="false">
      <c r="B825" s="11"/>
      <c r="C825" s="11"/>
      <c r="D825" s="11"/>
      <c r="E825" s="12"/>
      <c r="F825" s="12"/>
      <c r="G825" s="12"/>
      <c r="H825" s="12"/>
    </row>
    <row r="826" customFormat="false" ht="13.8" hidden="false" customHeight="false" outlineLevel="0" collapsed="false">
      <c r="B826" s="11"/>
      <c r="C826" s="11"/>
      <c r="D826" s="11"/>
      <c r="E826" s="12"/>
      <c r="F826" s="12"/>
      <c r="G826" s="12"/>
      <c r="H826" s="12"/>
    </row>
    <row r="827" customFormat="false" ht="13.8" hidden="false" customHeight="false" outlineLevel="0" collapsed="false">
      <c r="B827" s="11"/>
      <c r="C827" s="11"/>
      <c r="D827" s="11"/>
      <c r="E827" s="12"/>
      <c r="F827" s="12"/>
      <c r="G827" s="12"/>
      <c r="H827" s="12"/>
    </row>
    <row r="828" customFormat="false" ht="13.8" hidden="false" customHeight="false" outlineLevel="0" collapsed="false">
      <c r="B828" s="11"/>
      <c r="C828" s="11"/>
      <c r="D828" s="11"/>
      <c r="E828" s="12"/>
      <c r="F828" s="12"/>
      <c r="G828" s="12"/>
      <c r="H828" s="12"/>
    </row>
    <row r="829" customFormat="false" ht="13.8" hidden="false" customHeight="false" outlineLevel="0" collapsed="false">
      <c r="B829" s="11"/>
      <c r="C829" s="11"/>
      <c r="D829" s="11"/>
      <c r="E829" s="12"/>
      <c r="F829" s="12"/>
      <c r="G829" s="12"/>
      <c r="H829" s="12"/>
    </row>
    <row r="830" customFormat="false" ht="13.8" hidden="false" customHeight="false" outlineLevel="0" collapsed="false">
      <c r="B830" s="11"/>
      <c r="C830" s="11"/>
      <c r="D830" s="11"/>
      <c r="E830" s="12"/>
      <c r="F830" s="12"/>
      <c r="G830" s="12"/>
      <c r="H830" s="12"/>
    </row>
    <row r="831" customFormat="false" ht="13.8" hidden="false" customHeight="false" outlineLevel="0" collapsed="false">
      <c r="B831" s="11"/>
      <c r="C831" s="11"/>
      <c r="D831" s="11"/>
      <c r="E831" s="12"/>
      <c r="F831" s="12"/>
      <c r="G831" s="12"/>
      <c r="H831" s="12"/>
    </row>
    <row r="832" customFormat="false" ht="13.8" hidden="false" customHeight="false" outlineLevel="0" collapsed="false">
      <c r="B832" s="11"/>
      <c r="C832" s="11"/>
      <c r="D832" s="11"/>
      <c r="E832" s="12"/>
      <c r="F832" s="12"/>
      <c r="G832" s="12"/>
      <c r="H832" s="12"/>
    </row>
    <row r="833" customFormat="false" ht="13.8" hidden="false" customHeight="false" outlineLevel="0" collapsed="false">
      <c r="B833" s="11"/>
      <c r="C833" s="11"/>
      <c r="D833" s="11"/>
      <c r="E833" s="12"/>
      <c r="F833" s="12"/>
      <c r="G833" s="12"/>
      <c r="H833" s="12"/>
    </row>
    <row r="834" customFormat="false" ht="13.8" hidden="false" customHeight="false" outlineLevel="0" collapsed="false">
      <c r="B834" s="11"/>
      <c r="C834" s="11"/>
      <c r="D834" s="11"/>
      <c r="E834" s="12"/>
      <c r="F834" s="12"/>
      <c r="G834" s="12"/>
      <c r="H834" s="12"/>
    </row>
    <row r="835" customFormat="false" ht="13.8" hidden="false" customHeight="false" outlineLevel="0" collapsed="false">
      <c r="B835" s="11"/>
      <c r="C835" s="11"/>
      <c r="D835" s="11"/>
      <c r="E835" s="12"/>
      <c r="F835" s="12"/>
      <c r="G835" s="12"/>
      <c r="H835" s="12"/>
    </row>
    <row r="836" customFormat="false" ht="13.8" hidden="false" customHeight="false" outlineLevel="0" collapsed="false">
      <c r="B836" s="11"/>
      <c r="C836" s="11"/>
      <c r="D836" s="11"/>
      <c r="E836" s="12"/>
      <c r="F836" s="12"/>
      <c r="G836" s="12"/>
      <c r="H836" s="12"/>
    </row>
    <row r="837" customFormat="false" ht="13.8" hidden="false" customHeight="false" outlineLevel="0" collapsed="false">
      <c r="B837" s="11"/>
      <c r="C837" s="11"/>
      <c r="D837" s="11"/>
      <c r="E837" s="12"/>
      <c r="F837" s="12"/>
      <c r="G837" s="12"/>
      <c r="H837" s="12"/>
    </row>
    <row r="838" customFormat="false" ht="13.8" hidden="false" customHeight="false" outlineLevel="0" collapsed="false">
      <c r="B838" s="11"/>
      <c r="C838" s="11"/>
      <c r="D838" s="11"/>
      <c r="E838" s="12"/>
      <c r="F838" s="12"/>
      <c r="G838" s="12"/>
      <c r="H838" s="12"/>
    </row>
    <row r="839" customFormat="false" ht="13.8" hidden="false" customHeight="false" outlineLevel="0" collapsed="false">
      <c r="B839" s="11"/>
      <c r="C839" s="11"/>
      <c r="D839" s="11"/>
      <c r="E839" s="12"/>
      <c r="F839" s="12"/>
      <c r="G839" s="12"/>
      <c r="H839" s="12"/>
    </row>
    <row r="840" customFormat="false" ht="13.8" hidden="false" customHeight="false" outlineLevel="0" collapsed="false">
      <c r="B840" s="11"/>
      <c r="C840" s="11"/>
      <c r="D840" s="11"/>
      <c r="E840" s="12"/>
      <c r="F840" s="12"/>
      <c r="G840" s="12"/>
      <c r="H840" s="12"/>
    </row>
    <row r="841" customFormat="false" ht="13.8" hidden="false" customHeight="false" outlineLevel="0" collapsed="false">
      <c r="B841" s="11"/>
      <c r="C841" s="11"/>
      <c r="D841" s="11"/>
      <c r="E841" s="12"/>
      <c r="F841" s="12"/>
      <c r="G841" s="12"/>
      <c r="H841" s="12"/>
    </row>
    <row r="842" customFormat="false" ht="13.8" hidden="false" customHeight="false" outlineLevel="0" collapsed="false">
      <c r="B842" s="11"/>
      <c r="C842" s="11"/>
      <c r="D842" s="11"/>
      <c r="E842" s="12"/>
      <c r="F842" s="12"/>
      <c r="G842" s="12"/>
      <c r="H842" s="12"/>
    </row>
    <row r="843" customFormat="false" ht="13.8" hidden="false" customHeight="false" outlineLevel="0" collapsed="false">
      <c r="B843" s="11"/>
      <c r="C843" s="11"/>
      <c r="D843" s="11"/>
      <c r="E843" s="12"/>
      <c r="F843" s="12"/>
      <c r="G843" s="12"/>
      <c r="H843" s="12"/>
    </row>
    <row r="844" customFormat="false" ht="13.8" hidden="false" customHeight="false" outlineLevel="0" collapsed="false">
      <c r="B844" s="11"/>
      <c r="C844" s="11"/>
      <c r="D844" s="11"/>
      <c r="E844" s="12"/>
      <c r="F844" s="12"/>
      <c r="G844" s="12"/>
      <c r="H844" s="12"/>
    </row>
    <row r="845" customFormat="false" ht="13.8" hidden="false" customHeight="false" outlineLevel="0" collapsed="false">
      <c r="B845" s="11"/>
      <c r="C845" s="11"/>
      <c r="D845" s="11"/>
      <c r="E845" s="12"/>
      <c r="F845" s="12"/>
      <c r="G845" s="12"/>
      <c r="H845" s="12"/>
    </row>
    <row r="846" customFormat="false" ht="13.8" hidden="false" customHeight="false" outlineLevel="0" collapsed="false">
      <c r="B846" s="11"/>
      <c r="C846" s="11"/>
      <c r="D846" s="11"/>
      <c r="E846" s="12"/>
      <c r="F846" s="12"/>
      <c r="G846" s="12"/>
      <c r="H846" s="12"/>
    </row>
    <row r="847" customFormat="false" ht="13.8" hidden="false" customHeight="false" outlineLevel="0" collapsed="false">
      <c r="B847" s="11"/>
      <c r="C847" s="11"/>
      <c r="D847" s="11"/>
      <c r="E847" s="12"/>
      <c r="F847" s="12"/>
      <c r="G847" s="12"/>
      <c r="H847" s="12"/>
    </row>
    <row r="848" customFormat="false" ht="13.8" hidden="false" customHeight="false" outlineLevel="0" collapsed="false">
      <c r="B848" s="11"/>
      <c r="C848" s="11"/>
      <c r="D848" s="11"/>
      <c r="E848" s="12"/>
      <c r="F848" s="12"/>
      <c r="G848" s="12"/>
      <c r="H848" s="12"/>
    </row>
    <row r="849" customFormat="false" ht="13.8" hidden="false" customHeight="false" outlineLevel="0" collapsed="false">
      <c r="B849" s="11"/>
      <c r="C849" s="11"/>
      <c r="D849" s="11"/>
      <c r="E849" s="12"/>
      <c r="F849" s="12"/>
      <c r="G849" s="12"/>
      <c r="H849" s="12"/>
    </row>
    <row r="850" customFormat="false" ht="13.8" hidden="false" customHeight="false" outlineLevel="0" collapsed="false">
      <c r="B850" s="11"/>
      <c r="C850" s="11"/>
      <c r="D850" s="11"/>
      <c r="E850" s="12"/>
      <c r="F850" s="12"/>
      <c r="G850" s="12"/>
      <c r="H850" s="12"/>
    </row>
    <row r="851" customFormat="false" ht="13.8" hidden="false" customHeight="false" outlineLevel="0" collapsed="false">
      <c r="B851" s="11"/>
      <c r="C851" s="11"/>
      <c r="D851" s="11"/>
      <c r="E851" s="12"/>
      <c r="F851" s="12"/>
      <c r="G851" s="12"/>
      <c r="H851" s="12"/>
    </row>
    <row r="852" customFormat="false" ht="13.8" hidden="false" customHeight="false" outlineLevel="0" collapsed="false">
      <c r="B852" s="11"/>
      <c r="C852" s="11"/>
      <c r="D852" s="11"/>
      <c r="E852" s="12"/>
      <c r="F852" s="12"/>
      <c r="G852" s="12"/>
      <c r="H852" s="12"/>
    </row>
    <row r="853" customFormat="false" ht="13.8" hidden="false" customHeight="false" outlineLevel="0" collapsed="false">
      <c r="B853" s="11"/>
      <c r="C853" s="11"/>
      <c r="D853" s="11"/>
      <c r="E853" s="12"/>
      <c r="F853" s="12"/>
      <c r="G853" s="12"/>
      <c r="H853" s="12"/>
    </row>
    <row r="854" customFormat="false" ht="13.8" hidden="false" customHeight="false" outlineLevel="0" collapsed="false">
      <c r="B854" s="11"/>
      <c r="C854" s="11"/>
      <c r="D854" s="11"/>
      <c r="E854" s="12"/>
      <c r="F854" s="12"/>
      <c r="G854" s="12"/>
      <c r="H854" s="12"/>
    </row>
    <row r="855" customFormat="false" ht="13.8" hidden="false" customHeight="false" outlineLevel="0" collapsed="false">
      <c r="B855" s="11"/>
      <c r="C855" s="11"/>
      <c r="D855" s="11"/>
      <c r="E855" s="12"/>
      <c r="F855" s="12"/>
      <c r="G855" s="12"/>
      <c r="H855" s="12"/>
    </row>
    <row r="856" customFormat="false" ht="13.8" hidden="false" customHeight="false" outlineLevel="0" collapsed="false">
      <c r="B856" s="11"/>
      <c r="C856" s="11"/>
      <c r="D856" s="11"/>
      <c r="E856" s="12"/>
      <c r="F856" s="12"/>
      <c r="G856" s="12"/>
      <c r="H856" s="12"/>
    </row>
    <row r="857" customFormat="false" ht="13.8" hidden="false" customHeight="false" outlineLevel="0" collapsed="false">
      <c r="B857" s="11"/>
      <c r="C857" s="11"/>
      <c r="D857" s="11"/>
      <c r="E857" s="12"/>
      <c r="F857" s="12"/>
      <c r="G857" s="12"/>
      <c r="H857" s="12"/>
    </row>
    <row r="858" customFormat="false" ht="13.8" hidden="false" customHeight="false" outlineLevel="0" collapsed="false">
      <c r="B858" s="11"/>
      <c r="C858" s="11"/>
      <c r="D858" s="11"/>
      <c r="E858" s="12"/>
      <c r="F858" s="12"/>
      <c r="G858" s="12"/>
      <c r="H858" s="12"/>
    </row>
    <row r="859" customFormat="false" ht="13.8" hidden="false" customHeight="false" outlineLevel="0" collapsed="false">
      <c r="B859" s="11"/>
      <c r="C859" s="11"/>
      <c r="D859" s="11"/>
      <c r="E859" s="12"/>
      <c r="F859" s="12"/>
      <c r="G859" s="12"/>
      <c r="H859" s="12"/>
    </row>
    <row r="860" customFormat="false" ht="13.8" hidden="false" customHeight="false" outlineLevel="0" collapsed="false">
      <c r="B860" s="11"/>
      <c r="C860" s="11"/>
      <c r="D860" s="11"/>
      <c r="E860" s="12"/>
      <c r="F860" s="12"/>
      <c r="G860" s="12"/>
      <c r="H860" s="12"/>
    </row>
    <row r="861" customFormat="false" ht="13.8" hidden="false" customHeight="false" outlineLevel="0" collapsed="false">
      <c r="B861" s="11"/>
      <c r="C861" s="11"/>
      <c r="D861" s="11"/>
      <c r="E861" s="12"/>
      <c r="F861" s="12"/>
      <c r="G861" s="12"/>
      <c r="H861" s="12"/>
    </row>
    <row r="862" customFormat="false" ht="13.8" hidden="false" customHeight="false" outlineLevel="0" collapsed="false">
      <c r="B862" s="11"/>
      <c r="C862" s="11"/>
      <c r="D862" s="11"/>
      <c r="E862" s="12"/>
      <c r="F862" s="12"/>
      <c r="G862" s="12"/>
      <c r="H862" s="12"/>
    </row>
    <row r="863" customFormat="false" ht="13.8" hidden="false" customHeight="false" outlineLevel="0" collapsed="false">
      <c r="B863" s="11"/>
      <c r="C863" s="11"/>
      <c r="D863" s="11"/>
      <c r="E863" s="12"/>
      <c r="F863" s="12"/>
      <c r="G863" s="12"/>
      <c r="H863" s="12"/>
    </row>
    <row r="864" customFormat="false" ht="13.8" hidden="false" customHeight="false" outlineLevel="0" collapsed="false">
      <c r="B864" s="11"/>
      <c r="C864" s="11"/>
      <c r="D864" s="11"/>
      <c r="E864" s="12"/>
      <c r="F864" s="12"/>
      <c r="G864" s="12"/>
      <c r="H864" s="12"/>
    </row>
    <row r="865" customFormat="false" ht="13.8" hidden="false" customHeight="false" outlineLevel="0" collapsed="false">
      <c r="B865" s="11"/>
      <c r="C865" s="11"/>
      <c r="D865" s="11"/>
      <c r="E865" s="12"/>
      <c r="F865" s="12"/>
      <c r="G865" s="12"/>
      <c r="H865" s="12"/>
    </row>
    <row r="866" customFormat="false" ht="13.8" hidden="false" customHeight="false" outlineLevel="0" collapsed="false">
      <c r="B866" s="11"/>
      <c r="C866" s="11"/>
      <c r="D866" s="11"/>
      <c r="E866" s="12"/>
      <c r="F866" s="12"/>
      <c r="G866" s="12"/>
      <c r="H866" s="12"/>
    </row>
    <row r="867" customFormat="false" ht="13.8" hidden="false" customHeight="false" outlineLevel="0" collapsed="false">
      <c r="B867" s="11"/>
      <c r="C867" s="11"/>
      <c r="D867" s="11"/>
      <c r="E867" s="12"/>
      <c r="F867" s="12"/>
      <c r="G867" s="12"/>
      <c r="H867" s="12"/>
    </row>
    <row r="868" customFormat="false" ht="13.8" hidden="false" customHeight="false" outlineLevel="0" collapsed="false">
      <c r="B868" s="11"/>
      <c r="C868" s="11"/>
      <c r="D868" s="11"/>
      <c r="E868" s="12"/>
      <c r="F868" s="12"/>
      <c r="G868" s="12"/>
      <c r="H868" s="12"/>
    </row>
    <row r="869" customFormat="false" ht="13.8" hidden="false" customHeight="false" outlineLevel="0" collapsed="false">
      <c r="B869" s="11"/>
      <c r="C869" s="11"/>
      <c r="D869" s="11"/>
      <c r="E869" s="12"/>
      <c r="F869" s="12"/>
      <c r="G869" s="12"/>
      <c r="H869" s="12"/>
    </row>
    <row r="870" customFormat="false" ht="13.8" hidden="false" customHeight="false" outlineLevel="0" collapsed="false">
      <c r="B870" s="11"/>
      <c r="C870" s="11"/>
      <c r="D870" s="11"/>
      <c r="E870" s="12"/>
      <c r="F870" s="12"/>
      <c r="G870" s="12"/>
      <c r="H870" s="12"/>
    </row>
    <row r="871" customFormat="false" ht="13.8" hidden="false" customHeight="false" outlineLevel="0" collapsed="false">
      <c r="B871" s="11"/>
      <c r="C871" s="11"/>
      <c r="D871" s="11"/>
      <c r="E871" s="12"/>
      <c r="F871" s="12"/>
      <c r="G871" s="12"/>
      <c r="H871" s="12"/>
    </row>
    <row r="872" customFormat="false" ht="13.8" hidden="false" customHeight="false" outlineLevel="0" collapsed="false">
      <c r="B872" s="11"/>
      <c r="C872" s="11"/>
      <c r="D872" s="11"/>
      <c r="E872" s="12"/>
      <c r="F872" s="12"/>
      <c r="G872" s="12"/>
      <c r="H872" s="12"/>
    </row>
    <row r="873" customFormat="false" ht="13.8" hidden="false" customHeight="false" outlineLevel="0" collapsed="false">
      <c r="B873" s="11"/>
      <c r="C873" s="11"/>
      <c r="D873" s="11"/>
      <c r="E873" s="12"/>
      <c r="F873" s="12"/>
      <c r="G873" s="12"/>
      <c r="H873" s="12"/>
    </row>
    <row r="874" customFormat="false" ht="13.8" hidden="false" customHeight="false" outlineLevel="0" collapsed="false">
      <c r="B874" s="11"/>
      <c r="C874" s="11"/>
      <c r="D874" s="11"/>
      <c r="E874" s="12"/>
      <c r="F874" s="12"/>
      <c r="G874" s="12"/>
      <c r="H874" s="12"/>
    </row>
    <row r="875" customFormat="false" ht="13.8" hidden="false" customHeight="false" outlineLevel="0" collapsed="false">
      <c r="B875" s="11"/>
      <c r="C875" s="11"/>
      <c r="D875" s="11"/>
      <c r="E875" s="12"/>
      <c r="F875" s="12"/>
      <c r="G875" s="12"/>
      <c r="H875" s="12"/>
    </row>
    <row r="876" customFormat="false" ht="13.8" hidden="false" customHeight="false" outlineLevel="0" collapsed="false">
      <c r="B876" s="11"/>
      <c r="C876" s="11"/>
      <c r="D876" s="11"/>
      <c r="E876" s="12"/>
      <c r="F876" s="12"/>
      <c r="G876" s="12"/>
      <c r="H876" s="12"/>
    </row>
    <row r="877" customFormat="false" ht="13.8" hidden="false" customHeight="false" outlineLevel="0" collapsed="false">
      <c r="B877" s="11"/>
      <c r="C877" s="11"/>
      <c r="D877" s="11"/>
      <c r="E877" s="12"/>
      <c r="F877" s="12"/>
      <c r="G877" s="12"/>
      <c r="H877" s="12"/>
    </row>
    <row r="878" customFormat="false" ht="13.8" hidden="false" customHeight="false" outlineLevel="0" collapsed="false">
      <c r="B878" s="11"/>
      <c r="C878" s="11"/>
      <c r="D878" s="11"/>
      <c r="E878" s="12"/>
      <c r="F878" s="12"/>
      <c r="G878" s="12"/>
      <c r="H878" s="12"/>
    </row>
    <row r="879" customFormat="false" ht="13.8" hidden="false" customHeight="false" outlineLevel="0" collapsed="false">
      <c r="B879" s="11"/>
      <c r="C879" s="11"/>
      <c r="D879" s="11"/>
      <c r="E879" s="12"/>
      <c r="F879" s="12"/>
      <c r="G879" s="12"/>
      <c r="H879" s="12"/>
    </row>
    <row r="880" customFormat="false" ht="13.8" hidden="false" customHeight="false" outlineLevel="0" collapsed="false">
      <c r="B880" s="11"/>
      <c r="C880" s="11"/>
      <c r="D880" s="11"/>
      <c r="E880" s="12"/>
      <c r="F880" s="12"/>
      <c r="G880" s="12"/>
      <c r="H880" s="12"/>
    </row>
    <row r="881" customFormat="false" ht="13.8" hidden="false" customHeight="false" outlineLevel="0" collapsed="false">
      <c r="B881" s="11"/>
      <c r="C881" s="11"/>
      <c r="D881" s="11"/>
      <c r="E881" s="12"/>
      <c r="F881" s="12"/>
      <c r="G881" s="12"/>
      <c r="H881" s="12"/>
    </row>
    <row r="882" customFormat="false" ht="13.8" hidden="false" customHeight="false" outlineLevel="0" collapsed="false">
      <c r="B882" s="11"/>
      <c r="C882" s="11"/>
      <c r="D882" s="11"/>
      <c r="E882" s="12"/>
      <c r="F882" s="12"/>
      <c r="G882" s="12"/>
      <c r="H882" s="12"/>
    </row>
    <row r="883" customFormat="false" ht="13.8" hidden="false" customHeight="false" outlineLevel="0" collapsed="false">
      <c r="B883" s="11"/>
      <c r="C883" s="11"/>
      <c r="D883" s="11"/>
      <c r="E883" s="12"/>
      <c r="F883" s="12"/>
      <c r="G883" s="12"/>
      <c r="H883" s="12"/>
    </row>
    <row r="884" customFormat="false" ht="13.8" hidden="false" customHeight="false" outlineLevel="0" collapsed="false">
      <c r="B884" s="11"/>
      <c r="C884" s="11"/>
      <c r="D884" s="11"/>
      <c r="E884" s="12"/>
      <c r="F884" s="12"/>
      <c r="G884" s="12"/>
      <c r="H884" s="12"/>
    </row>
    <row r="885" customFormat="false" ht="13.8" hidden="false" customHeight="false" outlineLevel="0" collapsed="false">
      <c r="B885" s="11"/>
      <c r="C885" s="11"/>
      <c r="D885" s="11"/>
      <c r="E885" s="12"/>
      <c r="F885" s="12"/>
      <c r="G885" s="12"/>
      <c r="H885" s="12"/>
    </row>
    <row r="886" customFormat="false" ht="13.8" hidden="false" customHeight="false" outlineLevel="0" collapsed="false">
      <c r="B886" s="11"/>
      <c r="C886" s="11"/>
      <c r="D886" s="11"/>
      <c r="E886" s="12"/>
      <c r="F886" s="12"/>
      <c r="G886" s="12"/>
      <c r="H886" s="12"/>
    </row>
    <row r="887" customFormat="false" ht="13.8" hidden="false" customHeight="false" outlineLevel="0" collapsed="false">
      <c r="B887" s="11"/>
      <c r="C887" s="11"/>
      <c r="D887" s="11"/>
      <c r="E887" s="12"/>
      <c r="F887" s="12"/>
      <c r="G887" s="12"/>
      <c r="H887" s="12"/>
    </row>
    <row r="888" customFormat="false" ht="13.8" hidden="false" customHeight="false" outlineLevel="0" collapsed="false">
      <c r="B888" s="11"/>
      <c r="C888" s="11"/>
      <c r="D888" s="11"/>
      <c r="E888" s="12"/>
      <c r="F888" s="12"/>
      <c r="G888" s="12"/>
      <c r="H888" s="12"/>
    </row>
    <row r="889" customFormat="false" ht="13.8" hidden="false" customHeight="false" outlineLevel="0" collapsed="false">
      <c r="B889" s="11"/>
      <c r="C889" s="11"/>
      <c r="D889" s="11"/>
      <c r="E889" s="12"/>
      <c r="F889" s="12"/>
      <c r="G889" s="12"/>
      <c r="H889" s="12"/>
    </row>
    <row r="890" customFormat="false" ht="13.8" hidden="false" customHeight="false" outlineLevel="0" collapsed="false">
      <c r="B890" s="11"/>
      <c r="C890" s="11"/>
      <c r="D890" s="11"/>
      <c r="E890" s="12"/>
      <c r="F890" s="12"/>
      <c r="G890" s="12"/>
      <c r="H890" s="12"/>
    </row>
    <row r="891" customFormat="false" ht="13.8" hidden="false" customHeight="false" outlineLevel="0" collapsed="false">
      <c r="B891" s="11"/>
      <c r="C891" s="11"/>
      <c r="D891" s="11"/>
      <c r="E891" s="12"/>
      <c r="F891" s="12"/>
      <c r="G891" s="12"/>
      <c r="H891" s="12"/>
    </row>
    <row r="892" customFormat="false" ht="13.8" hidden="false" customHeight="false" outlineLevel="0" collapsed="false">
      <c r="B892" s="11"/>
      <c r="C892" s="11"/>
      <c r="D892" s="11"/>
      <c r="E892" s="12"/>
      <c r="F892" s="12"/>
      <c r="G892" s="12"/>
      <c r="H892" s="12"/>
    </row>
    <row r="893" customFormat="false" ht="13.8" hidden="false" customHeight="false" outlineLevel="0" collapsed="false">
      <c r="B893" s="11"/>
      <c r="C893" s="11"/>
      <c r="D893" s="11"/>
      <c r="E893" s="12"/>
      <c r="F893" s="12"/>
      <c r="G893" s="12"/>
      <c r="H893" s="12"/>
    </row>
    <row r="894" customFormat="false" ht="13.8" hidden="false" customHeight="false" outlineLevel="0" collapsed="false">
      <c r="B894" s="11"/>
      <c r="C894" s="11"/>
      <c r="D894" s="11"/>
      <c r="E894" s="12"/>
      <c r="F894" s="12"/>
      <c r="G894" s="12"/>
      <c r="H894" s="12"/>
    </row>
    <row r="895" customFormat="false" ht="13.8" hidden="false" customHeight="false" outlineLevel="0" collapsed="false">
      <c r="B895" s="11"/>
      <c r="C895" s="11"/>
      <c r="D895" s="11"/>
      <c r="E895" s="12"/>
      <c r="F895" s="12"/>
      <c r="G895" s="12"/>
      <c r="H895" s="12"/>
    </row>
    <row r="896" customFormat="false" ht="13.8" hidden="false" customHeight="false" outlineLevel="0" collapsed="false">
      <c r="B896" s="11"/>
      <c r="C896" s="11"/>
      <c r="D896" s="11"/>
      <c r="E896" s="12"/>
      <c r="F896" s="12"/>
      <c r="G896" s="12"/>
      <c r="H896" s="12"/>
    </row>
    <row r="897" customFormat="false" ht="13.8" hidden="false" customHeight="false" outlineLevel="0" collapsed="false">
      <c r="B897" s="11"/>
      <c r="C897" s="11"/>
      <c r="D897" s="11"/>
      <c r="E897" s="12"/>
      <c r="F897" s="12"/>
      <c r="G897" s="12"/>
      <c r="H897" s="12"/>
    </row>
    <row r="898" customFormat="false" ht="13.8" hidden="false" customHeight="false" outlineLevel="0" collapsed="false">
      <c r="B898" s="11"/>
      <c r="C898" s="11"/>
      <c r="D898" s="11"/>
      <c r="E898" s="12"/>
      <c r="F898" s="12"/>
      <c r="G898" s="12"/>
      <c r="H898" s="12"/>
    </row>
    <row r="899" customFormat="false" ht="13.8" hidden="false" customHeight="false" outlineLevel="0" collapsed="false">
      <c r="B899" s="11"/>
      <c r="C899" s="11"/>
      <c r="D899" s="11"/>
      <c r="E899" s="12"/>
      <c r="F899" s="12"/>
      <c r="G899" s="12"/>
      <c r="H899" s="12"/>
    </row>
    <row r="900" customFormat="false" ht="13.8" hidden="false" customHeight="false" outlineLevel="0" collapsed="false">
      <c r="B900" s="11"/>
      <c r="C900" s="11"/>
      <c r="D900" s="11"/>
      <c r="E900" s="12"/>
      <c r="F900" s="12"/>
      <c r="G900" s="12"/>
      <c r="H900" s="12"/>
    </row>
    <row r="901" customFormat="false" ht="13.8" hidden="false" customHeight="false" outlineLevel="0" collapsed="false">
      <c r="B901" s="11"/>
      <c r="C901" s="11"/>
      <c r="D901" s="11"/>
      <c r="E901" s="12"/>
      <c r="F901" s="12"/>
      <c r="G901" s="12"/>
      <c r="H901" s="12"/>
    </row>
    <row r="902" customFormat="false" ht="13.8" hidden="false" customHeight="false" outlineLevel="0" collapsed="false">
      <c r="B902" s="11"/>
      <c r="C902" s="11"/>
      <c r="D902" s="11"/>
      <c r="E902" s="12"/>
      <c r="F902" s="12"/>
      <c r="G902" s="12"/>
      <c r="H902" s="12"/>
    </row>
    <row r="903" customFormat="false" ht="13.8" hidden="false" customHeight="false" outlineLevel="0" collapsed="false">
      <c r="B903" s="11"/>
      <c r="C903" s="11"/>
      <c r="D903" s="11"/>
      <c r="E903" s="12"/>
      <c r="F903" s="12"/>
      <c r="G903" s="12"/>
      <c r="H903" s="12"/>
    </row>
    <row r="904" customFormat="false" ht="13.8" hidden="false" customHeight="false" outlineLevel="0" collapsed="false">
      <c r="B904" s="11"/>
      <c r="C904" s="11"/>
      <c r="D904" s="11"/>
      <c r="E904" s="12"/>
      <c r="F904" s="12"/>
      <c r="G904" s="12"/>
      <c r="H904" s="12"/>
    </row>
    <row r="905" customFormat="false" ht="13.8" hidden="false" customHeight="false" outlineLevel="0" collapsed="false">
      <c r="B905" s="11"/>
      <c r="C905" s="11"/>
      <c r="D905" s="11"/>
      <c r="E905" s="12"/>
      <c r="F905" s="12"/>
      <c r="G905" s="12"/>
      <c r="H905" s="12"/>
    </row>
    <row r="906" customFormat="false" ht="13.8" hidden="false" customHeight="false" outlineLevel="0" collapsed="false">
      <c r="B906" s="11"/>
      <c r="C906" s="11"/>
      <c r="D906" s="11"/>
      <c r="E906" s="12"/>
      <c r="F906" s="12"/>
      <c r="G906" s="12"/>
      <c r="H906" s="12"/>
    </row>
    <row r="907" customFormat="false" ht="13.8" hidden="false" customHeight="false" outlineLevel="0" collapsed="false">
      <c r="B907" s="11"/>
      <c r="C907" s="11"/>
      <c r="D907" s="11"/>
      <c r="E907" s="12"/>
      <c r="F907" s="12"/>
      <c r="G907" s="12"/>
      <c r="H907" s="12"/>
    </row>
    <row r="908" customFormat="false" ht="13.8" hidden="false" customHeight="false" outlineLevel="0" collapsed="false">
      <c r="B908" s="11"/>
      <c r="C908" s="11"/>
      <c r="D908" s="11"/>
      <c r="E908" s="12"/>
      <c r="F908" s="12"/>
      <c r="G908" s="12"/>
      <c r="H908" s="12"/>
    </row>
    <row r="909" customFormat="false" ht="13.8" hidden="false" customHeight="false" outlineLevel="0" collapsed="false">
      <c r="B909" s="11"/>
      <c r="C909" s="11"/>
      <c r="D909" s="11"/>
      <c r="E909" s="12"/>
      <c r="F909" s="12"/>
      <c r="G909" s="12"/>
      <c r="H909" s="12"/>
    </row>
    <row r="910" customFormat="false" ht="13.8" hidden="false" customHeight="false" outlineLevel="0" collapsed="false">
      <c r="B910" s="11"/>
      <c r="C910" s="11"/>
      <c r="D910" s="11"/>
      <c r="E910" s="12"/>
      <c r="F910" s="12"/>
      <c r="G910" s="12"/>
      <c r="H910" s="12"/>
    </row>
    <row r="911" customFormat="false" ht="13.8" hidden="false" customHeight="false" outlineLevel="0" collapsed="false">
      <c r="B911" s="11"/>
      <c r="C911" s="11"/>
      <c r="D911" s="11"/>
      <c r="E911" s="12"/>
      <c r="F911" s="12"/>
      <c r="G911" s="12"/>
      <c r="H911" s="12"/>
    </row>
    <row r="912" customFormat="false" ht="13.8" hidden="false" customHeight="false" outlineLevel="0" collapsed="false">
      <c r="B912" s="11"/>
      <c r="C912" s="11"/>
      <c r="D912" s="11"/>
      <c r="E912" s="12"/>
      <c r="F912" s="12"/>
      <c r="G912" s="12"/>
      <c r="H912" s="12"/>
    </row>
    <row r="913" customFormat="false" ht="13.8" hidden="false" customHeight="false" outlineLevel="0" collapsed="false">
      <c r="B913" s="11"/>
      <c r="C913" s="11"/>
      <c r="D913" s="11"/>
      <c r="E913" s="12"/>
      <c r="F913" s="12"/>
      <c r="G913" s="12"/>
      <c r="H913" s="12"/>
    </row>
    <row r="914" customFormat="false" ht="13.8" hidden="false" customHeight="false" outlineLevel="0" collapsed="false">
      <c r="B914" s="11"/>
      <c r="C914" s="11"/>
      <c r="D914" s="11"/>
      <c r="E914" s="12"/>
      <c r="F914" s="12"/>
      <c r="G914" s="12"/>
      <c r="H914" s="12"/>
    </row>
    <row r="915" customFormat="false" ht="13.8" hidden="false" customHeight="false" outlineLevel="0" collapsed="false">
      <c r="B915" s="11"/>
      <c r="C915" s="11"/>
      <c r="D915" s="11"/>
      <c r="E915" s="12"/>
      <c r="F915" s="12"/>
      <c r="G915" s="12"/>
      <c r="H915" s="12"/>
    </row>
    <row r="916" customFormat="false" ht="13.8" hidden="false" customHeight="false" outlineLevel="0" collapsed="false">
      <c r="B916" s="11"/>
      <c r="C916" s="11"/>
      <c r="D916" s="11"/>
      <c r="E916" s="12"/>
      <c r="F916" s="12"/>
      <c r="G916" s="12"/>
      <c r="H916" s="12"/>
    </row>
    <row r="917" customFormat="false" ht="13.8" hidden="false" customHeight="false" outlineLevel="0" collapsed="false">
      <c r="B917" s="11"/>
      <c r="C917" s="11"/>
      <c r="D917" s="11"/>
      <c r="E917" s="12"/>
      <c r="F917" s="12"/>
      <c r="G917" s="12"/>
      <c r="H917" s="12"/>
    </row>
    <row r="918" customFormat="false" ht="13.8" hidden="false" customHeight="false" outlineLevel="0" collapsed="false">
      <c r="B918" s="11"/>
      <c r="C918" s="11"/>
      <c r="D918" s="11"/>
      <c r="E918" s="12"/>
      <c r="F918" s="12"/>
      <c r="G918" s="12"/>
      <c r="H918" s="12"/>
    </row>
    <row r="919" customFormat="false" ht="13.8" hidden="false" customHeight="false" outlineLevel="0" collapsed="false">
      <c r="B919" s="11"/>
      <c r="C919" s="11"/>
      <c r="D919" s="11"/>
      <c r="E919" s="12"/>
      <c r="F919" s="12"/>
      <c r="G919" s="12"/>
      <c r="H919" s="12"/>
    </row>
    <row r="920" customFormat="false" ht="13.8" hidden="false" customHeight="false" outlineLevel="0" collapsed="false">
      <c r="B920" s="11"/>
      <c r="C920" s="11"/>
      <c r="D920" s="11"/>
      <c r="E920" s="12"/>
      <c r="F920" s="12"/>
      <c r="G920" s="12"/>
      <c r="H920" s="12"/>
    </row>
    <row r="921" customFormat="false" ht="13.8" hidden="false" customHeight="false" outlineLevel="0" collapsed="false">
      <c r="B921" s="11"/>
      <c r="C921" s="11"/>
      <c r="D921" s="11"/>
      <c r="E921" s="12"/>
      <c r="F921" s="12"/>
      <c r="G921" s="12"/>
      <c r="H921" s="12"/>
    </row>
    <row r="922" customFormat="false" ht="13.8" hidden="false" customHeight="false" outlineLevel="0" collapsed="false">
      <c r="B922" s="11"/>
      <c r="C922" s="11"/>
      <c r="D922" s="11"/>
      <c r="E922" s="12"/>
      <c r="F922" s="12"/>
      <c r="G922" s="12"/>
      <c r="H922" s="12"/>
    </row>
    <row r="923" customFormat="false" ht="13.8" hidden="false" customHeight="false" outlineLevel="0" collapsed="false">
      <c r="B923" s="11"/>
      <c r="C923" s="11"/>
      <c r="D923" s="11"/>
      <c r="E923" s="12"/>
      <c r="F923" s="12"/>
      <c r="G923" s="12"/>
      <c r="H923" s="12"/>
    </row>
    <row r="924" customFormat="false" ht="13.8" hidden="false" customHeight="false" outlineLevel="0" collapsed="false">
      <c r="B924" s="11"/>
      <c r="C924" s="11"/>
      <c r="D924" s="11"/>
      <c r="E924" s="12"/>
      <c r="F924" s="12"/>
      <c r="G924" s="12"/>
      <c r="H924" s="12"/>
    </row>
    <row r="925" customFormat="false" ht="13.8" hidden="false" customHeight="false" outlineLevel="0" collapsed="false">
      <c r="B925" s="11"/>
      <c r="C925" s="11"/>
      <c r="D925" s="11"/>
      <c r="E925" s="12"/>
      <c r="F925" s="12"/>
      <c r="G925" s="12"/>
      <c r="H925" s="12"/>
    </row>
    <row r="926" customFormat="false" ht="13.8" hidden="false" customHeight="false" outlineLevel="0" collapsed="false">
      <c r="B926" s="11"/>
      <c r="C926" s="11"/>
      <c r="D926" s="11"/>
      <c r="E926" s="12"/>
      <c r="F926" s="12"/>
      <c r="G926" s="12"/>
      <c r="H926" s="12"/>
    </row>
    <row r="927" customFormat="false" ht="13.8" hidden="false" customHeight="false" outlineLevel="0" collapsed="false">
      <c r="B927" s="11"/>
      <c r="C927" s="11"/>
      <c r="D927" s="11"/>
      <c r="E927" s="12"/>
      <c r="F927" s="12"/>
      <c r="G927" s="12"/>
      <c r="H927" s="12"/>
    </row>
    <row r="928" customFormat="false" ht="13.8" hidden="false" customHeight="false" outlineLevel="0" collapsed="false">
      <c r="B928" s="11"/>
      <c r="C928" s="11"/>
      <c r="D928" s="11"/>
      <c r="E928" s="12"/>
      <c r="F928" s="12"/>
      <c r="G928" s="12"/>
      <c r="H928" s="12"/>
    </row>
    <row r="929" customFormat="false" ht="13.8" hidden="false" customHeight="false" outlineLevel="0" collapsed="false">
      <c r="B929" s="11"/>
      <c r="C929" s="11"/>
      <c r="D929" s="11"/>
      <c r="E929" s="12"/>
      <c r="F929" s="12"/>
      <c r="G929" s="12"/>
      <c r="H929" s="12"/>
    </row>
    <row r="930" customFormat="false" ht="13.8" hidden="false" customHeight="false" outlineLevel="0" collapsed="false">
      <c r="B930" s="11"/>
      <c r="C930" s="11"/>
      <c r="D930" s="11"/>
      <c r="E930" s="12"/>
      <c r="F930" s="12"/>
      <c r="G930" s="12"/>
      <c r="H930" s="12"/>
    </row>
    <row r="931" customFormat="false" ht="13.8" hidden="false" customHeight="false" outlineLevel="0" collapsed="false">
      <c r="B931" s="11"/>
      <c r="C931" s="11"/>
      <c r="D931" s="11"/>
      <c r="E931" s="12"/>
      <c r="F931" s="12"/>
      <c r="G931" s="12"/>
      <c r="H931" s="12"/>
    </row>
    <row r="932" customFormat="false" ht="13.8" hidden="false" customHeight="false" outlineLevel="0" collapsed="false">
      <c r="B932" s="11"/>
      <c r="C932" s="11"/>
      <c r="D932" s="11"/>
      <c r="E932" s="12"/>
      <c r="F932" s="12"/>
      <c r="G932" s="12"/>
      <c r="H932" s="12"/>
    </row>
    <row r="933" customFormat="false" ht="13.8" hidden="false" customHeight="false" outlineLevel="0" collapsed="false">
      <c r="B933" s="11"/>
      <c r="C933" s="11"/>
      <c r="D933" s="11"/>
      <c r="E933" s="12"/>
      <c r="F933" s="12"/>
      <c r="G933" s="12"/>
      <c r="H933" s="12"/>
    </row>
    <row r="934" customFormat="false" ht="13.8" hidden="false" customHeight="false" outlineLevel="0" collapsed="false">
      <c r="B934" s="11"/>
      <c r="C934" s="11"/>
      <c r="D934" s="11"/>
      <c r="E934" s="12"/>
      <c r="F934" s="12"/>
      <c r="G934" s="12"/>
      <c r="H934" s="12"/>
    </row>
    <row r="935" customFormat="false" ht="13.8" hidden="false" customHeight="false" outlineLevel="0" collapsed="false">
      <c r="B935" s="11"/>
      <c r="C935" s="11"/>
      <c r="D935" s="11"/>
      <c r="E935" s="12"/>
      <c r="F935" s="12"/>
      <c r="G935" s="12"/>
      <c r="H935" s="12"/>
    </row>
    <row r="936" customFormat="false" ht="13.8" hidden="false" customHeight="false" outlineLevel="0" collapsed="false">
      <c r="B936" s="11"/>
      <c r="C936" s="11"/>
      <c r="D936" s="11"/>
      <c r="E936" s="12"/>
      <c r="F936" s="12"/>
      <c r="G936" s="12"/>
      <c r="H936" s="12"/>
    </row>
    <row r="937" customFormat="false" ht="13.8" hidden="false" customHeight="false" outlineLevel="0" collapsed="false">
      <c r="B937" s="11"/>
      <c r="C937" s="11"/>
      <c r="D937" s="11"/>
      <c r="E937" s="12"/>
      <c r="F937" s="12"/>
      <c r="G937" s="12"/>
      <c r="H937" s="12"/>
    </row>
    <row r="938" customFormat="false" ht="13.8" hidden="false" customHeight="false" outlineLevel="0" collapsed="false">
      <c r="B938" s="11"/>
      <c r="C938" s="11"/>
      <c r="D938" s="11"/>
      <c r="E938" s="12"/>
      <c r="F938" s="12"/>
      <c r="G938" s="12"/>
      <c r="H938" s="12"/>
    </row>
    <row r="939" customFormat="false" ht="13.8" hidden="false" customHeight="false" outlineLevel="0" collapsed="false">
      <c r="B939" s="11"/>
      <c r="C939" s="11"/>
      <c r="D939" s="11"/>
      <c r="E939" s="12"/>
      <c r="F939" s="12"/>
      <c r="G939" s="12"/>
      <c r="H939" s="12"/>
    </row>
    <row r="940" customFormat="false" ht="13.8" hidden="false" customHeight="false" outlineLevel="0" collapsed="false">
      <c r="B940" s="11"/>
      <c r="C940" s="11"/>
      <c r="D940" s="11"/>
      <c r="E940" s="12"/>
      <c r="F940" s="12"/>
      <c r="G940" s="12"/>
      <c r="H940" s="12"/>
    </row>
    <row r="941" customFormat="false" ht="13.8" hidden="false" customHeight="false" outlineLevel="0" collapsed="false">
      <c r="B941" s="11"/>
      <c r="C941" s="11"/>
      <c r="D941" s="11"/>
      <c r="E941" s="12"/>
      <c r="F941" s="12"/>
      <c r="G941" s="12"/>
      <c r="H941" s="12"/>
    </row>
    <row r="942" customFormat="false" ht="13.8" hidden="false" customHeight="false" outlineLevel="0" collapsed="false">
      <c r="B942" s="11"/>
      <c r="C942" s="11"/>
      <c r="D942" s="11"/>
      <c r="E942" s="12"/>
      <c r="F942" s="12"/>
      <c r="G942" s="12"/>
      <c r="H942" s="12"/>
    </row>
    <row r="943" customFormat="false" ht="13.8" hidden="false" customHeight="false" outlineLevel="0" collapsed="false">
      <c r="B943" s="11"/>
      <c r="C943" s="11"/>
      <c r="D943" s="11"/>
      <c r="E943" s="12"/>
      <c r="F943" s="12"/>
      <c r="G943" s="12"/>
      <c r="H943" s="12"/>
    </row>
    <row r="944" customFormat="false" ht="13.8" hidden="false" customHeight="false" outlineLevel="0" collapsed="false">
      <c r="B944" s="11"/>
      <c r="C944" s="11"/>
      <c r="D944" s="11"/>
      <c r="E944" s="12"/>
      <c r="F944" s="12"/>
      <c r="G944" s="12"/>
      <c r="H944" s="12"/>
    </row>
    <row r="945" customFormat="false" ht="13.8" hidden="false" customHeight="false" outlineLevel="0" collapsed="false">
      <c r="B945" s="11"/>
      <c r="C945" s="11"/>
      <c r="D945" s="11"/>
      <c r="E945" s="12"/>
      <c r="F945" s="12"/>
      <c r="G945" s="12"/>
      <c r="H945" s="12"/>
    </row>
    <row r="946" customFormat="false" ht="13.8" hidden="false" customHeight="false" outlineLevel="0" collapsed="false">
      <c r="B946" s="11"/>
      <c r="C946" s="11"/>
      <c r="D946" s="11"/>
      <c r="E946" s="12"/>
      <c r="F946" s="12"/>
      <c r="G946" s="12"/>
      <c r="H946" s="12"/>
    </row>
    <row r="947" customFormat="false" ht="13.8" hidden="false" customHeight="false" outlineLevel="0" collapsed="false">
      <c r="B947" s="11"/>
      <c r="C947" s="11"/>
      <c r="D947" s="11"/>
      <c r="E947" s="12"/>
      <c r="F947" s="12"/>
      <c r="G947" s="12"/>
      <c r="H947" s="12"/>
    </row>
    <row r="948" customFormat="false" ht="13.8" hidden="false" customHeight="false" outlineLevel="0" collapsed="false">
      <c r="B948" s="11"/>
      <c r="C948" s="11"/>
      <c r="D948" s="11"/>
      <c r="E948" s="12"/>
      <c r="F948" s="12"/>
      <c r="G948" s="12"/>
      <c r="H948" s="12"/>
    </row>
    <row r="949" customFormat="false" ht="13.8" hidden="false" customHeight="false" outlineLevel="0" collapsed="false">
      <c r="B949" s="11"/>
      <c r="C949" s="11"/>
      <c r="D949" s="11"/>
      <c r="E949" s="12"/>
      <c r="F949" s="12"/>
      <c r="G949" s="12"/>
      <c r="H949" s="12"/>
    </row>
    <row r="950" customFormat="false" ht="13.8" hidden="false" customHeight="false" outlineLevel="0" collapsed="false">
      <c r="B950" s="11"/>
      <c r="C950" s="11"/>
      <c r="D950" s="11"/>
      <c r="E950" s="12"/>
      <c r="F950" s="12"/>
      <c r="G950" s="12"/>
      <c r="H950" s="12"/>
    </row>
    <row r="951" customFormat="false" ht="13.8" hidden="false" customHeight="false" outlineLevel="0" collapsed="false">
      <c r="B951" s="11"/>
      <c r="C951" s="11"/>
      <c r="D951" s="11"/>
      <c r="E951" s="12"/>
      <c r="F951" s="12"/>
      <c r="G951" s="12"/>
      <c r="H951" s="12"/>
    </row>
    <row r="952" customFormat="false" ht="13.8" hidden="false" customHeight="false" outlineLevel="0" collapsed="false">
      <c r="B952" s="11"/>
      <c r="C952" s="11"/>
      <c r="D952" s="11"/>
      <c r="E952" s="12"/>
      <c r="F952" s="12"/>
      <c r="G952" s="12"/>
      <c r="H952" s="12"/>
    </row>
    <row r="953" customFormat="false" ht="13.8" hidden="false" customHeight="false" outlineLevel="0" collapsed="false">
      <c r="B953" s="11"/>
      <c r="C953" s="11"/>
      <c r="D953" s="11"/>
      <c r="E953" s="12"/>
      <c r="F953" s="12"/>
      <c r="G953" s="12"/>
      <c r="H953" s="12"/>
    </row>
    <row r="954" customFormat="false" ht="13.8" hidden="false" customHeight="false" outlineLevel="0" collapsed="false">
      <c r="B954" s="11"/>
      <c r="C954" s="11"/>
      <c r="D954" s="11"/>
      <c r="E954" s="12"/>
      <c r="F954" s="12"/>
      <c r="G954" s="12"/>
      <c r="H954" s="12"/>
    </row>
    <row r="955" customFormat="false" ht="13.8" hidden="false" customHeight="false" outlineLevel="0" collapsed="false">
      <c r="B955" s="11"/>
      <c r="C955" s="11"/>
      <c r="D955" s="11"/>
      <c r="E955" s="12"/>
      <c r="F955" s="12"/>
      <c r="G955" s="12"/>
      <c r="H955" s="12"/>
    </row>
    <row r="956" customFormat="false" ht="13.8" hidden="false" customHeight="false" outlineLevel="0" collapsed="false">
      <c r="B956" s="11"/>
      <c r="C956" s="11"/>
      <c r="D956" s="11"/>
      <c r="E956" s="12"/>
      <c r="F956" s="12"/>
      <c r="G956" s="12"/>
      <c r="H956" s="12"/>
    </row>
    <row r="957" customFormat="false" ht="13.8" hidden="false" customHeight="false" outlineLevel="0" collapsed="false">
      <c r="B957" s="11"/>
      <c r="C957" s="11"/>
      <c r="D957" s="11"/>
      <c r="E957" s="12"/>
      <c r="F957" s="12"/>
      <c r="G957" s="12"/>
      <c r="H957" s="12"/>
    </row>
    <row r="958" customFormat="false" ht="13.8" hidden="false" customHeight="false" outlineLevel="0" collapsed="false">
      <c r="B958" s="11"/>
      <c r="C958" s="11"/>
      <c r="D958" s="11"/>
      <c r="E958" s="12"/>
      <c r="F958" s="12"/>
      <c r="G958" s="12"/>
      <c r="H958" s="12"/>
    </row>
    <row r="959" customFormat="false" ht="13.8" hidden="false" customHeight="false" outlineLevel="0" collapsed="false">
      <c r="B959" s="11"/>
      <c r="C959" s="11"/>
      <c r="D959" s="11"/>
      <c r="E959" s="12"/>
      <c r="F959" s="12"/>
      <c r="G959" s="12"/>
      <c r="H959" s="12"/>
    </row>
    <row r="960" customFormat="false" ht="13.8" hidden="false" customHeight="false" outlineLevel="0" collapsed="false">
      <c r="B960" s="11"/>
      <c r="C960" s="11"/>
      <c r="D960" s="11"/>
      <c r="E960" s="12"/>
      <c r="F960" s="12"/>
      <c r="G960" s="12"/>
      <c r="H960" s="12"/>
    </row>
    <row r="961" customFormat="false" ht="13.8" hidden="false" customHeight="false" outlineLevel="0" collapsed="false">
      <c r="B961" s="11"/>
      <c r="C961" s="11"/>
      <c r="D961" s="11"/>
      <c r="E961" s="12"/>
      <c r="F961" s="12"/>
      <c r="G961" s="12"/>
      <c r="H961" s="12"/>
    </row>
    <row r="962" customFormat="false" ht="13.8" hidden="false" customHeight="false" outlineLevel="0" collapsed="false">
      <c r="B962" s="11"/>
      <c r="C962" s="11"/>
      <c r="D962" s="11"/>
      <c r="E962" s="12"/>
      <c r="F962" s="12"/>
      <c r="G962" s="12"/>
      <c r="H962" s="12"/>
    </row>
    <row r="963" customFormat="false" ht="13.8" hidden="false" customHeight="false" outlineLevel="0" collapsed="false">
      <c r="B963" s="11"/>
      <c r="C963" s="11"/>
      <c r="D963" s="11"/>
      <c r="E963" s="12"/>
      <c r="F963" s="12"/>
      <c r="G963" s="12"/>
      <c r="H963" s="12"/>
    </row>
    <row r="964" customFormat="false" ht="13.8" hidden="false" customHeight="false" outlineLevel="0" collapsed="false">
      <c r="B964" s="11"/>
      <c r="C964" s="11"/>
      <c r="D964" s="11"/>
      <c r="E964" s="12"/>
      <c r="F964" s="12"/>
      <c r="G964" s="12"/>
      <c r="H964" s="12"/>
    </row>
    <row r="965" customFormat="false" ht="13.8" hidden="false" customHeight="false" outlineLevel="0" collapsed="false">
      <c r="B965" s="11"/>
      <c r="C965" s="11"/>
      <c r="D965" s="11"/>
      <c r="E965" s="12"/>
      <c r="F965" s="12"/>
      <c r="G965" s="12"/>
      <c r="H965" s="12"/>
    </row>
    <row r="966" customFormat="false" ht="13.8" hidden="false" customHeight="false" outlineLevel="0" collapsed="false">
      <c r="B966" s="11"/>
      <c r="C966" s="11"/>
      <c r="D966" s="11"/>
      <c r="E966" s="12"/>
      <c r="F966" s="12"/>
      <c r="G966" s="12"/>
      <c r="H966" s="12"/>
    </row>
    <row r="967" customFormat="false" ht="13.8" hidden="false" customHeight="false" outlineLevel="0" collapsed="false">
      <c r="B967" s="11"/>
      <c r="C967" s="11"/>
      <c r="D967" s="11"/>
      <c r="E967" s="12"/>
      <c r="F967" s="12"/>
      <c r="G967" s="12"/>
      <c r="H967" s="12"/>
    </row>
    <row r="968" customFormat="false" ht="13.8" hidden="false" customHeight="false" outlineLevel="0" collapsed="false">
      <c r="B968" s="11"/>
      <c r="C968" s="11"/>
      <c r="D968" s="11"/>
      <c r="E968" s="12"/>
      <c r="F968" s="12"/>
      <c r="G968" s="12"/>
      <c r="H968" s="12"/>
    </row>
    <row r="969" customFormat="false" ht="13.8" hidden="false" customHeight="false" outlineLevel="0" collapsed="false">
      <c r="B969" s="11"/>
      <c r="C969" s="11"/>
      <c r="D969" s="11"/>
      <c r="E969" s="12"/>
      <c r="F969" s="12"/>
      <c r="G969" s="12"/>
      <c r="H969" s="12"/>
    </row>
    <row r="970" customFormat="false" ht="13.8" hidden="false" customHeight="false" outlineLevel="0" collapsed="false">
      <c r="B970" s="11"/>
      <c r="C970" s="11"/>
      <c r="D970" s="11"/>
      <c r="E970" s="12"/>
      <c r="F970" s="12"/>
      <c r="G970" s="12"/>
      <c r="H970" s="12"/>
    </row>
    <row r="971" customFormat="false" ht="13.8" hidden="false" customHeight="false" outlineLevel="0" collapsed="false">
      <c r="B971" s="11"/>
      <c r="C971" s="11"/>
      <c r="D971" s="11"/>
      <c r="E971" s="12"/>
      <c r="F971" s="12"/>
      <c r="G971" s="12"/>
      <c r="H971" s="12"/>
    </row>
    <row r="972" customFormat="false" ht="13.8" hidden="false" customHeight="false" outlineLevel="0" collapsed="false">
      <c r="B972" s="11"/>
      <c r="C972" s="11"/>
      <c r="D972" s="11"/>
      <c r="E972" s="12"/>
      <c r="F972" s="12"/>
      <c r="G972" s="12"/>
      <c r="H972" s="12"/>
    </row>
    <row r="973" customFormat="false" ht="13.8" hidden="false" customHeight="false" outlineLevel="0" collapsed="false">
      <c r="B973" s="11"/>
      <c r="C973" s="11"/>
      <c r="D973" s="11"/>
      <c r="E973" s="12"/>
      <c r="F973" s="12"/>
      <c r="G973" s="12"/>
      <c r="H973" s="12"/>
    </row>
    <row r="974" customFormat="false" ht="13.8" hidden="false" customHeight="false" outlineLevel="0" collapsed="false">
      <c r="B974" s="11"/>
      <c r="C974" s="11"/>
      <c r="D974" s="11"/>
      <c r="E974" s="12"/>
      <c r="F974" s="12"/>
      <c r="G974" s="12"/>
      <c r="H974" s="12"/>
    </row>
    <row r="975" customFormat="false" ht="13.8" hidden="false" customHeight="false" outlineLevel="0" collapsed="false">
      <c r="B975" s="11"/>
      <c r="C975" s="11"/>
      <c r="D975" s="11"/>
      <c r="E975" s="12"/>
      <c r="F975" s="12"/>
      <c r="G975" s="12"/>
      <c r="H975" s="12"/>
    </row>
    <row r="976" customFormat="false" ht="13.8" hidden="false" customHeight="false" outlineLevel="0" collapsed="false">
      <c r="B976" s="11"/>
      <c r="C976" s="11"/>
      <c r="D976" s="11"/>
      <c r="E976" s="12"/>
      <c r="F976" s="12"/>
      <c r="G976" s="12"/>
      <c r="H976" s="12"/>
    </row>
    <row r="977" customFormat="false" ht="13.8" hidden="false" customHeight="false" outlineLevel="0" collapsed="false">
      <c r="B977" s="11"/>
      <c r="C977" s="11"/>
      <c r="D977" s="11"/>
      <c r="E977" s="12"/>
      <c r="F977" s="12"/>
      <c r="G977" s="12"/>
      <c r="H977" s="12"/>
    </row>
    <row r="978" customFormat="false" ht="13.8" hidden="false" customHeight="false" outlineLevel="0" collapsed="false">
      <c r="B978" s="11"/>
      <c r="C978" s="11"/>
      <c r="D978" s="11"/>
      <c r="E978" s="12"/>
      <c r="F978" s="12"/>
      <c r="G978" s="12"/>
      <c r="H978" s="12"/>
    </row>
    <row r="979" customFormat="false" ht="13.8" hidden="false" customHeight="false" outlineLevel="0" collapsed="false">
      <c r="B979" s="11"/>
      <c r="C979" s="11"/>
      <c r="D979" s="11"/>
      <c r="E979" s="12"/>
      <c r="F979" s="12"/>
      <c r="G979" s="12"/>
      <c r="H979" s="12"/>
    </row>
    <row r="980" customFormat="false" ht="13.8" hidden="false" customHeight="false" outlineLevel="0" collapsed="false">
      <c r="B980" s="11"/>
      <c r="C980" s="11"/>
      <c r="D980" s="11"/>
      <c r="E980" s="12"/>
      <c r="F980" s="12"/>
      <c r="G980" s="12"/>
      <c r="H980" s="12"/>
    </row>
    <row r="981" customFormat="false" ht="13.8" hidden="false" customHeight="false" outlineLevel="0" collapsed="false">
      <c r="B981" s="11"/>
      <c r="C981" s="11"/>
      <c r="D981" s="11"/>
      <c r="E981" s="12"/>
      <c r="F981" s="12"/>
      <c r="G981" s="12"/>
      <c r="H981" s="12"/>
    </row>
    <row r="982" customFormat="false" ht="13.8" hidden="false" customHeight="false" outlineLevel="0" collapsed="false">
      <c r="B982" s="11"/>
      <c r="C982" s="11"/>
      <c r="D982" s="11"/>
      <c r="E982" s="12"/>
      <c r="F982" s="12"/>
      <c r="G982" s="12"/>
      <c r="H982" s="12"/>
    </row>
    <row r="983" customFormat="false" ht="13.8" hidden="false" customHeight="false" outlineLevel="0" collapsed="false">
      <c r="B983" s="11"/>
      <c r="C983" s="11"/>
      <c r="D983" s="11"/>
      <c r="E983" s="12"/>
      <c r="F983" s="12"/>
      <c r="G983" s="12"/>
      <c r="H983" s="12"/>
    </row>
    <row r="984" customFormat="false" ht="13.8" hidden="false" customHeight="false" outlineLevel="0" collapsed="false">
      <c r="B984" s="11"/>
      <c r="C984" s="11"/>
      <c r="D984" s="11"/>
      <c r="E984" s="12"/>
      <c r="F984" s="12"/>
      <c r="G984" s="12"/>
      <c r="H984" s="12"/>
    </row>
    <row r="985" customFormat="false" ht="13.8" hidden="false" customHeight="false" outlineLevel="0" collapsed="false">
      <c r="B985" s="11"/>
      <c r="C985" s="11"/>
      <c r="D985" s="11"/>
      <c r="E985" s="12"/>
      <c r="F985" s="12"/>
      <c r="G985" s="12"/>
      <c r="H985" s="12"/>
    </row>
    <row r="986" customFormat="false" ht="13.8" hidden="false" customHeight="false" outlineLevel="0" collapsed="false">
      <c r="B986" s="11"/>
      <c r="C986" s="11"/>
      <c r="D986" s="11"/>
      <c r="E986" s="12"/>
      <c r="F986" s="12"/>
      <c r="G986" s="12"/>
      <c r="H986" s="12"/>
    </row>
    <row r="987" customFormat="false" ht="13.8" hidden="false" customHeight="false" outlineLevel="0" collapsed="false">
      <c r="B987" s="11"/>
      <c r="C987" s="11"/>
      <c r="D987" s="11"/>
      <c r="E987" s="12"/>
      <c r="F987" s="12"/>
      <c r="G987" s="12"/>
      <c r="H987" s="12"/>
    </row>
    <row r="988" customFormat="false" ht="13.8" hidden="false" customHeight="false" outlineLevel="0" collapsed="false">
      <c r="B988" s="11"/>
      <c r="C988" s="11"/>
      <c r="D988" s="11"/>
      <c r="E988" s="12"/>
      <c r="F988" s="12"/>
      <c r="G988" s="12"/>
      <c r="H988" s="12"/>
    </row>
    <row r="989" customFormat="false" ht="13.8" hidden="false" customHeight="false" outlineLevel="0" collapsed="false">
      <c r="B989" s="11"/>
      <c r="C989" s="11"/>
      <c r="D989" s="11"/>
      <c r="E989" s="12"/>
      <c r="F989" s="12"/>
      <c r="G989" s="12"/>
      <c r="H989" s="12"/>
    </row>
    <row r="990" customFormat="false" ht="13.8" hidden="false" customHeight="false" outlineLevel="0" collapsed="false">
      <c r="B990" s="11"/>
      <c r="C990" s="11"/>
      <c r="D990" s="11"/>
      <c r="E990" s="12"/>
      <c r="F990" s="12"/>
      <c r="G990" s="12"/>
      <c r="H990" s="12"/>
    </row>
    <row r="991" customFormat="false" ht="13.8" hidden="false" customHeight="false" outlineLevel="0" collapsed="false">
      <c r="B991" s="11"/>
      <c r="C991" s="11"/>
      <c r="D991" s="11"/>
      <c r="E991" s="12"/>
      <c r="F991" s="12"/>
      <c r="G991" s="12"/>
      <c r="H991" s="12"/>
    </row>
    <row r="992" customFormat="false" ht="13.8" hidden="false" customHeight="false" outlineLevel="0" collapsed="false">
      <c r="B992" s="11"/>
      <c r="C992" s="11"/>
      <c r="D992" s="11"/>
      <c r="E992" s="12"/>
      <c r="F992" s="12"/>
      <c r="G992" s="12"/>
      <c r="H992" s="12"/>
    </row>
    <row r="993" customFormat="false" ht="13.8" hidden="false" customHeight="false" outlineLevel="0" collapsed="false">
      <c r="B993" s="11"/>
      <c r="C993" s="11"/>
      <c r="D993" s="11"/>
      <c r="E993" s="12"/>
      <c r="F993" s="12"/>
      <c r="G993" s="12"/>
      <c r="H993" s="12"/>
    </row>
    <row r="994" customFormat="false" ht="13.8" hidden="false" customHeight="false" outlineLevel="0" collapsed="false">
      <c r="B994" s="11"/>
      <c r="C994" s="11"/>
      <c r="D994" s="11"/>
      <c r="E994" s="12"/>
      <c r="F994" s="12"/>
      <c r="G994" s="12"/>
      <c r="H994" s="12"/>
    </row>
    <row r="995" customFormat="false" ht="13.8" hidden="false" customHeight="false" outlineLevel="0" collapsed="false">
      <c r="B995" s="11"/>
      <c r="C995" s="11"/>
      <c r="D995" s="11"/>
      <c r="E995" s="12"/>
      <c r="F995" s="12"/>
      <c r="G995" s="12"/>
      <c r="H995" s="12"/>
    </row>
    <row r="996" customFormat="false" ht="13.8" hidden="false" customHeight="false" outlineLevel="0" collapsed="false">
      <c r="B996" s="11"/>
      <c r="C996" s="11"/>
      <c r="D996" s="11"/>
      <c r="E996" s="12"/>
      <c r="F996" s="12"/>
      <c r="G996" s="12"/>
      <c r="H996" s="12"/>
    </row>
    <row r="997" customFormat="false" ht="13.8" hidden="false" customHeight="false" outlineLevel="0" collapsed="false">
      <c r="B997" s="11"/>
      <c r="C997" s="11"/>
      <c r="D997" s="11"/>
      <c r="E997" s="12"/>
      <c r="F997" s="12"/>
      <c r="G997" s="12"/>
      <c r="H997" s="12"/>
    </row>
    <row r="998" customFormat="false" ht="13.8" hidden="false" customHeight="false" outlineLevel="0" collapsed="false">
      <c r="B998" s="11"/>
      <c r="C998" s="11"/>
      <c r="D998" s="11"/>
      <c r="E998" s="12"/>
      <c r="F998" s="12"/>
      <c r="G998" s="12"/>
      <c r="H998" s="12"/>
    </row>
    <row r="999" customFormat="false" ht="13.8" hidden="false" customHeight="false" outlineLevel="0" collapsed="false">
      <c r="B999" s="11"/>
      <c r="C999" s="11"/>
      <c r="D999" s="11"/>
      <c r="E999" s="12"/>
      <c r="F999" s="12"/>
      <c r="G999" s="12"/>
      <c r="H999" s="12"/>
    </row>
    <row r="1000" customFormat="false" ht="13.8" hidden="false" customHeight="false" outlineLevel="0" collapsed="false">
      <c r="B1000" s="11"/>
      <c r="C1000" s="11"/>
      <c r="D1000" s="11"/>
      <c r="E1000" s="12"/>
      <c r="F1000" s="12"/>
      <c r="G1000" s="12"/>
      <c r="H1000" s="1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9" min="1" style="0" width="14.43"/>
    <col collapsed="false" customWidth="true" hidden="false" outlineLevel="0" max="10" min="10" style="0" width="5.01"/>
    <col collapsed="false" customWidth="true" hidden="false" outlineLevel="0" max="64" min="11" style="0" width="14.43"/>
  </cols>
  <sheetData>
    <row r="1" customFormat="false" ht="13.8" hidden="false" customHeight="false" outlineLevel="0" collapsed="false">
      <c r="A1" s="9" t="s">
        <v>19</v>
      </c>
      <c r="B1" s="10" t="s">
        <v>69</v>
      </c>
      <c r="N1" s="12"/>
      <c r="O1" s="12"/>
      <c r="P1" s="12"/>
    </row>
    <row r="2" customFormat="false" ht="12.8" hidden="false" customHeight="false" outlineLevel="0" collapsed="false"/>
    <row r="3" customFormat="false" ht="13.8" hidden="false" customHeight="false" outlineLevel="0" collapsed="false">
      <c r="A3" s="14"/>
      <c r="B3" s="15" t="s">
        <v>1</v>
      </c>
      <c r="C3" s="15" t="s">
        <v>5544</v>
      </c>
      <c r="D3" s="29"/>
      <c r="E3" s="29"/>
      <c r="F3" s="29"/>
      <c r="G3" s="29"/>
      <c r="H3" s="29"/>
      <c r="I3" s="30"/>
      <c r="K3" s="31" t="s">
        <v>13</v>
      </c>
      <c r="L3" s="13" t="s">
        <v>5545</v>
      </c>
      <c r="M3" s="13" t="s">
        <v>5546</v>
      </c>
      <c r="N3" s="32" t="s">
        <v>5547</v>
      </c>
      <c r="O3" s="32" t="s">
        <v>5542</v>
      </c>
    </row>
    <row r="4" customFormat="false" ht="13.8" hidden="false" customHeight="false" outlineLevel="0" collapsed="false">
      <c r="A4" s="33"/>
      <c r="B4" s="34" t="s">
        <v>61</v>
      </c>
      <c r="C4" s="35"/>
      <c r="D4" s="35"/>
      <c r="E4" s="35"/>
      <c r="F4" s="35" t="s">
        <v>47</v>
      </c>
      <c r="G4" s="35"/>
      <c r="H4" s="35"/>
      <c r="I4" s="36"/>
      <c r="K4" s="37" t="s">
        <v>116</v>
      </c>
    </row>
    <row r="5" customFormat="false" ht="13.8" hidden="false" customHeight="false" outlineLevel="0" collapsed="false">
      <c r="A5" s="17" t="s">
        <v>13</v>
      </c>
      <c r="B5" s="18" t="s">
        <v>5548</v>
      </c>
      <c r="C5" s="38" t="s">
        <v>5549</v>
      </c>
      <c r="D5" s="38" t="s">
        <v>5550</v>
      </c>
      <c r="E5" s="38" t="s">
        <v>5543</v>
      </c>
      <c r="F5" s="38" t="s">
        <v>5548</v>
      </c>
      <c r="G5" s="38" t="s">
        <v>5549</v>
      </c>
      <c r="H5" s="38" t="s">
        <v>5550</v>
      </c>
      <c r="I5" s="19" t="s">
        <v>5543</v>
      </c>
      <c r="K5" s="37" t="s">
        <v>151</v>
      </c>
    </row>
    <row r="6" customFormat="false" ht="13.8" hidden="false" customHeight="false" outlineLevel="0" collapsed="false">
      <c r="A6" s="20" t="s">
        <v>100</v>
      </c>
      <c r="B6" s="39" t="n">
        <v>16</v>
      </c>
      <c r="C6" s="40" t="n">
        <v>3</v>
      </c>
      <c r="D6" s="40" t="n">
        <v>3</v>
      </c>
      <c r="E6" s="41" t="n">
        <v>22</v>
      </c>
      <c r="F6" s="39" t="n">
        <v>3</v>
      </c>
      <c r="G6" s="40" t="n">
        <v>0</v>
      </c>
      <c r="H6" s="40" t="n">
        <v>0</v>
      </c>
      <c r="I6" s="42" t="n">
        <v>3</v>
      </c>
      <c r="K6" s="37" t="s">
        <v>238</v>
      </c>
    </row>
    <row r="7" customFormat="false" ht="13.8" hidden="false" customHeight="false" outlineLevel="0" collapsed="false">
      <c r="A7" s="23" t="s">
        <v>259</v>
      </c>
      <c r="B7" s="43" t="n">
        <v>25</v>
      </c>
      <c r="C7" s="44" t="n">
        <v>12</v>
      </c>
      <c r="D7" s="44" t="n">
        <v>18</v>
      </c>
      <c r="E7" s="45" t="n">
        <v>55</v>
      </c>
      <c r="F7" s="43" t="n">
        <v>12</v>
      </c>
      <c r="G7" s="44" t="n">
        <v>0</v>
      </c>
      <c r="H7" s="44" t="n">
        <v>0</v>
      </c>
      <c r="I7" s="46" t="n">
        <v>12</v>
      </c>
      <c r="K7" s="37" t="s">
        <v>121</v>
      </c>
    </row>
    <row r="8" customFormat="false" ht="13.8" hidden="false" customHeight="false" outlineLevel="0" collapsed="false">
      <c r="A8" s="23" t="s">
        <v>68</v>
      </c>
      <c r="B8" s="43" t="n">
        <v>55</v>
      </c>
      <c r="C8" s="44" t="n">
        <v>32</v>
      </c>
      <c r="D8" s="44" t="n">
        <v>33</v>
      </c>
      <c r="E8" s="45" t="n">
        <v>120</v>
      </c>
      <c r="F8" s="43" t="n">
        <v>14</v>
      </c>
      <c r="G8" s="44" t="n">
        <v>0</v>
      </c>
      <c r="H8" s="44" t="n">
        <v>0</v>
      </c>
      <c r="I8" s="46" t="n">
        <v>14</v>
      </c>
      <c r="K8" s="37" t="s">
        <v>132</v>
      </c>
      <c r="L8" s="12"/>
      <c r="M8" s="12"/>
      <c r="N8" s="12"/>
      <c r="O8" s="12"/>
    </row>
    <row r="9" customFormat="false" ht="13.8" hidden="false" customHeight="false" outlineLevel="0" collapsed="false">
      <c r="A9" s="26" t="s">
        <v>57</v>
      </c>
      <c r="B9" s="47" t="n">
        <v>88</v>
      </c>
      <c r="C9" s="48" t="n">
        <v>20</v>
      </c>
      <c r="D9" s="48" t="n">
        <v>30</v>
      </c>
      <c r="E9" s="49" t="n">
        <v>138</v>
      </c>
      <c r="F9" s="47" t="n">
        <v>8</v>
      </c>
      <c r="G9" s="48" t="n">
        <v>1</v>
      </c>
      <c r="H9" s="48" t="n">
        <v>0</v>
      </c>
      <c r="I9" s="50" t="n">
        <v>9</v>
      </c>
      <c r="K9" s="37" t="s">
        <v>100</v>
      </c>
      <c r="L9" s="12" t="e">
        <f aca="false">B4/(B4+F4)</f>
        <v>#VALUE!</v>
      </c>
      <c r="M9" s="12" t="e">
        <f aca="false">C4/(C4+G4)</f>
        <v>#DIV/0!</v>
      </c>
      <c r="N9" s="12" t="e">
        <f aca="false">D4/(D4+H4)</f>
        <v>#DIV/0!</v>
      </c>
      <c r="O9" s="12" t="n">
        <v>0.88</v>
      </c>
    </row>
    <row r="10" customFormat="false" ht="13.8" hidden="false" customHeight="false" outlineLevel="0" collapsed="false">
      <c r="B10" s="11"/>
      <c r="C10" s="11"/>
      <c r="D10" s="11"/>
      <c r="K10" s="37" t="s">
        <v>259</v>
      </c>
      <c r="L10" s="12" t="e">
        <f aca="false">B5/(B5+F5)</f>
        <v>#VALUE!</v>
      </c>
      <c r="M10" s="12" t="e">
        <f aca="false">C5/(C5+G5)</f>
        <v>#VALUE!</v>
      </c>
      <c r="N10" s="12" t="e">
        <f aca="false">D5/(D5+H5)</f>
        <v>#VALUE!</v>
      </c>
      <c r="O10" s="12" t="n">
        <v>0.82089552238806</v>
      </c>
    </row>
    <row r="11" customFormat="false" ht="13.8" hidden="false" customHeight="false" outlineLevel="0" collapsed="false">
      <c r="B11" s="11"/>
      <c r="C11" s="11"/>
      <c r="D11" s="11"/>
      <c r="K11" s="37" t="s">
        <v>68</v>
      </c>
      <c r="L11" s="12" t="n">
        <f aca="false">B6/(B6+F6)</f>
        <v>0.842105263157895</v>
      </c>
      <c r="M11" s="12" t="n">
        <f aca="false">C6/(C6+G6)</f>
        <v>1</v>
      </c>
      <c r="N11" s="12" t="n">
        <f aca="false">D6/(D6+H6)</f>
        <v>1</v>
      </c>
      <c r="O11" s="12" t="n">
        <v>0.895522388059701</v>
      </c>
    </row>
    <row r="12" customFormat="false" ht="13.8" hidden="false" customHeight="false" outlineLevel="0" collapsed="false">
      <c r="B12" s="11"/>
      <c r="C12" s="11"/>
      <c r="D12" s="11"/>
      <c r="K12" s="37" t="s">
        <v>57</v>
      </c>
      <c r="L12" s="12" t="n">
        <f aca="false">B7/(B7+F7)</f>
        <v>0.675675675675676</v>
      </c>
      <c r="M12" s="12" t="n">
        <f aca="false">C7/(C7+G7)</f>
        <v>1</v>
      </c>
      <c r="N12" s="12" t="n">
        <f aca="false">D7/(D7+H7)</f>
        <v>1</v>
      </c>
      <c r="O12" s="12" t="n">
        <v>0.938775510204082</v>
      </c>
    </row>
    <row r="13" customFormat="false" ht="13.8" hidden="false" customHeight="false" outlineLevel="0" collapsed="false">
      <c r="B13" s="11"/>
      <c r="C13" s="11"/>
      <c r="D13" s="11"/>
      <c r="N13" s="12"/>
      <c r="O13" s="12"/>
      <c r="P13" s="12"/>
    </row>
    <row r="14" customFormat="false" ht="13.8" hidden="false" customHeight="false" outlineLevel="0" collapsed="false">
      <c r="B14" s="11"/>
      <c r="C14" s="11"/>
      <c r="D14" s="11"/>
      <c r="N14" s="12"/>
      <c r="O14" s="12"/>
      <c r="P14" s="12"/>
    </row>
    <row r="15" customFormat="false" ht="13.8" hidden="false" customHeight="false" outlineLevel="0" collapsed="false">
      <c r="B15" s="11"/>
      <c r="C15" s="11"/>
      <c r="D15" s="11"/>
      <c r="N15" s="12"/>
      <c r="O15" s="12"/>
      <c r="P15" s="12"/>
    </row>
    <row r="16" customFormat="false" ht="13.8" hidden="false" customHeight="false" outlineLevel="0" collapsed="false">
      <c r="B16" s="11"/>
      <c r="C16" s="11"/>
      <c r="D16" s="11"/>
      <c r="N16" s="12"/>
      <c r="O16" s="12"/>
      <c r="P16" s="12"/>
    </row>
    <row r="17" customFormat="false" ht="13.8" hidden="false" customHeight="false" outlineLevel="0" collapsed="false">
      <c r="B17" s="11"/>
      <c r="C17" s="11"/>
      <c r="D17" s="11"/>
      <c r="N17" s="12"/>
      <c r="O17" s="12"/>
      <c r="P17" s="12"/>
    </row>
    <row r="18" customFormat="false" ht="13.8" hidden="false" customHeight="false" outlineLevel="0" collapsed="false">
      <c r="B18" s="11"/>
      <c r="C18" s="11"/>
      <c r="D18" s="11"/>
      <c r="N18" s="12"/>
      <c r="O18" s="12"/>
      <c r="P18" s="12"/>
    </row>
    <row r="19" customFormat="false" ht="13.8" hidden="false" customHeight="false" outlineLevel="0" collapsed="false">
      <c r="B19" s="11"/>
      <c r="C19" s="11"/>
      <c r="D19" s="11"/>
      <c r="N19" s="12"/>
      <c r="O19" s="12"/>
      <c r="P19" s="12"/>
    </row>
    <row r="20" customFormat="false" ht="13.8" hidden="false" customHeight="false" outlineLevel="0" collapsed="false">
      <c r="B20" s="11"/>
      <c r="C20" s="11"/>
      <c r="D20" s="11"/>
      <c r="N20" s="12"/>
      <c r="O20" s="12"/>
      <c r="P20" s="12"/>
    </row>
    <row r="21" customFormat="false" ht="13.8" hidden="false" customHeight="false" outlineLevel="0" collapsed="false">
      <c r="B21" s="11"/>
      <c r="C21" s="11"/>
      <c r="D21" s="11"/>
      <c r="N21" s="12"/>
      <c r="O21" s="12"/>
      <c r="P21" s="12"/>
    </row>
    <row r="22" customFormat="false" ht="13.8" hidden="false" customHeight="false" outlineLevel="0" collapsed="false">
      <c r="B22" s="11"/>
      <c r="C22" s="11"/>
      <c r="D22" s="11"/>
      <c r="N22" s="12"/>
      <c r="O22" s="12"/>
      <c r="P22" s="12"/>
    </row>
    <row r="23" customFormat="false" ht="13.8" hidden="false" customHeight="false" outlineLevel="0" collapsed="false">
      <c r="B23" s="11"/>
      <c r="C23" s="11"/>
      <c r="D23" s="11"/>
      <c r="N23" s="12"/>
      <c r="O23" s="12"/>
      <c r="P23" s="12"/>
    </row>
    <row r="24" customFormat="false" ht="13.8" hidden="false" customHeight="false" outlineLevel="0" collapsed="false">
      <c r="B24" s="11"/>
      <c r="C24" s="11"/>
      <c r="D24" s="11"/>
      <c r="N24" s="12"/>
      <c r="O24" s="12"/>
      <c r="P24" s="12"/>
    </row>
    <row r="25" customFormat="false" ht="13.8" hidden="false" customHeight="false" outlineLevel="0" collapsed="false">
      <c r="B25" s="11"/>
      <c r="C25" s="11"/>
      <c r="D25" s="11"/>
      <c r="N25" s="12"/>
      <c r="O25" s="12"/>
      <c r="P25" s="12"/>
    </row>
    <row r="26" customFormat="false" ht="13.8" hidden="false" customHeight="false" outlineLevel="0" collapsed="false">
      <c r="B26" s="11"/>
      <c r="C26" s="11"/>
      <c r="D26" s="11"/>
      <c r="N26" s="12"/>
      <c r="O26" s="12"/>
      <c r="P26" s="12"/>
    </row>
    <row r="27" customFormat="false" ht="13.8" hidden="false" customHeight="false" outlineLevel="0" collapsed="false">
      <c r="B27" s="11"/>
      <c r="C27" s="11"/>
      <c r="D27" s="11"/>
      <c r="N27" s="12"/>
      <c r="O27" s="12"/>
      <c r="P27" s="12"/>
    </row>
    <row r="28" customFormat="false" ht="13.8" hidden="false" customHeight="false" outlineLevel="0" collapsed="false">
      <c r="B28" s="11"/>
      <c r="C28" s="11"/>
      <c r="D28" s="11"/>
      <c r="N28" s="12"/>
      <c r="O28" s="12"/>
      <c r="P28" s="12"/>
    </row>
    <row r="29" customFormat="false" ht="13.8" hidden="false" customHeight="false" outlineLevel="0" collapsed="false">
      <c r="B29" s="11"/>
      <c r="C29" s="11"/>
      <c r="D29" s="11"/>
      <c r="N29" s="12"/>
      <c r="O29" s="12"/>
      <c r="P29" s="12"/>
    </row>
    <row r="30" customFormat="false" ht="13.8" hidden="false" customHeight="false" outlineLevel="0" collapsed="false">
      <c r="B30" s="11"/>
      <c r="C30" s="11"/>
      <c r="D30" s="11"/>
      <c r="N30" s="12"/>
      <c r="O30" s="12"/>
      <c r="P30" s="12"/>
    </row>
    <row r="31" customFormat="false" ht="13.8" hidden="false" customHeight="false" outlineLevel="0" collapsed="false">
      <c r="B31" s="11"/>
      <c r="C31" s="11"/>
      <c r="D31" s="11"/>
      <c r="N31" s="12"/>
      <c r="O31" s="12"/>
      <c r="P31" s="12"/>
    </row>
    <row r="32" customFormat="false" ht="13.8" hidden="false" customHeight="false" outlineLevel="0" collapsed="false">
      <c r="B32" s="11"/>
      <c r="C32" s="11"/>
      <c r="D32" s="11"/>
      <c r="N32" s="12"/>
      <c r="O32" s="12"/>
      <c r="P32" s="12"/>
    </row>
    <row r="33" customFormat="false" ht="13.8" hidden="false" customHeight="false" outlineLevel="0" collapsed="false">
      <c r="B33" s="11"/>
      <c r="C33" s="11"/>
      <c r="D33" s="11"/>
      <c r="N33" s="12"/>
      <c r="O33" s="12"/>
      <c r="P33" s="12"/>
    </row>
    <row r="34" customFormat="false" ht="13.8" hidden="false" customHeight="false" outlineLevel="0" collapsed="false">
      <c r="B34" s="11"/>
      <c r="C34" s="11"/>
      <c r="D34" s="11"/>
      <c r="N34" s="12"/>
      <c r="O34" s="12"/>
      <c r="P34" s="12"/>
    </row>
    <row r="35" customFormat="false" ht="13.8" hidden="false" customHeight="false" outlineLevel="0" collapsed="false">
      <c r="B35" s="11"/>
      <c r="C35" s="11"/>
      <c r="D35" s="11"/>
      <c r="N35" s="12"/>
      <c r="O35" s="12"/>
      <c r="P35" s="12"/>
    </row>
    <row r="36" customFormat="false" ht="13.8" hidden="false" customHeight="false" outlineLevel="0" collapsed="false">
      <c r="B36" s="11"/>
      <c r="C36" s="11"/>
      <c r="D36" s="11"/>
      <c r="N36" s="12"/>
      <c r="O36" s="12"/>
      <c r="P36" s="12"/>
    </row>
    <row r="37" customFormat="false" ht="13.8" hidden="false" customHeight="false" outlineLevel="0" collapsed="false">
      <c r="B37" s="11"/>
      <c r="C37" s="11"/>
      <c r="D37" s="11"/>
      <c r="N37" s="12"/>
      <c r="O37" s="12"/>
      <c r="P37" s="12"/>
    </row>
    <row r="38" customFormat="false" ht="13.8" hidden="false" customHeight="false" outlineLevel="0" collapsed="false">
      <c r="B38" s="11"/>
      <c r="C38" s="11"/>
      <c r="D38" s="11"/>
      <c r="N38" s="12"/>
      <c r="O38" s="12"/>
      <c r="P38" s="12"/>
    </row>
    <row r="39" customFormat="false" ht="13.8" hidden="false" customHeight="false" outlineLevel="0" collapsed="false">
      <c r="B39" s="11"/>
      <c r="C39" s="11"/>
      <c r="D39" s="11"/>
      <c r="N39" s="12"/>
      <c r="O39" s="12"/>
      <c r="P39" s="12"/>
    </row>
    <row r="40" customFormat="false" ht="13.8" hidden="false" customHeight="false" outlineLevel="0" collapsed="false">
      <c r="B40" s="11"/>
      <c r="C40" s="11"/>
      <c r="D40" s="11"/>
      <c r="N40" s="12"/>
      <c r="O40" s="12"/>
      <c r="P40" s="12"/>
    </row>
    <row r="41" customFormat="false" ht="13.8" hidden="false" customHeight="false" outlineLevel="0" collapsed="false">
      <c r="B41" s="11"/>
      <c r="C41" s="11"/>
      <c r="D41" s="11"/>
      <c r="N41" s="12"/>
      <c r="O41" s="12"/>
      <c r="P41" s="12"/>
    </row>
    <row r="42" customFormat="false" ht="13.8" hidden="false" customHeight="false" outlineLevel="0" collapsed="false">
      <c r="B42" s="11"/>
      <c r="C42" s="11"/>
      <c r="D42" s="11"/>
      <c r="N42" s="12"/>
      <c r="O42" s="12"/>
      <c r="P42" s="12"/>
    </row>
    <row r="43" customFormat="false" ht="13.8" hidden="false" customHeight="false" outlineLevel="0" collapsed="false">
      <c r="B43" s="11"/>
      <c r="C43" s="11"/>
      <c r="D43" s="11"/>
      <c r="N43" s="12"/>
      <c r="O43" s="12"/>
      <c r="P43" s="12"/>
    </row>
    <row r="44" customFormat="false" ht="13.8" hidden="false" customHeight="false" outlineLevel="0" collapsed="false">
      <c r="B44" s="11"/>
      <c r="C44" s="11"/>
      <c r="D44" s="11"/>
      <c r="N44" s="12"/>
      <c r="O44" s="12"/>
      <c r="P44" s="12"/>
    </row>
    <row r="45" customFormat="false" ht="13.8" hidden="false" customHeight="false" outlineLevel="0" collapsed="false">
      <c r="B45" s="11"/>
      <c r="C45" s="11"/>
      <c r="D45" s="11"/>
      <c r="N45" s="12"/>
      <c r="O45" s="12"/>
      <c r="P45" s="12"/>
    </row>
    <row r="46" customFormat="false" ht="13.8" hidden="false" customHeight="false" outlineLevel="0" collapsed="false">
      <c r="B46" s="11"/>
      <c r="C46" s="11"/>
      <c r="D46" s="11"/>
      <c r="N46" s="12"/>
      <c r="O46" s="12"/>
      <c r="P46" s="12"/>
    </row>
    <row r="47" customFormat="false" ht="13.8" hidden="false" customHeight="false" outlineLevel="0" collapsed="false">
      <c r="B47" s="11"/>
      <c r="C47" s="11"/>
      <c r="D47" s="11"/>
      <c r="N47" s="12"/>
      <c r="O47" s="12"/>
      <c r="P47" s="12"/>
    </row>
    <row r="48" customFormat="false" ht="13.8" hidden="false" customHeight="false" outlineLevel="0" collapsed="false">
      <c r="B48" s="11"/>
      <c r="C48" s="11"/>
      <c r="D48" s="11"/>
      <c r="N48" s="12"/>
      <c r="O48" s="12"/>
      <c r="P48" s="12"/>
    </row>
    <row r="49" customFormat="false" ht="13.8" hidden="false" customHeight="false" outlineLevel="0" collapsed="false">
      <c r="B49" s="11"/>
      <c r="C49" s="11"/>
      <c r="D49" s="11"/>
      <c r="N49" s="12"/>
      <c r="O49" s="12"/>
      <c r="P49" s="12"/>
    </row>
    <row r="50" customFormat="false" ht="13.8" hidden="false" customHeight="false" outlineLevel="0" collapsed="false">
      <c r="B50" s="11"/>
      <c r="C50" s="11"/>
      <c r="D50" s="11"/>
      <c r="N50" s="12"/>
      <c r="O50" s="12"/>
      <c r="P50" s="12"/>
    </row>
    <row r="51" customFormat="false" ht="13.8" hidden="false" customHeight="false" outlineLevel="0" collapsed="false">
      <c r="B51" s="11"/>
      <c r="C51" s="11"/>
      <c r="D51" s="11"/>
      <c r="N51" s="12"/>
      <c r="O51" s="12"/>
      <c r="P51" s="12"/>
    </row>
    <row r="52" customFormat="false" ht="13.8" hidden="false" customHeight="false" outlineLevel="0" collapsed="false">
      <c r="B52" s="11"/>
      <c r="C52" s="11"/>
      <c r="D52" s="11"/>
      <c r="N52" s="12"/>
      <c r="O52" s="12"/>
      <c r="P52" s="12"/>
    </row>
    <row r="53" customFormat="false" ht="13.8" hidden="false" customHeight="false" outlineLevel="0" collapsed="false">
      <c r="B53" s="11"/>
      <c r="C53" s="11"/>
      <c r="D53" s="11"/>
      <c r="N53" s="12"/>
      <c r="O53" s="12"/>
      <c r="P53" s="12"/>
    </row>
    <row r="54" customFormat="false" ht="13.8" hidden="false" customHeight="false" outlineLevel="0" collapsed="false">
      <c r="B54" s="11"/>
      <c r="C54" s="11"/>
      <c r="D54" s="11"/>
      <c r="N54" s="12"/>
      <c r="O54" s="12"/>
      <c r="P54" s="12"/>
    </row>
    <row r="55" customFormat="false" ht="13.8" hidden="false" customHeight="false" outlineLevel="0" collapsed="false">
      <c r="B55" s="11"/>
      <c r="C55" s="11"/>
      <c r="D55" s="11"/>
      <c r="N55" s="12"/>
      <c r="O55" s="12"/>
      <c r="P55" s="12"/>
    </row>
    <row r="56" customFormat="false" ht="13.8" hidden="false" customHeight="false" outlineLevel="0" collapsed="false">
      <c r="B56" s="11"/>
      <c r="C56" s="11"/>
      <c r="D56" s="11"/>
      <c r="N56" s="12"/>
      <c r="O56" s="12"/>
      <c r="P56" s="12"/>
    </row>
    <row r="57" customFormat="false" ht="13.8" hidden="false" customHeight="false" outlineLevel="0" collapsed="false">
      <c r="B57" s="11"/>
      <c r="C57" s="11"/>
      <c r="D57" s="11"/>
      <c r="N57" s="12"/>
      <c r="O57" s="12"/>
      <c r="P57" s="12"/>
    </row>
    <row r="58" customFormat="false" ht="13.8" hidden="false" customHeight="false" outlineLevel="0" collapsed="false">
      <c r="B58" s="11"/>
      <c r="C58" s="11"/>
      <c r="D58" s="11"/>
      <c r="N58" s="12"/>
      <c r="O58" s="12"/>
      <c r="P58" s="12"/>
    </row>
    <row r="59" customFormat="false" ht="13.8" hidden="false" customHeight="false" outlineLevel="0" collapsed="false">
      <c r="B59" s="11"/>
      <c r="C59" s="11"/>
      <c r="D59" s="11"/>
      <c r="N59" s="12"/>
      <c r="O59" s="12"/>
      <c r="P59" s="12"/>
    </row>
    <row r="60" customFormat="false" ht="13.8" hidden="false" customHeight="false" outlineLevel="0" collapsed="false">
      <c r="B60" s="11"/>
      <c r="C60" s="11"/>
      <c r="D60" s="11"/>
      <c r="N60" s="12"/>
      <c r="O60" s="12"/>
      <c r="P60" s="12"/>
    </row>
    <row r="61" customFormat="false" ht="13.8" hidden="false" customHeight="false" outlineLevel="0" collapsed="false">
      <c r="B61" s="11"/>
      <c r="C61" s="11"/>
      <c r="D61" s="11"/>
      <c r="N61" s="12"/>
      <c r="O61" s="12"/>
      <c r="P61" s="12"/>
    </row>
    <row r="62" customFormat="false" ht="13.8" hidden="false" customHeight="false" outlineLevel="0" collapsed="false">
      <c r="B62" s="11"/>
      <c r="C62" s="11"/>
      <c r="D62" s="11"/>
      <c r="N62" s="12"/>
      <c r="O62" s="12"/>
      <c r="P62" s="12"/>
    </row>
    <row r="63" customFormat="false" ht="13.8" hidden="false" customHeight="false" outlineLevel="0" collapsed="false">
      <c r="B63" s="11"/>
      <c r="C63" s="11"/>
      <c r="D63" s="11"/>
      <c r="N63" s="12"/>
      <c r="O63" s="12"/>
      <c r="P63" s="12"/>
    </row>
    <row r="64" customFormat="false" ht="13.8" hidden="false" customHeight="false" outlineLevel="0" collapsed="false">
      <c r="B64" s="11"/>
      <c r="C64" s="11"/>
      <c r="D64" s="11"/>
      <c r="N64" s="12"/>
      <c r="O64" s="12"/>
      <c r="P64" s="12"/>
    </row>
    <row r="65" customFormat="false" ht="13.8" hidden="false" customHeight="false" outlineLevel="0" collapsed="false">
      <c r="B65" s="11"/>
      <c r="C65" s="11"/>
      <c r="D65" s="11"/>
      <c r="N65" s="12"/>
      <c r="O65" s="12"/>
      <c r="P65" s="12"/>
    </row>
    <row r="66" customFormat="false" ht="13.8" hidden="false" customHeight="false" outlineLevel="0" collapsed="false">
      <c r="B66" s="11"/>
      <c r="C66" s="11"/>
      <c r="D66" s="11"/>
      <c r="N66" s="12"/>
      <c r="O66" s="12"/>
      <c r="P66" s="12"/>
    </row>
    <row r="67" customFormat="false" ht="13.8" hidden="false" customHeight="false" outlineLevel="0" collapsed="false">
      <c r="B67" s="11"/>
      <c r="C67" s="11"/>
      <c r="D67" s="11"/>
      <c r="N67" s="12"/>
      <c r="O67" s="12"/>
      <c r="P67" s="12"/>
    </row>
    <row r="68" customFormat="false" ht="13.8" hidden="false" customHeight="false" outlineLevel="0" collapsed="false">
      <c r="B68" s="11"/>
      <c r="C68" s="11"/>
      <c r="D68" s="11"/>
      <c r="N68" s="12"/>
      <c r="O68" s="12"/>
      <c r="P68" s="12"/>
    </row>
    <row r="69" customFormat="false" ht="13.8" hidden="false" customHeight="false" outlineLevel="0" collapsed="false">
      <c r="B69" s="11"/>
      <c r="C69" s="11"/>
      <c r="D69" s="11"/>
      <c r="N69" s="12"/>
      <c r="O69" s="12"/>
      <c r="P69" s="12"/>
    </row>
    <row r="70" customFormat="false" ht="13.8" hidden="false" customHeight="false" outlineLevel="0" collapsed="false">
      <c r="B70" s="11"/>
      <c r="C70" s="11"/>
      <c r="D70" s="11"/>
      <c r="N70" s="12"/>
      <c r="O70" s="12"/>
      <c r="P70" s="12"/>
    </row>
    <row r="71" customFormat="false" ht="13.8" hidden="false" customHeight="false" outlineLevel="0" collapsed="false">
      <c r="B71" s="11"/>
      <c r="C71" s="11"/>
      <c r="D71" s="11"/>
      <c r="N71" s="12"/>
      <c r="O71" s="12"/>
      <c r="P71" s="12"/>
    </row>
    <row r="72" customFormat="false" ht="13.8" hidden="false" customHeight="false" outlineLevel="0" collapsed="false">
      <c r="B72" s="11"/>
      <c r="C72" s="11"/>
      <c r="D72" s="11"/>
      <c r="N72" s="12"/>
      <c r="O72" s="12"/>
      <c r="P72" s="12"/>
    </row>
    <row r="73" customFormat="false" ht="13.8" hidden="false" customHeight="false" outlineLevel="0" collapsed="false">
      <c r="B73" s="11"/>
      <c r="C73" s="11"/>
      <c r="D73" s="11"/>
      <c r="N73" s="12"/>
      <c r="O73" s="12"/>
      <c r="P73" s="12"/>
    </row>
    <row r="74" customFormat="false" ht="13.8" hidden="false" customHeight="false" outlineLevel="0" collapsed="false">
      <c r="B74" s="11"/>
      <c r="C74" s="11"/>
      <c r="D74" s="11"/>
      <c r="N74" s="12"/>
      <c r="O74" s="12"/>
      <c r="P74" s="12"/>
    </row>
    <row r="75" customFormat="false" ht="13.8" hidden="false" customHeight="false" outlineLevel="0" collapsed="false">
      <c r="B75" s="11"/>
      <c r="C75" s="11"/>
      <c r="D75" s="11"/>
      <c r="N75" s="12"/>
      <c r="O75" s="12"/>
      <c r="P75" s="12"/>
    </row>
    <row r="76" customFormat="false" ht="13.8" hidden="false" customHeight="false" outlineLevel="0" collapsed="false">
      <c r="B76" s="11"/>
      <c r="C76" s="11"/>
      <c r="D76" s="11"/>
      <c r="N76" s="12"/>
      <c r="O76" s="12"/>
      <c r="P76" s="12"/>
    </row>
    <row r="77" customFormat="false" ht="13.8" hidden="false" customHeight="false" outlineLevel="0" collapsed="false">
      <c r="B77" s="11"/>
      <c r="C77" s="11"/>
      <c r="D77" s="11"/>
      <c r="N77" s="12"/>
      <c r="O77" s="12"/>
      <c r="P77" s="12"/>
    </row>
    <row r="78" customFormat="false" ht="13.8" hidden="false" customHeight="false" outlineLevel="0" collapsed="false">
      <c r="B78" s="11"/>
      <c r="C78" s="11"/>
      <c r="D78" s="11"/>
      <c r="N78" s="12"/>
      <c r="O78" s="12"/>
      <c r="P78" s="12"/>
    </row>
    <row r="79" customFormat="false" ht="13.8" hidden="false" customHeight="false" outlineLevel="0" collapsed="false">
      <c r="B79" s="11"/>
      <c r="C79" s="11"/>
      <c r="D79" s="11"/>
      <c r="N79" s="12"/>
      <c r="O79" s="12"/>
      <c r="P79" s="12"/>
    </row>
    <row r="80" customFormat="false" ht="13.8" hidden="false" customHeight="false" outlineLevel="0" collapsed="false">
      <c r="B80" s="11"/>
      <c r="C80" s="11"/>
      <c r="D80" s="11"/>
      <c r="N80" s="12"/>
      <c r="O80" s="12"/>
      <c r="P80" s="12"/>
    </row>
    <row r="81" customFormat="false" ht="13.8" hidden="false" customHeight="false" outlineLevel="0" collapsed="false">
      <c r="B81" s="11"/>
      <c r="C81" s="11"/>
      <c r="D81" s="11"/>
      <c r="N81" s="12"/>
      <c r="O81" s="12"/>
      <c r="P81" s="12"/>
    </row>
    <row r="82" customFormat="false" ht="13.8" hidden="false" customHeight="false" outlineLevel="0" collapsed="false">
      <c r="B82" s="11"/>
      <c r="C82" s="11"/>
      <c r="D82" s="11"/>
      <c r="N82" s="12"/>
      <c r="O82" s="12"/>
      <c r="P82" s="12"/>
    </row>
    <row r="83" customFormat="false" ht="13.8" hidden="false" customHeight="false" outlineLevel="0" collapsed="false">
      <c r="B83" s="11"/>
      <c r="C83" s="11"/>
      <c r="D83" s="11"/>
      <c r="N83" s="12"/>
      <c r="O83" s="12"/>
      <c r="P83" s="12"/>
    </row>
    <row r="84" customFormat="false" ht="13.8" hidden="false" customHeight="false" outlineLevel="0" collapsed="false">
      <c r="B84" s="11"/>
      <c r="C84" s="11"/>
      <c r="D84" s="11"/>
      <c r="N84" s="12"/>
      <c r="O84" s="12"/>
      <c r="P84" s="12"/>
    </row>
    <row r="85" customFormat="false" ht="13.8" hidden="false" customHeight="false" outlineLevel="0" collapsed="false">
      <c r="B85" s="11"/>
      <c r="C85" s="11"/>
      <c r="D85" s="11"/>
      <c r="N85" s="12"/>
      <c r="O85" s="12"/>
      <c r="P85" s="12"/>
    </row>
    <row r="86" customFormat="false" ht="13.8" hidden="false" customHeight="false" outlineLevel="0" collapsed="false">
      <c r="B86" s="11"/>
      <c r="C86" s="11"/>
      <c r="D86" s="11"/>
      <c r="N86" s="12"/>
      <c r="O86" s="12"/>
      <c r="P86" s="12"/>
    </row>
    <row r="87" customFormat="false" ht="13.8" hidden="false" customHeight="false" outlineLevel="0" collapsed="false">
      <c r="B87" s="11"/>
      <c r="C87" s="11"/>
      <c r="D87" s="11"/>
      <c r="N87" s="12"/>
      <c r="O87" s="12"/>
      <c r="P87" s="12"/>
    </row>
    <row r="88" customFormat="false" ht="13.8" hidden="false" customHeight="false" outlineLevel="0" collapsed="false">
      <c r="B88" s="11"/>
      <c r="C88" s="11"/>
      <c r="D88" s="11"/>
      <c r="N88" s="12"/>
      <c r="O88" s="12"/>
      <c r="P88" s="12"/>
    </row>
    <row r="89" customFormat="false" ht="13.8" hidden="false" customHeight="false" outlineLevel="0" collapsed="false">
      <c r="B89" s="11"/>
      <c r="C89" s="11"/>
      <c r="D89" s="11"/>
      <c r="N89" s="12"/>
      <c r="O89" s="12"/>
      <c r="P89" s="12"/>
    </row>
    <row r="90" customFormat="false" ht="13.8" hidden="false" customHeight="false" outlineLevel="0" collapsed="false">
      <c r="B90" s="11"/>
      <c r="C90" s="11"/>
      <c r="D90" s="11"/>
      <c r="N90" s="12"/>
      <c r="O90" s="12"/>
      <c r="P90" s="12"/>
    </row>
    <row r="91" customFormat="false" ht="13.8" hidden="false" customHeight="false" outlineLevel="0" collapsed="false">
      <c r="B91" s="11"/>
      <c r="C91" s="11"/>
      <c r="D91" s="11"/>
      <c r="N91" s="12"/>
      <c r="O91" s="12"/>
      <c r="P91" s="12"/>
    </row>
    <row r="92" customFormat="false" ht="13.8" hidden="false" customHeight="false" outlineLevel="0" collapsed="false">
      <c r="B92" s="11"/>
      <c r="C92" s="11"/>
      <c r="D92" s="11"/>
      <c r="N92" s="12"/>
      <c r="O92" s="12"/>
      <c r="P92" s="12"/>
    </row>
    <row r="93" customFormat="false" ht="13.8" hidden="false" customHeight="false" outlineLevel="0" collapsed="false">
      <c r="B93" s="11"/>
      <c r="C93" s="11"/>
      <c r="D93" s="11"/>
      <c r="N93" s="12"/>
      <c r="O93" s="12"/>
      <c r="P93" s="12"/>
    </row>
    <row r="94" customFormat="false" ht="13.8" hidden="false" customHeight="false" outlineLevel="0" collapsed="false">
      <c r="B94" s="11"/>
      <c r="C94" s="11"/>
      <c r="D94" s="11"/>
      <c r="N94" s="12"/>
      <c r="O94" s="12"/>
      <c r="P94" s="12"/>
    </row>
    <row r="95" customFormat="false" ht="13.8" hidden="false" customHeight="false" outlineLevel="0" collapsed="false">
      <c r="B95" s="11"/>
      <c r="C95" s="11"/>
      <c r="D95" s="11"/>
      <c r="N95" s="12"/>
      <c r="O95" s="12"/>
      <c r="P95" s="12"/>
    </row>
    <row r="96" customFormat="false" ht="13.8" hidden="false" customHeight="false" outlineLevel="0" collapsed="false">
      <c r="B96" s="11"/>
      <c r="C96" s="11"/>
      <c r="D96" s="11"/>
      <c r="N96" s="12"/>
      <c r="O96" s="12"/>
      <c r="P96" s="12"/>
    </row>
    <row r="97" customFormat="false" ht="13.8" hidden="false" customHeight="false" outlineLevel="0" collapsed="false">
      <c r="B97" s="11"/>
      <c r="C97" s="11"/>
      <c r="D97" s="11"/>
      <c r="N97" s="12"/>
      <c r="O97" s="12"/>
      <c r="P97" s="12"/>
    </row>
    <row r="98" customFormat="false" ht="13.8" hidden="false" customHeight="false" outlineLevel="0" collapsed="false">
      <c r="B98" s="11"/>
      <c r="C98" s="11"/>
      <c r="D98" s="11"/>
      <c r="N98" s="12"/>
      <c r="O98" s="12"/>
      <c r="P98" s="12"/>
    </row>
    <row r="99" customFormat="false" ht="13.8" hidden="false" customHeight="false" outlineLevel="0" collapsed="false">
      <c r="B99" s="11"/>
      <c r="C99" s="11"/>
      <c r="D99" s="11"/>
      <c r="N99" s="12"/>
      <c r="O99" s="12"/>
      <c r="P99" s="12"/>
    </row>
    <row r="100" customFormat="false" ht="13.8" hidden="false" customHeight="false" outlineLevel="0" collapsed="false">
      <c r="B100" s="11"/>
      <c r="C100" s="11"/>
      <c r="D100" s="11"/>
      <c r="N100" s="12"/>
      <c r="O100" s="12"/>
      <c r="P100" s="12"/>
    </row>
    <row r="101" customFormat="false" ht="13.8" hidden="false" customHeight="false" outlineLevel="0" collapsed="false">
      <c r="B101" s="11"/>
      <c r="C101" s="11"/>
      <c r="D101" s="11"/>
      <c r="N101" s="12"/>
      <c r="O101" s="12"/>
      <c r="P101" s="12"/>
    </row>
    <row r="102" customFormat="false" ht="13.8" hidden="false" customHeight="false" outlineLevel="0" collapsed="false">
      <c r="B102" s="11"/>
      <c r="C102" s="11"/>
      <c r="D102" s="11"/>
      <c r="N102" s="12"/>
      <c r="O102" s="12"/>
      <c r="P102" s="12"/>
    </row>
    <row r="103" customFormat="false" ht="13.8" hidden="false" customHeight="false" outlineLevel="0" collapsed="false">
      <c r="B103" s="11"/>
      <c r="C103" s="11"/>
      <c r="D103" s="11"/>
      <c r="N103" s="12"/>
      <c r="O103" s="12"/>
      <c r="P103" s="12"/>
    </row>
    <row r="104" customFormat="false" ht="13.8" hidden="false" customHeight="false" outlineLevel="0" collapsed="false">
      <c r="B104" s="11"/>
      <c r="C104" s="11"/>
      <c r="D104" s="11"/>
      <c r="N104" s="12"/>
      <c r="O104" s="12"/>
      <c r="P104" s="12"/>
    </row>
    <row r="105" customFormat="false" ht="13.8" hidden="false" customHeight="false" outlineLevel="0" collapsed="false">
      <c r="B105" s="11"/>
      <c r="C105" s="11"/>
      <c r="D105" s="11"/>
      <c r="N105" s="12"/>
      <c r="O105" s="12"/>
      <c r="P105" s="12"/>
    </row>
    <row r="106" customFormat="false" ht="13.8" hidden="false" customHeight="false" outlineLevel="0" collapsed="false">
      <c r="B106" s="11"/>
      <c r="C106" s="11"/>
      <c r="D106" s="11"/>
      <c r="N106" s="12"/>
      <c r="O106" s="12"/>
      <c r="P106" s="12"/>
    </row>
    <row r="107" customFormat="false" ht="13.8" hidden="false" customHeight="false" outlineLevel="0" collapsed="false">
      <c r="B107" s="11"/>
      <c r="C107" s="11"/>
      <c r="D107" s="11"/>
      <c r="N107" s="12"/>
      <c r="O107" s="12"/>
      <c r="P107" s="12"/>
    </row>
    <row r="108" customFormat="false" ht="13.8" hidden="false" customHeight="false" outlineLevel="0" collapsed="false">
      <c r="B108" s="11"/>
      <c r="C108" s="11"/>
      <c r="D108" s="11"/>
      <c r="N108" s="12"/>
      <c r="O108" s="12"/>
      <c r="P108" s="12"/>
    </row>
    <row r="109" customFormat="false" ht="13.8" hidden="false" customHeight="false" outlineLevel="0" collapsed="false">
      <c r="B109" s="11"/>
      <c r="C109" s="11"/>
      <c r="D109" s="11"/>
      <c r="N109" s="12"/>
      <c r="O109" s="12"/>
      <c r="P109" s="12"/>
    </row>
    <row r="110" customFormat="false" ht="13.8" hidden="false" customHeight="false" outlineLevel="0" collapsed="false">
      <c r="B110" s="11"/>
      <c r="C110" s="11"/>
      <c r="D110" s="11"/>
      <c r="N110" s="12"/>
      <c r="O110" s="12"/>
      <c r="P110" s="12"/>
    </row>
    <row r="111" customFormat="false" ht="13.8" hidden="false" customHeight="false" outlineLevel="0" collapsed="false">
      <c r="B111" s="11"/>
      <c r="C111" s="11"/>
      <c r="D111" s="11"/>
      <c r="N111" s="12"/>
      <c r="O111" s="12"/>
      <c r="P111" s="12"/>
    </row>
    <row r="112" customFormat="false" ht="13.8" hidden="false" customHeight="false" outlineLevel="0" collapsed="false">
      <c r="B112" s="11"/>
      <c r="C112" s="11"/>
      <c r="D112" s="11"/>
      <c r="N112" s="12"/>
      <c r="O112" s="12"/>
      <c r="P112" s="12"/>
    </row>
    <row r="113" customFormat="false" ht="13.8" hidden="false" customHeight="false" outlineLevel="0" collapsed="false">
      <c r="B113" s="11"/>
      <c r="C113" s="11"/>
      <c r="D113" s="11"/>
      <c r="N113" s="12"/>
      <c r="O113" s="12"/>
      <c r="P113" s="12"/>
    </row>
    <row r="114" customFormat="false" ht="13.8" hidden="false" customHeight="false" outlineLevel="0" collapsed="false">
      <c r="B114" s="11"/>
      <c r="C114" s="11"/>
      <c r="D114" s="11"/>
      <c r="N114" s="12"/>
      <c r="O114" s="12"/>
      <c r="P114" s="12"/>
    </row>
    <row r="115" customFormat="false" ht="13.8" hidden="false" customHeight="false" outlineLevel="0" collapsed="false">
      <c r="B115" s="11"/>
      <c r="C115" s="11"/>
      <c r="D115" s="11"/>
      <c r="N115" s="12"/>
      <c r="O115" s="12"/>
      <c r="P115" s="12"/>
    </row>
    <row r="116" customFormat="false" ht="13.8" hidden="false" customHeight="false" outlineLevel="0" collapsed="false">
      <c r="B116" s="11"/>
      <c r="C116" s="11"/>
      <c r="D116" s="11"/>
      <c r="N116" s="12"/>
      <c r="O116" s="12"/>
      <c r="P116" s="12"/>
    </row>
    <row r="117" customFormat="false" ht="13.8" hidden="false" customHeight="false" outlineLevel="0" collapsed="false">
      <c r="B117" s="11"/>
      <c r="C117" s="11"/>
      <c r="D117" s="11"/>
      <c r="N117" s="12"/>
      <c r="O117" s="12"/>
      <c r="P117" s="12"/>
    </row>
    <row r="118" customFormat="false" ht="13.8" hidden="false" customHeight="false" outlineLevel="0" collapsed="false">
      <c r="B118" s="11"/>
      <c r="C118" s="11"/>
      <c r="D118" s="11"/>
      <c r="N118" s="12"/>
      <c r="O118" s="12"/>
      <c r="P118" s="12"/>
    </row>
    <row r="119" customFormat="false" ht="13.8" hidden="false" customHeight="false" outlineLevel="0" collapsed="false">
      <c r="B119" s="11"/>
      <c r="C119" s="11"/>
      <c r="D119" s="11"/>
      <c r="N119" s="12"/>
      <c r="O119" s="12"/>
      <c r="P119" s="12"/>
    </row>
    <row r="120" customFormat="false" ht="13.8" hidden="false" customHeight="false" outlineLevel="0" collapsed="false">
      <c r="B120" s="11"/>
      <c r="C120" s="11"/>
      <c r="D120" s="11"/>
      <c r="N120" s="12"/>
      <c r="O120" s="12"/>
      <c r="P120" s="12"/>
    </row>
    <row r="121" customFormat="false" ht="13.8" hidden="false" customHeight="false" outlineLevel="0" collapsed="false">
      <c r="B121" s="11"/>
      <c r="C121" s="11"/>
      <c r="D121" s="11"/>
      <c r="N121" s="12"/>
      <c r="O121" s="12"/>
      <c r="P121" s="12"/>
    </row>
    <row r="122" customFormat="false" ht="13.8" hidden="false" customHeight="false" outlineLevel="0" collapsed="false">
      <c r="B122" s="11"/>
      <c r="C122" s="11"/>
      <c r="D122" s="11"/>
      <c r="N122" s="12"/>
      <c r="O122" s="12"/>
      <c r="P122" s="12"/>
    </row>
    <row r="123" customFormat="false" ht="13.8" hidden="false" customHeight="false" outlineLevel="0" collapsed="false">
      <c r="B123" s="11"/>
      <c r="C123" s="11"/>
      <c r="D123" s="11"/>
      <c r="N123" s="12"/>
      <c r="O123" s="12"/>
      <c r="P123" s="12"/>
    </row>
    <row r="124" customFormat="false" ht="13.8" hidden="false" customHeight="false" outlineLevel="0" collapsed="false">
      <c r="B124" s="11"/>
      <c r="C124" s="11"/>
      <c r="D124" s="11"/>
      <c r="N124" s="12"/>
      <c r="O124" s="12"/>
      <c r="P124" s="12"/>
    </row>
    <row r="125" customFormat="false" ht="13.8" hidden="false" customHeight="false" outlineLevel="0" collapsed="false">
      <c r="B125" s="11"/>
      <c r="C125" s="11"/>
      <c r="D125" s="11"/>
      <c r="N125" s="12"/>
      <c r="O125" s="12"/>
      <c r="P125" s="12"/>
    </row>
    <row r="126" customFormat="false" ht="13.8" hidden="false" customHeight="false" outlineLevel="0" collapsed="false">
      <c r="B126" s="11"/>
      <c r="C126" s="11"/>
      <c r="D126" s="11"/>
      <c r="N126" s="12"/>
      <c r="O126" s="12"/>
      <c r="P126" s="12"/>
    </row>
    <row r="127" customFormat="false" ht="13.8" hidden="false" customHeight="false" outlineLevel="0" collapsed="false">
      <c r="B127" s="11"/>
      <c r="C127" s="11"/>
      <c r="D127" s="11"/>
      <c r="N127" s="12"/>
      <c r="O127" s="12"/>
      <c r="P127" s="12"/>
    </row>
    <row r="128" customFormat="false" ht="13.8" hidden="false" customHeight="false" outlineLevel="0" collapsed="false">
      <c r="B128" s="11"/>
      <c r="C128" s="11"/>
      <c r="D128" s="11"/>
      <c r="N128" s="12"/>
      <c r="O128" s="12"/>
      <c r="P128" s="12"/>
    </row>
    <row r="129" customFormat="false" ht="13.8" hidden="false" customHeight="false" outlineLevel="0" collapsed="false">
      <c r="B129" s="11"/>
      <c r="C129" s="11"/>
      <c r="D129" s="11"/>
      <c r="N129" s="12"/>
      <c r="O129" s="12"/>
      <c r="P129" s="12"/>
    </row>
    <row r="130" customFormat="false" ht="13.8" hidden="false" customHeight="false" outlineLevel="0" collapsed="false">
      <c r="B130" s="11"/>
      <c r="C130" s="11"/>
      <c r="D130" s="11"/>
      <c r="N130" s="12"/>
      <c r="O130" s="12"/>
      <c r="P130" s="12"/>
    </row>
    <row r="131" customFormat="false" ht="13.8" hidden="false" customHeight="false" outlineLevel="0" collapsed="false">
      <c r="B131" s="11"/>
      <c r="C131" s="11"/>
      <c r="D131" s="11"/>
      <c r="N131" s="12"/>
      <c r="O131" s="12"/>
      <c r="P131" s="12"/>
    </row>
    <row r="132" customFormat="false" ht="13.8" hidden="false" customHeight="false" outlineLevel="0" collapsed="false">
      <c r="B132" s="11"/>
      <c r="C132" s="11"/>
      <c r="D132" s="11"/>
      <c r="N132" s="12"/>
      <c r="O132" s="12"/>
      <c r="P132" s="12"/>
    </row>
    <row r="133" customFormat="false" ht="13.8" hidden="false" customHeight="false" outlineLevel="0" collapsed="false">
      <c r="B133" s="11"/>
      <c r="C133" s="11"/>
      <c r="D133" s="11"/>
      <c r="N133" s="12"/>
      <c r="O133" s="12"/>
      <c r="P133" s="12"/>
    </row>
    <row r="134" customFormat="false" ht="13.8" hidden="false" customHeight="false" outlineLevel="0" collapsed="false">
      <c r="B134" s="11"/>
      <c r="C134" s="11"/>
      <c r="D134" s="11"/>
      <c r="N134" s="12"/>
      <c r="O134" s="12"/>
      <c r="P134" s="12"/>
    </row>
    <row r="135" customFormat="false" ht="13.8" hidden="false" customHeight="false" outlineLevel="0" collapsed="false">
      <c r="B135" s="11"/>
      <c r="C135" s="11"/>
      <c r="D135" s="11"/>
      <c r="N135" s="12"/>
      <c r="O135" s="12"/>
      <c r="P135" s="12"/>
    </row>
    <row r="136" customFormat="false" ht="13.8" hidden="false" customHeight="false" outlineLevel="0" collapsed="false">
      <c r="B136" s="11"/>
      <c r="C136" s="11"/>
      <c r="D136" s="11"/>
      <c r="N136" s="12"/>
      <c r="O136" s="12"/>
      <c r="P136" s="12"/>
    </row>
    <row r="137" customFormat="false" ht="13.8" hidden="false" customHeight="false" outlineLevel="0" collapsed="false">
      <c r="B137" s="11"/>
      <c r="C137" s="11"/>
      <c r="D137" s="11"/>
      <c r="N137" s="12"/>
      <c r="O137" s="12"/>
      <c r="P137" s="12"/>
    </row>
    <row r="138" customFormat="false" ht="13.8" hidden="false" customHeight="false" outlineLevel="0" collapsed="false">
      <c r="B138" s="11"/>
      <c r="C138" s="11"/>
      <c r="D138" s="11"/>
      <c r="N138" s="12"/>
      <c r="O138" s="12"/>
      <c r="P138" s="12"/>
    </row>
    <row r="139" customFormat="false" ht="13.8" hidden="false" customHeight="false" outlineLevel="0" collapsed="false">
      <c r="B139" s="11"/>
      <c r="C139" s="11"/>
      <c r="D139" s="11"/>
      <c r="N139" s="12"/>
      <c r="O139" s="12"/>
      <c r="P139" s="12"/>
    </row>
    <row r="140" customFormat="false" ht="13.8" hidden="false" customHeight="false" outlineLevel="0" collapsed="false">
      <c r="B140" s="11"/>
      <c r="C140" s="11"/>
      <c r="D140" s="11"/>
      <c r="N140" s="12"/>
      <c r="O140" s="12"/>
      <c r="P140" s="12"/>
    </row>
    <row r="141" customFormat="false" ht="13.8" hidden="false" customHeight="false" outlineLevel="0" collapsed="false">
      <c r="B141" s="11"/>
      <c r="C141" s="11"/>
      <c r="D141" s="11"/>
      <c r="N141" s="12"/>
      <c r="O141" s="12"/>
      <c r="P141" s="12"/>
    </row>
    <row r="142" customFormat="false" ht="13.8" hidden="false" customHeight="false" outlineLevel="0" collapsed="false">
      <c r="B142" s="11"/>
      <c r="C142" s="11"/>
      <c r="D142" s="11"/>
      <c r="N142" s="12"/>
      <c r="O142" s="12"/>
      <c r="P142" s="12"/>
    </row>
    <row r="143" customFormat="false" ht="13.8" hidden="false" customHeight="false" outlineLevel="0" collapsed="false">
      <c r="B143" s="11"/>
      <c r="C143" s="11"/>
      <c r="D143" s="11"/>
      <c r="N143" s="12"/>
      <c r="O143" s="12"/>
      <c r="P143" s="12"/>
    </row>
    <row r="144" customFormat="false" ht="13.8" hidden="false" customHeight="false" outlineLevel="0" collapsed="false">
      <c r="B144" s="11"/>
      <c r="C144" s="11"/>
      <c r="D144" s="11"/>
      <c r="N144" s="12"/>
      <c r="O144" s="12"/>
      <c r="P144" s="12"/>
    </row>
    <row r="145" customFormat="false" ht="13.8" hidden="false" customHeight="false" outlineLevel="0" collapsed="false">
      <c r="B145" s="11"/>
      <c r="C145" s="11"/>
      <c r="D145" s="11"/>
      <c r="N145" s="12"/>
      <c r="O145" s="12"/>
      <c r="P145" s="12"/>
    </row>
    <row r="146" customFormat="false" ht="13.8" hidden="false" customHeight="false" outlineLevel="0" collapsed="false">
      <c r="B146" s="11"/>
      <c r="C146" s="11"/>
      <c r="D146" s="11"/>
      <c r="N146" s="12"/>
      <c r="O146" s="12"/>
      <c r="P146" s="12"/>
    </row>
    <row r="147" customFormat="false" ht="13.8" hidden="false" customHeight="false" outlineLevel="0" collapsed="false">
      <c r="B147" s="11"/>
      <c r="C147" s="11"/>
      <c r="D147" s="11"/>
      <c r="N147" s="12"/>
      <c r="O147" s="12"/>
      <c r="P147" s="12"/>
    </row>
    <row r="148" customFormat="false" ht="13.8" hidden="false" customHeight="false" outlineLevel="0" collapsed="false">
      <c r="B148" s="11"/>
      <c r="C148" s="11"/>
      <c r="D148" s="11"/>
      <c r="N148" s="12"/>
      <c r="O148" s="12"/>
      <c r="P148" s="12"/>
    </row>
    <row r="149" customFormat="false" ht="13.8" hidden="false" customHeight="false" outlineLevel="0" collapsed="false">
      <c r="B149" s="11"/>
      <c r="C149" s="11"/>
      <c r="D149" s="11"/>
      <c r="N149" s="12"/>
      <c r="O149" s="12"/>
      <c r="P149" s="12"/>
    </row>
    <row r="150" customFormat="false" ht="13.8" hidden="false" customHeight="false" outlineLevel="0" collapsed="false">
      <c r="B150" s="11"/>
      <c r="C150" s="11"/>
      <c r="D150" s="11"/>
      <c r="N150" s="12"/>
      <c r="O150" s="12"/>
      <c r="P150" s="12"/>
    </row>
    <row r="151" customFormat="false" ht="13.8" hidden="false" customHeight="false" outlineLevel="0" collapsed="false">
      <c r="B151" s="11"/>
      <c r="C151" s="11"/>
      <c r="D151" s="11"/>
      <c r="N151" s="12"/>
      <c r="O151" s="12"/>
      <c r="P151" s="12"/>
    </row>
    <row r="152" customFormat="false" ht="13.8" hidden="false" customHeight="false" outlineLevel="0" collapsed="false">
      <c r="B152" s="11"/>
      <c r="C152" s="11"/>
      <c r="D152" s="11"/>
      <c r="N152" s="12"/>
      <c r="O152" s="12"/>
      <c r="P152" s="12"/>
    </row>
    <row r="153" customFormat="false" ht="13.8" hidden="false" customHeight="false" outlineLevel="0" collapsed="false">
      <c r="B153" s="11"/>
      <c r="C153" s="11"/>
      <c r="D153" s="11"/>
      <c r="N153" s="12"/>
      <c r="O153" s="12"/>
      <c r="P153" s="12"/>
    </row>
    <row r="154" customFormat="false" ht="13.8" hidden="false" customHeight="false" outlineLevel="0" collapsed="false">
      <c r="B154" s="11"/>
      <c r="C154" s="11"/>
      <c r="D154" s="11"/>
      <c r="N154" s="12"/>
      <c r="O154" s="12"/>
      <c r="P154" s="12"/>
    </row>
    <row r="155" customFormat="false" ht="13.8" hidden="false" customHeight="false" outlineLevel="0" collapsed="false">
      <c r="B155" s="11"/>
      <c r="C155" s="11"/>
      <c r="D155" s="11"/>
      <c r="N155" s="12"/>
      <c r="O155" s="12"/>
      <c r="P155" s="12"/>
    </row>
    <row r="156" customFormat="false" ht="13.8" hidden="false" customHeight="false" outlineLevel="0" collapsed="false">
      <c r="B156" s="11"/>
      <c r="C156" s="11"/>
      <c r="D156" s="11"/>
      <c r="N156" s="12"/>
      <c r="O156" s="12"/>
      <c r="P156" s="12"/>
    </row>
    <row r="157" customFormat="false" ht="13.8" hidden="false" customHeight="false" outlineLevel="0" collapsed="false">
      <c r="B157" s="11"/>
      <c r="C157" s="11"/>
      <c r="D157" s="11"/>
      <c r="N157" s="12"/>
      <c r="O157" s="12"/>
      <c r="P157" s="12"/>
    </row>
    <row r="158" customFormat="false" ht="13.8" hidden="false" customHeight="false" outlineLevel="0" collapsed="false">
      <c r="B158" s="11"/>
      <c r="C158" s="11"/>
      <c r="D158" s="11"/>
      <c r="N158" s="12"/>
      <c r="O158" s="12"/>
      <c r="P158" s="12"/>
    </row>
    <row r="159" customFormat="false" ht="13.8" hidden="false" customHeight="false" outlineLevel="0" collapsed="false">
      <c r="B159" s="11"/>
      <c r="C159" s="11"/>
      <c r="D159" s="11"/>
      <c r="N159" s="12"/>
      <c r="O159" s="12"/>
      <c r="P159" s="12"/>
    </row>
    <row r="160" customFormat="false" ht="13.8" hidden="false" customHeight="false" outlineLevel="0" collapsed="false">
      <c r="B160" s="11"/>
      <c r="C160" s="11"/>
      <c r="D160" s="11"/>
      <c r="N160" s="12"/>
      <c r="O160" s="12"/>
      <c r="P160" s="12"/>
    </row>
    <row r="161" customFormat="false" ht="13.8" hidden="false" customHeight="false" outlineLevel="0" collapsed="false">
      <c r="B161" s="11"/>
      <c r="C161" s="11"/>
      <c r="D161" s="11"/>
      <c r="N161" s="12"/>
      <c r="O161" s="12"/>
      <c r="P161" s="12"/>
    </row>
    <row r="162" customFormat="false" ht="13.8" hidden="false" customHeight="false" outlineLevel="0" collapsed="false">
      <c r="B162" s="11"/>
      <c r="C162" s="11"/>
      <c r="D162" s="11"/>
      <c r="N162" s="12"/>
      <c r="O162" s="12"/>
      <c r="P162" s="12"/>
    </row>
    <row r="163" customFormat="false" ht="13.8" hidden="false" customHeight="false" outlineLevel="0" collapsed="false">
      <c r="B163" s="11"/>
      <c r="C163" s="11"/>
      <c r="D163" s="11"/>
      <c r="N163" s="12"/>
      <c r="O163" s="12"/>
      <c r="P163" s="12"/>
    </row>
    <row r="164" customFormat="false" ht="13.8" hidden="false" customHeight="false" outlineLevel="0" collapsed="false">
      <c r="B164" s="11"/>
      <c r="C164" s="11"/>
      <c r="D164" s="11"/>
      <c r="N164" s="12"/>
      <c r="O164" s="12"/>
      <c r="P164" s="12"/>
    </row>
    <row r="165" customFormat="false" ht="13.8" hidden="false" customHeight="false" outlineLevel="0" collapsed="false">
      <c r="B165" s="11"/>
      <c r="C165" s="11"/>
      <c r="D165" s="11"/>
      <c r="N165" s="12"/>
      <c r="O165" s="12"/>
      <c r="P165" s="12"/>
    </row>
    <row r="166" customFormat="false" ht="13.8" hidden="false" customHeight="false" outlineLevel="0" collapsed="false">
      <c r="B166" s="11"/>
      <c r="C166" s="11"/>
      <c r="D166" s="11"/>
      <c r="N166" s="12"/>
      <c r="O166" s="12"/>
      <c r="P166" s="12"/>
    </row>
    <row r="167" customFormat="false" ht="13.8" hidden="false" customHeight="false" outlineLevel="0" collapsed="false">
      <c r="B167" s="11"/>
      <c r="C167" s="11"/>
      <c r="D167" s="11"/>
      <c r="N167" s="12"/>
      <c r="O167" s="12"/>
      <c r="P167" s="12"/>
    </row>
    <row r="168" customFormat="false" ht="13.8" hidden="false" customHeight="false" outlineLevel="0" collapsed="false">
      <c r="B168" s="11"/>
      <c r="C168" s="11"/>
      <c r="D168" s="11"/>
      <c r="N168" s="12"/>
      <c r="O168" s="12"/>
      <c r="P168" s="12"/>
    </row>
    <row r="169" customFormat="false" ht="13.8" hidden="false" customHeight="false" outlineLevel="0" collapsed="false">
      <c r="B169" s="11"/>
      <c r="C169" s="11"/>
      <c r="D169" s="11"/>
      <c r="N169" s="12"/>
      <c r="O169" s="12"/>
      <c r="P169" s="12"/>
    </row>
    <row r="170" customFormat="false" ht="13.8" hidden="false" customHeight="false" outlineLevel="0" collapsed="false">
      <c r="B170" s="11"/>
      <c r="C170" s="11"/>
      <c r="D170" s="11"/>
      <c r="N170" s="12"/>
      <c r="O170" s="12"/>
      <c r="P170" s="12"/>
    </row>
    <row r="171" customFormat="false" ht="13.8" hidden="false" customHeight="false" outlineLevel="0" collapsed="false">
      <c r="B171" s="11"/>
      <c r="C171" s="11"/>
      <c r="D171" s="11"/>
      <c r="N171" s="12"/>
      <c r="O171" s="12"/>
      <c r="P171" s="12"/>
    </row>
    <row r="172" customFormat="false" ht="13.8" hidden="false" customHeight="false" outlineLevel="0" collapsed="false">
      <c r="B172" s="11"/>
      <c r="C172" s="11"/>
      <c r="D172" s="11"/>
      <c r="N172" s="12"/>
      <c r="O172" s="12"/>
      <c r="P172" s="12"/>
    </row>
    <row r="173" customFormat="false" ht="13.8" hidden="false" customHeight="false" outlineLevel="0" collapsed="false">
      <c r="B173" s="11"/>
      <c r="C173" s="11"/>
      <c r="D173" s="11"/>
      <c r="N173" s="12"/>
      <c r="O173" s="12"/>
      <c r="P173" s="12"/>
    </row>
    <row r="174" customFormat="false" ht="13.8" hidden="false" customHeight="false" outlineLevel="0" collapsed="false">
      <c r="B174" s="11"/>
      <c r="C174" s="11"/>
      <c r="D174" s="11"/>
      <c r="N174" s="12"/>
      <c r="O174" s="12"/>
      <c r="P174" s="12"/>
    </row>
    <row r="175" customFormat="false" ht="13.8" hidden="false" customHeight="false" outlineLevel="0" collapsed="false">
      <c r="B175" s="11"/>
      <c r="C175" s="11"/>
      <c r="D175" s="11"/>
      <c r="N175" s="12"/>
      <c r="O175" s="12"/>
      <c r="P175" s="12"/>
    </row>
    <row r="176" customFormat="false" ht="13.8" hidden="false" customHeight="false" outlineLevel="0" collapsed="false">
      <c r="B176" s="11"/>
      <c r="C176" s="11"/>
      <c r="D176" s="11"/>
      <c r="N176" s="12"/>
      <c r="O176" s="12"/>
      <c r="P176" s="12"/>
    </row>
    <row r="177" customFormat="false" ht="13.8" hidden="false" customHeight="false" outlineLevel="0" collapsed="false">
      <c r="B177" s="11"/>
      <c r="C177" s="11"/>
      <c r="D177" s="11"/>
      <c r="N177" s="12"/>
      <c r="O177" s="12"/>
      <c r="P177" s="12"/>
    </row>
    <row r="178" customFormat="false" ht="13.8" hidden="false" customHeight="false" outlineLevel="0" collapsed="false">
      <c r="B178" s="11"/>
      <c r="C178" s="11"/>
      <c r="D178" s="11"/>
      <c r="N178" s="12"/>
      <c r="O178" s="12"/>
      <c r="P178" s="12"/>
    </row>
    <row r="179" customFormat="false" ht="13.8" hidden="false" customHeight="false" outlineLevel="0" collapsed="false">
      <c r="B179" s="11"/>
      <c r="C179" s="11"/>
      <c r="D179" s="11"/>
      <c r="N179" s="12"/>
      <c r="O179" s="12"/>
      <c r="P179" s="12"/>
    </row>
    <row r="180" customFormat="false" ht="13.8" hidden="false" customHeight="false" outlineLevel="0" collapsed="false">
      <c r="B180" s="11"/>
      <c r="C180" s="11"/>
      <c r="D180" s="11"/>
      <c r="N180" s="12"/>
      <c r="O180" s="12"/>
      <c r="P180" s="12"/>
    </row>
    <row r="181" customFormat="false" ht="13.8" hidden="false" customHeight="false" outlineLevel="0" collapsed="false">
      <c r="B181" s="11"/>
      <c r="C181" s="11"/>
      <c r="D181" s="11"/>
      <c r="N181" s="12"/>
      <c r="O181" s="12"/>
      <c r="P181" s="12"/>
    </row>
    <row r="182" customFormat="false" ht="13.8" hidden="false" customHeight="false" outlineLevel="0" collapsed="false">
      <c r="B182" s="11"/>
      <c r="C182" s="11"/>
      <c r="D182" s="11"/>
      <c r="N182" s="12"/>
      <c r="O182" s="12"/>
      <c r="P182" s="12"/>
    </row>
    <row r="183" customFormat="false" ht="13.8" hidden="false" customHeight="false" outlineLevel="0" collapsed="false">
      <c r="B183" s="11"/>
      <c r="C183" s="11"/>
      <c r="D183" s="11"/>
      <c r="N183" s="12"/>
      <c r="O183" s="12"/>
      <c r="P183" s="12"/>
    </row>
    <row r="184" customFormat="false" ht="13.8" hidden="false" customHeight="false" outlineLevel="0" collapsed="false">
      <c r="B184" s="11"/>
      <c r="C184" s="11"/>
      <c r="D184" s="11"/>
      <c r="N184" s="12"/>
      <c r="O184" s="12"/>
      <c r="P184" s="12"/>
    </row>
    <row r="185" customFormat="false" ht="13.8" hidden="false" customHeight="false" outlineLevel="0" collapsed="false">
      <c r="B185" s="11"/>
      <c r="C185" s="11"/>
      <c r="D185" s="11"/>
      <c r="N185" s="12"/>
      <c r="O185" s="12"/>
      <c r="P185" s="12"/>
    </row>
    <row r="186" customFormat="false" ht="13.8" hidden="false" customHeight="false" outlineLevel="0" collapsed="false">
      <c r="B186" s="11"/>
      <c r="C186" s="11"/>
      <c r="D186" s="11"/>
      <c r="N186" s="12"/>
      <c r="O186" s="12"/>
      <c r="P186" s="12"/>
    </row>
    <row r="187" customFormat="false" ht="13.8" hidden="false" customHeight="false" outlineLevel="0" collapsed="false">
      <c r="B187" s="11"/>
      <c r="C187" s="11"/>
      <c r="D187" s="11"/>
      <c r="N187" s="12"/>
      <c r="O187" s="12"/>
      <c r="P187" s="12"/>
    </row>
    <row r="188" customFormat="false" ht="13.8" hidden="false" customHeight="false" outlineLevel="0" collapsed="false">
      <c r="B188" s="11"/>
      <c r="C188" s="11"/>
      <c r="D188" s="11"/>
      <c r="N188" s="12"/>
      <c r="O188" s="12"/>
      <c r="P188" s="12"/>
    </row>
    <row r="189" customFormat="false" ht="13.8" hidden="false" customHeight="false" outlineLevel="0" collapsed="false">
      <c r="B189" s="11"/>
      <c r="C189" s="11"/>
      <c r="D189" s="11"/>
      <c r="N189" s="12"/>
      <c r="O189" s="12"/>
      <c r="P189" s="12"/>
    </row>
    <row r="190" customFormat="false" ht="13.8" hidden="false" customHeight="false" outlineLevel="0" collapsed="false">
      <c r="B190" s="11"/>
      <c r="C190" s="11"/>
      <c r="D190" s="11"/>
      <c r="N190" s="12"/>
      <c r="O190" s="12"/>
      <c r="P190" s="12"/>
    </row>
    <row r="191" customFormat="false" ht="13.8" hidden="false" customHeight="false" outlineLevel="0" collapsed="false">
      <c r="B191" s="11"/>
      <c r="C191" s="11"/>
      <c r="D191" s="11"/>
      <c r="N191" s="12"/>
      <c r="O191" s="12"/>
      <c r="P191" s="12"/>
    </row>
    <row r="192" customFormat="false" ht="13.8" hidden="false" customHeight="false" outlineLevel="0" collapsed="false">
      <c r="B192" s="11"/>
      <c r="C192" s="11"/>
      <c r="D192" s="11"/>
      <c r="N192" s="12"/>
      <c r="O192" s="12"/>
      <c r="P192" s="12"/>
    </row>
    <row r="193" customFormat="false" ht="13.8" hidden="false" customHeight="false" outlineLevel="0" collapsed="false">
      <c r="B193" s="11"/>
      <c r="C193" s="11"/>
      <c r="D193" s="11"/>
      <c r="N193" s="12"/>
      <c r="O193" s="12"/>
      <c r="P193" s="12"/>
    </row>
    <row r="194" customFormat="false" ht="13.8" hidden="false" customHeight="false" outlineLevel="0" collapsed="false">
      <c r="B194" s="11"/>
      <c r="C194" s="11"/>
      <c r="D194" s="11"/>
      <c r="N194" s="12"/>
      <c r="O194" s="12"/>
      <c r="P194" s="12"/>
    </row>
    <row r="195" customFormat="false" ht="13.8" hidden="false" customHeight="false" outlineLevel="0" collapsed="false">
      <c r="B195" s="11"/>
      <c r="C195" s="11"/>
      <c r="D195" s="11"/>
      <c r="N195" s="12"/>
      <c r="O195" s="12"/>
      <c r="P195" s="12"/>
    </row>
    <row r="196" customFormat="false" ht="13.8" hidden="false" customHeight="false" outlineLevel="0" collapsed="false">
      <c r="B196" s="11"/>
      <c r="C196" s="11"/>
      <c r="D196" s="11"/>
      <c r="N196" s="12"/>
      <c r="O196" s="12"/>
      <c r="P196" s="12"/>
    </row>
    <row r="197" customFormat="false" ht="13.8" hidden="false" customHeight="false" outlineLevel="0" collapsed="false">
      <c r="B197" s="11"/>
      <c r="C197" s="11"/>
      <c r="D197" s="11"/>
      <c r="N197" s="12"/>
      <c r="O197" s="12"/>
      <c r="P197" s="12"/>
    </row>
    <row r="198" customFormat="false" ht="13.8" hidden="false" customHeight="false" outlineLevel="0" collapsed="false">
      <c r="B198" s="11"/>
      <c r="C198" s="11"/>
      <c r="D198" s="11"/>
      <c r="N198" s="12"/>
      <c r="O198" s="12"/>
      <c r="P198" s="12"/>
    </row>
    <row r="199" customFormat="false" ht="13.8" hidden="false" customHeight="false" outlineLevel="0" collapsed="false">
      <c r="B199" s="11"/>
      <c r="C199" s="11"/>
      <c r="D199" s="11"/>
      <c r="N199" s="12"/>
      <c r="O199" s="12"/>
      <c r="P199" s="12"/>
    </row>
    <row r="200" customFormat="false" ht="13.8" hidden="false" customHeight="false" outlineLevel="0" collapsed="false">
      <c r="B200" s="11"/>
      <c r="C200" s="11"/>
      <c r="D200" s="11"/>
      <c r="N200" s="12"/>
      <c r="O200" s="12"/>
      <c r="P200" s="12"/>
    </row>
    <row r="201" customFormat="false" ht="13.8" hidden="false" customHeight="false" outlineLevel="0" collapsed="false">
      <c r="B201" s="11"/>
      <c r="C201" s="11"/>
      <c r="D201" s="11"/>
      <c r="N201" s="12"/>
      <c r="O201" s="12"/>
      <c r="P201" s="12"/>
    </row>
    <row r="202" customFormat="false" ht="13.8" hidden="false" customHeight="false" outlineLevel="0" collapsed="false">
      <c r="B202" s="11"/>
      <c r="C202" s="11"/>
      <c r="D202" s="11"/>
      <c r="N202" s="12"/>
      <c r="O202" s="12"/>
      <c r="P202" s="12"/>
    </row>
    <row r="203" customFormat="false" ht="13.8" hidden="false" customHeight="false" outlineLevel="0" collapsed="false">
      <c r="B203" s="11"/>
      <c r="C203" s="11"/>
      <c r="D203" s="11"/>
      <c r="N203" s="12"/>
      <c r="O203" s="12"/>
      <c r="P203" s="12"/>
    </row>
    <row r="204" customFormat="false" ht="13.8" hidden="false" customHeight="false" outlineLevel="0" collapsed="false">
      <c r="B204" s="11"/>
      <c r="C204" s="11"/>
      <c r="D204" s="11"/>
      <c r="N204" s="12"/>
      <c r="O204" s="12"/>
      <c r="P204" s="12"/>
    </row>
    <row r="205" customFormat="false" ht="13.8" hidden="false" customHeight="false" outlineLevel="0" collapsed="false">
      <c r="B205" s="11"/>
      <c r="C205" s="11"/>
      <c r="D205" s="11"/>
      <c r="N205" s="12"/>
      <c r="O205" s="12"/>
      <c r="P205" s="12"/>
    </row>
    <row r="206" customFormat="false" ht="13.8" hidden="false" customHeight="false" outlineLevel="0" collapsed="false">
      <c r="B206" s="11"/>
      <c r="C206" s="11"/>
      <c r="D206" s="11"/>
      <c r="N206" s="12"/>
      <c r="O206" s="12"/>
      <c r="P206" s="12"/>
    </row>
    <row r="207" customFormat="false" ht="13.8" hidden="false" customHeight="false" outlineLevel="0" collapsed="false">
      <c r="B207" s="11"/>
      <c r="C207" s="11"/>
      <c r="D207" s="11"/>
      <c r="N207" s="12"/>
      <c r="O207" s="12"/>
      <c r="P207" s="12"/>
    </row>
    <row r="208" customFormat="false" ht="13.8" hidden="false" customHeight="false" outlineLevel="0" collapsed="false">
      <c r="B208" s="11"/>
      <c r="C208" s="11"/>
      <c r="D208" s="11"/>
      <c r="N208" s="12"/>
      <c r="O208" s="12"/>
      <c r="P208" s="12"/>
    </row>
    <row r="209" customFormat="false" ht="13.8" hidden="false" customHeight="false" outlineLevel="0" collapsed="false">
      <c r="B209" s="11"/>
      <c r="C209" s="11"/>
      <c r="D209" s="11"/>
      <c r="N209" s="12"/>
      <c r="O209" s="12"/>
      <c r="P209" s="12"/>
    </row>
    <row r="210" customFormat="false" ht="13.8" hidden="false" customHeight="false" outlineLevel="0" collapsed="false">
      <c r="B210" s="11"/>
      <c r="C210" s="11"/>
      <c r="D210" s="11"/>
      <c r="N210" s="12"/>
      <c r="O210" s="12"/>
      <c r="P210" s="12"/>
    </row>
    <row r="211" customFormat="false" ht="13.8" hidden="false" customHeight="false" outlineLevel="0" collapsed="false">
      <c r="B211" s="11"/>
      <c r="C211" s="11"/>
      <c r="D211" s="11"/>
      <c r="N211" s="12"/>
      <c r="O211" s="12"/>
      <c r="P211" s="12"/>
    </row>
    <row r="212" customFormat="false" ht="13.8" hidden="false" customHeight="false" outlineLevel="0" collapsed="false">
      <c r="B212" s="11"/>
      <c r="C212" s="11"/>
      <c r="D212" s="11"/>
      <c r="N212" s="12"/>
      <c r="O212" s="12"/>
      <c r="P212" s="12"/>
    </row>
    <row r="213" customFormat="false" ht="13.8" hidden="false" customHeight="false" outlineLevel="0" collapsed="false">
      <c r="B213" s="11"/>
      <c r="C213" s="11"/>
      <c r="D213" s="11"/>
      <c r="N213" s="12"/>
      <c r="O213" s="12"/>
      <c r="P213" s="12"/>
    </row>
    <row r="214" customFormat="false" ht="13.8" hidden="false" customHeight="false" outlineLevel="0" collapsed="false">
      <c r="B214" s="11"/>
      <c r="C214" s="11"/>
      <c r="D214" s="11"/>
      <c r="N214" s="12"/>
      <c r="O214" s="12"/>
      <c r="P214" s="12"/>
    </row>
    <row r="215" customFormat="false" ht="13.8" hidden="false" customHeight="false" outlineLevel="0" collapsed="false">
      <c r="B215" s="11"/>
      <c r="C215" s="11"/>
      <c r="D215" s="11"/>
      <c r="N215" s="12"/>
      <c r="O215" s="12"/>
      <c r="P215" s="12"/>
    </row>
    <row r="216" customFormat="false" ht="13.8" hidden="false" customHeight="false" outlineLevel="0" collapsed="false">
      <c r="B216" s="11"/>
      <c r="C216" s="11"/>
      <c r="D216" s="11"/>
      <c r="N216" s="12"/>
      <c r="O216" s="12"/>
      <c r="P216" s="12"/>
    </row>
    <row r="217" customFormat="false" ht="13.8" hidden="false" customHeight="false" outlineLevel="0" collapsed="false">
      <c r="B217" s="11"/>
      <c r="C217" s="11"/>
      <c r="D217" s="11"/>
      <c r="N217" s="12"/>
      <c r="O217" s="12"/>
      <c r="P217" s="12"/>
    </row>
    <row r="218" customFormat="false" ht="13.8" hidden="false" customHeight="false" outlineLevel="0" collapsed="false">
      <c r="B218" s="11"/>
      <c r="C218" s="11"/>
      <c r="D218" s="11"/>
      <c r="N218" s="12"/>
      <c r="O218" s="12"/>
      <c r="P218" s="12"/>
    </row>
    <row r="219" customFormat="false" ht="13.8" hidden="false" customHeight="false" outlineLevel="0" collapsed="false">
      <c r="B219" s="11"/>
      <c r="C219" s="11"/>
      <c r="D219" s="11"/>
      <c r="N219" s="12"/>
      <c r="O219" s="12"/>
      <c r="P219" s="12"/>
    </row>
    <row r="220" customFormat="false" ht="13.8" hidden="false" customHeight="false" outlineLevel="0" collapsed="false">
      <c r="B220" s="11"/>
      <c r="C220" s="11"/>
      <c r="D220" s="11"/>
      <c r="N220" s="12"/>
      <c r="O220" s="12"/>
      <c r="P220" s="12"/>
    </row>
    <row r="221" customFormat="false" ht="13.8" hidden="false" customHeight="false" outlineLevel="0" collapsed="false">
      <c r="B221" s="11"/>
      <c r="C221" s="11"/>
      <c r="D221" s="11"/>
      <c r="N221" s="12"/>
      <c r="O221" s="12"/>
      <c r="P221" s="12"/>
    </row>
    <row r="222" customFormat="false" ht="13.8" hidden="false" customHeight="false" outlineLevel="0" collapsed="false">
      <c r="B222" s="11"/>
      <c r="C222" s="11"/>
      <c r="D222" s="11"/>
      <c r="N222" s="12"/>
      <c r="O222" s="12"/>
      <c r="P222" s="12"/>
    </row>
    <row r="223" customFormat="false" ht="13.8" hidden="false" customHeight="false" outlineLevel="0" collapsed="false">
      <c r="B223" s="11"/>
      <c r="C223" s="11"/>
      <c r="D223" s="11"/>
      <c r="N223" s="12"/>
      <c r="O223" s="12"/>
      <c r="P223" s="12"/>
    </row>
    <row r="224" customFormat="false" ht="13.8" hidden="false" customHeight="false" outlineLevel="0" collapsed="false">
      <c r="B224" s="11"/>
      <c r="C224" s="11"/>
      <c r="D224" s="11"/>
      <c r="N224" s="12"/>
      <c r="O224" s="12"/>
      <c r="P224" s="12"/>
    </row>
    <row r="225" customFormat="false" ht="13.8" hidden="false" customHeight="false" outlineLevel="0" collapsed="false">
      <c r="B225" s="11"/>
      <c r="C225" s="11"/>
      <c r="D225" s="11"/>
      <c r="N225" s="12"/>
      <c r="O225" s="12"/>
      <c r="P225" s="12"/>
    </row>
    <row r="226" customFormat="false" ht="13.8" hidden="false" customHeight="false" outlineLevel="0" collapsed="false">
      <c r="B226" s="11"/>
      <c r="C226" s="11"/>
      <c r="D226" s="11"/>
      <c r="N226" s="12"/>
      <c r="O226" s="12"/>
      <c r="P226" s="12"/>
    </row>
    <row r="227" customFormat="false" ht="13.8" hidden="false" customHeight="false" outlineLevel="0" collapsed="false">
      <c r="B227" s="11"/>
      <c r="C227" s="11"/>
      <c r="D227" s="11"/>
      <c r="N227" s="12"/>
      <c r="O227" s="12"/>
      <c r="P227" s="12"/>
    </row>
    <row r="228" customFormat="false" ht="13.8" hidden="false" customHeight="false" outlineLevel="0" collapsed="false">
      <c r="B228" s="11"/>
      <c r="C228" s="11"/>
      <c r="D228" s="11"/>
      <c r="N228" s="12"/>
      <c r="O228" s="12"/>
      <c r="P228" s="12"/>
    </row>
    <row r="229" customFormat="false" ht="13.8" hidden="false" customHeight="false" outlineLevel="0" collapsed="false">
      <c r="B229" s="11"/>
      <c r="C229" s="11"/>
      <c r="D229" s="11"/>
      <c r="N229" s="12"/>
      <c r="O229" s="12"/>
      <c r="P229" s="12"/>
    </row>
    <row r="230" customFormat="false" ht="13.8" hidden="false" customHeight="false" outlineLevel="0" collapsed="false">
      <c r="B230" s="11"/>
      <c r="C230" s="11"/>
      <c r="D230" s="11"/>
      <c r="N230" s="12"/>
      <c r="O230" s="12"/>
      <c r="P230" s="12"/>
    </row>
    <row r="231" customFormat="false" ht="13.8" hidden="false" customHeight="false" outlineLevel="0" collapsed="false">
      <c r="B231" s="11"/>
      <c r="C231" s="11"/>
      <c r="D231" s="11"/>
      <c r="N231" s="12"/>
      <c r="O231" s="12"/>
      <c r="P231" s="12"/>
    </row>
    <row r="232" customFormat="false" ht="13.8" hidden="false" customHeight="false" outlineLevel="0" collapsed="false">
      <c r="B232" s="11"/>
      <c r="C232" s="11"/>
      <c r="D232" s="11"/>
      <c r="N232" s="12"/>
      <c r="O232" s="12"/>
      <c r="P232" s="12"/>
    </row>
    <row r="233" customFormat="false" ht="13.8" hidden="false" customHeight="false" outlineLevel="0" collapsed="false">
      <c r="B233" s="11"/>
      <c r="C233" s="11"/>
      <c r="D233" s="11"/>
      <c r="N233" s="12"/>
      <c r="O233" s="12"/>
      <c r="P233" s="12"/>
    </row>
    <row r="234" customFormat="false" ht="13.8" hidden="false" customHeight="false" outlineLevel="0" collapsed="false">
      <c r="B234" s="11"/>
      <c r="C234" s="11"/>
      <c r="D234" s="11"/>
      <c r="N234" s="12"/>
      <c r="O234" s="12"/>
      <c r="P234" s="12"/>
    </row>
    <row r="235" customFormat="false" ht="13.8" hidden="false" customHeight="false" outlineLevel="0" collapsed="false">
      <c r="B235" s="11"/>
      <c r="C235" s="11"/>
      <c r="D235" s="11"/>
      <c r="N235" s="12"/>
      <c r="O235" s="12"/>
      <c r="P235" s="12"/>
    </row>
    <row r="236" customFormat="false" ht="13.8" hidden="false" customHeight="false" outlineLevel="0" collapsed="false">
      <c r="B236" s="11"/>
      <c r="C236" s="11"/>
      <c r="D236" s="11"/>
      <c r="N236" s="12"/>
      <c r="O236" s="12"/>
      <c r="P236" s="12"/>
    </row>
    <row r="237" customFormat="false" ht="13.8" hidden="false" customHeight="false" outlineLevel="0" collapsed="false">
      <c r="B237" s="11"/>
      <c r="C237" s="11"/>
      <c r="D237" s="11"/>
      <c r="N237" s="12"/>
      <c r="O237" s="12"/>
      <c r="P237" s="12"/>
    </row>
    <row r="238" customFormat="false" ht="13.8" hidden="false" customHeight="false" outlineLevel="0" collapsed="false">
      <c r="B238" s="11"/>
      <c r="C238" s="11"/>
      <c r="D238" s="11"/>
      <c r="N238" s="12"/>
      <c r="O238" s="12"/>
      <c r="P238" s="12"/>
    </row>
    <row r="239" customFormat="false" ht="13.8" hidden="false" customHeight="false" outlineLevel="0" collapsed="false">
      <c r="B239" s="11"/>
      <c r="C239" s="11"/>
      <c r="D239" s="11"/>
      <c r="N239" s="12"/>
      <c r="O239" s="12"/>
      <c r="P239" s="12"/>
    </row>
    <row r="240" customFormat="false" ht="13.8" hidden="false" customHeight="false" outlineLevel="0" collapsed="false">
      <c r="B240" s="11"/>
      <c r="C240" s="11"/>
      <c r="D240" s="11"/>
      <c r="N240" s="12"/>
      <c r="O240" s="12"/>
      <c r="P240" s="12"/>
    </row>
    <row r="241" customFormat="false" ht="13.8" hidden="false" customHeight="false" outlineLevel="0" collapsed="false">
      <c r="B241" s="11"/>
      <c r="C241" s="11"/>
      <c r="D241" s="11"/>
      <c r="N241" s="12"/>
      <c r="O241" s="12"/>
      <c r="P241" s="12"/>
    </row>
    <row r="242" customFormat="false" ht="13.8" hidden="false" customHeight="false" outlineLevel="0" collapsed="false">
      <c r="B242" s="11"/>
      <c r="C242" s="11"/>
      <c r="D242" s="11"/>
      <c r="N242" s="12"/>
      <c r="O242" s="12"/>
      <c r="P242" s="12"/>
    </row>
    <row r="243" customFormat="false" ht="13.8" hidden="false" customHeight="false" outlineLevel="0" collapsed="false">
      <c r="B243" s="11"/>
      <c r="C243" s="11"/>
      <c r="D243" s="11"/>
      <c r="N243" s="12"/>
      <c r="O243" s="12"/>
      <c r="P243" s="12"/>
    </row>
    <row r="244" customFormat="false" ht="13.8" hidden="false" customHeight="false" outlineLevel="0" collapsed="false">
      <c r="B244" s="11"/>
      <c r="C244" s="11"/>
      <c r="D244" s="11"/>
      <c r="N244" s="12"/>
      <c r="O244" s="12"/>
      <c r="P244" s="12"/>
    </row>
    <row r="245" customFormat="false" ht="13.8" hidden="false" customHeight="false" outlineLevel="0" collapsed="false">
      <c r="B245" s="11"/>
      <c r="C245" s="11"/>
      <c r="D245" s="11"/>
      <c r="N245" s="12"/>
      <c r="O245" s="12"/>
      <c r="P245" s="12"/>
    </row>
    <row r="246" customFormat="false" ht="13.8" hidden="false" customHeight="false" outlineLevel="0" collapsed="false">
      <c r="B246" s="11"/>
      <c r="C246" s="11"/>
      <c r="D246" s="11"/>
      <c r="N246" s="12"/>
      <c r="O246" s="12"/>
      <c r="P246" s="12"/>
    </row>
    <row r="247" customFormat="false" ht="13.8" hidden="false" customHeight="false" outlineLevel="0" collapsed="false">
      <c r="B247" s="11"/>
      <c r="C247" s="11"/>
      <c r="D247" s="11"/>
      <c r="N247" s="12"/>
      <c r="O247" s="12"/>
      <c r="P247" s="12"/>
    </row>
    <row r="248" customFormat="false" ht="13.8" hidden="false" customHeight="false" outlineLevel="0" collapsed="false">
      <c r="B248" s="11"/>
      <c r="C248" s="11"/>
      <c r="D248" s="11"/>
      <c r="N248" s="12"/>
      <c r="O248" s="12"/>
      <c r="P248" s="12"/>
    </row>
    <row r="249" customFormat="false" ht="13.8" hidden="false" customHeight="false" outlineLevel="0" collapsed="false">
      <c r="B249" s="11"/>
      <c r="C249" s="11"/>
      <c r="D249" s="11"/>
      <c r="N249" s="12"/>
      <c r="O249" s="12"/>
      <c r="P249" s="12"/>
    </row>
    <row r="250" customFormat="false" ht="13.8" hidden="false" customHeight="false" outlineLevel="0" collapsed="false">
      <c r="B250" s="11"/>
      <c r="C250" s="11"/>
      <c r="D250" s="11"/>
      <c r="N250" s="12"/>
      <c r="O250" s="12"/>
      <c r="P250" s="12"/>
    </row>
    <row r="251" customFormat="false" ht="13.8" hidden="false" customHeight="false" outlineLevel="0" collapsed="false">
      <c r="B251" s="11"/>
      <c r="C251" s="11"/>
      <c r="D251" s="11"/>
      <c r="N251" s="12"/>
      <c r="O251" s="12"/>
      <c r="P251" s="12"/>
    </row>
    <row r="252" customFormat="false" ht="13.8" hidden="false" customHeight="false" outlineLevel="0" collapsed="false">
      <c r="B252" s="11"/>
      <c r="C252" s="11"/>
      <c r="D252" s="11"/>
      <c r="N252" s="12"/>
      <c r="O252" s="12"/>
      <c r="P252" s="12"/>
    </row>
    <row r="253" customFormat="false" ht="13.8" hidden="false" customHeight="false" outlineLevel="0" collapsed="false">
      <c r="B253" s="11"/>
      <c r="C253" s="11"/>
      <c r="D253" s="11"/>
      <c r="N253" s="12"/>
      <c r="O253" s="12"/>
      <c r="P253" s="12"/>
    </row>
    <row r="254" customFormat="false" ht="13.8" hidden="false" customHeight="false" outlineLevel="0" collapsed="false">
      <c r="B254" s="11"/>
      <c r="C254" s="11"/>
      <c r="D254" s="11"/>
      <c r="N254" s="12"/>
      <c r="O254" s="12"/>
      <c r="P254" s="12"/>
    </row>
    <row r="255" customFormat="false" ht="13.8" hidden="false" customHeight="false" outlineLevel="0" collapsed="false">
      <c r="B255" s="11"/>
      <c r="C255" s="11"/>
      <c r="D255" s="11"/>
      <c r="N255" s="12"/>
      <c r="O255" s="12"/>
      <c r="P255" s="12"/>
    </row>
    <row r="256" customFormat="false" ht="13.8" hidden="false" customHeight="false" outlineLevel="0" collapsed="false">
      <c r="B256" s="11"/>
      <c r="C256" s="11"/>
      <c r="D256" s="11"/>
      <c r="N256" s="12"/>
      <c r="O256" s="12"/>
      <c r="P256" s="12"/>
    </row>
    <row r="257" customFormat="false" ht="13.8" hidden="false" customHeight="false" outlineLevel="0" collapsed="false">
      <c r="B257" s="11"/>
      <c r="C257" s="11"/>
      <c r="D257" s="11"/>
      <c r="N257" s="12"/>
      <c r="O257" s="12"/>
      <c r="P257" s="12"/>
    </row>
    <row r="258" customFormat="false" ht="13.8" hidden="false" customHeight="false" outlineLevel="0" collapsed="false">
      <c r="B258" s="11"/>
      <c r="C258" s="11"/>
      <c r="D258" s="11"/>
      <c r="N258" s="12"/>
      <c r="O258" s="12"/>
      <c r="P258" s="12"/>
    </row>
    <row r="259" customFormat="false" ht="13.8" hidden="false" customHeight="false" outlineLevel="0" collapsed="false">
      <c r="B259" s="11"/>
      <c r="C259" s="11"/>
      <c r="D259" s="11"/>
      <c r="N259" s="12"/>
      <c r="O259" s="12"/>
      <c r="P259" s="12"/>
    </row>
    <row r="260" customFormat="false" ht="13.8" hidden="false" customHeight="false" outlineLevel="0" collapsed="false">
      <c r="B260" s="11"/>
      <c r="C260" s="11"/>
      <c r="D260" s="11"/>
      <c r="N260" s="12"/>
      <c r="O260" s="12"/>
      <c r="P260" s="12"/>
    </row>
    <row r="261" customFormat="false" ht="13.8" hidden="false" customHeight="false" outlineLevel="0" collapsed="false">
      <c r="B261" s="11"/>
      <c r="C261" s="11"/>
      <c r="D261" s="11"/>
      <c r="N261" s="12"/>
      <c r="O261" s="12"/>
      <c r="P261" s="12"/>
    </row>
    <row r="262" customFormat="false" ht="13.8" hidden="false" customHeight="false" outlineLevel="0" collapsed="false">
      <c r="B262" s="11"/>
      <c r="C262" s="11"/>
      <c r="D262" s="11"/>
      <c r="N262" s="12"/>
      <c r="O262" s="12"/>
      <c r="P262" s="12"/>
    </row>
    <row r="263" customFormat="false" ht="13.8" hidden="false" customHeight="false" outlineLevel="0" collapsed="false">
      <c r="B263" s="11"/>
      <c r="C263" s="11"/>
      <c r="D263" s="11"/>
      <c r="N263" s="12"/>
      <c r="O263" s="12"/>
      <c r="P263" s="12"/>
    </row>
    <row r="264" customFormat="false" ht="13.8" hidden="false" customHeight="false" outlineLevel="0" collapsed="false">
      <c r="B264" s="11"/>
      <c r="C264" s="11"/>
      <c r="D264" s="11"/>
      <c r="N264" s="12"/>
      <c r="O264" s="12"/>
      <c r="P264" s="12"/>
    </row>
    <row r="265" customFormat="false" ht="13.8" hidden="false" customHeight="false" outlineLevel="0" collapsed="false">
      <c r="B265" s="11"/>
      <c r="C265" s="11"/>
      <c r="D265" s="11"/>
      <c r="N265" s="12"/>
      <c r="O265" s="12"/>
      <c r="P265" s="12"/>
    </row>
    <row r="266" customFormat="false" ht="13.8" hidden="false" customHeight="false" outlineLevel="0" collapsed="false">
      <c r="B266" s="11"/>
      <c r="C266" s="11"/>
      <c r="D266" s="11"/>
      <c r="N266" s="12"/>
      <c r="O266" s="12"/>
      <c r="P266" s="12"/>
    </row>
    <row r="267" customFormat="false" ht="13.8" hidden="false" customHeight="false" outlineLevel="0" collapsed="false">
      <c r="B267" s="11"/>
      <c r="C267" s="11"/>
      <c r="D267" s="11"/>
      <c r="N267" s="12"/>
      <c r="O267" s="12"/>
      <c r="P267" s="12"/>
    </row>
    <row r="268" customFormat="false" ht="13.8" hidden="false" customHeight="false" outlineLevel="0" collapsed="false">
      <c r="B268" s="11"/>
      <c r="C268" s="11"/>
      <c r="D268" s="11"/>
      <c r="N268" s="12"/>
      <c r="O268" s="12"/>
      <c r="P268" s="12"/>
    </row>
    <row r="269" customFormat="false" ht="13.8" hidden="false" customHeight="false" outlineLevel="0" collapsed="false">
      <c r="B269" s="11"/>
      <c r="C269" s="11"/>
      <c r="D269" s="11"/>
      <c r="N269" s="12"/>
      <c r="O269" s="12"/>
      <c r="P269" s="12"/>
    </row>
    <row r="270" customFormat="false" ht="13.8" hidden="false" customHeight="false" outlineLevel="0" collapsed="false">
      <c r="B270" s="11"/>
      <c r="C270" s="11"/>
      <c r="D270" s="11"/>
      <c r="N270" s="12"/>
      <c r="O270" s="12"/>
      <c r="P270" s="12"/>
    </row>
    <row r="271" customFormat="false" ht="13.8" hidden="false" customHeight="false" outlineLevel="0" collapsed="false">
      <c r="B271" s="11"/>
      <c r="C271" s="11"/>
      <c r="D271" s="11"/>
      <c r="N271" s="12"/>
      <c r="O271" s="12"/>
      <c r="P271" s="12"/>
    </row>
    <row r="272" customFormat="false" ht="13.8" hidden="false" customHeight="false" outlineLevel="0" collapsed="false">
      <c r="B272" s="11"/>
      <c r="C272" s="11"/>
      <c r="D272" s="11"/>
      <c r="N272" s="12"/>
      <c r="O272" s="12"/>
      <c r="P272" s="12"/>
    </row>
    <row r="273" customFormat="false" ht="13.8" hidden="false" customHeight="false" outlineLevel="0" collapsed="false">
      <c r="B273" s="11"/>
      <c r="C273" s="11"/>
      <c r="D273" s="11"/>
      <c r="N273" s="12"/>
      <c r="O273" s="12"/>
      <c r="P273" s="12"/>
    </row>
    <row r="274" customFormat="false" ht="13.8" hidden="false" customHeight="false" outlineLevel="0" collapsed="false">
      <c r="B274" s="11"/>
      <c r="C274" s="11"/>
      <c r="D274" s="11"/>
      <c r="N274" s="12"/>
      <c r="O274" s="12"/>
      <c r="P274" s="12"/>
    </row>
    <row r="275" customFormat="false" ht="13.8" hidden="false" customHeight="false" outlineLevel="0" collapsed="false">
      <c r="B275" s="11"/>
      <c r="C275" s="11"/>
      <c r="D275" s="11"/>
      <c r="N275" s="12"/>
      <c r="O275" s="12"/>
      <c r="P275" s="12"/>
    </row>
    <row r="276" customFormat="false" ht="13.8" hidden="false" customHeight="false" outlineLevel="0" collapsed="false">
      <c r="B276" s="11"/>
      <c r="C276" s="11"/>
      <c r="D276" s="11"/>
      <c r="N276" s="12"/>
      <c r="O276" s="12"/>
      <c r="P276" s="12"/>
    </row>
    <row r="277" customFormat="false" ht="13.8" hidden="false" customHeight="false" outlineLevel="0" collapsed="false">
      <c r="B277" s="11"/>
      <c r="C277" s="11"/>
      <c r="D277" s="11"/>
      <c r="N277" s="12"/>
      <c r="O277" s="12"/>
      <c r="P277" s="12"/>
    </row>
    <row r="278" customFormat="false" ht="13.8" hidden="false" customHeight="false" outlineLevel="0" collapsed="false">
      <c r="B278" s="11"/>
      <c r="C278" s="11"/>
      <c r="D278" s="11"/>
      <c r="N278" s="12"/>
      <c r="O278" s="12"/>
      <c r="P278" s="12"/>
    </row>
    <row r="279" customFormat="false" ht="13.8" hidden="false" customHeight="false" outlineLevel="0" collapsed="false">
      <c r="B279" s="11"/>
      <c r="C279" s="11"/>
      <c r="D279" s="11"/>
      <c r="N279" s="12"/>
      <c r="O279" s="12"/>
      <c r="P279" s="12"/>
    </row>
    <row r="280" customFormat="false" ht="13.8" hidden="false" customHeight="false" outlineLevel="0" collapsed="false">
      <c r="B280" s="11"/>
      <c r="C280" s="11"/>
      <c r="D280" s="11"/>
      <c r="N280" s="12"/>
      <c r="O280" s="12"/>
      <c r="P280" s="12"/>
    </row>
    <row r="281" customFormat="false" ht="13.8" hidden="false" customHeight="false" outlineLevel="0" collapsed="false">
      <c r="B281" s="11"/>
      <c r="C281" s="11"/>
      <c r="D281" s="11"/>
      <c r="N281" s="12"/>
      <c r="O281" s="12"/>
      <c r="P281" s="12"/>
    </row>
    <row r="282" customFormat="false" ht="13.8" hidden="false" customHeight="false" outlineLevel="0" collapsed="false">
      <c r="B282" s="11"/>
      <c r="C282" s="11"/>
      <c r="D282" s="11"/>
      <c r="N282" s="12"/>
      <c r="O282" s="12"/>
      <c r="P282" s="12"/>
    </row>
    <row r="283" customFormat="false" ht="13.8" hidden="false" customHeight="false" outlineLevel="0" collapsed="false">
      <c r="B283" s="11"/>
      <c r="C283" s="11"/>
      <c r="D283" s="11"/>
      <c r="N283" s="12"/>
      <c r="O283" s="12"/>
      <c r="P283" s="12"/>
    </row>
    <row r="284" customFormat="false" ht="13.8" hidden="false" customHeight="false" outlineLevel="0" collapsed="false">
      <c r="B284" s="11"/>
      <c r="C284" s="11"/>
      <c r="D284" s="11"/>
      <c r="N284" s="12"/>
      <c r="O284" s="12"/>
      <c r="P284" s="12"/>
    </row>
    <row r="285" customFormat="false" ht="13.8" hidden="false" customHeight="false" outlineLevel="0" collapsed="false">
      <c r="B285" s="11"/>
      <c r="C285" s="11"/>
      <c r="D285" s="11"/>
      <c r="N285" s="12"/>
      <c r="O285" s="12"/>
      <c r="P285" s="12"/>
    </row>
    <row r="286" customFormat="false" ht="13.8" hidden="false" customHeight="false" outlineLevel="0" collapsed="false">
      <c r="B286" s="11"/>
      <c r="C286" s="11"/>
      <c r="D286" s="11"/>
      <c r="N286" s="12"/>
      <c r="O286" s="12"/>
      <c r="P286" s="12"/>
    </row>
    <row r="287" customFormat="false" ht="13.8" hidden="false" customHeight="false" outlineLevel="0" collapsed="false">
      <c r="B287" s="11"/>
      <c r="C287" s="11"/>
      <c r="D287" s="11"/>
      <c r="N287" s="12"/>
      <c r="O287" s="12"/>
      <c r="P287" s="12"/>
    </row>
    <row r="288" customFormat="false" ht="13.8" hidden="false" customHeight="false" outlineLevel="0" collapsed="false">
      <c r="B288" s="11"/>
      <c r="C288" s="11"/>
      <c r="D288" s="11"/>
      <c r="N288" s="12"/>
      <c r="O288" s="12"/>
      <c r="P288" s="12"/>
    </row>
    <row r="289" customFormat="false" ht="13.8" hidden="false" customHeight="false" outlineLevel="0" collapsed="false">
      <c r="B289" s="11"/>
      <c r="C289" s="11"/>
      <c r="D289" s="11"/>
      <c r="N289" s="12"/>
      <c r="O289" s="12"/>
      <c r="P289" s="12"/>
    </row>
    <row r="290" customFormat="false" ht="13.8" hidden="false" customHeight="false" outlineLevel="0" collapsed="false">
      <c r="B290" s="11"/>
      <c r="C290" s="11"/>
      <c r="D290" s="11"/>
      <c r="N290" s="12"/>
      <c r="O290" s="12"/>
      <c r="P290" s="12"/>
    </row>
    <row r="291" customFormat="false" ht="13.8" hidden="false" customHeight="false" outlineLevel="0" collapsed="false">
      <c r="B291" s="11"/>
      <c r="C291" s="11"/>
      <c r="D291" s="11"/>
      <c r="N291" s="12"/>
      <c r="O291" s="12"/>
      <c r="P291" s="12"/>
    </row>
    <row r="292" customFormat="false" ht="13.8" hidden="false" customHeight="false" outlineLevel="0" collapsed="false">
      <c r="B292" s="11"/>
      <c r="C292" s="11"/>
      <c r="D292" s="11"/>
      <c r="N292" s="12"/>
      <c r="O292" s="12"/>
      <c r="P292" s="12"/>
    </row>
    <row r="293" customFormat="false" ht="13.8" hidden="false" customHeight="false" outlineLevel="0" collapsed="false">
      <c r="B293" s="11"/>
      <c r="C293" s="11"/>
      <c r="D293" s="11"/>
      <c r="N293" s="12"/>
      <c r="O293" s="12"/>
      <c r="P293" s="12"/>
    </row>
    <row r="294" customFormat="false" ht="13.8" hidden="false" customHeight="false" outlineLevel="0" collapsed="false">
      <c r="B294" s="11"/>
      <c r="C294" s="11"/>
      <c r="D294" s="11"/>
      <c r="N294" s="12"/>
      <c r="O294" s="12"/>
      <c r="P294" s="12"/>
    </row>
    <row r="295" customFormat="false" ht="13.8" hidden="false" customHeight="false" outlineLevel="0" collapsed="false">
      <c r="B295" s="11"/>
      <c r="C295" s="11"/>
      <c r="D295" s="11"/>
      <c r="N295" s="12"/>
      <c r="O295" s="12"/>
      <c r="P295" s="12"/>
    </row>
    <row r="296" customFormat="false" ht="13.8" hidden="false" customHeight="false" outlineLevel="0" collapsed="false">
      <c r="B296" s="11"/>
      <c r="C296" s="11"/>
      <c r="D296" s="11"/>
      <c r="N296" s="12"/>
      <c r="O296" s="12"/>
      <c r="P296" s="12"/>
    </row>
    <row r="297" customFormat="false" ht="13.8" hidden="false" customHeight="false" outlineLevel="0" collapsed="false">
      <c r="B297" s="11"/>
      <c r="C297" s="11"/>
      <c r="D297" s="11"/>
      <c r="N297" s="12"/>
      <c r="O297" s="12"/>
      <c r="P297" s="12"/>
    </row>
    <row r="298" customFormat="false" ht="13.8" hidden="false" customHeight="false" outlineLevel="0" collapsed="false">
      <c r="B298" s="11"/>
      <c r="C298" s="11"/>
      <c r="D298" s="11"/>
      <c r="N298" s="12"/>
      <c r="O298" s="12"/>
      <c r="P298" s="12"/>
    </row>
    <row r="299" customFormat="false" ht="13.8" hidden="false" customHeight="false" outlineLevel="0" collapsed="false">
      <c r="B299" s="11"/>
      <c r="C299" s="11"/>
      <c r="D299" s="11"/>
      <c r="N299" s="12"/>
      <c r="O299" s="12"/>
      <c r="P299" s="12"/>
    </row>
    <row r="300" customFormat="false" ht="13.8" hidden="false" customHeight="false" outlineLevel="0" collapsed="false">
      <c r="B300" s="11"/>
      <c r="C300" s="11"/>
      <c r="D300" s="11"/>
      <c r="N300" s="12"/>
      <c r="O300" s="12"/>
      <c r="P300" s="12"/>
    </row>
    <row r="301" customFormat="false" ht="13.8" hidden="false" customHeight="false" outlineLevel="0" collapsed="false">
      <c r="B301" s="11"/>
      <c r="C301" s="11"/>
      <c r="D301" s="11"/>
      <c r="N301" s="12"/>
      <c r="O301" s="12"/>
      <c r="P301" s="12"/>
    </row>
    <row r="302" customFormat="false" ht="13.8" hidden="false" customHeight="false" outlineLevel="0" collapsed="false">
      <c r="B302" s="11"/>
      <c r="C302" s="11"/>
      <c r="D302" s="11"/>
      <c r="N302" s="12"/>
      <c r="O302" s="12"/>
      <c r="P302" s="12"/>
    </row>
    <row r="303" customFormat="false" ht="13.8" hidden="false" customHeight="false" outlineLevel="0" collapsed="false">
      <c r="B303" s="11"/>
      <c r="C303" s="11"/>
      <c r="D303" s="11"/>
      <c r="N303" s="12"/>
      <c r="O303" s="12"/>
      <c r="P303" s="12"/>
    </row>
    <row r="304" customFormat="false" ht="13.8" hidden="false" customHeight="false" outlineLevel="0" collapsed="false">
      <c r="B304" s="11"/>
      <c r="C304" s="11"/>
      <c r="D304" s="11"/>
      <c r="N304" s="12"/>
      <c r="O304" s="12"/>
      <c r="P304" s="12"/>
    </row>
    <row r="305" customFormat="false" ht="13.8" hidden="false" customHeight="false" outlineLevel="0" collapsed="false">
      <c r="B305" s="11"/>
      <c r="C305" s="11"/>
      <c r="D305" s="11"/>
      <c r="N305" s="12"/>
      <c r="O305" s="12"/>
      <c r="P305" s="12"/>
    </row>
    <row r="306" customFormat="false" ht="13.8" hidden="false" customHeight="false" outlineLevel="0" collapsed="false">
      <c r="B306" s="11"/>
      <c r="C306" s="11"/>
      <c r="D306" s="11"/>
      <c r="N306" s="12"/>
      <c r="O306" s="12"/>
      <c r="P306" s="12"/>
    </row>
    <row r="307" customFormat="false" ht="13.8" hidden="false" customHeight="false" outlineLevel="0" collapsed="false">
      <c r="B307" s="11"/>
      <c r="C307" s="11"/>
      <c r="D307" s="11"/>
      <c r="N307" s="12"/>
      <c r="O307" s="12"/>
      <c r="P307" s="12"/>
    </row>
    <row r="308" customFormat="false" ht="13.8" hidden="false" customHeight="false" outlineLevel="0" collapsed="false">
      <c r="B308" s="11"/>
      <c r="C308" s="11"/>
      <c r="D308" s="11"/>
      <c r="N308" s="12"/>
      <c r="O308" s="12"/>
      <c r="P308" s="12"/>
    </row>
    <row r="309" customFormat="false" ht="13.8" hidden="false" customHeight="false" outlineLevel="0" collapsed="false">
      <c r="B309" s="11"/>
      <c r="C309" s="11"/>
      <c r="D309" s="11"/>
      <c r="N309" s="12"/>
      <c r="O309" s="12"/>
      <c r="P309" s="12"/>
    </row>
    <row r="310" customFormat="false" ht="13.8" hidden="false" customHeight="false" outlineLevel="0" collapsed="false">
      <c r="B310" s="11"/>
      <c r="C310" s="11"/>
      <c r="D310" s="11"/>
      <c r="N310" s="12"/>
      <c r="O310" s="12"/>
      <c r="P310" s="12"/>
    </row>
    <row r="311" customFormat="false" ht="13.8" hidden="false" customHeight="false" outlineLevel="0" collapsed="false">
      <c r="B311" s="11"/>
      <c r="C311" s="11"/>
      <c r="D311" s="11"/>
      <c r="N311" s="12"/>
      <c r="O311" s="12"/>
      <c r="P311" s="12"/>
    </row>
    <row r="312" customFormat="false" ht="13.8" hidden="false" customHeight="false" outlineLevel="0" collapsed="false">
      <c r="B312" s="11"/>
      <c r="C312" s="11"/>
      <c r="D312" s="11"/>
      <c r="N312" s="12"/>
      <c r="O312" s="12"/>
      <c r="P312" s="12"/>
    </row>
    <row r="313" customFormat="false" ht="13.8" hidden="false" customHeight="false" outlineLevel="0" collapsed="false">
      <c r="B313" s="11"/>
      <c r="C313" s="11"/>
      <c r="D313" s="11"/>
      <c r="N313" s="12"/>
      <c r="O313" s="12"/>
      <c r="P313" s="12"/>
    </row>
    <row r="314" customFormat="false" ht="13.8" hidden="false" customHeight="false" outlineLevel="0" collapsed="false">
      <c r="B314" s="11"/>
      <c r="C314" s="11"/>
      <c r="D314" s="11"/>
      <c r="N314" s="12"/>
      <c r="O314" s="12"/>
      <c r="P314" s="12"/>
    </row>
    <row r="315" customFormat="false" ht="13.8" hidden="false" customHeight="false" outlineLevel="0" collapsed="false">
      <c r="B315" s="11"/>
      <c r="C315" s="11"/>
      <c r="D315" s="11"/>
      <c r="N315" s="12"/>
      <c r="O315" s="12"/>
      <c r="P315" s="12"/>
    </row>
    <row r="316" customFormat="false" ht="13.8" hidden="false" customHeight="false" outlineLevel="0" collapsed="false">
      <c r="B316" s="11"/>
      <c r="C316" s="11"/>
      <c r="D316" s="11"/>
      <c r="N316" s="12"/>
      <c r="O316" s="12"/>
      <c r="P316" s="12"/>
    </row>
    <row r="317" customFormat="false" ht="13.8" hidden="false" customHeight="false" outlineLevel="0" collapsed="false">
      <c r="B317" s="11"/>
      <c r="C317" s="11"/>
      <c r="D317" s="11"/>
      <c r="N317" s="12"/>
      <c r="O317" s="12"/>
      <c r="P317" s="12"/>
    </row>
    <row r="318" customFormat="false" ht="13.8" hidden="false" customHeight="false" outlineLevel="0" collapsed="false">
      <c r="B318" s="11"/>
      <c r="C318" s="11"/>
      <c r="D318" s="11"/>
      <c r="N318" s="12"/>
      <c r="O318" s="12"/>
      <c r="P318" s="12"/>
    </row>
    <row r="319" customFormat="false" ht="13.8" hidden="false" customHeight="false" outlineLevel="0" collapsed="false">
      <c r="B319" s="11"/>
      <c r="C319" s="11"/>
      <c r="D319" s="11"/>
      <c r="N319" s="12"/>
      <c r="O319" s="12"/>
      <c r="P319" s="12"/>
    </row>
    <row r="320" customFormat="false" ht="13.8" hidden="false" customHeight="false" outlineLevel="0" collapsed="false">
      <c r="B320" s="11"/>
      <c r="C320" s="11"/>
      <c r="D320" s="11"/>
      <c r="N320" s="12"/>
      <c r="O320" s="12"/>
      <c r="P320" s="12"/>
    </row>
    <row r="321" customFormat="false" ht="13.8" hidden="false" customHeight="false" outlineLevel="0" collapsed="false">
      <c r="B321" s="11"/>
      <c r="C321" s="11"/>
      <c r="D321" s="11"/>
      <c r="N321" s="12"/>
      <c r="O321" s="12"/>
      <c r="P321" s="12"/>
    </row>
    <row r="322" customFormat="false" ht="13.8" hidden="false" customHeight="false" outlineLevel="0" collapsed="false">
      <c r="B322" s="11"/>
      <c r="C322" s="11"/>
      <c r="D322" s="11"/>
      <c r="N322" s="12"/>
      <c r="O322" s="12"/>
      <c r="P322" s="12"/>
    </row>
    <row r="323" customFormat="false" ht="13.8" hidden="false" customHeight="false" outlineLevel="0" collapsed="false">
      <c r="B323" s="11"/>
      <c r="C323" s="11"/>
      <c r="D323" s="11"/>
      <c r="N323" s="12"/>
      <c r="O323" s="12"/>
      <c r="P323" s="12"/>
    </row>
    <row r="324" customFormat="false" ht="13.8" hidden="false" customHeight="false" outlineLevel="0" collapsed="false">
      <c r="B324" s="11"/>
      <c r="C324" s="11"/>
      <c r="D324" s="11"/>
      <c r="N324" s="12"/>
      <c r="O324" s="12"/>
      <c r="P324" s="12"/>
    </row>
    <row r="325" customFormat="false" ht="13.8" hidden="false" customHeight="false" outlineLevel="0" collapsed="false">
      <c r="B325" s="11"/>
      <c r="C325" s="11"/>
      <c r="D325" s="11"/>
      <c r="N325" s="12"/>
      <c r="O325" s="12"/>
      <c r="P325" s="12"/>
    </row>
    <row r="326" customFormat="false" ht="13.8" hidden="false" customHeight="false" outlineLevel="0" collapsed="false">
      <c r="B326" s="11"/>
      <c r="C326" s="11"/>
      <c r="D326" s="11"/>
      <c r="N326" s="12"/>
      <c r="O326" s="12"/>
      <c r="P326" s="12"/>
    </row>
    <row r="327" customFormat="false" ht="13.8" hidden="false" customHeight="false" outlineLevel="0" collapsed="false">
      <c r="B327" s="11"/>
      <c r="C327" s="11"/>
      <c r="D327" s="11"/>
      <c r="N327" s="12"/>
      <c r="O327" s="12"/>
      <c r="P327" s="12"/>
    </row>
    <row r="328" customFormat="false" ht="13.8" hidden="false" customHeight="false" outlineLevel="0" collapsed="false">
      <c r="B328" s="11"/>
      <c r="C328" s="11"/>
      <c r="D328" s="11"/>
      <c r="N328" s="12"/>
      <c r="O328" s="12"/>
      <c r="P328" s="12"/>
    </row>
    <row r="329" customFormat="false" ht="13.8" hidden="false" customHeight="false" outlineLevel="0" collapsed="false">
      <c r="B329" s="11"/>
      <c r="C329" s="11"/>
      <c r="D329" s="11"/>
      <c r="N329" s="12"/>
      <c r="O329" s="12"/>
      <c r="P329" s="12"/>
    </row>
    <row r="330" customFormat="false" ht="13.8" hidden="false" customHeight="false" outlineLevel="0" collapsed="false">
      <c r="B330" s="11"/>
      <c r="C330" s="11"/>
      <c r="D330" s="11"/>
      <c r="N330" s="12"/>
      <c r="O330" s="12"/>
      <c r="P330" s="12"/>
    </row>
    <row r="331" customFormat="false" ht="13.8" hidden="false" customHeight="false" outlineLevel="0" collapsed="false">
      <c r="B331" s="11"/>
      <c r="C331" s="11"/>
      <c r="D331" s="11"/>
      <c r="N331" s="12"/>
      <c r="O331" s="12"/>
      <c r="P331" s="12"/>
    </row>
    <row r="332" customFormat="false" ht="13.8" hidden="false" customHeight="false" outlineLevel="0" collapsed="false">
      <c r="B332" s="11"/>
      <c r="C332" s="11"/>
      <c r="D332" s="11"/>
      <c r="N332" s="12"/>
      <c r="O332" s="12"/>
      <c r="P332" s="12"/>
    </row>
    <row r="333" customFormat="false" ht="13.8" hidden="false" customHeight="false" outlineLevel="0" collapsed="false">
      <c r="B333" s="11"/>
      <c r="C333" s="11"/>
      <c r="D333" s="11"/>
      <c r="N333" s="12"/>
      <c r="O333" s="12"/>
      <c r="P333" s="12"/>
    </row>
    <row r="334" customFormat="false" ht="13.8" hidden="false" customHeight="false" outlineLevel="0" collapsed="false">
      <c r="B334" s="11"/>
      <c r="C334" s="11"/>
      <c r="D334" s="11"/>
      <c r="N334" s="12"/>
      <c r="O334" s="12"/>
      <c r="P334" s="12"/>
    </row>
    <row r="335" customFormat="false" ht="13.8" hidden="false" customHeight="false" outlineLevel="0" collapsed="false">
      <c r="B335" s="11"/>
      <c r="C335" s="11"/>
      <c r="D335" s="11"/>
      <c r="N335" s="12"/>
      <c r="O335" s="12"/>
      <c r="P335" s="12"/>
    </row>
    <row r="336" customFormat="false" ht="13.8" hidden="false" customHeight="false" outlineLevel="0" collapsed="false">
      <c r="B336" s="11"/>
      <c r="C336" s="11"/>
      <c r="D336" s="11"/>
      <c r="N336" s="12"/>
      <c r="O336" s="12"/>
      <c r="P336" s="12"/>
    </row>
    <row r="337" customFormat="false" ht="13.8" hidden="false" customHeight="false" outlineLevel="0" collapsed="false">
      <c r="B337" s="11"/>
      <c r="C337" s="11"/>
      <c r="D337" s="11"/>
      <c r="N337" s="12"/>
      <c r="O337" s="12"/>
      <c r="P337" s="12"/>
    </row>
    <row r="338" customFormat="false" ht="13.8" hidden="false" customHeight="false" outlineLevel="0" collapsed="false">
      <c r="B338" s="11"/>
      <c r="C338" s="11"/>
      <c r="D338" s="11"/>
      <c r="N338" s="12"/>
      <c r="O338" s="12"/>
      <c r="P338" s="12"/>
    </row>
    <row r="339" customFormat="false" ht="13.8" hidden="false" customHeight="false" outlineLevel="0" collapsed="false">
      <c r="B339" s="11"/>
      <c r="C339" s="11"/>
      <c r="D339" s="11"/>
      <c r="N339" s="12"/>
      <c r="O339" s="12"/>
      <c r="P339" s="12"/>
    </row>
    <row r="340" customFormat="false" ht="13.8" hidden="false" customHeight="false" outlineLevel="0" collapsed="false">
      <c r="B340" s="11"/>
      <c r="C340" s="11"/>
      <c r="D340" s="11"/>
      <c r="N340" s="12"/>
      <c r="O340" s="12"/>
      <c r="P340" s="12"/>
    </row>
    <row r="341" customFormat="false" ht="13.8" hidden="false" customHeight="false" outlineLevel="0" collapsed="false">
      <c r="B341" s="11"/>
      <c r="C341" s="11"/>
      <c r="D341" s="11"/>
      <c r="N341" s="12"/>
      <c r="O341" s="12"/>
      <c r="P341" s="12"/>
    </row>
    <row r="342" customFormat="false" ht="13.8" hidden="false" customHeight="false" outlineLevel="0" collapsed="false">
      <c r="B342" s="11"/>
      <c r="C342" s="11"/>
      <c r="D342" s="11"/>
      <c r="N342" s="12"/>
      <c r="O342" s="12"/>
      <c r="P342" s="12"/>
    </row>
    <row r="343" customFormat="false" ht="13.8" hidden="false" customHeight="false" outlineLevel="0" collapsed="false">
      <c r="B343" s="11"/>
      <c r="C343" s="11"/>
      <c r="D343" s="11"/>
      <c r="N343" s="12"/>
      <c r="O343" s="12"/>
      <c r="P343" s="12"/>
    </row>
    <row r="344" customFormat="false" ht="13.8" hidden="false" customHeight="false" outlineLevel="0" collapsed="false">
      <c r="B344" s="11"/>
      <c r="C344" s="11"/>
      <c r="D344" s="11"/>
      <c r="N344" s="12"/>
      <c r="O344" s="12"/>
      <c r="P344" s="12"/>
    </row>
    <row r="345" customFormat="false" ht="13.8" hidden="false" customHeight="false" outlineLevel="0" collapsed="false">
      <c r="B345" s="11"/>
      <c r="C345" s="11"/>
      <c r="D345" s="11"/>
      <c r="N345" s="12"/>
      <c r="O345" s="12"/>
      <c r="P345" s="12"/>
    </row>
    <row r="346" customFormat="false" ht="13.8" hidden="false" customHeight="false" outlineLevel="0" collapsed="false">
      <c r="B346" s="11"/>
      <c r="C346" s="11"/>
      <c r="D346" s="11"/>
      <c r="N346" s="12"/>
      <c r="O346" s="12"/>
      <c r="P346" s="12"/>
    </row>
    <row r="347" customFormat="false" ht="13.8" hidden="false" customHeight="false" outlineLevel="0" collapsed="false">
      <c r="B347" s="11"/>
      <c r="C347" s="11"/>
      <c r="D347" s="11"/>
      <c r="N347" s="12"/>
      <c r="O347" s="12"/>
      <c r="P347" s="12"/>
    </row>
    <row r="348" customFormat="false" ht="13.8" hidden="false" customHeight="false" outlineLevel="0" collapsed="false">
      <c r="B348" s="11"/>
      <c r="C348" s="11"/>
      <c r="D348" s="11"/>
      <c r="N348" s="12"/>
      <c r="O348" s="12"/>
      <c r="P348" s="12"/>
    </row>
    <row r="349" customFormat="false" ht="13.8" hidden="false" customHeight="false" outlineLevel="0" collapsed="false">
      <c r="B349" s="11"/>
      <c r="C349" s="11"/>
      <c r="D349" s="11"/>
      <c r="N349" s="12"/>
      <c r="O349" s="12"/>
      <c r="P349" s="12"/>
    </row>
    <row r="350" customFormat="false" ht="13.8" hidden="false" customHeight="false" outlineLevel="0" collapsed="false">
      <c r="B350" s="11"/>
      <c r="C350" s="11"/>
      <c r="D350" s="11"/>
      <c r="N350" s="12"/>
      <c r="O350" s="12"/>
      <c r="P350" s="12"/>
    </row>
    <row r="351" customFormat="false" ht="13.8" hidden="false" customHeight="false" outlineLevel="0" collapsed="false">
      <c r="B351" s="11"/>
      <c r="C351" s="11"/>
      <c r="D351" s="11"/>
      <c r="N351" s="12"/>
      <c r="O351" s="12"/>
      <c r="P351" s="12"/>
    </row>
    <row r="352" customFormat="false" ht="13.8" hidden="false" customHeight="false" outlineLevel="0" collapsed="false">
      <c r="B352" s="11"/>
      <c r="C352" s="11"/>
      <c r="D352" s="11"/>
      <c r="N352" s="12"/>
      <c r="O352" s="12"/>
      <c r="P352" s="12"/>
    </row>
    <row r="353" customFormat="false" ht="13.8" hidden="false" customHeight="false" outlineLevel="0" collapsed="false">
      <c r="B353" s="11"/>
      <c r="C353" s="11"/>
      <c r="D353" s="11"/>
      <c r="N353" s="12"/>
      <c r="O353" s="12"/>
      <c r="P353" s="12"/>
    </row>
    <row r="354" customFormat="false" ht="13.8" hidden="false" customHeight="false" outlineLevel="0" collapsed="false">
      <c r="B354" s="11"/>
      <c r="C354" s="11"/>
      <c r="D354" s="11"/>
      <c r="N354" s="12"/>
      <c r="O354" s="12"/>
      <c r="P354" s="12"/>
    </row>
    <row r="355" customFormat="false" ht="13.8" hidden="false" customHeight="false" outlineLevel="0" collapsed="false">
      <c r="B355" s="11"/>
      <c r="C355" s="11"/>
      <c r="D355" s="11"/>
      <c r="N355" s="12"/>
      <c r="O355" s="12"/>
      <c r="P355" s="12"/>
    </row>
    <row r="356" customFormat="false" ht="13.8" hidden="false" customHeight="false" outlineLevel="0" collapsed="false">
      <c r="B356" s="11"/>
      <c r="C356" s="11"/>
      <c r="D356" s="11"/>
      <c r="N356" s="12"/>
      <c r="O356" s="12"/>
      <c r="P356" s="12"/>
    </row>
    <row r="357" customFormat="false" ht="13.8" hidden="false" customHeight="false" outlineLevel="0" collapsed="false">
      <c r="B357" s="11"/>
      <c r="C357" s="11"/>
      <c r="D357" s="11"/>
      <c r="N357" s="12"/>
      <c r="O357" s="12"/>
      <c r="P357" s="12"/>
    </row>
    <row r="358" customFormat="false" ht="13.8" hidden="false" customHeight="false" outlineLevel="0" collapsed="false">
      <c r="B358" s="11"/>
      <c r="C358" s="11"/>
      <c r="D358" s="11"/>
      <c r="N358" s="12"/>
      <c r="O358" s="12"/>
      <c r="P358" s="12"/>
    </row>
    <row r="359" customFormat="false" ht="13.8" hidden="false" customHeight="false" outlineLevel="0" collapsed="false">
      <c r="B359" s="11"/>
      <c r="C359" s="11"/>
      <c r="D359" s="11"/>
      <c r="N359" s="12"/>
      <c r="O359" s="12"/>
      <c r="P359" s="12"/>
    </row>
    <row r="360" customFormat="false" ht="13.8" hidden="false" customHeight="false" outlineLevel="0" collapsed="false">
      <c r="B360" s="11"/>
      <c r="C360" s="11"/>
      <c r="D360" s="11"/>
      <c r="N360" s="12"/>
      <c r="O360" s="12"/>
      <c r="P360" s="12"/>
    </row>
    <row r="361" customFormat="false" ht="13.8" hidden="false" customHeight="false" outlineLevel="0" collapsed="false">
      <c r="B361" s="11"/>
      <c r="C361" s="11"/>
      <c r="D361" s="11"/>
      <c r="N361" s="12"/>
      <c r="O361" s="12"/>
      <c r="P361" s="12"/>
    </row>
    <row r="362" customFormat="false" ht="13.8" hidden="false" customHeight="false" outlineLevel="0" collapsed="false">
      <c r="B362" s="11"/>
      <c r="C362" s="11"/>
      <c r="D362" s="11"/>
      <c r="N362" s="12"/>
      <c r="O362" s="12"/>
      <c r="P362" s="12"/>
    </row>
    <row r="363" customFormat="false" ht="13.8" hidden="false" customHeight="false" outlineLevel="0" collapsed="false">
      <c r="B363" s="11"/>
      <c r="C363" s="11"/>
      <c r="D363" s="11"/>
      <c r="N363" s="12"/>
      <c r="O363" s="12"/>
      <c r="P363" s="12"/>
    </row>
    <row r="364" customFormat="false" ht="13.8" hidden="false" customHeight="false" outlineLevel="0" collapsed="false">
      <c r="B364" s="11"/>
      <c r="C364" s="11"/>
      <c r="D364" s="11"/>
      <c r="N364" s="12"/>
      <c r="O364" s="12"/>
      <c r="P364" s="12"/>
    </row>
    <row r="365" customFormat="false" ht="13.8" hidden="false" customHeight="false" outlineLevel="0" collapsed="false">
      <c r="B365" s="11"/>
      <c r="C365" s="11"/>
      <c r="D365" s="11"/>
      <c r="N365" s="12"/>
      <c r="O365" s="12"/>
      <c r="P365" s="12"/>
    </row>
    <row r="366" customFormat="false" ht="13.8" hidden="false" customHeight="false" outlineLevel="0" collapsed="false">
      <c r="B366" s="11"/>
      <c r="C366" s="11"/>
      <c r="D366" s="11"/>
      <c r="N366" s="12"/>
      <c r="O366" s="12"/>
      <c r="P366" s="12"/>
    </row>
    <row r="367" customFormat="false" ht="13.8" hidden="false" customHeight="false" outlineLevel="0" collapsed="false">
      <c r="B367" s="11"/>
      <c r="C367" s="11"/>
      <c r="D367" s="11"/>
      <c r="N367" s="12"/>
      <c r="O367" s="12"/>
      <c r="P367" s="12"/>
    </row>
    <row r="368" customFormat="false" ht="13.8" hidden="false" customHeight="false" outlineLevel="0" collapsed="false">
      <c r="B368" s="11"/>
      <c r="C368" s="11"/>
      <c r="D368" s="11"/>
      <c r="N368" s="12"/>
      <c r="O368" s="12"/>
      <c r="P368" s="12"/>
    </row>
    <row r="369" customFormat="false" ht="13.8" hidden="false" customHeight="false" outlineLevel="0" collapsed="false">
      <c r="B369" s="11"/>
      <c r="C369" s="11"/>
      <c r="D369" s="11"/>
      <c r="N369" s="12"/>
      <c r="O369" s="12"/>
      <c r="P369" s="12"/>
    </row>
    <row r="370" customFormat="false" ht="13.8" hidden="false" customHeight="false" outlineLevel="0" collapsed="false">
      <c r="B370" s="11"/>
      <c r="C370" s="11"/>
      <c r="D370" s="11"/>
      <c r="N370" s="12"/>
      <c r="O370" s="12"/>
      <c r="P370" s="12"/>
    </row>
    <row r="371" customFormat="false" ht="13.8" hidden="false" customHeight="false" outlineLevel="0" collapsed="false">
      <c r="B371" s="11"/>
      <c r="C371" s="11"/>
      <c r="D371" s="11"/>
      <c r="N371" s="12"/>
      <c r="O371" s="12"/>
      <c r="P371" s="12"/>
    </row>
    <row r="372" customFormat="false" ht="13.8" hidden="false" customHeight="false" outlineLevel="0" collapsed="false">
      <c r="B372" s="11"/>
      <c r="C372" s="11"/>
      <c r="D372" s="11"/>
      <c r="N372" s="12"/>
      <c r="O372" s="12"/>
      <c r="P372" s="12"/>
    </row>
    <row r="373" customFormat="false" ht="13.8" hidden="false" customHeight="false" outlineLevel="0" collapsed="false">
      <c r="B373" s="11"/>
      <c r="C373" s="11"/>
      <c r="D373" s="11"/>
      <c r="N373" s="12"/>
      <c r="O373" s="12"/>
      <c r="P373" s="12"/>
    </row>
    <row r="374" customFormat="false" ht="13.8" hidden="false" customHeight="false" outlineLevel="0" collapsed="false">
      <c r="B374" s="11"/>
      <c r="C374" s="11"/>
      <c r="D374" s="11"/>
      <c r="N374" s="12"/>
      <c r="O374" s="12"/>
      <c r="P374" s="12"/>
    </row>
    <row r="375" customFormat="false" ht="13.8" hidden="false" customHeight="false" outlineLevel="0" collapsed="false">
      <c r="B375" s="11"/>
      <c r="C375" s="11"/>
      <c r="D375" s="11"/>
      <c r="N375" s="12"/>
      <c r="O375" s="12"/>
      <c r="P375" s="12"/>
    </row>
    <row r="376" customFormat="false" ht="13.8" hidden="false" customHeight="false" outlineLevel="0" collapsed="false">
      <c r="B376" s="11"/>
      <c r="C376" s="11"/>
      <c r="D376" s="11"/>
      <c r="N376" s="12"/>
      <c r="O376" s="12"/>
      <c r="P376" s="12"/>
    </row>
    <row r="377" customFormat="false" ht="13.8" hidden="false" customHeight="false" outlineLevel="0" collapsed="false">
      <c r="B377" s="11"/>
      <c r="C377" s="11"/>
      <c r="D377" s="11"/>
      <c r="N377" s="12"/>
      <c r="O377" s="12"/>
      <c r="P377" s="12"/>
    </row>
    <row r="378" customFormat="false" ht="13.8" hidden="false" customHeight="false" outlineLevel="0" collapsed="false">
      <c r="B378" s="11"/>
      <c r="C378" s="11"/>
      <c r="D378" s="11"/>
      <c r="N378" s="12"/>
      <c r="O378" s="12"/>
      <c r="P378" s="12"/>
    </row>
    <row r="379" customFormat="false" ht="13.8" hidden="false" customHeight="false" outlineLevel="0" collapsed="false">
      <c r="B379" s="11"/>
      <c r="C379" s="11"/>
      <c r="D379" s="11"/>
      <c r="N379" s="12"/>
      <c r="O379" s="12"/>
      <c r="P379" s="12"/>
    </row>
    <row r="380" customFormat="false" ht="13.8" hidden="false" customHeight="false" outlineLevel="0" collapsed="false">
      <c r="B380" s="11"/>
      <c r="C380" s="11"/>
      <c r="D380" s="11"/>
      <c r="N380" s="12"/>
      <c r="O380" s="12"/>
      <c r="P380" s="12"/>
    </row>
    <row r="381" customFormat="false" ht="13.8" hidden="false" customHeight="false" outlineLevel="0" collapsed="false">
      <c r="B381" s="11"/>
      <c r="C381" s="11"/>
      <c r="D381" s="11"/>
      <c r="N381" s="12"/>
      <c r="O381" s="12"/>
      <c r="P381" s="12"/>
    </row>
    <row r="382" customFormat="false" ht="13.8" hidden="false" customHeight="false" outlineLevel="0" collapsed="false">
      <c r="B382" s="11"/>
      <c r="C382" s="11"/>
      <c r="D382" s="11"/>
      <c r="N382" s="12"/>
      <c r="O382" s="12"/>
      <c r="P382" s="12"/>
    </row>
    <row r="383" customFormat="false" ht="13.8" hidden="false" customHeight="false" outlineLevel="0" collapsed="false">
      <c r="B383" s="11"/>
      <c r="C383" s="11"/>
      <c r="D383" s="11"/>
      <c r="N383" s="12"/>
      <c r="O383" s="12"/>
      <c r="P383" s="12"/>
    </row>
    <row r="384" customFormat="false" ht="13.8" hidden="false" customHeight="false" outlineLevel="0" collapsed="false">
      <c r="B384" s="11"/>
      <c r="C384" s="11"/>
      <c r="D384" s="11"/>
      <c r="N384" s="12"/>
      <c r="O384" s="12"/>
      <c r="P384" s="12"/>
    </row>
    <row r="385" customFormat="false" ht="13.8" hidden="false" customHeight="false" outlineLevel="0" collapsed="false">
      <c r="B385" s="11"/>
      <c r="C385" s="11"/>
      <c r="D385" s="11"/>
      <c r="N385" s="12"/>
      <c r="O385" s="12"/>
      <c r="P385" s="12"/>
    </row>
    <row r="386" customFormat="false" ht="13.8" hidden="false" customHeight="false" outlineLevel="0" collapsed="false">
      <c r="B386" s="11"/>
      <c r="C386" s="11"/>
      <c r="D386" s="11"/>
      <c r="N386" s="12"/>
      <c r="O386" s="12"/>
      <c r="P386" s="12"/>
    </row>
    <row r="387" customFormat="false" ht="13.8" hidden="false" customHeight="false" outlineLevel="0" collapsed="false">
      <c r="B387" s="11"/>
      <c r="C387" s="11"/>
      <c r="D387" s="11"/>
      <c r="N387" s="12"/>
      <c r="O387" s="12"/>
      <c r="P387" s="12"/>
    </row>
    <row r="388" customFormat="false" ht="13.8" hidden="false" customHeight="false" outlineLevel="0" collapsed="false">
      <c r="B388" s="11"/>
      <c r="C388" s="11"/>
      <c r="D388" s="11"/>
      <c r="N388" s="12"/>
      <c r="O388" s="12"/>
      <c r="P388" s="12"/>
    </row>
    <row r="389" customFormat="false" ht="13.8" hidden="false" customHeight="false" outlineLevel="0" collapsed="false">
      <c r="B389" s="11"/>
      <c r="C389" s="11"/>
      <c r="D389" s="11"/>
      <c r="N389" s="12"/>
      <c r="O389" s="12"/>
      <c r="P389" s="12"/>
    </row>
    <row r="390" customFormat="false" ht="13.8" hidden="false" customHeight="false" outlineLevel="0" collapsed="false">
      <c r="B390" s="11"/>
      <c r="C390" s="11"/>
      <c r="D390" s="11"/>
      <c r="N390" s="12"/>
      <c r="O390" s="12"/>
      <c r="P390" s="12"/>
    </row>
    <row r="391" customFormat="false" ht="13.8" hidden="false" customHeight="false" outlineLevel="0" collapsed="false">
      <c r="B391" s="11"/>
      <c r="C391" s="11"/>
      <c r="D391" s="11"/>
      <c r="N391" s="12"/>
      <c r="O391" s="12"/>
      <c r="P391" s="12"/>
    </row>
    <row r="392" customFormat="false" ht="13.8" hidden="false" customHeight="false" outlineLevel="0" collapsed="false">
      <c r="B392" s="11"/>
      <c r="C392" s="11"/>
      <c r="D392" s="11"/>
      <c r="N392" s="12"/>
      <c r="O392" s="12"/>
      <c r="P392" s="12"/>
    </row>
    <row r="393" customFormat="false" ht="13.8" hidden="false" customHeight="false" outlineLevel="0" collapsed="false">
      <c r="B393" s="11"/>
      <c r="C393" s="11"/>
      <c r="D393" s="11"/>
      <c r="N393" s="12"/>
      <c r="O393" s="12"/>
      <c r="P393" s="12"/>
    </row>
    <row r="394" customFormat="false" ht="13.8" hidden="false" customHeight="false" outlineLevel="0" collapsed="false">
      <c r="B394" s="11"/>
      <c r="C394" s="11"/>
      <c r="D394" s="11"/>
      <c r="N394" s="12"/>
      <c r="O394" s="12"/>
      <c r="P394" s="12"/>
    </row>
    <row r="395" customFormat="false" ht="13.8" hidden="false" customHeight="false" outlineLevel="0" collapsed="false">
      <c r="B395" s="11"/>
      <c r="C395" s="11"/>
      <c r="D395" s="11"/>
      <c r="N395" s="12"/>
      <c r="O395" s="12"/>
      <c r="P395" s="12"/>
    </row>
    <row r="396" customFormat="false" ht="13.8" hidden="false" customHeight="false" outlineLevel="0" collapsed="false">
      <c r="B396" s="11"/>
      <c r="C396" s="11"/>
      <c r="D396" s="11"/>
      <c r="N396" s="12"/>
      <c r="O396" s="12"/>
      <c r="P396" s="12"/>
    </row>
    <row r="397" customFormat="false" ht="13.8" hidden="false" customHeight="false" outlineLevel="0" collapsed="false">
      <c r="B397" s="11"/>
      <c r="C397" s="11"/>
      <c r="D397" s="11"/>
      <c r="N397" s="12"/>
      <c r="O397" s="12"/>
      <c r="P397" s="12"/>
    </row>
    <row r="398" customFormat="false" ht="13.8" hidden="false" customHeight="false" outlineLevel="0" collapsed="false">
      <c r="B398" s="11"/>
      <c r="C398" s="11"/>
      <c r="D398" s="11"/>
      <c r="N398" s="12"/>
      <c r="O398" s="12"/>
      <c r="P398" s="12"/>
    </row>
    <row r="399" customFormat="false" ht="13.8" hidden="false" customHeight="false" outlineLevel="0" collapsed="false">
      <c r="B399" s="11"/>
      <c r="C399" s="11"/>
      <c r="D399" s="11"/>
      <c r="N399" s="12"/>
      <c r="O399" s="12"/>
      <c r="P399" s="12"/>
    </row>
    <row r="400" customFormat="false" ht="13.8" hidden="false" customHeight="false" outlineLevel="0" collapsed="false">
      <c r="B400" s="11"/>
      <c r="C400" s="11"/>
      <c r="D400" s="11"/>
      <c r="N400" s="12"/>
      <c r="O400" s="12"/>
      <c r="P400" s="12"/>
    </row>
    <row r="401" customFormat="false" ht="13.8" hidden="false" customHeight="false" outlineLevel="0" collapsed="false">
      <c r="B401" s="11"/>
      <c r="C401" s="11"/>
      <c r="D401" s="11"/>
      <c r="N401" s="12"/>
      <c r="O401" s="12"/>
      <c r="P401" s="12"/>
    </row>
    <row r="402" customFormat="false" ht="13.8" hidden="false" customHeight="false" outlineLevel="0" collapsed="false">
      <c r="B402" s="11"/>
      <c r="C402" s="11"/>
      <c r="D402" s="11"/>
      <c r="N402" s="12"/>
      <c r="O402" s="12"/>
      <c r="P402" s="12"/>
    </row>
    <row r="403" customFormat="false" ht="13.8" hidden="false" customHeight="false" outlineLevel="0" collapsed="false">
      <c r="B403" s="11"/>
      <c r="C403" s="11"/>
      <c r="D403" s="11"/>
      <c r="N403" s="12"/>
      <c r="O403" s="12"/>
      <c r="P403" s="12"/>
    </row>
    <row r="404" customFormat="false" ht="13.8" hidden="false" customHeight="false" outlineLevel="0" collapsed="false">
      <c r="B404" s="11"/>
      <c r="C404" s="11"/>
      <c r="D404" s="11"/>
      <c r="N404" s="12"/>
      <c r="O404" s="12"/>
      <c r="P404" s="12"/>
    </row>
    <row r="405" customFormat="false" ht="13.8" hidden="false" customHeight="false" outlineLevel="0" collapsed="false">
      <c r="B405" s="11"/>
      <c r="C405" s="11"/>
      <c r="D405" s="11"/>
      <c r="N405" s="12"/>
      <c r="O405" s="12"/>
      <c r="P405" s="12"/>
    </row>
    <row r="406" customFormat="false" ht="13.8" hidden="false" customHeight="false" outlineLevel="0" collapsed="false">
      <c r="B406" s="11"/>
      <c r="C406" s="11"/>
      <c r="D406" s="11"/>
      <c r="N406" s="12"/>
      <c r="O406" s="12"/>
      <c r="P406" s="12"/>
    </row>
    <row r="407" customFormat="false" ht="13.8" hidden="false" customHeight="false" outlineLevel="0" collapsed="false">
      <c r="B407" s="11"/>
      <c r="C407" s="11"/>
      <c r="D407" s="11"/>
      <c r="N407" s="12"/>
      <c r="O407" s="12"/>
      <c r="P407" s="12"/>
    </row>
    <row r="408" customFormat="false" ht="13.8" hidden="false" customHeight="false" outlineLevel="0" collapsed="false">
      <c r="B408" s="11"/>
      <c r="C408" s="11"/>
      <c r="D408" s="11"/>
      <c r="N408" s="12"/>
      <c r="O408" s="12"/>
      <c r="P408" s="12"/>
    </row>
    <row r="409" customFormat="false" ht="13.8" hidden="false" customHeight="false" outlineLevel="0" collapsed="false">
      <c r="B409" s="11"/>
      <c r="C409" s="11"/>
      <c r="D409" s="11"/>
      <c r="N409" s="12"/>
      <c r="O409" s="12"/>
      <c r="P409" s="12"/>
    </row>
    <row r="410" customFormat="false" ht="13.8" hidden="false" customHeight="false" outlineLevel="0" collapsed="false">
      <c r="B410" s="11"/>
      <c r="C410" s="11"/>
      <c r="D410" s="11"/>
      <c r="N410" s="12"/>
      <c r="O410" s="12"/>
      <c r="P410" s="12"/>
    </row>
    <row r="411" customFormat="false" ht="13.8" hidden="false" customHeight="false" outlineLevel="0" collapsed="false">
      <c r="B411" s="11"/>
      <c r="C411" s="11"/>
      <c r="D411" s="11"/>
      <c r="N411" s="12"/>
      <c r="O411" s="12"/>
      <c r="P411" s="12"/>
    </row>
    <row r="412" customFormat="false" ht="13.8" hidden="false" customHeight="false" outlineLevel="0" collapsed="false">
      <c r="B412" s="11"/>
      <c r="C412" s="11"/>
      <c r="D412" s="11"/>
      <c r="N412" s="12"/>
      <c r="O412" s="12"/>
      <c r="P412" s="12"/>
    </row>
    <row r="413" customFormat="false" ht="13.8" hidden="false" customHeight="false" outlineLevel="0" collapsed="false">
      <c r="B413" s="11"/>
      <c r="C413" s="11"/>
      <c r="D413" s="11"/>
      <c r="N413" s="12"/>
      <c r="O413" s="12"/>
      <c r="P413" s="12"/>
    </row>
    <row r="414" customFormat="false" ht="13.8" hidden="false" customHeight="false" outlineLevel="0" collapsed="false">
      <c r="B414" s="11"/>
      <c r="C414" s="11"/>
      <c r="D414" s="11"/>
      <c r="N414" s="12"/>
      <c r="O414" s="12"/>
      <c r="P414" s="12"/>
    </row>
    <row r="415" customFormat="false" ht="13.8" hidden="false" customHeight="false" outlineLevel="0" collapsed="false">
      <c r="B415" s="11"/>
      <c r="C415" s="11"/>
      <c r="D415" s="11"/>
      <c r="N415" s="12"/>
      <c r="O415" s="12"/>
      <c r="P415" s="12"/>
    </row>
    <row r="416" customFormat="false" ht="13.8" hidden="false" customHeight="false" outlineLevel="0" collapsed="false">
      <c r="B416" s="11"/>
      <c r="C416" s="11"/>
      <c r="D416" s="11"/>
      <c r="N416" s="12"/>
      <c r="O416" s="12"/>
      <c r="P416" s="12"/>
    </row>
    <row r="417" customFormat="false" ht="13.8" hidden="false" customHeight="false" outlineLevel="0" collapsed="false">
      <c r="B417" s="11"/>
      <c r="C417" s="11"/>
      <c r="D417" s="11"/>
      <c r="N417" s="12"/>
      <c r="O417" s="12"/>
      <c r="P417" s="12"/>
    </row>
    <row r="418" customFormat="false" ht="13.8" hidden="false" customHeight="false" outlineLevel="0" collapsed="false">
      <c r="B418" s="11"/>
      <c r="C418" s="11"/>
      <c r="D418" s="11"/>
      <c r="N418" s="12"/>
      <c r="O418" s="12"/>
      <c r="P418" s="12"/>
    </row>
    <row r="419" customFormat="false" ht="13.8" hidden="false" customHeight="false" outlineLevel="0" collapsed="false">
      <c r="B419" s="11"/>
      <c r="C419" s="11"/>
      <c r="D419" s="11"/>
      <c r="N419" s="12"/>
      <c r="O419" s="12"/>
      <c r="P419" s="12"/>
    </row>
    <row r="420" customFormat="false" ht="13.8" hidden="false" customHeight="false" outlineLevel="0" collapsed="false">
      <c r="B420" s="11"/>
      <c r="C420" s="11"/>
      <c r="D420" s="11"/>
      <c r="N420" s="12"/>
      <c r="O420" s="12"/>
      <c r="P420" s="12"/>
    </row>
    <row r="421" customFormat="false" ht="13.8" hidden="false" customHeight="false" outlineLevel="0" collapsed="false">
      <c r="B421" s="11"/>
      <c r="C421" s="11"/>
      <c r="D421" s="11"/>
      <c r="N421" s="12"/>
      <c r="O421" s="12"/>
      <c r="P421" s="12"/>
    </row>
    <row r="422" customFormat="false" ht="13.8" hidden="false" customHeight="false" outlineLevel="0" collapsed="false">
      <c r="B422" s="11"/>
      <c r="C422" s="11"/>
      <c r="D422" s="11"/>
      <c r="N422" s="12"/>
      <c r="O422" s="12"/>
      <c r="P422" s="12"/>
    </row>
    <row r="423" customFormat="false" ht="13.8" hidden="false" customHeight="false" outlineLevel="0" collapsed="false">
      <c r="B423" s="11"/>
      <c r="C423" s="11"/>
      <c r="D423" s="11"/>
      <c r="N423" s="12"/>
      <c r="O423" s="12"/>
      <c r="P423" s="12"/>
    </row>
    <row r="424" customFormat="false" ht="13.8" hidden="false" customHeight="false" outlineLevel="0" collapsed="false">
      <c r="B424" s="11"/>
      <c r="C424" s="11"/>
      <c r="D424" s="11"/>
      <c r="N424" s="12"/>
      <c r="O424" s="12"/>
      <c r="P424" s="12"/>
    </row>
    <row r="425" customFormat="false" ht="13.8" hidden="false" customHeight="false" outlineLevel="0" collapsed="false">
      <c r="B425" s="11"/>
      <c r="C425" s="11"/>
      <c r="D425" s="11"/>
      <c r="N425" s="12"/>
      <c r="O425" s="12"/>
      <c r="P425" s="12"/>
    </row>
    <row r="426" customFormat="false" ht="13.8" hidden="false" customHeight="false" outlineLevel="0" collapsed="false">
      <c r="B426" s="11"/>
      <c r="C426" s="11"/>
      <c r="D426" s="11"/>
      <c r="N426" s="12"/>
      <c r="O426" s="12"/>
      <c r="P426" s="12"/>
    </row>
    <row r="427" customFormat="false" ht="13.8" hidden="false" customHeight="false" outlineLevel="0" collapsed="false">
      <c r="B427" s="11"/>
      <c r="C427" s="11"/>
      <c r="D427" s="11"/>
      <c r="N427" s="12"/>
      <c r="O427" s="12"/>
      <c r="P427" s="12"/>
    </row>
    <row r="428" customFormat="false" ht="13.8" hidden="false" customHeight="false" outlineLevel="0" collapsed="false">
      <c r="B428" s="11"/>
      <c r="C428" s="11"/>
      <c r="D428" s="11"/>
      <c r="N428" s="12"/>
      <c r="O428" s="12"/>
      <c r="P428" s="12"/>
    </row>
    <row r="429" customFormat="false" ht="13.8" hidden="false" customHeight="false" outlineLevel="0" collapsed="false">
      <c r="B429" s="11"/>
      <c r="C429" s="11"/>
      <c r="D429" s="11"/>
      <c r="N429" s="12"/>
      <c r="O429" s="12"/>
      <c r="P429" s="12"/>
    </row>
    <row r="430" customFormat="false" ht="13.8" hidden="false" customHeight="false" outlineLevel="0" collapsed="false">
      <c r="B430" s="11"/>
      <c r="C430" s="11"/>
      <c r="D430" s="11"/>
      <c r="N430" s="12"/>
      <c r="O430" s="12"/>
      <c r="P430" s="12"/>
    </row>
    <row r="431" customFormat="false" ht="13.8" hidden="false" customHeight="false" outlineLevel="0" collapsed="false">
      <c r="B431" s="11"/>
      <c r="C431" s="11"/>
      <c r="D431" s="11"/>
      <c r="N431" s="12"/>
      <c r="O431" s="12"/>
      <c r="P431" s="12"/>
    </row>
    <row r="432" customFormat="false" ht="13.8" hidden="false" customHeight="false" outlineLevel="0" collapsed="false">
      <c r="B432" s="11"/>
      <c r="C432" s="11"/>
      <c r="D432" s="11"/>
      <c r="N432" s="12"/>
      <c r="O432" s="12"/>
      <c r="P432" s="12"/>
    </row>
    <row r="433" customFormat="false" ht="13.8" hidden="false" customHeight="false" outlineLevel="0" collapsed="false">
      <c r="B433" s="11"/>
      <c r="C433" s="11"/>
      <c r="D433" s="11"/>
      <c r="N433" s="12"/>
      <c r="O433" s="12"/>
      <c r="P433" s="12"/>
    </row>
    <row r="434" customFormat="false" ht="13.8" hidden="false" customHeight="false" outlineLevel="0" collapsed="false">
      <c r="B434" s="11"/>
      <c r="C434" s="11"/>
      <c r="D434" s="11"/>
      <c r="N434" s="12"/>
      <c r="O434" s="12"/>
      <c r="P434" s="12"/>
    </row>
    <row r="435" customFormat="false" ht="13.8" hidden="false" customHeight="false" outlineLevel="0" collapsed="false">
      <c r="B435" s="11"/>
      <c r="C435" s="11"/>
      <c r="D435" s="11"/>
      <c r="N435" s="12"/>
      <c r="O435" s="12"/>
      <c r="P435" s="12"/>
    </row>
    <row r="436" customFormat="false" ht="13.8" hidden="false" customHeight="false" outlineLevel="0" collapsed="false">
      <c r="B436" s="11"/>
      <c r="C436" s="11"/>
      <c r="D436" s="11"/>
      <c r="N436" s="12"/>
      <c r="O436" s="12"/>
      <c r="P436" s="12"/>
    </row>
    <row r="437" customFormat="false" ht="13.8" hidden="false" customHeight="false" outlineLevel="0" collapsed="false">
      <c r="B437" s="11"/>
      <c r="C437" s="11"/>
      <c r="D437" s="11"/>
      <c r="N437" s="12"/>
      <c r="O437" s="12"/>
      <c r="P437" s="12"/>
    </row>
    <row r="438" customFormat="false" ht="13.8" hidden="false" customHeight="false" outlineLevel="0" collapsed="false">
      <c r="B438" s="11"/>
      <c r="C438" s="11"/>
      <c r="D438" s="11"/>
      <c r="N438" s="12"/>
      <c r="O438" s="12"/>
      <c r="P438" s="12"/>
    </row>
    <row r="439" customFormat="false" ht="13.8" hidden="false" customHeight="false" outlineLevel="0" collapsed="false">
      <c r="B439" s="11"/>
      <c r="C439" s="11"/>
      <c r="D439" s="11"/>
      <c r="N439" s="12"/>
      <c r="O439" s="12"/>
      <c r="P439" s="12"/>
    </row>
    <row r="440" customFormat="false" ht="13.8" hidden="false" customHeight="false" outlineLevel="0" collapsed="false">
      <c r="B440" s="11"/>
      <c r="C440" s="11"/>
      <c r="D440" s="11"/>
      <c r="N440" s="12"/>
      <c r="O440" s="12"/>
      <c r="P440" s="12"/>
    </row>
    <row r="441" customFormat="false" ht="13.8" hidden="false" customHeight="false" outlineLevel="0" collapsed="false">
      <c r="B441" s="11"/>
      <c r="C441" s="11"/>
      <c r="D441" s="11"/>
      <c r="N441" s="12"/>
      <c r="O441" s="12"/>
      <c r="P441" s="12"/>
    </row>
    <row r="442" customFormat="false" ht="13.8" hidden="false" customHeight="false" outlineLevel="0" collapsed="false">
      <c r="B442" s="11"/>
      <c r="C442" s="11"/>
      <c r="D442" s="11"/>
      <c r="N442" s="12"/>
      <c r="O442" s="12"/>
      <c r="P442" s="12"/>
    </row>
    <row r="443" customFormat="false" ht="13.8" hidden="false" customHeight="false" outlineLevel="0" collapsed="false">
      <c r="B443" s="11"/>
      <c r="C443" s="11"/>
      <c r="D443" s="11"/>
      <c r="N443" s="12"/>
      <c r="O443" s="12"/>
      <c r="P443" s="12"/>
    </row>
    <row r="444" customFormat="false" ht="13.8" hidden="false" customHeight="false" outlineLevel="0" collapsed="false">
      <c r="B444" s="11"/>
      <c r="C444" s="11"/>
      <c r="D444" s="11"/>
      <c r="N444" s="12"/>
      <c r="O444" s="12"/>
      <c r="P444" s="12"/>
    </row>
    <row r="445" customFormat="false" ht="13.8" hidden="false" customHeight="false" outlineLevel="0" collapsed="false">
      <c r="B445" s="11"/>
      <c r="C445" s="11"/>
      <c r="D445" s="11"/>
      <c r="N445" s="12"/>
      <c r="O445" s="12"/>
      <c r="P445" s="12"/>
    </row>
    <row r="446" customFormat="false" ht="13.8" hidden="false" customHeight="false" outlineLevel="0" collapsed="false">
      <c r="B446" s="11"/>
      <c r="C446" s="11"/>
      <c r="D446" s="11"/>
      <c r="N446" s="12"/>
      <c r="O446" s="12"/>
      <c r="P446" s="12"/>
    </row>
    <row r="447" customFormat="false" ht="13.8" hidden="false" customHeight="false" outlineLevel="0" collapsed="false">
      <c r="B447" s="11"/>
      <c r="C447" s="11"/>
      <c r="D447" s="11"/>
      <c r="N447" s="12"/>
      <c r="O447" s="12"/>
      <c r="P447" s="12"/>
    </row>
    <row r="448" customFormat="false" ht="13.8" hidden="false" customHeight="false" outlineLevel="0" collapsed="false">
      <c r="B448" s="11"/>
      <c r="C448" s="11"/>
      <c r="D448" s="11"/>
      <c r="N448" s="12"/>
      <c r="O448" s="12"/>
      <c r="P448" s="12"/>
    </row>
    <row r="449" customFormat="false" ht="13.8" hidden="false" customHeight="false" outlineLevel="0" collapsed="false">
      <c r="B449" s="11"/>
      <c r="C449" s="11"/>
      <c r="D449" s="11"/>
      <c r="N449" s="12"/>
      <c r="O449" s="12"/>
      <c r="P449" s="12"/>
    </row>
    <row r="450" customFormat="false" ht="13.8" hidden="false" customHeight="false" outlineLevel="0" collapsed="false">
      <c r="B450" s="11"/>
      <c r="C450" s="11"/>
      <c r="D450" s="11"/>
      <c r="N450" s="12"/>
      <c r="O450" s="12"/>
      <c r="P450" s="12"/>
    </row>
    <row r="451" customFormat="false" ht="13.8" hidden="false" customHeight="false" outlineLevel="0" collapsed="false">
      <c r="B451" s="11"/>
      <c r="C451" s="11"/>
      <c r="D451" s="11"/>
      <c r="N451" s="12"/>
      <c r="O451" s="12"/>
      <c r="P451" s="12"/>
    </row>
    <row r="452" customFormat="false" ht="13.8" hidden="false" customHeight="false" outlineLevel="0" collapsed="false">
      <c r="B452" s="11"/>
      <c r="C452" s="11"/>
      <c r="D452" s="11"/>
      <c r="N452" s="12"/>
      <c r="O452" s="12"/>
      <c r="P452" s="12"/>
    </row>
    <row r="453" customFormat="false" ht="13.8" hidden="false" customHeight="false" outlineLevel="0" collapsed="false">
      <c r="B453" s="11"/>
      <c r="C453" s="11"/>
      <c r="D453" s="11"/>
      <c r="N453" s="12"/>
      <c r="O453" s="12"/>
      <c r="P453" s="12"/>
    </row>
    <row r="454" customFormat="false" ht="13.8" hidden="false" customHeight="false" outlineLevel="0" collapsed="false">
      <c r="B454" s="11"/>
      <c r="C454" s="11"/>
      <c r="D454" s="11"/>
      <c r="N454" s="12"/>
      <c r="O454" s="12"/>
      <c r="P454" s="12"/>
    </row>
    <row r="455" customFormat="false" ht="13.8" hidden="false" customHeight="false" outlineLevel="0" collapsed="false">
      <c r="B455" s="11"/>
      <c r="C455" s="11"/>
      <c r="D455" s="11"/>
      <c r="N455" s="12"/>
      <c r="O455" s="12"/>
      <c r="P455" s="12"/>
    </row>
    <row r="456" customFormat="false" ht="13.8" hidden="false" customHeight="false" outlineLevel="0" collapsed="false">
      <c r="B456" s="11"/>
      <c r="C456" s="11"/>
      <c r="D456" s="11"/>
      <c r="N456" s="12"/>
      <c r="O456" s="12"/>
      <c r="P456" s="12"/>
    </row>
    <row r="457" customFormat="false" ht="13.8" hidden="false" customHeight="false" outlineLevel="0" collapsed="false">
      <c r="B457" s="11"/>
      <c r="C457" s="11"/>
      <c r="D457" s="11"/>
      <c r="N457" s="12"/>
      <c r="O457" s="12"/>
      <c r="P457" s="12"/>
    </row>
    <row r="458" customFormat="false" ht="13.8" hidden="false" customHeight="false" outlineLevel="0" collapsed="false">
      <c r="B458" s="11"/>
      <c r="C458" s="11"/>
      <c r="D458" s="11"/>
      <c r="N458" s="12"/>
      <c r="O458" s="12"/>
      <c r="P458" s="12"/>
    </row>
    <row r="459" customFormat="false" ht="13.8" hidden="false" customHeight="false" outlineLevel="0" collapsed="false">
      <c r="B459" s="11"/>
      <c r="C459" s="11"/>
      <c r="D459" s="11"/>
      <c r="N459" s="12"/>
      <c r="O459" s="12"/>
      <c r="P459" s="12"/>
    </row>
    <row r="460" customFormat="false" ht="13.8" hidden="false" customHeight="false" outlineLevel="0" collapsed="false">
      <c r="B460" s="11"/>
      <c r="C460" s="11"/>
      <c r="D460" s="11"/>
      <c r="N460" s="12"/>
      <c r="O460" s="12"/>
      <c r="P460" s="12"/>
    </row>
    <row r="461" customFormat="false" ht="13.8" hidden="false" customHeight="false" outlineLevel="0" collapsed="false">
      <c r="B461" s="11"/>
      <c r="C461" s="11"/>
      <c r="D461" s="11"/>
      <c r="N461" s="12"/>
      <c r="O461" s="12"/>
      <c r="P461" s="12"/>
    </row>
    <row r="462" customFormat="false" ht="13.8" hidden="false" customHeight="false" outlineLevel="0" collapsed="false">
      <c r="B462" s="11"/>
      <c r="C462" s="11"/>
      <c r="D462" s="11"/>
      <c r="N462" s="12"/>
      <c r="O462" s="12"/>
      <c r="P462" s="12"/>
    </row>
    <row r="463" customFormat="false" ht="13.8" hidden="false" customHeight="false" outlineLevel="0" collapsed="false">
      <c r="B463" s="11"/>
      <c r="C463" s="11"/>
      <c r="D463" s="11"/>
      <c r="N463" s="12"/>
      <c r="O463" s="12"/>
      <c r="P463" s="12"/>
    </row>
    <row r="464" customFormat="false" ht="13.8" hidden="false" customHeight="false" outlineLevel="0" collapsed="false">
      <c r="B464" s="11"/>
      <c r="C464" s="11"/>
      <c r="D464" s="11"/>
      <c r="N464" s="12"/>
      <c r="O464" s="12"/>
      <c r="P464" s="12"/>
    </row>
    <row r="465" customFormat="false" ht="13.8" hidden="false" customHeight="false" outlineLevel="0" collapsed="false">
      <c r="B465" s="11"/>
      <c r="C465" s="11"/>
      <c r="D465" s="11"/>
      <c r="N465" s="12"/>
      <c r="O465" s="12"/>
      <c r="P465" s="12"/>
    </row>
    <row r="466" customFormat="false" ht="13.8" hidden="false" customHeight="false" outlineLevel="0" collapsed="false">
      <c r="B466" s="11"/>
      <c r="C466" s="11"/>
      <c r="D466" s="11"/>
      <c r="N466" s="12"/>
      <c r="O466" s="12"/>
      <c r="P466" s="12"/>
    </row>
    <row r="467" customFormat="false" ht="13.8" hidden="false" customHeight="false" outlineLevel="0" collapsed="false">
      <c r="B467" s="11"/>
      <c r="C467" s="11"/>
      <c r="D467" s="11"/>
      <c r="N467" s="12"/>
      <c r="O467" s="12"/>
      <c r="P467" s="12"/>
    </row>
    <row r="468" customFormat="false" ht="13.8" hidden="false" customHeight="false" outlineLevel="0" collapsed="false">
      <c r="B468" s="11"/>
      <c r="C468" s="11"/>
      <c r="D468" s="11"/>
      <c r="N468" s="12"/>
      <c r="O468" s="12"/>
      <c r="P468" s="12"/>
    </row>
    <row r="469" customFormat="false" ht="13.8" hidden="false" customHeight="false" outlineLevel="0" collapsed="false">
      <c r="B469" s="11"/>
      <c r="C469" s="11"/>
      <c r="D469" s="11"/>
      <c r="N469" s="12"/>
      <c r="O469" s="12"/>
      <c r="P469" s="12"/>
    </row>
    <row r="470" customFormat="false" ht="13.8" hidden="false" customHeight="false" outlineLevel="0" collapsed="false">
      <c r="B470" s="11"/>
      <c r="C470" s="11"/>
      <c r="D470" s="11"/>
      <c r="N470" s="12"/>
      <c r="O470" s="12"/>
      <c r="P470" s="12"/>
    </row>
    <row r="471" customFormat="false" ht="13.8" hidden="false" customHeight="false" outlineLevel="0" collapsed="false">
      <c r="B471" s="11"/>
      <c r="C471" s="11"/>
      <c r="D471" s="11"/>
      <c r="N471" s="12"/>
      <c r="O471" s="12"/>
      <c r="P471" s="12"/>
    </row>
    <row r="472" customFormat="false" ht="13.8" hidden="false" customHeight="false" outlineLevel="0" collapsed="false">
      <c r="B472" s="11"/>
      <c r="C472" s="11"/>
      <c r="D472" s="11"/>
      <c r="N472" s="12"/>
      <c r="O472" s="12"/>
      <c r="P472" s="12"/>
    </row>
    <row r="473" customFormat="false" ht="13.8" hidden="false" customHeight="false" outlineLevel="0" collapsed="false">
      <c r="B473" s="11"/>
      <c r="C473" s="11"/>
      <c r="D473" s="11"/>
      <c r="N473" s="12"/>
      <c r="O473" s="12"/>
      <c r="P473" s="12"/>
    </row>
    <row r="474" customFormat="false" ht="13.8" hidden="false" customHeight="false" outlineLevel="0" collapsed="false">
      <c r="B474" s="11"/>
      <c r="C474" s="11"/>
      <c r="D474" s="11"/>
      <c r="N474" s="12"/>
      <c r="O474" s="12"/>
      <c r="P474" s="12"/>
    </row>
    <row r="475" customFormat="false" ht="13.8" hidden="false" customHeight="false" outlineLevel="0" collapsed="false">
      <c r="B475" s="11"/>
      <c r="C475" s="11"/>
      <c r="D475" s="11"/>
      <c r="N475" s="12"/>
      <c r="O475" s="12"/>
      <c r="P475" s="12"/>
    </row>
    <row r="476" customFormat="false" ht="13.8" hidden="false" customHeight="false" outlineLevel="0" collapsed="false">
      <c r="B476" s="11"/>
      <c r="C476" s="11"/>
      <c r="D476" s="11"/>
      <c r="N476" s="12"/>
      <c r="O476" s="12"/>
      <c r="P476" s="12"/>
    </row>
    <row r="477" customFormat="false" ht="13.8" hidden="false" customHeight="false" outlineLevel="0" collapsed="false">
      <c r="B477" s="11"/>
      <c r="C477" s="11"/>
      <c r="D477" s="11"/>
      <c r="N477" s="12"/>
      <c r="O477" s="12"/>
      <c r="P477" s="12"/>
    </row>
    <row r="478" customFormat="false" ht="13.8" hidden="false" customHeight="false" outlineLevel="0" collapsed="false">
      <c r="B478" s="11"/>
      <c r="C478" s="11"/>
      <c r="D478" s="11"/>
      <c r="N478" s="12"/>
      <c r="O478" s="12"/>
      <c r="P478" s="12"/>
    </row>
    <row r="479" customFormat="false" ht="13.8" hidden="false" customHeight="false" outlineLevel="0" collapsed="false">
      <c r="B479" s="11"/>
      <c r="C479" s="11"/>
      <c r="D479" s="11"/>
      <c r="N479" s="12"/>
      <c r="O479" s="12"/>
      <c r="P479" s="12"/>
    </row>
    <row r="480" customFormat="false" ht="13.8" hidden="false" customHeight="false" outlineLevel="0" collapsed="false">
      <c r="B480" s="11"/>
      <c r="C480" s="11"/>
      <c r="D480" s="11"/>
      <c r="N480" s="12"/>
      <c r="O480" s="12"/>
      <c r="P480" s="12"/>
    </row>
    <row r="481" customFormat="false" ht="13.8" hidden="false" customHeight="false" outlineLevel="0" collapsed="false">
      <c r="B481" s="11"/>
      <c r="C481" s="11"/>
      <c r="D481" s="11"/>
      <c r="N481" s="12"/>
      <c r="O481" s="12"/>
      <c r="P481" s="12"/>
    </row>
    <row r="482" customFormat="false" ht="13.8" hidden="false" customHeight="false" outlineLevel="0" collapsed="false">
      <c r="B482" s="11"/>
      <c r="C482" s="11"/>
      <c r="D482" s="11"/>
      <c r="N482" s="12"/>
      <c r="O482" s="12"/>
      <c r="P482" s="12"/>
    </row>
    <row r="483" customFormat="false" ht="13.8" hidden="false" customHeight="false" outlineLevel="0" collapsed="false">
      <c r="B483" s="11"/>
      <c r="C483" s="11"/>
      <c r="D483" s="11"/>
      <c r="N483" s="12"/>
      <c r="O483" s="12"/>
      <c r="P483" s="12"/>
    </row>
    <row r="484" customFormat="false" ht="13.8" hidden="false" customHeight="false" outlineLevel="0" collapsed="false">
      <c r="B484" s="11"/>
      <c r="C484" s="11"/>
      <c r="D484" s="11"/>
      <c r="N484" s="12"/>
      <c r="O484" s="12"/>
      <c r="P484" s="12"/>
    </row>
    <row r="485" customFormat="false" ht="13.8" hidden="false" customHeight="false" outlineLevel="0" collapsed="false">
      <c r="B485" s="11"/>
      <c r="C485" s="11"/>
      <c r="D485" s="11"/>
      <c r="N485" s="12"/>
      <c r="O485" s="12"/>
      <c r="P485" s="12"/>
    </row>
    <row r="486" customFormat="false" ht="13.8" hidden="false" customHeight="false" outlineLevel="0" collapsed="false">
      <c r="B486" s="11"/>
      <c r="C486" s="11"/>
      <c r="D486" s="11"/>
      <c r="N486" s="12"/>
      <c r="O486" s="12"/>
      <c r="P486" s="12"/>
    </row>
    <row r="487" customFormat="false" ht="13.8" hidden="false" customHeight="false" outlineLevel="0" collapsed="false">
      <c r="B487" s="11"/>
      <c r="C487" s="11"/>
      <c r="D487" s="11"/>
      <c r="N487" s="12"/>
      <c r="O487" s="12"/>
      <c r="P487" s="12"/>
    </row>
    <row r="488" customFormat="false" ht="13.8" hidden="false" customHeight="false" outlineLevel="0" collapsed="false">
      <c r="B488" s="11"/>
      <c r="C488" s="11"/>
      <c r="D488" s="11"/>
      <c r="N488" s="12"/>
      <c r="O488" s="12"/>
      <c r="P488" s="12"/>
    </row>
    <row r="489" customFormat="false" ht="13.8" hidden="false" customHeight="false" outlineLevel="0" collapsed="false">
      <c r="B489" s="11"/>
      <c r="C489" s="11"/>
      <c r="D489" s="11"/>
      <c r="N489" s="12"/>
      <c r="O489" s="12"/>
      <c r="P489" s="12"/>
    </row>
    <row r="490" customFormat="false" ht="13.8" hidden="false" customHeight="false" outlineLevel="0" collapsed="false">
      <c r="B490" s="11"/>
      <c r="C490" s="11"/>
      <c r="D490" s="11"/>
      <c r="N490" s="12"/>
      <c r="O490" s="12"/>
      <c r="P490" s="12"/>
    </row>
    <row r="491" customFormat="false" ht="13.8" hidden="false" customHeight="false" outlineLevel="0" collapsed="false">
      <c r="B491" s="11"/>
      <c r="C491" s="11"/>
      <c r="D491" s="11"/>
      <c r="N491" s="12"/>
      <c r="O491" s="12"/>
      <c r="P491" s="12"/>
    </row>
    <row r="492" customFormat="false" ht="13.8" hidden="false" customHeight="false" outlineLevel="0" collapsed="false">
      <c r="B492" s="11"/>
      <c r="C492" s="11"/>
      <c r="D492" s="11"/>
      <c r="N492" s="12"/>
      <c r="O492" s="12"/>
      <c r="P492" s="12"/>
    </row>
    <row r="493" customFormat="false" ht="13.8" hidden="false" customHeight="false" outlineLevel="0" collapsed="false">
      <c r="B493" s="11"/>
      <c r="C493" s="11"/>
      <c r="D493" s="11"/>
      <c r="N493" s="12"/>
      <c r="O493" s="12"/>
      <c r="P493" s="12"/>
    </row>
    <row r="494" customFormat="false" ht="13.8" hidden="false" customHeight="false" outlineLevel="0" collapsed="false">
      <c r="B494" s="11"/>
      <c r="C494" s="11"/>
      <c r="D494" s="11"/>
      <c r="N494" s="12"/>
      <c r="O494" s="12"/>
      <c r="P494" s="12"/>
    </row>
    <row r="495" customFormat="false" ht="13.8" hidden="false" customHeight="false" outlineLevel="0" collapsed="false">
      <c r="B495" s="11"/>
      <c r="C495" s="11"/>
      <c r="D495" s="11"/>
      <c r="N495" s="12"/>
      <c r="O495" s="12"/>
      <c r="P495" s="12"/>
    </row>
    <row r="496" customFormat="false" ht="13.8" hidden="false" customHeight="false" outlineLevel="0" collapsed="false">
      <c r="B496" s="11"/>
      <c r="C496" s="11"/>
      <c r="D496" s="11"/>
      <c r="N496" s="12"/>
      <c r="O496" s="12"/>
      <c r="P496" s="12"/>
    </row>
    <row r="497" customFormat="false" ht="13.8" hidden="false" customHeight="false" outlineLevel="0" collapsed="false">
      <c r="B497" s="11"/>
      <c r="C497" s="11"/>
      <c r="D497" s="11"/>
      <c r="N497" s="12"/>
      <c r="O497" s="12"/>
      <c r="P497" s="12"/>
    </row>
    <row r="498" customFormat="false" ht="13.8" hidden="false" customHeight="false" outlineLevel="0" collapsed="false">
      <c r="B498" s="11"/>
      <c r="C498" s="11"/>
      <c r="D498" s="11"/>
      <c r="N498" s="12"/>
      <c r="O498" s="12"/>
      <c r="P498" s="12"/>
    </row>
    <row r="499" customFormat="false" ht="13.8" hidden="false" customHeight="false" outlineLevel="0" collapsed="false">
      <c r="B499" s="11"/>
      <c r="C499" s="11"/>
      <c r="D499" s="11"/>
      <c r="N499" s="12"/>
      <c r="O499" s="12"/>
      <c r="P499" s="12"/>
    </row>
    <row r="500" customFormat="false" ht="13.8" hidden="false" customHeight="false" outlineLevel="0" collapsed="false">
      <c r="B500" s="11"/>
      <c r="C500" s="11"/>
      <c r="D500" s="11"/>
      <c r="N500" s="12"/>
      <c r="O500" s="12"/>
      <c r="P500" s="12"/>
    </row>
    <row r="501" customFormat="false" ht="13.8" hidden="false" customHeight="false" outlineLevel="0" collapsed="false">
      <c r="B501" s="11"/>
      <c r="C501" s="11"/>
      <c r="D501" s="11"/>
      <c r="N501" s="12"/>
      <c r="O501" s="12"/>
      <c r="P501" s="12"/>
    </row>
    <row r="502" customFormat="false" ht="13.8" hidden="false" customHeight="false" outlineLevel="0" collapsed="false">
      <c r="B502" s="11"/>
      <c r="C502" s="11"/>
      <c r="D502" s="11"/>
      <c r="N502" s="12"/>
      <c r="O502" s="12"/>
      <c r="P502" s="12"/>
    </row>
    <row r="503" customFormat="false" ht="13.8" hidden="false" customHeight="false" outlineLevel="0" collapsed="false">
      <c r="B503" s="11"/>
      <c r="C503" s="11"/>
      <c r="D503" s="11"/>
      <c r="N503" s="12"/>
      <c r="O503" s="12"/>
      <c r="P503" s="12"/>
    </row>
    <row r="504" customFormat="false" ht="13.8" hidden="false" customHeight="false" outlineLevel="0" collapsed="false">
      <c r="B504" s="11"/>
      <c r="C504" s="11"/>
      <c r="D504" s="11"/>
      <c r="N504" s="12"/>
      <c r="O504" s="12"/>
      <c r="P504" s="12"/>
    </row>
    <row r="505" customFormat="false" ht="13.8" hidden="false" customHeight="false" outlineLevel="0" collapsed="false">
      <c r="B505" s="11"/>
      <c r="C505" s="11"/>
      <c r="D505" s="11"/>
      <c r="N505" s="12"/>
      <c r="O505" s="12"/>
      <c r="P505" s="12"/>
    </row>
    <row r="506" customFormat="false" ht="13.8" hidden="false" customHeight="false" outlineLevel="0" collapsed="false">
      <c r="B506" s="11"/>
      <c r="C506" s="11"/>
      <c r="D506" s="11"/>
      <c r="N506" s="12"/>
      <c r="O506" s="12"/>
      <c r="P506" s="12"/>
    </row>
    <row r="507" customFormat="false" ht="13.8" hidden="false" customHeight="false" outlineLevel="0" collapsed="false">
      <c r="B507" s="11"/>
      <c r="C507" s="11"/>
      <c r="D507" s="11"/>
      <c r="N507" s="12"/>
      <c r="O507" s="12"/>
      <c r="P507" s="12"/>
    </row>
    <row r="508" customFormat="false" ht="13.8" hidden="false" customHeight="false" outlineLevel="0" collapsed="false">
      <c r="B508" s="11"/>
      <c r="C508" s="11"/>
      <c r="D508" s="11"/>
      <c r="N508" s="12"/>
      <c r="O508" s="12"/>
      <c r="P508" s="12"/>
    </row>
    <row r="509" customFormat="false" ht="13.8" hidden="false" customHeight="false" outlineLevel="0" collapsed="false">
      <c r="B509" s="11"/>
      <c r="C509" s="11"/>
      <c r="D509" s="11"/>
      <c r="N509" s="12"/>
      <c r="O509" s="12"/>
      <c r="P509" s="12"/>
    </row>
    <row r="510" customFormat="false" ht="13.8" hidden="false" customHeight="false" outlineLevel="0" collapsed="false">
      <c r="B510" s="11"/>
      <c r="C510" s="11"/>
      <c r="D510" s="11"/>
      <c r="N510" s="12"/>
      <c r="O510" s="12"/>
      <c r="P510" s="12"/>
    </row>
    <row r="511" customFormat="false" ht="13.8" hidden="false" customHeight="false" outlineLevel="0" collapsed="false">
      <c r="B511" s="11"/>
      <c r="C511" s="11"/>
      <c r="D511" s="11"/>
      <c r="N511" s="12"/>
      <c r="O511" s="12"/>
      <c r="P511" s="12"/>
    </row>
    <row r="512" customFormat="false" ht="13.8" hidden="false" customHeight="false" outlineLevel="0" collapsed="false">
      <c r="B512" s="11"/>
      <c r="C512" s="11"/>
      <c r="D512" s="11"/>
      <c r="N512" s="12"/>
      <c r="O512" s="12"/>
      <c r="P512" s="12"/>
    </row>
    <row r="513" customFormat="false" ht="13.8" hidden="false" customHeight="false" outlineLevel="0" collapsed="false">
      <c r="B513" s="11"/>
      <c r="C513" s="11"/>
      <c r="D513" s="11"/>
      <c r="N513" s="12"/>
      <c r="O513" s="12"/>
      <c r="P513" s="12"/>
    </row>
    <row r="514" customFormat="false" ht="13.8" hidden="false" customHeight="false" outlineLevel="0" collapsed="false">
      <c r="B514" s="11"/>
      <c r="C514" s="11"/>
      <c r="D514" s="11"/>
      <c r="N514" s="12"/>
      <c r="O514" s="12"/>
      <c r="P514" s="12"/>
    </row>
    <row r="515" customFormat="false" ht="13.8" hidden="false" customHeight="false" outlineLevel="0" collapsed="false">
      <c r="B515" s="11"/>
      <c r="C515" s="11"/>
      <c r="D515" s="11"/>
      <c r="N515" s="12"/>
      <c r="O515" s="12"/>
      <c r="P515" s="12"/>
    </row>
    <row r="516" customFormat="false" ht="13.8" hidden="false" customHeight="false" outlineLevel="0" collapsed="false">
      <c r="B516" s="11"/>
      <c r="C516" s="11"/>
      <c r="D516" s="11"/>
      <c r="N516" s="12"/>
      <c r="O516" s="12"/>
      <c r="P516" s="12"/>
    </row>
    <row r="517" customFormat="false" ht="13.8" hidden="false" customHeight="false" outlineLevel="0" collapsed="false">
      <c r="B517" s="11"/>
      <c r="C517" s="11"/>
      <c r="D517" s="11"/>
      <c r="N517" s="12"/>
      <c r="O517" s="12"/>
      <c r="P517" s="12"/>
    </row>
    <row r="518" customFormat="false" ht="13.8" hidden="false" customHeight="false" outlineLevel="0" collapsed="false">
      <c r="B518" s="11"/>
      <c r="C518" s="11"/>
      <c r="D518" s="11"/>
      <c r="N518" s="12"/>
      <c r="O518" s="12"/>
      <c r="P518" s="12"/>
    </row>
    <row r="519" customFormat="false" ht="13.8" hidden="false" customHeight="false" outlineLevel="0" collapsed="false">
      <c r="B519" s="11"/>
      <c r="C519" s="11"/>
      <c r="D519" s="11"/>
      <c r="N519" s="12"/>
      <c r="O519" s="12"/>
      <c r="P519" s="12"/>
    </row>
    <row r="520" customFormat="false" ht="13.8" hidden="false" customHeight="false" outlineLevel="0" collapsed="false">
      <c r="B520" s="11"/>
      <c r="C520" s="11"/>
      <c r="D520" s="11"/>
      <c r="N520" s="12"/>
      <c r="O520" s="12"/>
      <c r="P520" s="12"/>
    </row>
    <row r="521" customFormat="false" ht="13.8" hidden="false" customHeight="false" outlineLevel="0" collapsed="false">
      <c r="B521" s="11"/>
      <c r="C521" s="11"/>
      <c r="D521" s="11"/>
      <c r="N521" s="12"/>
      <c r="O521" s="12"/>
      <c r="P521" s="12"/>
    </row>
    <row r="522" customFormat="false" ht="13.8" hidden="false" customHeight="false" outlineLevel="0" collapsed="false">
      <c r="B522" s="11"/>
      <c r="C522" s="11"/>
      <c r="D522" s="11"/>
      <c r="N522" s="12"/>
      <c r="O522" s="12"/>
      <c r="P522" s="12"/>
    </row>
    <row r="523" customFormat="false" ht="13.8" hidden="false" customHeight="false" outlineLevel="0" collapsed="false">
      <c r="B523" s="11"/>
      <c r="C523" s="11"/>
      <c r="D523" s="11"/>
      <c r="N523" s="12"/>
      <c r="O523" s="12"/>
      <c r="P523" s="12"/>
    </row>
    <row r="524" customFormat="false" ht="13.8" hidden="false" customHeight="false" outlineLevel="0" collapsed="false">
      <c r="B524" s="11"/>
      <c r="C524" s="11"/>
      <c r="D524" s="11"/>
      <c r="N524" s="12"/>
      <c r="O524" s="12"/>
      <c r="P524" s="12"/>
    </row>
    <row r="525" customFormat="false" ht="13.8" hidden="false" customHeight="false" outlineLevel="0" collapsed="false">
      <c r="B525" s="11"/>
      <c r="C525" s="11"/>
      <c r="D525" s="11"/>
      <c r="N525" s="12"/>
      <c r="O525" s="12"/>
      <c r="P525" s="12"/>
    </row>
    <row r="526" customFormat="false" ht="13.8" hidden="false" customHeight="false" outlineLevel="0" collapsed="false">
      <c r="B526" s="11"/>
      <c r="C526" s="11"/>
      <c r="D526" s="11"/>
      <c r="N526" s="12"/>
      <c r="O526" s="12"/>
      <c r="P526" s="12"/>
    </row>
    <row r="527" customFormat="false" ht="13.8" hidden="false" customHeight="false" outlineLevel="0" collapsed="false">
      <c r="B527" s="11"/>
      <c r="C527" s="11"/>
      <c r="D527" s="11"/>
      <c r="N527" s="12"/>
      <c r="O527" s="12"/>
      <c r="P527" s="12"/>
    </row>
    <row r="528" customFormat="false" ht="13.8" hidden="false" customHeight="false" outlineLevel="0" collapsed="false">
      <c r="B528" s="11"/>
      <c r="C528" s="11"/>
      <c r="D528" s="11"/>
      <c r="N528" s="12"/>
      <c r="O528" s="12"/>
      <c r="P528" s="12"/>
    </row>
    <row r="529" customFormat="false" ht="13.8" hidden="false" customHeight="false" outlineLevel="0" collapsed="false">
      <c r="B529" s="11"/>
      <c r="C529" s="11"/>
      <c r="D529" s="11"/>
      <c r="N529" s="12"/>
      <c r="O529" s="12"/>
      <c r="P529" s="12"/>
    </row>
    <row r="530" customFormat="false" ht="13.8" hidden="false" customHeight="false" outlineLevel="0" collapsed="false">
      <c r="B530" s="11"/>
      <c r="C530" s="11"/>
      <c r="D530" s="11"/>
      <c r="N530" s="12"/>
      <c r="O530" s="12"/>
      <c r="P530" s="12"/>
    </row>
    <row r="531" customFormat="false" ht="13.8" hidden="false" customHeight="false" outlineLevel="0" collapsed="false">
      <c r="B531" s="11"/>
      <c r="C531" s="11"/>
      <c r="D531" s="11"/>
      <c r="N531" s="12"/>
      <c r="O531" s="12"/>
      <c r="P531" s="12"/>
    </row>
    <row r="532" customFormat="false" ht="13.8" hidden="false" customHeight="false" outlineLevel="0" collapsed="false">
      <c r="B532" s="11"/>
      <c r="C532" s="11"/>
      <c r="D532" s="11"/>
      <c r="N532" s="12"/>
      <c r="O532" s="12"/>
      <c r="P532" s="12"/>
    </row>
    <row r="533" customFormat="false" ht="13.8" hidden="false" customHeight="false" outlineLevel="0" collapsed="false">
      <c r="B533" s="11"/>
      <c r="C533" s="11"/>
      <c r="D533" s="11"/>
      <c r="N533" s="12"/>
      <c r="O533" s="12"/>
      <c r="P533" s="12"/>
    </row>
    <row r="534" customFormat="false" ht="13.8" hidden="false" customHeight="false" outlineLevel="0" collapsed="false">
      <c r="B534" s="11"/>
      <c r="C534" s="11"/>
      <c r="D534" s="11"/>
      <c r="N534" s="12"/>
      <c r="O534" s="12"/>
      <c r="P534" s="12"/>
    </row>
    <row r="535" customFormat="false" ht="13.8" hidden="false" customHeight="false" outlineLevel="0" collapsed="false">
      <c r="B535" s="11"/>
      <c r="C535" s="11"/>
      <c r="D535" s="11"/>
      <c r="N535" s="12"/>
      <c r="O535" s="12"/>
      <c r="P535" s="12"/>
    </row>
    <row r="536" customFormat="false" ht="13.8" hidden="false" customHeight="false" outlineLevel="0" collapsed="false">
      <c r="B536" s="11"/>
      <c r="C536" s="11"/>
      <c r="D536" s="11"/>
      <c r="N536" s="12"/>
      <c r="O536" s="12"/>
      <c r="P536" s="12"/>
    </row>
    <row r="537" customFormat="false" ht="13.8" hidden="false" customHeight="false" outlineLevel="0" collapsed="false">
      <c r="B537" s="11"/>
      <c r="C537" s="11"/>
      <c r="D537" s="11"/>
      <c r="N537" s="12"/>
      <c r="O537" s="12"/>
      <c r="P537" s="12"/>
    </row>
    <row r="538" customFormat="false" ht="13.8" hidden="false" customHeight="false" outlineLevel="0" collapsed="false">
      <c r="B538" s="11"/>
      <c r="C538" s="11"/>
      <c r="D538" s="11"/>
      <c r="N538" s="12"/>
      <c r="O538" s="12"/>
      <c r="P538" s="12"/>
    </row>
    <row r="539" customFormat="false" ht="13.8" hidden="false" customHeight="false" outlineLevel="0" collapsed="false">
      <c r="B539" s="11"/>
      <c r="C539" s="11"/>
      <c r="D539" s="11"/>
      <c r="N539" s="12"/>
      <c r="O539" s="12"/>
      <c r="P539" s="12"/>
    </row>
    <row r="540" customFormat="false" ht="13.8" hidden="false" customHeight="false" outlineLevel="0" collapsed="false">
      <c r="B540" s="11"/>
      <c r="C540" s="11"/>
      <c r="D540" s="11"/>
      <c r="N540" s="12"/>
      <c r="O540" s="12"/>
      <c r="P540" s="12"/>
    </row>
    <row r="541" customFormat="false" ht="13.8" hidden="false" customHeight="false" outlineLevel="0" collapsed="false">
      <c r="B541" s="11"/>
      <c r="C541" s="11"/>
      <c r="D541" s="11"/>
      <c r="N541" s="12"/>
      <c r="O541" s="12"/>
      <c r="P541" s="12"/>
    </row>
    <row r="542" customFormat="false" ht="13.8" hidden="false" customHeight="false" outlineLevel="0" collapsed="false">
      <c r="B542" s="11"/>
      <c r="C542" s="11"/>
      <c r="D542" s="11"/>
      <c r="N542" s="12"/>
      <c r="O542" s="12"/>
      <c r="P542" s="12"/>
    </row>
    <row r="543" customFormat="false" ht="13.8" hidden="false" customHeight="false" outlineLevel="0" collapsed="false">
      <c r="B543" s="11"/>
      <c r="C543" s="11"/>
      <c r="D543" s="11"/>
      <c r="N543" s="12"/>
      <c r="O543" s="12"/>
      <c r="P543" s="12"/>
    </row>
    <row r="544" customFormat="false" ht="13.8" hidden="false" customHeight="false" outlineLevel="0" collapsed="false">
      <c r="B544" s="11"/>
      <c r="C544" s="11"/>
      <c r="D544" s="11"/>
      <c r="N544" s="12"/>
      <c r="O544" s="12"/>
      <c r="P544" s="12"/>
    </row>
    <row r="545" customFormat="false" ht="13.8" hidden="false" customHeight="false" outlineLevel="0" collapsed="false">
      <c r="B545" s="11"/>
      <c r="C545" s="11"/>
      <c r="D545" s="11"/>
      <c r="N545" s="12"/>
      <c r="O545" s="12"/>
      <c r="P545" s="12"/>
    </row>
    <row r="546" customFormat="false" ht="13.8" hidden="false" customHeight="false" outlineLevel="0" collapsed="false">
      <c r="B546" s="11"/>
      <c r="C546" s="11"/>
      <c r="D546" s="11"/>
      <c r="N546" s="12"/>
      <c r="O546" s="12"/>
      <c r="P546" s="12"/>
    </row>
    <row r="547" customFormat="false" ht="13.8" hidden="false" customHeight="false" outlineLevel="0" collapsed="false">
      <c r="B547" s="11"/>
      <c r="C547" s="11"/>
      <c r="D547" s="11"/>
      <c r="N547" s="12"/>
      <c r="O547" s="12"/>
      <c r="P547" s="12"/>
    </row>
    <row r="548" customFormat="false" ht="13.8" hidden="false" customHeight="false" outlineLevel="0" collapsed="false">
      <c r="B548" s="11"/>
      <c r="C548" s="11"/>
      <c r="D548" s="11"/>
      <c r="N548" s="12"/>
      <c r="O548" s="12"/>
      <c r="P548" s="12"/>
    </row>
    <row r="549" customFormat="false" ht="13.8" hidden="false" customHeight="false" outlineLevel="0" collapsed="false">
      <c r="B549" s="11"/>
      <c r="C549" s="11"/>
      <c r="D549" s="11"/>
      <c r="N549" s="12"/>
      <c r="O549" s="12"/>
      <c r="P549" s="12"/>
    </row>
    <row r="550" customFormat="false" ht="13.8" hidden="false" customHeight="false" outlineLevel="0" collapsed="false">
      <c r="B550" s="11"/>
      <c r="C550" s="11"/>
      <c r="D550" s="11"/>
      <c r="N550" s="12"/>
      <c r="O550" s="12"/>
      <c r="P550" s="12"/>
    </row>
    <row r="551" customFormat="false" ht="13.8" hidden="false" customHeight="false" outlineLevel="0" collapsed="false">
      <c r="B551" s="11"/>
      <c r="C551" s="11"/>
      <c r="D551" s="11"/>
      <c r="N551" s="12"/>
      <c r="O551" s="12"/>
      <c r="P551" s="12"/>
    </row>
    <row r="552" customFormat="false" ht="13.8" hidden="false" customHeight="false" outlineLevel="0" collapsed="false">
      <c r="B552" s="11"/>
      <c r="C552" s="11"/>
      <c r="D552" s="11"/>
      <c r="N552" s="12"/>
      <c r="O552" s="12"/>
      <c r="P552" s="12"/>
    </row>
    <row r="553" customFormat="false" ht="13.8" hidden="false" customHeight="false" outlineLevel="0" collapsed="false">
      <c r="B553" s="11"/>
      <c r="C553" s="11"/>
      <c r="D553" s="11"/>
      <c r="N553" s="12"/>
      <c r="O553" s="12"/>
      <c r="P553" s="12"/>
    </row>
    <row r="554" customFormat="false" ht="13.8" hidden="false" customHeight="false" outlineLevel="0" collapsed="false">
      <c r="B554" s="11"/>
      <c r="C554" s="11"/>
      <c r="D554" s="11"/>
      <c r="N554" s="12"/>
      <c r="O554" s="12"/>
      <c r="P554" s="12"/>
    </row>
    <row r="555" customFormat="false" ht="13.8" hidden="false" customHeight="false" outlineLevel="0" collapsed="false">
      <c r="B555" s="11"/>
      <c r="C555" s="11"/>
      <c r="D555" s="11"/>
      <c r="N555" s="12"/>
      <c r="O555" s="12"/>
      <c r="P555" s="12"/>
    </row>
    <row r="556" customFormat="false" ht="13.8" hidden="false" customHeight="false" outlineLevel="0" collapsed="false">
      <c r="B556" s="11"/>
      <c r="C556" s="11"/>
      <c r="D556" s="11"/>
      <c r="N556" s="12"/>
      <c r="O556" s="12"/>
      <c r="P556" s="12"/>
    </row>
    <row r="557" customFormat="false" ht="13.8" hidden="false" customHeight="false" outlineLevel="0" collapsed="false">
      <c r="B557" s="11"/>
      <c r="C557" s="11"/>
      <c r="D557" s="11"/>
      <c r="N557" s="12"/>
      <c r="O557" s="12"/>
      <c r="P557" s="12"/>
    </row>
    <row r="558" customFormat="false" ht="13.8" hidden="false" customHeight="false" outlineLevel="0" collapsed="false">
      <c r="B558" s="11"/>
      <c r="C558" s="11"/>
      <c r="D558" s="11"/>
      <c r="N558" s="12"/>
      <c r="O558" s="12"/>
      <c r="P558" s="12"/>
    </row>
    <row r="559" customFormat="false" ht="13.8" hidden="false" customHeight="false" outlineLevel="0" collapsed="false">
      <c r="B559" s="11"/>
      <c r="C559" s="11"/>
      <c r="D559" s="11"/>
      <c r="N559" s="12"/>
      <c r="O559" s="12"/>
      <c r="P559" s="12"/>
    </row>
    <row r="560" customFormat="false" ht="13.8" hidden="false" customHeight="false" outlineLevel="0" collapsed="false">
      <c r="B560" s="11"/>
      <c r="C560" s="11"/>
      <c r="D560" s="11"/>
      <c r="N560" s="12"/>
      <c r="O560" s="12"/>
      <c r="P560" s="12"/>
    </row>
    <row r="561" customFormat="false" ht="13.8" hidden="false" customHeight="false" outlineLevel="0" collapsed="false">
      <c r="B561" s="11"/>
      <c r="C561" s="11"/>
      <c r="D561" s="11"/>
      <c r="N561" s="12"/>
      <c r="O561" s="12"/>
      <c r="P561" s="12"/>
    </row>
    <row r="562" customFormat="false" ht="13.8" hidden="false" customHeight="false" outlineLevel="0" collapsed="false">
      <c r="B562" s="11"/>
      <c r="C562" s="11"/>
      <c r="D562" s="11"/>
      <c r="N562" s="12"/>
      <c r="O562" s="12"/>
      <c r="P562" s="12"/>
    </row>
    <row r="563" customFormat="false" ht="13.8" hidden="false" customHeight="false" outlineLevel="0" collapsed="false">
      <c r="B563" s="11"/>
      <c r="C563" s="11"/>
      <c r="D563" s="11"/>
      <c r="N563" s="12"/>
      <c r="O563" s="12"/>
      <c r="P563" s="12"/>
    </row>
    <row r="564" customFormat="false" ht="13.8" hidden="false" customHeight="false" outlineLevel="0" collapsed="false">
      <c r="B564" s="11"/>
      <c r="C564" s="11"/>
      <c r="D564" s="11"/>
      <c r="N564" s="12"/>
      <c r="O564" s="12"/>
      <c r="P564" s="12"/>
    </row>
    <row r="565" customFormat="false" ht="13.8" hidden="false" customHeight="false" outlineLevel="0" collapsed="false">
      <c r="B565" s="11"/>
      <c r="C565" s="11"/>
      <c r="D565" s="11"/>
      <c r="N565" s="12"/>
      <c r="O565" s="12"/>
      <c r="P565" s="12"/>
    </row>
    <row r="566" customFormat="false" ht="13.8" hidden="false" customHeight="false" outlineLevel="0" collapsed="false">
      <c r="B566" s="11"/>
      <c r="C566" s="11"/>
      <c r="D566" s="11"/>
      <c r="N566" s="12"/>
      <c r="O566" s="12"/>
      <c r="P566" s="12"/>
    </row>
    <row r="567" customFormat="false" ht="13.8" hidden="false" customHeight="false" outlineLevel="0" collapsed="false">
      <c r="B567" s="11"/>
      <c r="C567" s="11"/>
      <c r="D567" s="11"/>
      <c r="N567" s="12"/>
      <c r="O567" s="12"/>
      <c r="P567" s="12"/>
    </row>
    <row r="568" customFormat="false" ht="13.8" hidden="false" customHeight="false" outlineLevel="0" collapsed="false">
      <c r="B568" s="11"/>
      <c r="C568" s="11"/>
      <c r="D568" s="11"/>
      <c r="N568" s="12"/>
      <c r="O568" s="12"/>
      <c r="P568" s="12"/>
    </row>
    <row r="569" customFormat="false" ht="13.8" hidden="false" customHeight="false" outlineLevel="0" collapsed="false">
      <c r="B569" s="11"/>
      <c r="C569" s="11"/>
      <c r="D569" s="11"/>
      <c r="N569" s="12"/>
      <c r="O569" s="12"/>
      <c r="P569" s="12"/>
    </row>
    <row r="570" customFormat="false" ht="13.8" hidden="false" customHeight="false" outlineLevel="0" collapsed="false">
      <c r="B570" s="11"/>
      <c r="C570" s="11"/>
      <c r="D570" s="11"/>
      <c r="N570" s="12"/>
      <c r="O570" s="12"/>
      <c r="P570" s="12"/>
    </row>
    <row r="571" customFormat="false" ht="13.8" hidden="false" customHeight="false" outlineLevel="0" collapsed="false">
      <c r="B571" s="11"/>
      <c r="C571" s="11"/>
      <c r="D571" s="11"/>
      <c r="N571" s="12"/>
      <c r="O571" s="12"/>
      <c r="P571" s="12"/>
    </row>
    <row r="572" customFormat="false" ht="13.8" hidden="false" customHeight="false" outlineLevel="0" collapsed="false">
      <c r="B572" s="11"/>
      <c r="C572" s="11"/>
      <c r="D572" s="11"/>
      <c r="N572" s="12"/>
      <c r="O572" s="12"/>
      <c r="P572" s="12"/>
    </row>
    <row r="573" customFormat="false" ht="13.8" hidden="false" customHeight="false" outlineLevel="0" collapsed="false">
      <c r="B573" s="11"/>
      <c r="C573" s="11"/>
      <c r="D573" s="11"/>
      <c r="N573" s="12"/>
      <c r="O573" s="12"/>
      <c r="P573" s="12"/>
    </row>
    <row r="574" customFormat="false" ht="13.8" hidden="false" customHeight="false" outlineLevel="0" collapsed="false">
      <c r="B574" s="11"/>
      <c r="C574" s="11"/>
      <c r="D574" s="11"/>
      <c r="N574" s="12"/>
      <c r="O574" s="12"/>
      <c r="P574" s="12"/>
    </row>
    <row r="575" customFormat="false" ht="13.8" hidden="false" customHeight="false" outlineLevel="0" collapsed="false">
      <c r="B575" s="11"/>
      <c r="C575" s="11"/>
      <c r="D575" s="11"/>
      <c r="N575" s="12"/>
      <c r="O575" s="12"/>
      <c r="P575" s="12"/>
    </row>
    <row r="576" customFormat="false" ht="13.8" hidden="false" customHeight="false" outlineLevel="0" collapsed="false">
      <c r="B576" s="11"/>
      <c r="C576" s="11"/>
      <c r="D576" s="11"/>
      <c r="N576" s="12"/>
      <c r="O576" s="12"/>
      <c r="P576" s="12"/>
    </row>
    <row r="577" customFormat="false" ht="13.8" hidden="false" customHeight="false" outlineLevel="0" collapsed="false">
      <c r="B577" s="11"/>
      <c r="C577" s="11"/>
      <c r="D577" s="11"/>
      <c r="N577" s="12"/>
      <c r="O577" s="12"/>
      <c r="P577" s="12"/>
    </row>
    <row r="578" customFormat="false" ht="13.8" hidden="false" customHeight="false" outlineLevel="0" collapsed="false">
      <c r="B578" s="11"/>
      <c r="C578" s="11"/>
      <c r="D578" s="11"/>
      <c r="N578" s="12"/>
      <c r="O578" s="12"/>
      <c r="P578" s="12"/>
    </row>
    <row r="579" customFormat="false" ht="13.8" hidden="false" customHeight="false" outlineLevel="0" collapsed="false">
      <c r="B579" s="11"/>
      <c r="C579" s="11"/>
      <c r="D579" s="11"/>
      <c r="N579" s="12"/>
      <c r="O579" s="12"/>
      <c r="P579" s="12"/>
    </row>
    <row r="580" customFormat="false" ht="13.8" hidden="false" customHeight="false" outlineLevel="0" collapsed="false">
      <c r="B580" s="11"/>
      <c r="C580" s="11"/>
      <c r="D580" s="11"/>
      <c r="N580" s="12"/>
      <c r="O580" s="12"/>
      <c r="P580" s="12"/>
    </row>
    <row r="581" customFormat="false" ht="13.8" hidden="false" customHeight="false" outlineLevel="0" collapsed="false">
      <c r="B581" s="11"/>
      <c r="C581" s="11"/>
      <c r="D581" s="11"/>
      <c r="N581" s="12"/>
      <c r="O581" s="12"/>
      <c r="P581" s="12"/>
    </row>
    <row r="582" customFormat="false" ht="13.8" hidden="false" customHeight="false" outlineLevel="0" collapsed="false">
      <c r="B582" s="11"/>
      <c r="C582" s="11"/>
      <c r="D582" s="11"/>
      <c r="N582" s="12"/>
      <c r="O582" s="12"/>
      <c r="P582" s="12"/>
    </row>
    <row r="583" customFormat="false" ht="13.8" hidden="false" customHeight="false" outlineLevel="0" collapsed="false">
      <c r="B583" s="11"/>
      <c r="C583" s="11"/>
      <c r="D583" s="11"/>
      <c r="N583" s="12"/>
      <c r="O583" s="12"/>
      <c r="P583" s="12"/>
    </row>
    <row r="584" customFormat="false" ht="13.8" hidden="false" customHeight="false" outlineLevel="0" collapsed="false">
      <c r="B584" s="11"/>
      <c r="C584" s="11"/>
      <c r="D584" s="11"/>
      <c r="N584" s="12"/>
      <c r="O584" s="12"/>
      <c r="P584" s="12"/>
    </row>
    <row r="585" customFormat="false" ht="13.8" hidden="false" customHeight="false" outlineLevel="0" collapsed="false">
      <c r="B585" s="11"/>
      <c r="C585" s="11"/>
      <c r="D585" s="11"/>
      <c r="N585" s="12"/>
      <c r="O585" s="12"/>
      <c r="P585" s="12"/>
    </row>
    <row r="586" customFormat="false" ht="13.8" hidden="false" customHeight="false" outlineLevel="0" collapsed="false">
      <c r="B586" s="11"/>
      <c r="C586" s="11"/>
      <c r="D586" s="11"/>
      <c r="N586" s="12"/>
      <c r="O586" s="12"/>
      <c r="P586" s="12"/>
    </row>
    <row r="587" customFormat="false" ht="13.8" hidden="false" customHeight="false" outlineLevel="0" collapsed="false">
      <c r="B587" s="11"/>
      <c r="C587" s="11"/>
      <c r="D587" s="11"/>
      <c r="N587" s="12"/>
      <c r="O587" s="12"/>
      <c r="P587" s="12"/>
    </row>
    <row r="588" customFormat="false" ht="13.8" hidden="false" customHeight="false" outlineLevel="0" collapsed="false">
      <c r="B588" s="11"/>
      <c r="C588" s="11"/>
      <c r="D588" s="11"/>
      <c r="N588" s="12"/>
      <c r="O588" s="12"/>
      <c r="P588" s="12"/>
    </row>
    <row r="589" customFormat="false" ht="13.8" hidden="false" customHeight="false" outlineLevel="0" collapsed="false">
      <c r="B589" s="11"/>
      <c r="C589" s="11"/>
      <c r="D589" s="11"/>
      <c r="N589" s="12"/>
      <c r="O589" s="12"/>
      <c r="P589" s="12"/>
    </row>
    <row r="590" customFormat="false" ht="13.8" hidden="false" customHeight="false" outlineLevel="0" collapsed="false">
      <c r="B590" s="11"/>
      <c r="C590" s="11"/>
      <c r="D590" s="11"/>
      <c r="N590" s="12"/>
      <c r="O590" s="12"/>
      <c r="P590" s="12"/>
    </row>
    <row r="591" customFormat="false" ht="13.8" hidden="false" customHeight="false" outlineLevel="0" collapsed="false">
      <c r="B591" s="11"/>
      <c r="C591" s="11"/>
      <c r="D591" s="11"/>
      <c r="N591" s="12"/>
      <c r="O591" s="12"/>
      <c r="P591" s="12"/>
    </row>
    <row r="592" customFormat="false" ht="13.8" hidden="false" customHeight="false" outlineLevel="0" collapsed="false">
      <c r="B592" s="11"/>
      <c r="C592" s="11"/>
      <c r="D592" s="11"/>
      <c r="N592" s="12"/>
      <c r="O592" s="12"/>
      <c r="P592" s="12"/>
    </row>
    <row r="593" customFormat="false" ht="13.8" hidden="false" customHeight="false" outlineLevel="0" collapsed="false">
      <c r="B593" s="11"/>
      <c r="C593" s="11"/>
      <c r="D593" s="11"/>
      <c r="N593" s="12"/>
      <c r="O593" s="12"/>
      <c r="P593" s="12"/>
    </row>
    <row r="594" customFormat="false" ht="13.8" hidden="false" customHeight="false" outlineLevel="0" collapsed="false">
      <c r="B594" s="11"/>
      <c r="C594" s="11"/>
      <c r="D594" s="11"/>
      <c r="N594" s="12"/>
      <c r="O594" s="12"/>
      <c r="P594" s="12"/>
    </row>
    <row r="595" customFormat="false" ht="13.8" hidden="false" customHeight="false" outlineLevel="0" collapsed="false">
      <c r="B595" s="11"/>
      <c r="C595" s="11"/>
      <c r="D595" s="11"/>
      <c r="N595" s="12"/>
      <c r="O595" s="12"/>
      <c r="P595" s="12"/>
    </row>
    <row r="596" customFormat="false" ht="13.8" hidden="false" customHeight="false" outlineLevel="0" collapsed="false">
      <c r="B596" s="11"/>
      <c r="C596" s="11"/>
      <c r="D596" s="11"/>
      <c r="N596" s="12"/>
      <c r="O596" s="12"/>
      <c r="P596" s="12"/>
    </row>
    <row r="597" customFormat="false" ht="13.8" hidden="false" customHeight="false" outlineLevel="0" collapsed="false">
      <c r="B597" s="11"/>
      <c r="C597" s="11"/>
      <c r="D597" s="11"/>
      <c r="N597" s="12"/>
      <c r="O597" s="12"/>
      <c r="P597" s="12"/>
    </row>
    <row r="598" customFormat="false" ht="13.8" hidden="false" customHeight="false" outlineLevel="0" collapsed="false">
      <c r="B598" s="11"/>
      <c r="C598" s="11"/>
      <c r="D598" s="11"/>
      <c r="N598" s="12"/>
      <c r="O598" s="12"/>
      <c r="P598" s="12"/>
    </row>
    <row r="599" customFormat="false" ht="13.8" hidden="false" customHeight="false" outlineLevel="0" collapsed="false">
      <c r="B599" s="11"/>
      <c r="C599" s="11"/>
      <c r="D599" s="11"/>
      <c r="N599" s="12"/>
      <c r="O599" s="12"/>
      <c r="P599" s="12"/>
    </row>
    <row r="600" customFormat="false" ht="13.8" hidden="false" customHeight="false" outlineLevel="0" collapsed="false">
      <c r="B600" s="11"/>
      <c r="C600" s="11"/>
      <c r="D600" s="11"/>
      <c r="N600" s="12"/>
      <c r="O600" s="12"/>
      <c r="P600" s="12"/>
    </row>
    <row r="601" customFormat="false" ht="13.8" hidden="false" customHeight="false" outlineLevel="0" collapsed="false">
      <c r="B601" s="11"/>
      <c r="C601" s="11"/>
      <c r="D601" s="11"/>
      <c r="N601" s="12"/>
      <c r="O601" s="12"/>
      <c r="P601" s="12"/>
    </row>
    <row r="602" customFormat="false" ht="13.8" hidden="false" customHeight="false" outlineLevel="0" collapsed="false">
      <c r="B602" s="11"/>
      <c r="C602" s="11"/>
      <c r="D602" s="11"/>
      <c r="N602" s="12"/>
      <c r="O602" s="12"/>
      <c r="P602" s="12"/>
    </row>
    <row r="603" customFormat="false" ht="13.8" hidden="false" customHeight="false" outlineLevel="0" collapsed="false">
      <c r="B603" s="11"/>
      <c r="C603" s="11"/>
      <c r="D603" s="11"/>
      <c r="N603" s="12"/>
      <c r="O603" s="12"/>
      <c r="P603" s="12"/>
    </row>
    <row r="604" customFormat="false" ht="13.8" hidden="false" customHeight="false" outlineLevel="0" collapsed="false">
      <c r="B604" s="11"/>
      <c r="C604" s="11"/>
      <c r="D604" s="11"/>
      <c r="N604" s="12"/>
      <c r="O604" s="12"/>
      <c r="P604" s="12"/>
    </row>
    <row r="605" customFormat="false" ht="13.8" hidden="false" customHeight="false" outlineLevel="0" collapsed="false">
      <c r="B605" s="11"/>
      <c r="C605" s="11"/>
      <c r="D605" s="11"/>
      <c r="N605" s="12"/>
      <c r="O605" s="12"/>
      <c r="P605" s="12"/>
    </row>
    <row r="606" customFormat="false" ht="13.8" hidden="false" customHeight="false" outlineLevel="0" collapsed="false">
      <c r="B606" s="11"/>
      <c r="C606" s="11"/>
      <c r="D606" s="11"/>
      <c r="N606" s="12"/>
      <c r="O606" s="12"/>
      <c r="P606" s="12"/>
    </row>
    <row r="607" customFormat="false" ht="13.8" hidden="false" customHeight="false" outlineLevel="0" collapsed="false">
      <c r="B607" s="11"/>
      <c r="C607" s="11"/>
      <c r="D607" s="11"/>
      <c r="N607" s="12"/>
      <c r="O607" s="12"/>
      <c r="P607" s="12"/>
    </row>
    <row r="608" customFormat="false" ht="13.8" hidden="false" customHeight="false" outlineLevel="0" collapsed="false">
      <c r="B608" s="11"/>
      <c r="C608" s="11"/>
      <c r="D608" s="11"/>
      <c r="N608" s="12"/>
      <c r="O608" s="12"/>
      <c r="P608" s="12"/>
    </row>
    <row r="609" customFormat="false" ht="13.8" hidden="false" customHeight="false" outlineLevel="0" collapsed="false">
      <c r="B609" s="11"/>
      <c r="C609" s="11"/>
      <c r="D609" s="11"/>
      <c r="N609" s="12"/>
      <c r="O609" s="12"/>
      <c r="P609" s="12"/>
    </row>
    <row r="610" customFormat="false" ht="13.8" hidden="false" customHeight="false" outlineLevel="0" collapsed="false">
      <c r="B610" s="11"/>
      <c r="C610" s="11"/>
      <c r="D610" s="11"/>
      <c r="N610" s="12"/>
      <c r="O610" s="12"/>
      <c r="P610" s="12"/>
    </row>
    <row r="611" customFormat="false" ht="13.8" hidden="false" customHeight="false" outlineLevel="0" collapsed="false">
      <c r="B611" s="11"/>
      <c r="C611" s="11"/>
      <c r="D611" s="11"/>
      <c r="N611" s="12"/>
      <c r="O611" s="12"/>
      <c r="P611" s="12"/>
    </row>
    <row r="612" customFormat="false" ht="13.8" hidden="false" customHeight="false" outlineLevel="0" collapsed="false">
      <c r="B612" s="11"/>
      <c r="C612" s="11"/>
      <c r="D612" s="11"/>
      <c r="N612" s="12"/>
      <c r="O612" s="12"/>
      <c r="P612" s="12"/>
    </row>
    <row r="613" customFormat="false" ht="13.8" hidden="false" customHeight="false" outlineLevel="0" collapsed="false">
      <c r="B613" s="11"/>
      <c r="C613" s="11"/>
      <c r="D613" s="11"/>
      <c r="N613" s="12"/>
      <c r="O613" s="12"/>
      <c r="P613" s="12"/>
    </row>
    <row r="614" customFormat="false" ht="13.8" hidden="false" customHeight="false" outlineLevel="0" collapsed="false">
      <c r="B614" s="11"/>
      <c r="C614" s="11"/>
      <c r="D614" s="11"/>
      <c r="N614" s="12"/>
      <c r="O614" s="12"/>
      <c r="P614" s="12"/>
    </row>
    <row r="615" customFormat="false" ht="13.8" hidden="false" customHeight="false" outlineLevel="0" collapsed="false">
      <c r="B615" s="11"/>
      <c r="C615" s="11"/>
      <c r="D615" s="11"/>
      <c r="N615" s="12"/>
      <c r="O615" s="12"/>
      <c r="P615" s="12"/>
    </row>
    <row r="616" customFormat="false" ht="13.8" hidden="false" customHeight="false" outlineLevel="0" collapsed="false">
      <c r="B616" s="11"/>
      <c r="C616" s="11"/>
      <c r="D616" s="11"/>
      <c r="N616" s="12"/>
      <c r="O616" s="12"/>
      <c r="P616" s="12"/>
    </row>
    <row r="617" customFormat="false" ht="13.8" hidden="false" customHeight="false" outlineLevel="0" collapsed="false">
      <c r="B617" s="11"/>
      <c r="C617" s="11"/>
      <c r="D617" s="11"/>
      <c r="N617" s="12"/>
      <c r="O617" s="12"/>
      <c r="P617" s="12"/>
    </row>
    <row r="618" customFormat="false" ht="13.8" hidden="false" customHeight="false" outlineLevel="0" collapsed="false">
      <c r="B618" s="11"/>
      <c r="C618" s="11"/>
      <c r="D618" s="11"/>
      <c r="N618" s="12"/>
      <c r="O618" s="12"/>
      <c r="P618" s="12"/>
    </row>
    <row r="619" customFormat="false" ht="13.8" hidden="false" customHeight="false" outlineLevel="0" collapsed="false">
      <c r="B619" s="11"/>
      <c r="C619" s="11"/>
      <c r="D619" s="11"/>
      <c r="N619" s="12"/>
      <c r="O619" s="12"/>
      <c r="P619" s="12"/>
    </row>
    <row r="620" customFormat="false" ht="13.8" hidden="false" customHeight="false" outlineLevel="0" collapsed="false">
      <c r="B620" s="11"/>
      <c r="C620" s="11"/>
      <c r="D620" s="11"/>
      <c r="N620" s="12"/>
      <c r="O620" s="12"/>
      <c r="P620" s="12"/>
    </row>
    <row r="621" customFormat="false" ht="13.8" hidden="false" customHeight="false" outlineLevel="0" collapsed="false">
      <c r="B621" s="11"/>
      <c r="C621" s="11"/>
      <c r="D621" s="11"/>
      <c r="N621" s="12"/>
      <c r="O621" s="12"/>
      <c r="P621" s="12"/>
    </row>
    <row r="622" customFormat="false" ht="13.8" hidden="false" customHeight="false" outlineLevel="0" collapsed="false">
      <c r="B622" s="11"/>
      <c r="C622" s="11"/>
      <c r="D622" s="11"/>
      <c r="N622" s="12"/>
      <c r="O622" s="12"/>
      <c r="P622" s="12"/>
    </row>
    <row r="623" customFormat="false" ht="13.8" hidden="false" customHeight="false" outlineLevel="0" collapsed="false">
      <c r="B623" s="11"/>
      <c r="C623" s="11"/>
      <c r="D623" s="11"/>
      <c r="N623" s="12"/>
      <c r="O623" s="12"/>
      <c r="P623" s="12"/>
    </row>
    <row r="624" customFormat="false" ht="13.8" hidden="false" customHeight="false" outlineLevel="0" collapsed="false">
      <c r="B624" s="11"/>
      <c r="C624" s="11"/>
      <c r="D624" s="11"/>
      <c r="N624" s="12"/>
      <c r="O624" s="12"/>
      <c r="P624" s="12"/>
    </row>
    <row r="625" customFormat="false" ht="13.8" hidden="false" customHeight="false" outlineLevel="0" collapsed="false">
      <c r="B625" s="11"/>
      <c r="C625" s="11"/>
      <c r="D625" s="11"/>
      <c r="N625" s="12"/>
      <c r="O625" s="12"/>
      <c r="P625" s="12"/>
    </row>
    <row r="626" customFormat="false" ht="13.8" hidden="false" customHeight="false" outlineLevel="0" collapsed="false">
      <c r="B626" s="11"/>
      <c r="C626" s="11"/>
      <c r="D626" s="11"/>
      <c r="N626" s="12"/>
      <c r="O626" s="12"/>
      <c r="P626" s="12"/>
    </row>
    <row r="627" customFormat="false" ht="13.8" hidden="false" customHeight="false" outlineLevel="0" collapsed="false">
      <c r="B627" s="11"/>
      <c r="C627" s="11"/>
      <c r="D627" s="11"/>
      <c r="N627" s="12"/>
      <c r="O627" s="12"/>
      <c r="P627" s="12"/>
    </row>
    <row r="628" customFormat="false" ht="13.8" hidden="false" customHeight="false" outlineLevel="0" collapsed="false">
      <c r="B628" s="11"/>
      <c r="C628" s="11"/>
      <c r="D628" s="11"/>
      <c r="N628" s="12"/>
      <c r="O628" s="12"/>
      <c r="P628" s="12"/>
    </row>
    <row r="629" customFormat="false" ht="13.8" hidden="false" customHeight="false" outlineLevel="0" collapsed="false">
      <c r="B629" s="11"/>
      <c r="C629" s="11"/>
      <c r="D629" s="11"/>
      <c r="N629" s="12"/>
      <c r="O629" s="12"/>
      <c r="P629" s="12"/>
    </row>
    <row r="630" customFormat="false" ht="13.8" hidden="false" customHeight="false" outlineLevel="0" collapsed="false">
      <c r="B630" s="11"/>
      <c r="C630" s="11"/>
      <c r="D630" s="11"/>
      <c r="N630" s="12"/>
      <c r="O630" s="12"/>
      <c r="P630" s="12"/>
    </row>
    <row r="631" customFormat="false" ht="13.8" hidden="false" customHeight="false" outlineLevel="0" collapsed="false">
      <c r="B631" s="11"/>
      <c r="C631" s="11"/>
      <c r="D631" s="11"/>
      <c r="N631" s="12"/>
      <c r="O631" s="12"/>
      <c r="P631" s="12"/>
    </row>
    <row r="632" customFormat="false" ht="13.8" hidden="false" customHeight="false" outlineLevel="0" collapsed="false">
      <c r="B632" s="11"/>
      <c r="C632" s="11"/>
      <c r="D632" s="11"/>
      <c r="N632" s="12"/>
      <c r="O632" s="12"/>
      <c r="P632" s="12"/>
    </row>
    <row r="633" customFormat="false" ht="13.8" hidden="false" customHeight="false" outlineLevel="0" collapsed="false">
      <c r="B633" s="11"/>
      <c r="C633" s="11"/>
      <c r="D633" s="11"/>
      <c r="N633" s="12"/>
      <c r="O633" s="12"/>
      <c r="P633" s="12"/>
    </row>
    <row r="634" customFormat="false" ht="13.8" hidden="false" customHeight="false" outlineLevel="0" collapsed="false">
      <c r="B634" s="11"/>
      <c r="C634" s="11"/>
      <c r="D634" s="11"/>
      <c r="N634" s="12"/>
      <c r="O634" s="12"/>
      <c r="P634" s="12"/>
    </row>
    <row r="635" customFormat="false" ht="13.8" hidden="false" customHeight="false" outlineLevel="0" collapsed="false">
      <c r="B635" s="11"/>
      <c r="C635" s="11"/>
      <c r="D635" s="11"/>
      <c r="N635" s="12"/>
      <c r="O635" s="12"/>
      <c r="P635" s="12"/>
    </row>
    <row r="636" customFormat="false" ht="13.8" hidden="false" customHeight="false" outlineLevel="0" collapsed="false">
      <c r="B636" s="11"/>
      <c r="C636" s="11"/>
      <c r="D636" s="11"/>
      <c r="N636" s="12"/>
      <c r="O636" s="12"/>
      <c r="P636" s="12"/>
    </row>
    <row r="637" customFormat="false" ht="13.8" hidden="false" customHeight="false" outlineLevel="0" collapsed="false">
      <c r="B637" s="11"/>
      <c r="C637" s="11"/>
      <c r="D637" s="11"/>
      <c r="N637" s="12"/>
      <c r="O637" s="12"/>
      <c r="P637" s="12"/>
    </row>
    <row r="638" customFormat="false" ht="13.8" hidden="false" customHeight="false" outlineLevel="0" collapsed="false">
      <c r="B638" s="11"/>
      <c r="C638" s="11"/>
      <c r="D638" s="11"/>
      <c r="N638" s="12"/>
      <c r="O638" s="12"/>
      <c r="P638" s="12"/>
    </row>
    <row r="639" customFormat="false" ht="13.8" hidden="false" customHeight="false" outlineLevel="0" collapsed="false">
      <c r="B639" s="11"/>
      <c r="C639" s="11"/>
      <c r="D639" s="11"/>
      <c r="N639" s="12"/>
      <c r="O639" s="12"/>
      <c r="P639" s="12"/>
    </row>
    <row r="640" customFormat="false" ht="13.8" hidden="false" customHeight="false" outlineLevel="0" collapsed="false">
      <c r="B640" s="11"/>
      <c r="C640" s="11"/>
      <c r="D640" s="11"/>
      <c r="N640" s="12"/>
      <c r="O640" s="12"/>
      <c r="P640" s="12"/>
    </row>
    <row r="641" customFormat="false" ht="13.8" hidden="false" customHeight="false" outlineLevel="0" collapsed="false">
      <c r="B641" s="11"/>
      <c r="C641" s="11"/>
      <c r="D641" s="11"/>
      <c r="N641" s="12"/>
      <c r="O641" s="12"/>
      <c r="P641" s="12"/>
    </row>
    <row r="642" customFormat="false" ht="13.8" hidden="false" customHeight="false" outlineLevel="0" collapsed="false">
      <c r="B642" s="11"/>
      <c r="C642" s="11"/>
      <c r="D642" s="11"/>
      <c r="N642" s="12"/>
      <c r="O642" s="12"/>
      <c r="P642" s="12"/>
    </row>
    <row r="643" customFormat="false" ht="13.8" hidden="false" customHeight="false" outlineLevel="0" collapsed="false">
      <c r="B643" s="11"/>
      <c r="C643" s="11"/>
      <c r="D643" s="11"/>
      <c r="N643" s="12"/>
      <c r="O643" s="12"/>
      <c r="P643" s="12"/>
    </row>
    <row r="644" customFormat="false" ht="13.8" hidden="false" customHeight="false" outlineLevel="0" collapsed="false">
      <c r="B644" s="11"/>
      <c r="C644" s="11"/>
      <c r="D644" s="11"/>
      <c r="N644" s="12"/>
      <c r="O644" s="12"/>
      <c r="P644" s="12"/>
    </row>
    <row r="645" customFormat="false" ht="13.8" hidden="false" customHeight="false" outlineLevel="0" collapsed="false">
      <c r="B645" s="11"/>
      <c r="C645" s="11"/>
      <c r="D645" s="11"/>
      <c r="N645" s="12"/>
      <c r="O645" s="12"/>
      <c r="P645" s="12"/>
    </row>
    <row r="646" customFormat="false" ht="13.8" hidden="false" customHeight="false" outlineLevel="0" collapsed="false">
      <c r="B646" s="11"/>
      <c r="C646" s="11"/>
      <c r="D646" s="11"/>
      <c r="N646" s="12"/>
      <c r="O646" s="12"/>
      <c r="P646" s="12"/>
    </row>
    <row r="647" customFormat="false" ht="13.8" hidden="false" customHeight="false" outlineLevel="0" collapsed="false">
      <c r="B647" s="11"/>
      <c r="C647" s="11"/>
      <c r="D647" s="11"/>
      <c r="N647" s="12"/>
      <c r="O647" s="12"/>
      <c r="P647" s="12"/>
    </row>
    <row r="648" customFormat="false" ht="13.8" hidden="false" customHeight="false" outlineLevel="0" collapsed="false">
      <c r="B648" s="11"/>
      <c r="C648" s="11"/>
      <c r="D648" s="11"/>
      <c r="N648" s="12"/>
      <c r="O648" s="12"/>
      <c r="P648" s="12"/>
    </row>
    <row r="649" customFormat="false" ht="13.8" hidden="false" customHeight="false" outlineLevel="0" collapsed="false">
      <c r="B649" s="11"/>
      <c r="C649" s="11"/>
      <c r="D649" s="11"/>
      <c r="N649" s="12"/>
      <c r="O649" s="12"/>
      <c r="P649" s="12"/>
    </row>
    <row r="650" customFormat="false" ht="13.8" hidden="false" customHeight="false" outlineLevel="0" collapsed="false">
      <c r="B650" s="11"/>
      <c r="C650" s="11"/>
      <c r="D650" s="11"/>
      <c r="N650" s="12"/>
      <c r="O650" s="12"/>
      <c r="P650" s="12"/>
    </row>
    <row r="651" customFormat="false" ht="13.8" hidden="false" customHeight="false" outlineLevel="0" collapsed="false">
      <c r="B651" s="11"/>
      <c r="C651" s="11"/>
      <c r="D651" s="11"/>
      <c r="N651" s="12"/>
      <c r="O651" s="12"/>
      <c r="P651" s="12"/>
    </row>
    <row r="652" customFormat="false" ht="13.8" hidden="false" customHeight="false" outlineLevel="0" collapsed="false">
      <c r="B652" s="11"/>
      <c r="C652" s="11"/>
      <c r="D652" s="11"/>
      <c r="N652" s="12"/>
      <c r="O652" s="12"/>
      <c r="P652" s="12"/>
    </row>
    <row r="653" customFormat="false" ht="13.8" hidden="false" customHeight="false" outlineLevel="0" collapsed="false">
      <c r="B653" s="11"/>
      <c r="C653" s="11"/>
      <c r="D653" s="11"/>
      <c r="N653" s="12"/>
      <c r="O653" s="12"/>
      <c r="P653" s="12"/>
    </row>
    <row r="654" customFormat="false" ht="13.8" hidden="false" customHeight="false" outlineLevel="0" collapsed="false">
      <c r="B654" s="11"/>
      <c r="C654" s="11"/>
      <c r="D654" s="11"/>
      <c r="N654" s="12"/>
      <c r="O654" s="12"/>
      <c r="P654" s="12"/>
    </row>
    <row r="655" customFormat="false" ht="13.8" hidden="false" customHeight="false" outlineLevel="0" collapsed="false">
      <c r="B655" s="11"/>
      <c r="C655" s="11"/>
      <c r="D655" s="11"/>
      <c r="N655" s="12"/>
      <c r="O655" s="12"/>
      <c r="P655" s="12"/>
    </row>
    <row r="656" customFormat="false" ht="13.8" hidden="false" customHeight="false" outlineLevel="0" collapsed="false">
      <c r="B656" s="11"/>
      <c r="C656" s="11"/>
      <c r="D656" s="11"/>
      <c r="N656" s="12"/>
      <c r="O656" s="12"/>
      <c r="P656" s="12"/>
    </row>
    <row r="657" customFormat="false" ht="13.8" hidden="false" customHeight="false" outlineLevel="0" collapsed="false">
      <c r="B657" s="11"/>
      <c r="C657" s="11"/>
      <c r="D657" s="11"/>
      <c r="N657" s="12"/>
      <c r="O657" s="12"/>
      <c r="P657" s="12"/>
    </row>
    <row r="658" customFormat="false" ht="13.8" hidden="false" customHeight="false" outlineLevel="0" collapsed="false">
      <c r="B658" s="11"/>
      <c r="C658" s="11"/>
      <c r="D658" s="11"/>
      <c r="N658" s="12"/>
      <c r="O658" s="12"/>
      <c r="P658" s="12"/>
    </row>
    <row r="659" customFormat="false" ht="13.8" hidden="false" customHeight="false" outlineLevel="0" collapsed="false">
      <c r="B659" s="11"/>
      <c r="C659" s="11"/>
      <c r="D659" s="11"/>
      <c r="N659" s="12"/>
      <c r="O659" s="12"/>
      <c r="P659" s="12"/>
    </row>
    <row r="660" customFormat="false" ht="13.8" hidden="false" customHeight="false" outlineLevel="0" collapsed="false">
      <c r="B660" s="11"/>
      <c r="C660" s="11"/>
      <c r="D660" s="11"/>
      <c r="N660" s="12"/>
      <c r="O660" s="12"/>
      <c r="P660" s="12"/>
    </row>
    <row r="661" customFormat="false" ht="13.8" hidden="false" customHeight="false" outlineLevel="0" collapsed="false">
      <c r="B661" s="11"/>
      <c r="C661" s="11"/>
      <c r="D661" s="11"/>
      <c r="N661" s="12"/>
      <c r="O661" s="12"/>
      <c r="P661" s="12"/>
    </row>
    <row r="662" customFormat="false" ht="13.8" hidden="false" customHeight="false" outlineLevel="0" collapsed="false">
      <c r="B662" s="11"/>
      <c r="C662" s="11"/>
      <c r="D662" s="11"/>
      <c r="N662" s="12"/>
      <c r="O662" s="12"/>
      <c r="P662" s="12"/>
    </row>
    <row r="663" customFormat="false" ht="13.8" hidden="false" customHeight="false" outlineLevel="0" collapsed="false">
      <c r="B663" s="11"/>
      <c r="C663" s="11"/>
      <c r="D663" s="11"/>
      <c r="N663" s="12"/>
      <c r="O663" s="12"/>
      <c r="P663" s="12"/>
    </row>
    <row r="664" customFormat="false" ht="13.8" hidden="false" customHeight="false" outlineLevel="0" collapsed="false">
      <c r="B664" s="11"/>
      <c r="C664" s="11"/>
      <c r="D664" s="11"/>
      <c r="N664" s="12"/>
      <c r="O664" s="12"/>
      <c r="P664" s="12"/>
    </row>
    <row r="665" customFormat="false" ht="13.8" hidden="false" customHeight="false" outlineLevel="0" collapsed="false">
      <c r="B665" s="11"/>
      <c r="C665" s="11"/>
      <c r="D665" s="11"/>
      <c r="N665" s="12"/>
      <c r="O665" s="12"/>
      <c r="P665" s="12"/>
    </row>
    <row r="666" customFormat="false" ht="13.8" hidden="false" customHeight="false" outlineLevel="0" collapsed="false">
      <c r="B666" s="11"/>
      <c r="C666" s="11"/>
      <c r="D666" s="11"/>
      <c r="N666" s="12"/>
      <c r="O666" s="12"/>
      <c r="P666" s="12"/>
    </row>
    <row r="667" customFormat="false" ht="13.8" hidden="false" customHeight="false" outlineLevel="0" collapsed="false">
      <c r="B667" s="11"/>
      <c r="C667" s="11"/>
      <c r="D667" s="11"/>
      <c r="N667" s="12"/>
      <c r="O667" s="12"/>
      <c r="P667" s="12"/>
    </row>
    <row r="668" customFormat="false" ht="13.8" hidden="false" customHeight="false" outlineLevel="0" collapsed="false">
      <c r="B668" s="11"/>
      <c r="C668" s="11"/>
      <c r="D668" s="11"/>
      <c r="N668" s="12"/>
      <c r="O668" s="12"/>
      <c r="P668" s="12"/>
    </row>
    <row r="669" customFormat="false" ht="13.8" hidden="false" customHeight="false" outlineLevel="0" collapsed="false">
      <c r="B669" s="11"/>
      <c r="C669" s="11"/>
      <c r="D669" s="11"/>
      <c r="N669" s="12"/>
      <c r="O669" s="12"/>
      <c r="P669" s="12"/>
    </row>
    <row r="670" customFormat="false" ht="13.8" hidden="false" customHeight="false" outlineLevel="0" collapsed="false">
      <c r="B670" s="11"/>
      <c r="C670" s="11"/>
      <c r="D670" s="11"/>
      <c r="N670" s="12"/>
      <c r="O670" s="12"/>
      <c r="P670" s="12"/>
    </row>
    <row r="671" customFormat="false" ht="13.8" hidden="false" customHeight="false" outlineLevel="0" collapsed="false">
      <c r="B671" s="11"/>
      <c r="C671" s="11"/>
      <c r="D671" s="11"/>
      <c r="N671" s="12"/>
      <c r="O671" s="12"/>
      <c r="P671" s="12"/>
    </row>
    <row r="672" customFormat="false" ht="13.8" hidden="false" customHeight="false" outlineLevel="0" collapsed="false">
      <c r="B672" s="11"/>
      <c r="C672" s="11"/>
      <c r="D672" s="11"/>
      <c r="N672" s="12"/>
      <c r="O672" s="12"/>
      <c r="P672" s="12"/>
    </row>
    <row r="673" customFormat="false" ht="13.8" hidden="false" customHeight="false" outlineLevel="0" collapsed="false">
      <c r="B673" s="11"/>
      <c r="C673" s="11"/>
      <c r="D673" s="11"/>
      <c r="N673" s="12"/>
      <c r="O673" s="12"/>
      <c r="P673" s="12"/>
    </row>
    <row r="674" customFormat="false" ht="13.8" hidden="false" customHeight="false" outlineLevel="0" collapsed="false">
      <c r="B674" s="11"/>
      <c r="C674" s="11"/>
      <c r="D674" s="11"/>
      <c r="N674" s="12"/>
      <c r="O674" s="12"/>
      <c r="P674" s="12"/>
    </row>
    <row r="675" customFormat="false" ht="13.8" hidden="false" customHeight="false" outlineLevel="0" collapsed="false">
      <c r="B675" s="11"/>
      <c r="C675" s="11"/>
      <c r="D675" s="11"/>
      <c r="N675" s="12"/>
      <c r="O675" s="12"/>
      <c r="P675" s="12"/>
    </row>
    <row r="676" customFormat="false" ht="13.8" hidden="false" customHeight="false" outlineLevel="0" collapsed="false">
      <c r="B676" s="11"/>
      <c r="C676" s="11"/>
      <c r="D676" s="11"/>
      <c r="N676" s="12"/>
      <c r="O676" s="12"/>
      <c r="P676" s="12"/>
    </row>
    <row r="677" customFormat="false" ht="13.8" hidden="false" customHeight="false" outlineLevel="0" collapsed="false">
      <c r="B677" s="11"/>
      <c r="C677" s="11"/>
      <c r="D677" s="11"/>
      <c r="N677" s="12"/>
      <c r="O677" s="12"/>
      <c r="P677" s="12"/>
    </row>
    <row r="678" customFormat="false" ht="13.8" hidden="false" customHeight="false" outlineLevel="0" collapsed="false">
      <c r="B678" s="11"/>
      <c r="C678" s="11"/>
      <c r="D678" s="11"/>
      <c r="N678" s="12"/>
      <c r="O678" s="12"/>
      <c r="P678" s="12"/>
    </row>
    <row r="679" customFormat="false" ht="13.8" hidden="false" customHeight="false" outlineLevel="0" collapsed="false">
      <c r="B679" s="11"/>
      <c r="C679" s="11"/>
      <c r="D679" s="11"/>
      <c r="N679" s="12"/>
      <c r="O679" s="12"/>
      <c r="P679" s="12"/>
    </row>
    <row r="680" customFormat="false" ht="13.8" hidden="false" customHeight="false" outlineLevel="0" collapsed="false">
      <c r="B680" s="11"/>
      <c r="C680" s="11"/>
      <c r="D680" s="11"/>
      <c r="N680" s="12"/>
      <c r="O680" s="12"/>
      <c r="P680" s="12"/>
    </row>
    <row r="681" customFormat="false" ht="13.8" hidden="false" customHeight="false" outlineLevel="0" collapsed="false">
      <c r="B681" s="11"/>
      <c r="C681" s="11"/>
      <c r="D681" s="11"/>
      <c r="N681" s="12"/>
      <c r="O681" s="12"/>
      <c r="P681" s="12"/>
    </row>
    <row r="682" customFormat="false" ht="13.8" hidden="false" customHeight="false" outlineLevel="0" collapsed="false">
      <c r="B682" s="11"/>
      <c r="C682" s="11"/>
      <c r="D682" s="11"/>
      <c r="N682" s="12"/>
      <c r="O682" s="12"/>
      <c r="P682" s="12"/>
    </row>
    <row r="683" customFormat="false" ht="13.8" hidden="false" customHeight="false" outlineLevel="0" collapsed="false">
      <c r="B683" s="11"/>
      <c r="C683" s="11"/>
      <c r="D683" s="11"/>
      <c r="N683" s="12"/>
      <c r="O683" s="12"/>
      <c r="P683" s="12"/>
    </row>
    <row r="684" customFormat="false" ht="13.8" hidden="false" customHeight="false" outlineLevel="0" collapsed="false">
      <c r="B684" s="11"/>
      <c r="C684" s="11"/>
      <c r="D684" s="11"/>
      <c r="N684" s="12"/>
      <c r="O684" s="12"/>
      <c r="P684" s="12"/>
    </row>
    <row r="685" customFormat="false" ht="13.8" hidden="false" customHeight="false" outlineLevel="0" collapsed="false">
      <c r="B685" s="11"/>
      <c r="C685" s="11"/>
      <c r="D685" s="11"/>
      <c r="N685" s="12"/>
      <c r="O685" s="12"/>
      <c r="P685" s="12"/>
    </row>
    <row r="686" customFormat="false" ht="13.8" hidden="false" customHeight="false" outlineLevel="0" collapsed="false">
      <c r="B686" s="11"/>
      <c r="C686" s="11"/>
      <c r="D686" s="11"/>
      <c r="N686" s="12"/>
      <c r="O686" s="12"/>
      <c r="P686" s="12"/>
    </row>
    <row r="687" customFormat="false" ht="13.8" hidden="false" customHeight="false" outlineLevel="0" collapsed="false">
      <c r="B687" s="11"/>
      <c r="C687" s="11"/>
      <c r="D687" s="11"/>
      <c r="N687" s="12"/>
      <c r="O687" s="12"/>
      <c r="P687" s="12"/>
    </row>
    <row r="688" customFormat="false" ht="13.8" hidden="false" customHeight="false" outlineLevel="0" collapsed="false">
      <c r="B688" s="11"/>
      <c r="C688" s="11"/>
      <c r="D688" s="11"/>
      <c r="N688" s="12"/>
      <c r="O688" s="12"/>
      <c r="P688" s="12"/>
    </row>
    <row r="689" customFormat="false" ht="13.8" hidden="false" customHeight="false" outlineLevel="0" collapsed="false">
      <c r="B689" s="11"/>
      <c r="C689" s="11"/>
      <c r="D689" s="11"/>
      <c r="N689" s="12"/>
      <c r="O689" s="12"/>
      <c r="P689" s="12"/>
    </row>
    <row r="690" customFormat="false" ht="13.8" hidden="false" customHeight="false" outlineLevel="0" collapsed="false">
      <c r="B690" s="11"/>
      <c r="C690" s="11"/>
      <c r="D690" s="11"/>
      <c r="N690" s="12"/>
      <c r="O690" s="12"/>
      <c r="P690" s="12"/>
    </row>
    <row r="691" customFormat="false" ht="13.8" hidden="false" customHeight="false" outlineLevel="0" collapsed="false">
      <c r="B691" s="11"/>
      <c r="C691" s="11"/>
      <c r="D691" s="11"/>
      <c r="N691" s="12"/>
      <c r="O691" s="12"/>
      <c r="P691" s="12"/>
    </row>
    <row r="692" customFormat="false" ht="13.8" hidden="false" customHeight="false" outlineLevel="0" collapsed="false">
      <c r="B692" s="11"/>
      <c r="C692" s="11"/>
      <c r="D692" s="11"/>
      <c r="N692" s="12"/>
      <c r="O692" s="12"/>
      <c r="P692" s="12"/>
    </row>
    <row r="693" customFormat="false" ht="13.8" hidden="false" customHeight="false" outlineLevel="0" collapsed="false">
      <c r="B693" s="11"/>
      <c r="C693" s="11"/>
      <c r="D693" s="11"/>
      <c r="N693" s="12"/>
      <c r="O693" s="12"/>
      <c r="P693" s="12"/>
    </row>
    <row r="694" customFormat="false" ht="13.8" hidden="false" customHeight="false" outlineLevel="0" collapsed="false">
      <c r="B694" s="11"/>
      <c r="C694" s="11"/>
      <c r="D694" s="11"/>
      <c r="N694" s="12"/>
      <c r="O694" s="12"/>
      <c r="P694" s="12"/>
    </row>
    <row r="695" customFormat="false" ht="13.8" hidden="false" customHeight="false" outlineLevel="0" collapsed="false">
      <c r="B695" s="11"/>
      <c r="C695" s="11"/>
      <c r="D695" s="11"/>
      <c r="N695" s="12"/>
      <c r="O695" s="12"/>
      <c r="P695" s="12"/>
    </row>
    <row r="696" customFormat="false" ht="13.8" hidden="false" customHeight="false" outlineLevel="0" collapsed="false">
      <c r="B696" s="11"/>
      <c r="C696" s="11"/>
      <c r="D696" s="11"/>
      <c r="N696" s="12"/>
      <c r="O696" s="12"/>
      <c r="P696" s="12"/>
    </row>
    <row r="697" customFormat="false" ht="13.8" hidden="false" customHeight="false" outlineLevel="0" collapsed="false">
      <c r="B697" s="11"/>
      <c r="C697" s="11"/>
      <c r="D697" s="11"/>
      <c r="N697" s="12"/>
      <c r="O697" s="12"/>
      <c r="P697" s="12"/>
    </row>
    <row r="698" customFormat="false" ht="13.8" hidden="false" customHeight="false" outlineLevel="0" collapsed="false">
      <c r="B698" s="11"/>
      <c r="C698" s="11"/>
      <c r="D698" s="11"/>
      <c r="N698" s="12"/>
      <c r="O698" s="12"/>
      <c r="P698" s="12"/>
    </row>
    <row r="699" customFormat="false" ht="13.8" hidden="false" customHeight="false" outlineLevel="0" collapsed="false">
      <c r="B699" s="11"/>
      <c r="C699" s="11"/>
      <c r="D699" s="11"/>
      <c r="N699" s="12"/>
      <c r="O699" s="12"/>
      <c r="P699" s="12"/>
    </row>
    <row r="700" customFormat="false" ht="13.8" hidden="false" customHeight="false" outlineLevel="0" collapsed="false">
      <c r="B700" s="11"/>
      <c r="C700" s="11"/>
      <c r="D700" s="11"/>
      <c r="N700" s="12"/>
      <c r="O700" s="12"/>
      <c r="P700" s="12"/>
    </row>
    <row r="701" customFormat="false" ht="13.8" hidden="false" customHeight="false" outlineLevel="0" collapsed="false">
      <c r="B701" s="11"/>
      <c r="C701" s="11"/>
      <c r="D701" s="11"/>
      <c r="N701" s="12"/>
      <c r="O701" s="12"/>
      <c r="P701" s="12"/>
    </row>
    <row r="702" customFormat="false" ht="13.8" hidden="false" customHeight="false" outlineLevel="0" collapsed="false">
      <c r="B702" s="11"/>
      <c r="C702" s="11"/>
      <c r="D702" s="11"/>
      <c r="N702" s="12"/>
      <c r="O702" s="12"/>
      <c r="P702" s="12"/>
    </row>
    <row r="703" customFormat="false" ht="13.8" hidden="false" customHeight="false" outlineLevel="0" collapsed="false">
      <c r="B703" s="11"/>
      <c r="C703" s="11"/>
      <c r="D703" s="11"/>
      <c r="N703" s="12"/>
      <c r="O703" s="12"/>
      <c r="P703" s="12"/>
    </row>
    <row r="704" customFormat="false" ht="13.8" hidden="false" customHeight="false" outlineLevel="0" collapsed="false">
      <c r="B704" s="11"/>
      <c r="C704" s="11"/>
      <c r="D704" s="11"/>
      <c r="N704" s="12"/>
      <c r="O704" s="12"/>
      <c r="P704" s="12"/>
    </row>
    <row r="705" customFormat="false" ht="13.8" hidden="false" customHeight="false" outlineLevel="0" collapsed="false">
      <c r="B705" s="11"/>
      <c r="C705" s="11"/>
      <c r="D705" s="11"/>
      <c r="N705" s="12"/>
      <c r="O705" s="12"/>
      <c r="P705" s="12"/>
    </row>
    <row r="706" customFormat="false" ht="13.8" hidden="false" customHeight="false" outlineLevel="0" collapsed="false">
      <c r="B706" s="11"/>
      <c r="C706" s="11"/>
      <c r="D706" s="11"/>
      <c r="N706" s="12"/>
      <c r="O706" s="12"/>
      <c r="P706" s="12"/>
    </row>
    <row r="707" customFormat="false" ht="13.8" hidden="false" customHeight="false" outlineLevel="0" collapsed="false">
      <c r="B707" s="11"/>
      <c r="C707" s="11"/>
      <c r="D707" s="11"/>
      <c r="N707" s="12"/>
      <c r="O707" s="12"/>
      <c r="P707" s="12"/>
    </row>
    <row r="708" customFormat="false" ht="13.8" hidden="false" customHeight="false" outlineLevel="0" collapsed="false">
      <c r="B708" s="11"/>
      <c r="C708" s="11"/>
      <c r="D708" s="11"/>
      <c r="N708" s="12"/>
      <c r="O708" s="12"/>
      <c r="P708" s="12"/>
    </row>
    <row r="709" customFormat="false" ht="13.8" hidden="false" customHeight="false" outlineLevel="0" collapsed="false">
      <c r="B709" s="11"/>
      <c r="C709" s="11"/>
      <c r="D709" s="11"/>
      <c r="N709" s="12"/>
      <c r="O709" s="12"/>
      <c r="P709" s="12"/>
    </row>
    <row r="710" customFormat="false" ht="13.8" hidden="false" customHeight="false" outlineLevel="0" collapsed="false">
      <c r="B710" s="11"/>
      <c r="C710" s="11"/>
      <c r="D710" s="11"/>
      <c r="N710" s="12"/>
      <c r="O710" s="12"/>
      <c r="P710" s="12"/>
    </row>
    <row r="711" customFormat="false" ht="13.8" hidden="false" customHeight="false" outlineLevel="0" collapsed="false">
      <c r="B711" s="11"/>
      <c r="C711" s="11"/>
      <c r="D711" s="11"/>
      <c r="N711" s="12"/>
      <c r="O711" s="12"/>
      <c r="P711" s="12"/>
    </row>
    <row r="712" customFormat="false" ht="13.8" hidden="false" customHeight="false" outlineLevel="0" collapsed="false">
      <c r="B712" s="11"/>
      <c r="C712" s="11"/>
      <c r="D712" s="11"/>
      <c r="N712" s="12"/>
      <c r="O712" s="12"/>
      <c r="P712" s="12"/>
    </row>
    <row r="713" customFormat="false" ht="13.8" hidden="false" customHeight="false" outlineLevel="0" collapsed="false">
      <c r="B713" s="11"/>
      <c r="C713" s="11"/>
      <c r="D713" s="11"/>
      <c r="N713" s="12"/>
      <c r="O713" s="12"/>
      <c r="P713" s="12"/>
    </row>
    <row r="714" customFormat="false" ht="13.8" hidden="false" customHeight="false" outlineLevel="0" collapsed="false">
      <c r="B714" s="11"/>
      <c r="C714" s="11"/>
      <c r="D714" s="11"/>
      <c r="N714" s="12"/>
      <c r="O714" s="12"/>
      <c r="P714" s="12"/>
    </row>
    <row r="715" customFormat="false" ht="13.8" hidden="false" customHeight="false" outlineLevel="0" collapsed="false">
      <c r="B715" s="11"/>
      <c r="C715" s="11"/>
      <c r="D715" s="11"/>
      <c r="N715" s="12"/>
      <c r="O715" s="12"/>
      <c r="P715" s="12"/>
    </row>
    <row r="716" customFormat="false" ht="13.8" hidden="false" customHeight="false" outlineLevel="0" collapsed="false">
      <c r="B716" s="11"/>
      <c r="C716" s="11"/>
      <c r="D716" s="11"/>
      <c r="N716" s="12"/>
      <c r="O716" s="12"/>
      <c r="P716" s="12"/>
    </row>
    <row r="717" customFormat="false" ht="13.8" hidden="false" customHeight="false" outlineLevel="0" collapsed="false">
      <c r="B717" s="11"/>
      <c r="C717" s="11"/>
      <c r="D717" s="11"/>
      <c r="N717" s="12"/>
      <c r="O717" s="12"/>
      <c r="P717" s="12"/>
    </row>
    <row r="718" customFormat="false" ht="13.8" hidden="false" customHeight="false" outlineLevel="0" collapsed="false">
      <c r="B718" s="11"/>
      <c r="C718" s="11"/>
      <c r="D718" s="11"/>
      <c r="N718" s="12"/>
      <c r="O718" s="12"/>
      <c r="P718" s="12"/>
    </row>
    <row r="719" customFormat="false" ht="13.8" hidden="false" customHeight="false" outlineLevel="0" collapsed="false">
      <c r="B719" s="11"/>
      <c r="C719" s="11"/>
      <c r="D719" s="11"/>
      <c r="N719" s="12"/>
      <c r="O719" s="12"/>
      <c r="P719" s="12"/>
    </row>
    <row r="720" customFormat="false" ht="13.8" hidden="false" customHeight="false" outlineLevel="0" collapsed="false">
      <c r="B720" s="11"/>
      <c r="C720" s="11"/>
      <c r="D720" s="11"/>
      <c r="N720" s="12"/>
      <c r="O720" s="12"/>
      <c r="P720" s="12"/>
    </row>
    <row r="721" customFormat="false" ht="13.8" hidden="false" customHeight="false" outlineLevel="0" collapsed="false">
      <c r="B721" s="11"/>
      <c r="C721" s="11"/>
      <c r="D721" s="11"/>
      <c r="N721" s="12"/>
      <c r="O721" s="12"/>
      <c r="P721" s="12"/>
    </row>
    <row r="722" customFormat="false" ht="13.8" hidden="false" customHeight="false" outlineLevel="0" collapsed="false">
      <c r="B722" s="11"/>
      <c r="C722" s="11"/>
      <c r="D722" s="11"/>
      <c r="N722" s="12"/>
      <c r="O722" s="12"/>
      <c r="P722" s="12"/>
    </row>
    <row r="723" customFormat="false" ht="13.8" hidden="false" customHeight="false" outlineLevel="0" collapsed="false">
      <c r="B723" s="11"/>
      <c r="C723" s="11"/>
      <c r="D723" s="11"/>
      <c r="N723" s="12"/>
      <c r="O723" s="12"/>
      <c r="P723" s="12"/>
    </row>
    <row r="724" customFormat="false" ht="13.8" hidden="false" customHeight="false" outlineLevel="0" collapsed="false">
      <c r="B724" s="11"/>
      <c r="C724" s="11"/>
      <c r="D724" s="11"/>
      <c r="N724" s="12"/>
      <c r="O724" s="12"/>
      <c r="P724" s="12"/>
    </row>
    <row r="725" customFormat="false" ht="13.8" hidden="false" customHeight="false" outlineLevel="0" collapsed="false">
      <c r="B725" s="11"/>
      <c r="C725" s="11"/>
      <c r="D725" s="11"/>
      <c r="N725" s="12"/>
      <c r="O725" s="12"/>
      <c r="P725" s="12"/>
    </row>
    <row r="726" customFormat="false" ht="13.8" hidden="false" customHeight="false" outlineLevel="0" collapsed="false">
      <c r="B726" s="11"/>
      <c r="C726" s="11"/>
      <c r="D726" s="11"/>
      <c r="N726" s="12"/>
      <c r="O726" s="12"/>
      <c r="P726" s="12"/>
    </row>
    <row r="727" customFormat="false" ht="13.8" hidden="false" customHeight="false" outlineLevel="0" collapsed="false">
      <c r="B727" s="11"/>
      <c r="C727" s="11"/>
      <c r="D727" s="11"/>
      <c r="N727" s="12"/>
      <c r="O727" s="12"/>
      <c r="P727" s="12"/>
    </row>
    <row r="728" customFormat="false" ht="13.8" hidden="false" customHeight="false" outlineLevel="0" collapsed="false">
      <c r="B728" s="11"/>
      <c r="C728" s="11"/>
      <c r="D728" s="11"/>
      <c r="N728" s="12"/>
      <c r="O728" s="12"/>
      <c r="P728" s="12"/>
    </row>
    <row r="729" customFormat="false" ht="13.8" hidden="false" customHeight="false" outlineLevel="0" collapsed="false">
      <c r="B729" s="11"/>
      <c r="C729" s="11"/>
      <c r="D729" s="11"/>
      <c r="N729" s="12"/>
      <c r="O729" s="12"/>
      <c r="P729" s="12"/>
    </row>
    <row r="730" customFormat="false" ht="13.8" hidden="false" customHeight="false" outlineLevel="0" collapsed="false">
      <c r="B730" s="11"/>
      <c r="C730" s="11"/>
      <c r="D730" s="11"/>
      <c r="N730" s="12"/>
      <c r="O730" s="12"/>
      <c r="P730" s="12"/>
    </row>
    <row r="731" customFormat="false" ht="13.8" hidden="false" customHeight="false" outlineLevel="0" collapsed="false">
      <c r="B731" s="11"/>
      <c r="C731" s="11"/>
      <c r="D731" s="11"/>
      <c r="N731" s="12"/>
      <c r="O731" s="12"/>
      <c r="P731" s="12"/>
    </row>
    <row r="732" customFormat="false" ht="13.8" hidden="false" customHeight="false" outlineLevel="0" collapsed="false">
      <c r="B732" s="11"/>
      <c r="C732" s="11"/>
      <c r="D732" s="11"/>
      <c r="N732" s="12"/>
      <c r="O732" s="12"/>
      <c r="P732" s="12"/>
    </row>
    <row r="733" customFormat="false" ht="13.8" hidden="false" customHeight="false" outlineLevel="0" collapsed="false">
      <c r="B733" s="11"/>
      <c r="C733" s="11"/>
      <c r="D733" s="11"/>
      <c r="N733" s="12"/>
      <c r="O733" s="12"/>
      <c r="P733" s="12"/>
    </row>
    <row r="734" customFormat="false" ht="13.8" hidden="false" customHeight="false" outlineLevel="0" collapsed="false">
      <c r="B734" s="11"/>
      <c r="C734" s="11"/>
      <c r="D734" s="11"/>
      <c r="N734" s="12"/>
      <c r="O734" s="12"/>
      <c r="P734" s="12"/>
    </row>
    <row r="735" customFormat="false" ht="13.8" hidden="false" customHeight="false" outlineLevel="0" collapsed="false">
      <c r="B735" s="11"/>
      <c r="C735" s="11"/>
      <c r="D735" s="11"/>
      <c r="N735" s="12"/>
      <c r="O735" s="12"/>
      <c r="P735" s="12"/>
    </row>
    <row r="736" customFormat="false" ht="13.8" hidden="false" customHeight="false" outlineLevel="0" collapsed="false">
      <c r="B736" s="11"/>
      <c r="C736" s="11"/>
      <c r="D736" s="11"/>
      <c r="N736" s="12"/>
      <c r="O736" s="12"/>
      <c r="P736" s="12"/>
    </row>
    <row r="737" customFormat="false" ht="13.8" hidden="false" customHeight="false" outlineLevel="0" collapsed="false">
      <c r="B737" s="11"/>
      <c r="C737" s="11"/>
      <c r="D737" s="11"/>
      <c r="N737" s="12"/>
      <c r="O737" s="12"/>
      <c r="P737" s="12"/>
    </row>
    <row r="738" customFormat="false" ht="13.8" hidden="false" customHeight="false" outlineLevel="0" collapsed="false">
      <c r="B738" s="11"/>
      <c r="C738" s="11"/>
      <c r="D738" s="11"/>
      <c r="N738" s="12"/>
      <c r="O738" s="12"/>
      <c r="P738" s="12"/>
    </row>
    <row r="739" customFormat="false" ht="13.8" hidden="false" customHeight="false" outlineLevel="0" collapsed="false">
      <c r="B739" s="11"/>
      <c r="C739" s="11"/>
      <c r="D739" s="11"/>
      <c r="N739" s="12"/>
      <c r="O739" s="12"/>
      <c r="P739" s="12"/>
    </row>
    <row r="740" customFormat="false" ht="13.8" hidden="false" customHeight="false" outlineLevel="0" collapsed="false">
      <c r="B740" s="11"/>
      <c r="C740" s="11"/>
      <c r="D740" s="11"/>
      <c r="N740" s="12"/>
      <c r="O740" s="12"/>
      <c r="P740" s="12"/>
    </row>
    <row r="741" customFormat="false" ht="13.8" hidden="false" customHeight="false" outlineLevel="0" collapsed="false">
      <c r="B741" s="11"/>
      <c r="C741" s="11"/>
      <c r="D741" s="11"/>
      <c r="N741" s="12"/>
      <c r="O741" s="12"/>
      <c r="P741" s="12"/>
    </row>
    <row r="742" customFormat="false" ht="13.8" hidden="false" customHeight="false" outlineLevel="0" collapsed="false">
      <c r="B742" s="11"/>
      <c r="C742" s="11"/>
      <c r="D742" s="11"/>
      <c r="N742" s="12"/>
      <c r="O742" s="12"/>
      <c r="P742" s="12"/>
    </row>
    <row r="743" customFormat="false" ht="13.8" hidden="false" customHeight="false" outlineLevel="0" collapsed="false">
      <c r="B743" s="11"/>
      <c r="C743" s="11"/>
      <c r="D743" s="11"/>
      <c r="N743" s="12"/>
      <c r="O743" s="12"/>
      <c r="P743" s="12"/>
    </row>
    <row r="744" customFormat="false" ht="13.8" hidden="false" customHeight="false" outlineLevel="0" collapsed="false">
      <c r="B744" s="11"/>
      <c r="C744" s="11"/>
      <c r="D744" s="11"/>
      <c r="N744" s="12"/>
      <c r="O744" s="12"/>
      <c r="P744" s="12"/>
    </row>
    <row r="745" customFormat="false" ht="13.8" hidden="false" customHeight="false" outlineLevel="0" collapsed="false">
      <c r="B745" s="11"/>
      <c r="C745" s="11"/>
      <c r="D745" s="11"/>
      <c r="N745" s="12"/>
      <c r="O745" s="12"/>
      <c r="P745" s="12"/>
    </row>
    <row r="746" customFormat="false" ht="13.8" hidden="false" customHeight="false" outlineLevel="0" collapsed="false">
      <c r="B746" s="11"/>
      <c r="C746" s="11"/>
      <c r="D746" s="11"/>
      <c r="N746" s="12"/>
      <c r="O746" s="12"/>
      <c r="P746" s="12"/>
    </row>
    <row r="747" customFormat="false" ht="13.8" hidden="false" customHeight="false" outlineLevel="0" collapsed="false">
      <c r="B747" s="11"/>
      <c r="C747" s="11"/>
      <c r="D747" s="11"/>
      <c r="N747" s="12"/>
      <c r="O747" s="12"/>
      <c r="P747" s="12"/>
    </row>
    <row r="748" customFormat="false" ht="13.8" hidden="false" customHeight="false" outlineLevel="0" collapsed="false">
      <c r="B748" s="11"/>
      <c r="C748" s="11"/>
      <c r="D748" s="11"/>
      <c r="N748" s="12"/>
      <c r="O748" s="12"/>
      <c r="P748" s="12"/>
    </row>
    <row r="749" customFormat="false" ht="13.8" hidden="false" customHeight="false" outlineLevel="0" collapsed="false">
      <c r="B749" s="11"/>
      <c r="C749" s="11"/>
      <c r="D749" s="11"/>
      <c r="N749" s="12"/>
      <c r="O749" s="12"/>
      <c r="P749" s="12"/>
    </row>
    <row r="750" customFormat="false" ht="13.8" hidden="false" customHeight="false" outlineLevel="0" collapsed="false">
      <c r="B750" s="11"/>
      <c r="C750" s="11"/>
      <c r="D750" s="11"/>
      <c r="N750" s="12"/>
      <c r="O750" s="12"/>
      <c r="P750" s="12"/>
    </row>
    <row r="751" customFormat="false" ht="13.8" hidden="false" customHeight="false" outlineLevel="0" collapsed="false">
      <c r="B751" s="11"/>
      <c r="C751" s="11"/>
      <c r="D751" s="11"/>
      <c r="N751" s="12"/>
      <c r="O751" s="12"/>
      <c r="P751" s="12"/>
    </row>
    <row r="752" customFormat="false" ht="13.8" hidden="false" customHeight="false" outlineLevel="0" collapsed="false">
      <c r="B752" s="11"/>
      <c r="C752" s="11"/>
      <c r="D752" s="11"/>
      <c r="N752" s="12"/>
      <c r="O752" s="12"/>
      <c r="P752" s="12"/>
    </row>
    <row r="753" customFormat="false" ht="13.8" hidden="false" customHeight="false" outlineLevel="0" collapsed="false">
      <c r="B753" s="11"/>
      <c r="C753" s="11"/>
      <c r="D753" s="11"/>
      <c r="N753" s="12"/>
      <c r="O753" s="12"/>
      <c r="P753" s="12"/>
    </row>
    <row r="754" customFormat="false" ht="13.8" hidden="false" customHeight="false" outlineLevel="0" collapsed="false">
      <c r="B754" s="11"/>
      <c r="C754" s="11"/>
      <c r="D754" s="11"/>
      <c r="N754" s="12"/>
      <c r="O754" s="12"/>
      <c r="P754" s="12"/>
    </row>
    <row r="755" customFormat="false" ht="13.8" hidden="false" customHeight="false" outlineLevel="0" collapsed="false">
      <c r="B755" s="11"/>
      <c r="C755" s="11"/>
      <c r="D755" s="11"/>
      <c r="N755" s="12"/>
      <c r="O755" s="12"/>
      <c r="P755" s="12"/>
    </row>
    <row r="756" customFormat="false" ht="13.8" hidden="false" customHeight="false" outlineLevel="0" collapsed="false">
      <c r="B756" s="11"/>
      <c r="C756" s="11"/>
      <c r="D756" s="11"/>
      <c r="N756" s="12"/>
      <c r="O756" s="12"/>
      <c r="P756" s="12"/>
    </row>
    <row r="757" customFormat="false" ht="13.8" hidden="false" customHeight="false" outlineLevel="0" collapsed="false">
      <c r="B757" s="11"/>
      <c r="C757" s="11"/>
      <c r="D757" s="11"/>
      <c r="N757" s="12"/>
      <c r="O757" s="12"/>
      <c r="P757" s="12"/>
    </row>
    <row r="758" customFormat="false" ht="13.8" hidden="false" customHeight="false" outlineLevel="0" collapsed="false">
      <c r="B758" s="11"/>
      <c r="C758" s="11"/>
      <c r="D758" s="11"/>
      <c r="N758" s="12"/>
      <c r="O758" s="12"/>
      <c r="P758" s="12"/>
    </row>
    <row r="759" customFormat="false" ht="13.8" hidden="false" customHeight="false" outlineLevel="0" collapsed="false">
      <c r="B759" s="11"/>
      <c r="C759" s="11"/>
      <c r="D759" s="11"/>
      <c r="N759" s="12"/>
      <c r="O759" s="12"/>
      <c r="P759" s="12"/>
    </row>
    <row r="760" customFormat="false" ht="13.8" hidden="false" customHeight="false" outlineLevel="0" collapsed="false">
      <c r="B760" s="11"/>
      <c r="C760" s="11"/>
      <c r="D760" s="11"/>
      <c r="N760" s="12"/>
      <c r="O760" s="12"/>
      <c r="P760" s="12"/>
    </row>
    <row r="761" customFormat="false" ht="13.8" hidden="false" customHeight="false" outlineLevel="0" collapsed="false">
      <c r="B761" s="11"/>
      <c r="C761" s="11"/>
      <c r="D761" s="11"/>
      <c r="N761" s="12"/>
      <c r="O761" s="12"/>
      <c r="P761" s="12"/>
    </row>
    <row r="762" customFormat="false" ht="13.8" hidden="false" customHeight="false" outlineLevel="0" collapsed="false">
      <c r="B762" s="11"/>
      <c r="C762" s="11"/>
      <c r="D762" s="11"/>
      <c r="N762" s="12"/>
      <c r="O762" s="12"/>
      <c r="P762" s="12"/>
    </row>
    <row r="763" customFormat="false" ht="13.8" hidden="false" customHeight="false" outlineLevel="0" collapsed="false">
      <c r="B763" s="11"/>
      <c r="C763" s="11"/>
      <c r="D763" s="11"/>
      <c r="N763" s="12"/>
      <c r="O763" s="12"/>
      <c r="P763" s="12"/>
    </row>
    <row r="764" customFormat="false" ht="13.8" hidden="false" customHeight="false" outlineLevel="0" collapsed="false">
      <c r="B764" s="11"/>
      <c r="C764" s="11"/>
      <c r="D764" s="11"/>
      <c r="N764" s="12"/>
      <c r="O764" s="12"/>
      <c r="P764" s="12"/>
    </row>
    <row r="765" customFormat="false" ht="13.8" hidden="false" customHeight="false" outlineLevel="0" collapsed="false">
      <c r="B765" s="11"/>
      <c r="C765" s="11"/>
      <c r="D765" s="11"/>
      <c r="N765" s="12"/>
      <c r="O765" s="12"/>
      <c r="P765" s="12"/>
    </row>
    <row r="766" customFormat="false" ht="13.8" hidden="false" customHeight="false" outlineLevel="0" collapsed="false">
      <c r="B766" s="11"/>
      <c r="C766" s="11"/>
      <c r="D766" s="11"/>
      <c r="N766" s="12"/>
      <c r="O766" s="12"/>
      <c r="P766" s="12"/>
    </row>
    <row r="767" customFormat="false" ht="13.8" hidden="false" customHeight="false" outlineLevel="0" collapsed="false">
      <c r="B767" s="11"/>
      <c r="C767" s="11"/>
      <c r="D767" s="11"/>
      <c r="N767" s="12"/>
      <c r="O767" s="12"/>
      <c r="P767" s="12"/>
    </row>
    <row r="768" customFormat="false" ht="13.8" hidden="false" customHeight="false" outlineLevel="0" collapsed="false">
      <c r="B768" s="11"/>
      <c r="C768" s="11"/>
      <c r="D768" s="11"/>
      <c r="N768" s="12"/>
      <c r="O768" s="12"/>
      <c r="P768" s="12"/>
    </row>
    <row r="769" customFormat="false" ht="13.8" hidden="false" customHeight="false" outlineLevel="0" collapsed="false">
      <c r="B769" s="11"/>
      <c r="C769" s="11"/>
      <c r="D769" s="11"/>
      <c r="N769" s="12"/>
      <c r="O769" s="12"/>
      <c r="P769" s="12"/>
    </row>
    <row r="770" customFormat="false" ht="13.8" hidden="false" customHeight="false" outlineLevel="0" collapsed="false">
      <c r="B770" s="11"/>
      <c r="C770" s="11"/>
      <c r="D770" s="11"/>
      <c r="N770" s="12"/>
      <c r="O770" s="12"/>
      <c r="P770" s="12"/>
    </row>
    <row r="771" customFormat="false" ht="13.8" hidden="false" customHeight="false" outlineLevel="0" collapsed="false">
      <c r="B771" s="11"/>
      <c r="C771" s="11"/>
      <c r="D771" s="11"/>
      <c r="N771" s="12"/>
      <c r="O771" s="12"/>
      <c r="P771" s="12"/>
    </row>
    <row r="772" customFormat="false" ht="13.8" hidden="false" customHeight="false" outlineLevel="0" collapsed="false">
      <c r="B772" s="11"/>
      <c r="C772" s="11"/>
      <c r="D772" s="11"/>
      <c r="N772" s="12"/>
      <c r="O772" s="12"/>
      <c r="P772" s="12"/>
    </row>
    <row r="773" customFormat="false" ht="13.8" hidden="false" customHeight="false" outlineLevel="0" collapsed="false">
      <c r="B773" s="11"/>
      <c r="C773" s="11"/>
      <c r="D773" s="11"/>
      <c r="N773" s="12"/>
      <c r="O773" s="12"/>
      <c r="P773" s="12"/>
    </row>
    <row r="774" customFormat="false" ht="13.8" hidden="false" customHeight="false" outlineLevel="0" collapsed="false">
      <c r="B774" s="11"/>
      <c r="C774" s="11"/>
      <c r="D774" s="11"/>
      <c r="N774" s="12"/>
      <c r="O774" s="12"/>
      <c r="P774" s="12"/>
    </row>
    <row r="775" customFormat="false" ht="13.8" hidden="false" customHeight="false" outlineLevel="0" collapsed="false">
      <c r="B775" s="11"/>
      <c r="C775" s="11"/>
      <c r="D775" s="11"/>
      <c r="N775" s="12"/>
      <c r="O775" s="12"/>
      <c r="P775" s="12"/>
    </row>
    <row r="776" customFormat="false" ht="13.8" hidden="false" customHeight="false" outlineLevel="0" collapsed="false">
      <c r="B776" s="11"/>
      <c r="C776" s="11"/>
      <c r="D776" s="11"/>
      <c r="N776" s="12"/>
      <c r="O776" s="12"/>
      <c r="P776" s="12"/>
    </row>
    <row r="777" customFormat="false" ht="13.8" hidden="false" customHeight="false" outlineLevel="0" collapsed="false">
      <c r="B777" s="11"/>
      <c r="C777" s="11"/>
      <c r="D777" s="11"/>
      <c r="N777" s="12"/>
      <c r="O777" s="12"/>
      <c r="P777" s="12"/>
    </row>
    <row r="778" customFormat="false" ht="13.8" hidden="false" customHeight="false" outlineLevel="0" collapsed="false">
      <c r="B778" s="11"/>
      <c r="C778" s="11"/>
      <c r="D778" s="11"/>
      <c r="N778" s="12"/>
      <c r="O778" s="12"/>
      <c r="P778" s="12"/>
    </row>
    <row r="779" customFormat="false" ht="13.8" hidden="false" customHeight="false" outlineLevel="0" collapsed="false">
      <c r="B779" s="11"/>
      <c r="C779" s="11"/>
      <c r="D779" s="11"/>
      <c r="N779" s="12"/>
      <c r="O779" s="12"/>
      <c r="P779" s="12"/>
    </row>
    <row r="780" customFormat="false" ht="13.8" hidden="false" customHeight="false" outlineLevel="0" collapsed="false">
      <c r="B780" s="11"/>
      <c r="C780" s="11"/>
      <c r="D780" s="11"/>
      <c r="N780" s="12"/>
      <c r="O780" s="12"/>
      <c r="P780" s="12"/>
    </row>
    <row r="781" customFormat="false" ht="13.8" hidden="false" customHeight="false" outlineLevel="0" collapsed="false">
      <c r="B781" s="11"/>
      <c r="C781" s="11"/>
      <c r="D781" s="11"/>
      <c r="N781" s="12"/>
      <c r="O781" s="12"/>
      <c r="P781" s="12"/>
    </row>
    <row r="782" customFormat="false" ht="13.8" hidden="false" customHeight="false" outlineLevel="0" collapsed="false">
      <c r="B782" s="11"/>
      <c r="C782" s="11"/>
      <c r="D782" s="11"/>
      <c r="N782" s="12"/>
      <c r="O782" s="12"/>
      <c r="P782" s="12"/>
    </row>
    <row r="783" customFormat="false" ht="13.8" hidden="false" customHeight="false" outlineLevel="0" collapsed="false">
      <c r="B783" s="11"/>
      <c r="C783" s="11"/>
      <c r="D783" s="11"/>
      <c r="N783" s="12"/>
      <c r="O783" s="12"/>
      <c r="P783" s="12"/>
    </row>
    <row r="784" customFormat="false" ht="13.8" hidden="false" customHeight="false" outlineLevel="0" collapsed="false">
      <c r="B784" s="11"/>
      <c r="C784" s="11"/>
      <c r="D784" s="11"/>
      <c r="N784" s="12"/>
      <c r="O784" s="12"/>
      <c r="P784" s="12"/>
    </row>
    <row r="785" customFormat="false" ht="13.8" hidden="false" customHeight="false" outlineLevel="0" collapsed="false">
      <c r="B785" s="11"/>
      <c r="C785" s="11"/>
      <c r="D785" s="11"/>
      <c r="N785" s="12"/>
      <c r="O785" s="12"/>
      <c r="P785" s="12"/>
    </row>
    <row r="786" customFormat="false" ht="13.8" hidden="false" customHeight="false" outlineLevel="0" collapsed="false">
      <c r="B786" s="11"/>
      <c r="C786" s="11"/>
      <c r="D786" s="11"/>
      <c r="N786" s="12"/>
      <c r="O786" s="12"/>
      <c r="P786" s="12"/>
    </row>
    <row r="787" customFormat="false" ht="13.8" hidden="false" customHeight="false" outlineLevel="0" collapsed="false">
      <c r="B787" s="11"/>
      <c r="C787" s="11"/>
      <c r="D787" s="11"/>
      <c r="N787" s="12"/>
      <c r="O787" s="12"/>
      <c r="P787" s="12"/>
    </row>
    <row r="788" customFormat="false" ht="13.8" hidden="false" customHeight="false" outlineLevel="0" collapsed="false">
      <c r="B788" s="11"/>
      <c r="C788" s="11"/>
      <c r="D788" s="11"/>
      <c r="N788" s="12"/>
      <c r="O788" s="12"/>
      <c r="P788" s="12"/>
    </row>
    <row r="789" customFormat="false" ht="13.8" hidden="false" customHeight="false" outlineLevel="0" collapsed="false">
      <c r="B789" s="11"/>
      <c r="C789" s="11"/>
      <c r="D789" s="11"/>
      <c r="N789" s="12"/>
      <c r="O789" s="12"/>
      <c r="P789" s="12"/>
    </row>
    <row r="790" customFormat="false" ht="13.8" hidden="false" customHeight="false" outlineLevel="0" collapsed="false">
      <c r="B790" s="11"/>
      <c r="C790" s="11"/>
      <c r="D790" s="11"/>
      <c r="N790" s="12"/>
      <c r="O790" s="12"/>
      <c r="P790" s="12"/>
    </row>
    <row r="791" customFormat="false" ht="13.8" hidden="false" customHeight="false" outlineLevel="0" collapsed="false">
      <c r="B791" s="11"/>
      <c r="C791" s="11"/>
      <c r="D791" s="11"/>
      <c r="N791" s="12"/>
      <c r="O791" s="12"/>
      <c r="P791" s="12"/>
    </row>
    <row r="792" customFormat="false" ht="13.8" hidden="false" customHeight="false" outlineLevel="0" collapsed="false">
      <c r="B792" s="11"/>
      <c r="C792" s="11"/>
      <c r="D792" s="11"/>
      <c r="N792" s="12"/>
      <c r="O792" s="12"/>
      <c r="P792" s="12"/>
    </row>
    <row r="793" customFormat="false" ht="13.8" hidden="false" customHeight="false" outlineLevel="0" collapsed="false">
      <c r="B793" s="11"/>
      <c r="C793" s="11"/>
      <c r="D793" s="11"/>
      <c r="N793" s="12"/>
      <c r="O793" s="12"/>
      <c r="P793" s="12"/>
    </row>
    <row r="794" customFormat="false" ht="13.8" hidden="false" customHeight="false" outlineLevel="0" collapsed="false">
      <c r="B794" s="11"/>
      <c r="C794" s="11"/>
      <c r="D794" s="11"/>
      <c r="N794" s="12"/>
      <c r="O794" s="12"/>
      <c r="P794" s="12"/>
    </row>
    <row r="795" customFormat="false" ht="13.8" hidden="false" customHeight="false" outlineLevel="0" collapsed="false">
      <c r="B795" s="11"/>
      <c r="C795" s="11"/>
      <c r="D795" s="11"/>
      <c r="N795" s="12"/>
      <c r="O795" s="12"/>
      <c r="P795" s="12"/>
    </row>
    <row r="796" customFormat="false" ht="13.8" hidden="false" customHeight="false" outlineLevel="0" collapsed="false">
      <c r="B796" s="11"/>
      <c r="C796" s="11"/>
      <c r="D796" s="11"/>
      <c r="N796" s="12"/>
      <c r="O796" s="12"/>
      <c r="P796" s="12"/>
    </row>
    <row r="797" customFormat="false" ht="13.8" hidden="false" customHeight="false" outlineLevel="0" collapsed="false">
      <c r="B797" s="11"/>
      <c r="C797" s="11"/>
      <c r="D797" s="11"/>
      <c r="N797" s="12"/>
      <c r="O797" s="12"/>
      <c r="P797" s="12"/>
    </row>
    <row r="798" customFormat="false" ht="13.8" hidden="false" customHeight="false" outlineLevel="0" collapsed="false">
      <c r="B798" s="11"/>
      <c r="C798" s="11"/>
      <c r="D798" s="11"/>
      <c r="N798" s="12"/>
      <c r="O798" s="12"/>
      <c r="P798" s="12"/>
    </row>
    <row r="799" customFormat="false" ht="13.8" hidden="false" customHeight="false" outlineLevel="0" collapsed="false">
      <c r="B799" s="11"/>
      <c r="C799" s="11"/>
      <c r="D799" s="11"/>
      <c r="N799" s="12"/>
      <c r="O799" s="12"/>
      <c r="P799" s="12"/>
    </row>
    <row r="800" customFormat="false" ht="13.8" hidden="false" customHeight="false" outlineLevel="0" collapsed="false">
      <c r="B800" s="11"/>
      <c r="C800" s="11"/>
      <c r="D800" s="11"/>
      <c r="N800" s="12"/>
      <c r="O800" s="12"/>
      <c r="P800" s="12"/>
    </row>
    <row r="801" customFormat="false" ht="13.8" hidden="false" customHeight="false" outlineLevel="0" collapsed="false">
      <c r="B801" s="11"/>
      <c r="C801" s="11"/>
      <c r="D801" s="11"/>
      <c r="N801" s="12"/>
      <c r="O801" s="12"/>
      <c r="P801" s="12"/>
    </row>
    <row r="802" customFormat="false" ht="13.8" hidden="false" customHeight="false" outlineLevel="0" collapsed="false">
      <c r="B802" s="11"/>
      <c r="C802" s="11"/>
      <c r="D802" s="11"/>
      <c r="N802" s="12"/>
      <c r="O802" s="12"/>
      <c r="P802" s="12"/>
    </row>
    <row r="803" customFormat="false" ht="13.8" hidden="false" customHeight="false" outlineLevel="0" collapsed="false">
      <c r="B803" s="11"/>
      <c r="C803" s="11"/>
      <c r="D803" s="11"/>
      <c r="N803" s="12"/>
      <c r="O803" s="12"/>
      <c r="P803" s="12"/>
    </row>
    <row r="804" customFormat="false" ht="13.8" hidden="false" customHeight="false" outlineLevel="0" collapsed="false">
      <c r="B804" s="11"/>
      <c r="C804" s="11"/>
      <c r="D804" s="11"/>
      <c r="N804" s="12"/>
      <c r="O804" s="12"/>
      <c r="P804" s="12"/>
    </row>
    <row r="805" customFormat="false" ht="13.8" hidden="false" customHeight="false" outlineLevel="0" collapsed="false">
      <c r="B805" s="11"/>
      <c r="C805" s="11"/>
      <c r="D805" s="11"/>
      <c r="N805" s="12"/>
      <c r="O805" s="12"/>
      <c r="P805" s="12"/>
    </row>
    <row r="806" customFormat="false" ht="13.8" hidden="false" customHeight="false" outlineLevel="0" collapsed="false">
      <c r="B806" s="11"/>
      <c r="C806" s="11"/>
      <c r="D806" s="11"/>
      <c r="N806" s="12"/>
      <c r="O806" s="12"/>
      <c r="P806" s="12"/>
    </row>
    <row r="807" customFormat="false" ht="13.8" hidden="false" customHeight="false" outlineLevel="0" collapsed="false">
      <c r="B807" s="11"/>
      <c r="C807" s="11"/>
      <c r="D807" s="11"/>
      <c r="N807" s="12"/>
      <c r="O807" s="12"/>
      <c r="P807" s="12"/>
    </row>
    <row r="808" customFormat="false" ht="13.8" hidden="false" customHeight="false" outlineLevel="0" collapsed="false">
      <c r="B808" s="11"/>
      <c r="C808" s="11"/>
      <c r="D808" s="11"/>
      <c r="N808" s="12"/>
      <c r="O808" s="12"/>
      <c r="P808" s="12"/>
    </row>
    <row r="809" customFormat="false" ht="13.8" hidden="false" customHeight="false" outlineLevel="0" collapsed="false">
      <c r="B809" s="11"/>
      <c r="C809" s="11"/>
      <c r="D809" s="11"/>
      <c r="N809" s="12"/>
      <c r="O809" s="12"/>
      <c r="P809" s="12"/>
    </row>
    <row r="810" customFormat="false" ht="13.8" hidden="false" customHeight="false" outlineLevel="0" collapsed="false">
      <c r="B810" s="11"/>
      <c r="C810" s="11"/>
      <c r="D810" s="11"/>
      <c r="N810" s="12"/>
      <c r="O810" s="12"/>
      <c r="P810" s="12"/>
    </row>
    <row r="811" customFormat="false" ht="13.8" hidden="false" customHeight="false" outlineLevel="0" collapsed="false">
      <c r="B811" s="11"/>
      <c r="C811" s="11"/>
      <c r="D811" s="11"/>
      <c r="N811" s="12"/>
      <c r="O811" s="12"/>
      <c r="P811" s="12"/>
    </row>
    <row r="812" customFormat="false" ht="13.8" hidden="false" customHeight="false" outlineLevel="0" collapsed="false">
      <c r="B812" s="11"/>
      <c r="C812" s="11"/>
      <c r="D812" s="11"/>
      <c r="N812" s="12"/>
      <c r="O812" s="12"/>
      <c r="P812" s="12"/>
    </row>
    <row r="813" customFormat="false" ht="13.8" hidden="false" customHeight="false" outlineLevel="0" collapsed="false">
      <c r="B813" s="11"/>
      <c r="C813" s="11"/>
      <c r="D813" s="11"/>
      <c r="N813" s="12"/>
      <c r="O813" s="12"/>
      <c r="P813" s="12"/>
    </row>
    <row r="814" customFormat="false" ht="13.8" hidden="false" customHeight="false" outlineLevel="0" collapsed="false">
      <c r="B814" s="11"/>
      <c r="C814" s="11"/>
      <c r="D814" s="11"/>
      <c r="N814" s="12"/>
      <c r="O814" s="12"/>
      <c r="P814" s="12"/>
    </row>
    <row r="815" customFormat="false" ht="13.8" hidden="false" customHeight="false" outlineLevel="0" collapsed="false">
      <c r="B815" s="11"/>
      <c r="C815" s="11"/>
      <c r="D815" s="11"/>
      <c r="N815" s="12"/>
      <c r="O815" s="12"/>
      <c r="P815" s="12"/>
    </row>
    <row r="816" customFormat="false" ht="13.8" hidden="false" customHeight="false" outlineLevel="0" collapsed="false">
      <c r="B816" s="11"/>
      <c r="C816" s="11"/>
      <c r="D816" s="11"/>
      <c r="N816" s="12"/>
      <c r="O816" s="12"/>
      <c r="P816" s="12"/>
    </row>
    <row r="817" customFormat="false" ht="13.8" hidden="false" customHeight="false" outlineLevel="0" collapsed="false">
      <c r="B817" s="11"/>
      <c r="C817" s="11"/>
      <c r="D817" s="11"/>
      <c r="N817" s="12"/>
      <c r="O817" s="12"/>
      <c r="P817" s="12"/>
    </row>
    <row r="818" customFormat="false" ht="13.8" hidden="false" customHeight="false" outlineLevel="0" collapsed="false">
      <c r="B818" s="11"/>
      <c r="C818" s="11"/>
      <c r="D818" s="11"/>
      <c r="N818" s="12"/>
      <c r="O818" s="12"/>
      <c r="P818" s="12"/>
    </row>
    <row r="819" customFormat="false" ht="13.8" hidden="false" customHeight="false" outlineLevel="0" collapsed="false">
      <c r="B819" s="11"/>
      <c r="C819" s="11"/>
      <c r="D819" s="11"/>
      <c r="N819" s="12"/>
      <c r="O819" s="12"/>
      <c r="P819" s="12"/>
    </row>
    <row r="820" customFormat="false" ht="13.8" hidden="false" customHeight="false" outlineLevel="0" collapsed="false">
      <c r="B820" s="11"/>
      <c r="C820" s="11"/>
      <c r="D820" s="11"/>
      <c r="N820" s="12"/>
      <c r="O820" s="12"/>
      <c r="P820" s="12"/>
    </row>
    <row r="821" customFormat="false" ht="13.8" hidden="false" customHeight="false" outlineLevel="0" collapsed="false">
      <c r="B821" s="11"/>
      <c r="C821" s="11"/>
      <c r="D821" s="11"/>
      <c r="N821" s="12"/>
      <c r="O821" s="12"/>
      <c r="P821" s="12"/>
    </row>
    <row r="822" customFormat="false" ht="13.8" hidden="false" customHeight="false" outlineLevel="0" collapsed="false">
      <c r="B822" s="11"/>
      <c r="C822" s="11"/>
      <c r="D822" s="11"/>
      <c r="N822" s="12"/>
      <c r="O822" s="12"/>
      <c r="P822" s="12"/>
    </row>
    <row r="823" customFormat="false" ht="13.8" hidden="false" customHeight="false" outlineLevel="0" collapsed="false">
      <c r="B823" s="11"/>
      <c r="C823" s="11"/>
      <c r="D823" s="11"/>
      <c r="N823" s="12"/>
      <c r="O823" s="12"/>
      <c r="P823" s="12"/>
    </row>
    <row r="824" customFormat="false" ht="13.8" hidden="false" customHeight="false" outlineLevel="0" collapsed="false">
      <c r="B824" s="11"/>
      <c r="C824" s="11"/>
      <c r="D824" s="11"/>
      <c r="N824" s="12"/>
      <c r="O824" s="12"/>
      <c r="P824" s="12"/>
    </row>
    <row r="825" customFormat="false" ht="13.8" hidden="false" customHeight="false" outlineLevel="0" collapsed="false">
      <c r="B825" s="11"/>
      <c r="C825" s="11"/>
      <c r="D825" s="11"/>
      <c r="N825" s="12"/>
      <c r="O825" s="12"/>
      <c r="P825" s="12"/>
    </row>
    <row r="826" customFormat="false" ht="13.8" hidden="false" customHeight="false" outlineLevel="0" collapsed="false">
      <c r="B826" s="11"/>
      <c r="C826" s="11"/>
      <c r="D826" s="11"/>
      <c r="N826" s="12"/>
      <c r="O826" s="12"/>
      <c r="P826" s="12"/>
    </row>
    <row r="827" customFormat="false" ht="13.8" hidden="false" customHeight="false" outlineLevel="0" collapsed="false">
      <c r="B827" s="11"/>
      <c r="C827" s="11"/>
      <c r="D827" s="11"/>
      <c r="N827" s="12"/>
      <c r="O827" s="12"/>
      <c r="P827" s="12"/>
    </row>
    <row r="828" customFormat="false" ht="13.8" hidden="false" customHeight="false" outlineLevel="0" collapsed="false">
      <c r="B828" s="11"/>
      <c r="C828" s="11"/>
      <c r="D828" s="11"/>
      <c r="N828" s="12"/>
      <c r="O828" s="12"/>
      <c r="P828" s="12"/>
    </row>
    <row r="829" customFormat="false" ht="13.8" hidden="false" customHeight="false" outlineLevel="0" collapsed="false">
      <c r="B829" s="11"/>
      <c r="C829" s="11"/>
      <c r="D829" s="11"/>
      <c r="N829" s="12"/>
      <c r="O829" s="12"/>
      <c r="P829" s="12"/>
    </row>
    <row r="830" customFormat="false" ht="13.8" hidden="false" customHeight="false" outlineLevel="0" collapsed="false">
      <c r="B830" s="11"/>
      <c r="C830" s="11"/>
      <c r="D830" s="11"/>
      <c r="N830" s="12"/>
      <c r="O830" s="12"/>
      <c r="P830" s="12"/>
    </row>
    <row r="831" customFormat="false" ht="13.8" hidden="false" customHeight="false" outlineLevel="0" collapsed="false">
      <c r="B831" s="11"/>
      <c r="C831" s="11"/>
      <c r="D831" s="11"/>
      <c r="N831" s="12"/>
      <c r="O831" s="12"/>
      <c r="P831" s="12"/>
    </row>
    <row r="832" customFormat="false" ht="13.8" hidden="false" customHeight="false" outlineLevel="0" collapsed="false">
      <c r="B832" s="11"/>
      <c r="C832" s="11"/>
      <c r="D832" s="11"/>
      <c r="N832" s="12"/>
      <c r="O832" s="12"/>
      <c r="P832" s="12"/>
    </row>
    <row r="833" customFormat="false" ht="13.8" hidden="false" customHeight="false" outlineLevel="0" collapsed="false">
      <c r="B833" s="11"/>
      <c r="C833" s="11"/>
      <c r="D833" s="11"/>
      <c r="N833" s="12"/>
      <c r="O833" s="12"/>
      <c r="P833" s="12"/>
    </row>
    <row r="834" customFormat="false" ht="13.8" hidden="false" customHeight="false" outlineLevel="0" collapsed="false">
      <c r="B834" s="11"/>
      <c r="C834" s="11"/>
      <c r="D834" s="11"/>
      <c r="N834" s="12"/>
      <c r="O834" s="12"/>
      <c r="P834" s="12"/>
    </row>
    <row r="835" customFormat="false" ht="13.8" hidden="false" customHeight="false" outlineLevel="0" collapsed="false">
      <c r="B835" s="11"/>
      <c r="C835" s="11"/>
      <c r="D835" s="11"/>
      <c r="N835" s="12"/>
      <c r="O835" s="12"/>
      <c r="P835" s="12"/>
    </row>
    <row r="836" customFormat="false" ht="13.8" hidden="false" customHeight="false" outlineLevel="0" collapsed="false">
      <c r="B836" s="11"/>
      <c r="C836" s="11"/>
      <c r="D836" s="11"/>
      <c r="N836" s="12"/>
      <c r="O836" s="12"/>
      <c r="P836" s="12"/>
    </row>
    <row r="837" customFormat="false" ht="13.8" hidden="false" customHeight="false" outlineLevel="0" collapsed="false">
      <c r="B837" s="11"/>
      <c r="C837" s="11"/>
      <c r="D837" s="11"/>
      <c r="N837" s="12"/>
      <c r="O837" s="12"/>
      <c r="P837" s="12"/>
    </row>
    <row r="838" customFormat="false" ht="13.8" hidden="false" customHeight="false" outlineLevel="0" collapsed="false">
      <c r="B838" s="11"/>
      <c r="C838" s="11"/>
      <c r="D838" s="11"/>
      <c r="N838" s="12"/>
      <c r="O838" s="12"/>
      <c r="P838" s="12"/>
    </row>
    <row r="839" customFormat="false" ht="13.8" hidden="false" customHeight="false" outlineLevel="0" collapsed="false">
      <c r="B839" s="11"/>
      <c r="C839" s="11"/>
      <c r="D839" s="11"/>
      <c r="N839" s="12"/>
      <c r="O839" s="12"/>
      <c r="P839" s="12"/>
    </row>
    <row r="840" customFormat="false" ht="13.8" hidden="false" customHeight="false" outlineLevel="0" collapsed="false">
      <c r="B840" s="11"/>
      <c r="C840" s="11"/>
      <c r="D840" s="11"/>
      <c r="N840" s="12"/>
      <c r="O840" s="12"/>
      <c r="P840" s="12"/>
    </row>
    <row r="841" customFormat="false" ht="13.8" hidden="false" customHeight="false" outlineLevel="0" collapsed="false">
      <c r="B841" s="11"/>
      <c r="C841" s="11"/>
      <c r="D841" s="11"/>
      <c r="N841" s="12"/>
      <c r="O841" s="12"/>
      <c r="P841" s="12"/>
    </row>
    <row r="842" customFormat="false" ht="13.8" hidden="false" customHeight="false" outlineLevel="0" collapsed="false">
      <c r="B842" s="11"/>
      <c r="C842" s="11"/>
      <c r="D842" s="11"/>
      <c r="N842" s="12"/>
      <c r="O842" s="12"/>
      <c r="P842" s="12"/>
    </row>
    <row r="843" customFormat="false" ht="13.8" hidden="false" customHeight="false" outlineLevel="0" collapsed="false">
      <c r="B843" s="11"/>
      <c r="C843" s="11"/>
      <c r="D843" s="11"/>
      <c r="N843" s="12"/>
      <c r="O843" s="12"/>
      <c r="P843" s="12"/>
    </row>
    <row r="844" customFormat="false" ht="13.8" hidden="false" customHeight="false" outlineLevel="0" collapsed="false">
      <c r="B844" s="11"/>
      <c r="C844" s="11"/>
      <c r="D844" s="11"/>
      <c r="N844" s="12"/>
      <c r="O844" s="12"/>
      <c r="P844" s="12"/>
    </row>
    <row r="845" customFormat="false" ht="13.8" hidden="false" customHeight="false" outlineLevel="0" collapsed="false">
      <c r="B845" s="11"/>
      <c r="C845" s="11"/>
      <c r="D845" s="11"/>
      <c r="N845" s="12"/>
      <c r="O845" s="12"/>
      <c r="P845" s="12"/>
    </row>
    <row r="846" customFormat="false" ht="13.8" hidden="false" customHeight="false" outlineLevel="0" collapsed="false">
      <c r="B846" s="11"/>
      <c r="C846" s="11"/>
      <c r="D846" s="11"/>
      <c r="N846" s="12"/>
      <c r="O846" s="12"/>
      <c r="P846" s="12"/>
    </row>
    <row r="847" customFormat="false" ht="13.8" hidden="false" customHeight="false" outlineLevel="0" collapsed="false">
      <c r="B847" s="11"/>
      <c r="C847" s="11"/>
      <c r="D847" s="11"/>
      <c r="N847" s="12"/>
      <c r="O847" s="12"/>
      <c r="P847" s="12"/>
    </row>
    <row r="848" customFormat="false" ht="13.8" hidden="false" customHeight="false" outlineLevel="0" collapsed="false">
      <c r="B848" s="11"/>
      <c r="C848" s="11"/>
      <c r="D848" s="11"/>
      <c r="N848" s="12"/>
      <c r="O848" s="12"/>
      <c r="P848" s="12"/>
    </row>
    <row r="849" customFormat="false" ht="13.8" hidden="false" customHeight="false" outlineLevel="0" collapsed="false">
      <c r="B849" s="11"/>
      <c r="C849" s="11"/>
      <c r="D849" s="11"/>
      <c r="N849" s="12"/>
      <c r="O849" s="12"/>
      <c r="P849" s="12"/>
    </row>
    <row r="850" customFormat="false" ht="13.8" hidden="false" customHeight="false" outlineLevel="0" collapsed="false">
      <c r="B850" s="11"/>
      <c r="C850" s="11"/>
      <c r="D850" s="11"/>
      <c r="N850" s="12"/>
      <c r="O850" s="12"/>
      <c r="P850" s="12"/>
    </row>
    <row r="851" customFormat="false" ht="13.8" hidden="false" customHeight="false" outlineLevel="0" collapsed="false">
      <c r="B851" s="11"/>
      <c r="C851" s="11"/>
      <c r="D851" s="11"/>
      <c r="N851" s="12"/>
      <c r="O851" s="12"/>
      <c r="P851" s="12"/>
    </row>
    <row r="852" customFormat="false" ht="13.8" hidden="false" customHeight="false" outlineLevel="0" collapsed="false">
      <c r="B852" s="11"/>
      <c r="C852" s="11"/>
      <c r="D852" s="11"/>
      <c r="N852" s="12"/>
      <c r="O852" s="12"/>
      <c r="P852" s="12"/>
    </row>
    <row r="853" customFormat="false" ht="13.8" hidden="false" customHeight="false" outlineLevel="0" collapsed="false">
      <c r="B853" s="11"/>
      <c r="C853" s="11"/>
      <c r="D853" s="11"/>
      <c r="N853" s="12"/>
      <c r="O853" s="12"/>
      <c r="P853" s="12"/>
    </row>
    <row r="854" customFormat="false" ht="13.8" hidden="false" customHeight="false" outlineLevel="0" collapsed="false">
      <c r="B854" s="11"/>
      <c r="C854" s="11"/>
      <c r="D854" s="11"/>
      <c r="N854" s="12"/>
      <c r="O854" s="12"/>
      <c r="P854" s="12"/>
    </row>
    <row r="855" customFormat="false" ht="13.8" hidden="false" customHeight="false" outlineLevel="0" collapsed="false">
      <c r="B855" s="11"/>
      <c r="C855" s="11"/>
      <c r="D855" s="11"/>
      <c r="N855" s="12"/>
      <c r="O855" s="12"/>
      <c r="P855" s="12"/>
    </row>
    <row r="856" customFormat="false" ht="13.8" hidden="false" customHeight="false" outlineLevel="0" collapsed="false">
      <c r="B856" s="11"/>
      <c r="C856" s="11"/>
      <c r="D856" s="11"/>
      <c r="N856" s="12"/>
      <c r="O856" s="12"/>
      <c r="P856" s="12"/>
    </row>
    <row r="857" customFormat="false" ht="13.8" hidden="false" customHeight="false" outlineLevel="0" collapsed="false">
      <c r="B857" s="11"/>
      <c r="C857" s="11"/>
      <c r="D857" s="11"/>
      <c r="N857" s="12"/>
      <c r="O857" s="12"/>
      <c r="P857" s="12"/>
    </row>
    <row r="858" customFormat="false" ht="13.8" hidden="false" customHeight="false" outlineLevel="0" collapsed="false">
      <c r="B858" s="11"/>
      <c r="C858" s="11"/>
      <c r="D858" s="11"/>
      <c r="N858" s="12"/>
      <c r="O858" s="12"/>
      <c r="P858" s="12"/>
    </row>
    <row r="859" customFormat="false" ht="13.8" hidden="false" customHeight="false" outlineLevel="0" collapsed="false">
      <c r="B859" s="11"/>
      <c r="C859" s="11"/>
      <c r="D859" s="11"/>
      <c r="N859" s="12"/>
      <c r="O859" s="12"/>
      <c r="P859" s="12"/>
    </row>
    <row r="860" customFormat="false" ht="13.8" hidden="false" customHeight="false" outlineLevel="0" collapsed="false">
      <c r="B860" s="11"/>
      <c r="C860" s="11"/>
      <c r="D860" s="11"/>
      <c r="N860" s="12"/>
      <c r="O860" s="12"/>
      <c r="P860" s="12"/>
    </row>
    <row r="861" customFormat="false" ht="13.8" hidden="false" customHeight="false" outlineLevel="0" collapsed="false">
      <c r="B861" s="11"/>
      <c r="C861" s="11"/>
      <c r="D861" s="11"/>
      <c r="N861" s="12"/>
      <c r="O861" s="12"/>
      <c r="P861" s="12"/>
    </row>
    <row r="862" customFormat="false" ht="13.8" hidden="false" customHeight="false" outlineLevel="0" collapsed="false">
      <c r="B862" s="11"/>
      <c r="C862" s="11"/>
      <c r="D862" s="11"/>
      <c r="N862" s="12"/>
      <c r="O862" s="12"/>
      <c r="P862" s="12"/>
    </row>
    <row r="863" customFormat="false" ht="13.8" hidden="false" customHeight="false" outlineLevel="0" collapsed="false">
      <c r="B863" s="11"/>
      <c r="C863" s="11"/>
      <c r="D863" s="11"/>
      <c r="N863" s="12"/>
      <c r="O863" s="12"/>
      <c r="P863" s="12"/>
    </row>
    <row r="864" customFormat="false" ht="13.8" hidden="false" customHeight="false" outlineLevel="0" collapsed="false">
      <c r="B864" s="11"/>
      <c r="C864" s="11"/>
      <c r="D864" s="11"/>
      <c r="N864" s="12"/>
      <c r="O864" s="12"/>
      <c r="P864" s="12"/>
    </row>
    <row r="865" customFormat="false" ht="13.8" hidden="false" customHeight="false" outlineLevel="0" collapsed="false">
      <c r="B865" s="11"/>
      <c r="C865" s="11"/>
      <c r="D865" s="11"/>
      <c r="N865" s="12"/>
      <c r="O865" s="12"/>
      <c r="P865" s="12"/>
    </row>
    <row r="866" customFormat="false" ht="13.8" hidden="false" customHeight="false" outlineLevel="0" collapsed="false">
      <c r="B866" s="11"/>
      <c r="C866" s="11"/>
      <c r="D866" s="11"/>
      <c r="N866" s="12"/>
      <c r="O866" s="12"/>
      <c r="P866" s="12"/>
    </row>
    <row r="867" customFormat="false" ht="13.8" hidden="false" customHeight="false" outlineLevel="0" collapsed="false">
      <c r="B867" s="11"/>
      <c r="C867" s="11"/>
      <c r="D867" s="11"/>
      <c r="N867" s="12"/>
      <c r="O867" s="12"/>
      <c r="P867" s="12"/>
    </row>
    <row r="868" customFormat="false" ht="13.8" hidden="false" customHeight="false" outlineLevel="0" collapsed="false">
      <c r="B868" s="11"/>
      <c r="C868" s="11"/>
      <c r="D868" s="11"/>
      <c r="N868" s="12"/>
      <c r="O868" s="12"/>
      <c r="P868" s="12"/>
    </row>
    <row r="869" customFormat="false" ht="13.8" hidden="false" customHeight="false" outlineLevel="0" collapsed="false">
      <c r="B869" s="11"/>
      <c r="C869" s="11"/>
      <c r="D869" s="11"/>
      <c r="N869" s="12"/>
      <c r="O869" s="12"/>
      <c r="P869" s="12"/>
    </row>
    <row r="870" customFormat="false" ht="13.8" hidden="false" customHeight="false" outlineLevel="0" collapsed="false">
      <c r="B870" s="11"/>
      <c r="C870" s="11"/>
      <c r="D870" s="11"/>
      <c r="N870" s="12"/>
      <c r="O870" s="12"/>
      <c r="P870" s="12"/>
    </row>
    <row r="871" customFormat="false" ht="13.8" hidden="false" customHeight="false" outlineLevel="0" collapsed="false">
      <c r="B871" s="11"/>
      <c r="C871" s="11"/>
      <c r="D871" s="11"/>
      <c r="N871" s="12"/>
      <c r="O871" s="12"/>
      <c r="P871" s="12"/>
    </row>
    <row r="872" customFormat="false" ht="13.8" hidden="false" customHeight="false" outlineLevel="0" collapsed="false">
      <c r="B872" s="11"/>
      <c r="C872" s="11"/>
      <c r="D872" s="11"/>
      <c r="N872" s="12"/>
      <c r="O872" s="12"/>
      <c r="P872" s="12"/>
    </row>
    <row r="873" customFormat="false" ht="13.8" hidden="false" customHeight="false" outlineLevel="0" collapsed="false">
      <c r="B873" s="11"/>
      <c r="C873" s="11"/>
      <c r="D873" s="11"/>
      <c r="N873" s="12"/>
      <c r="O873" s="12"/>
      <c r="P873" s="12"/>
    </row>
    <row r="874" customFormat="false" ht="13.8" hidden="false" customHeight="false" outlineLevel="0" collapsed="false">
      <c r="B874" s="11"/>
      <c r="C874" s="11"/>
      <c r="D874" s="11"/>
      <c r="N874" s="12"/>
      <c r="O874" s="12"/>
      <c r="P874" s="12"/>
    </row>
    <row r="875" customFormat="false" ht="13.8" hidden="false" customHeight="false" outlineLevel="0" collapsed="false">
      <c r="B875" s="11"/>
      <c r="C875" s="11"/>
      <c r="D875" s="11"/>
      <c r="N875" s="12"/>
      <c r="O875" s="12"/>
      <c r="P875" s="12"/>
    </row>
    <row r="876" customFormat="false" ht="13.8" hidden="false" customHeight="false" outlineLevel="0" collapsed="false">
      <c r="B876" s="11"/>
      <c r="C876" s="11"/>
      <c r="D876" s="11"/>
      <c r="N876" s="12"/>
      <c r="O876" s="12"/>
      <c r="P876" s="12"/>
    </row>
    <row r="877" customFormat="false" ht="13.8" hidden="false" customHeight="false" outlineLevel="0" collapsed="false">
      <c r="B877" s="11"/>
      <c r="C877" s="11"/>
      <c r="D877" s="11"/>
      <c r="N877" s="12"/>
      <c r="O877" s="12"/>
      <c r="P877" s="12"/>
    </row>
    <row r="878" customFormat="false" ht="13.8" hidden="false" customHeight="false" outlineLevel="0" collapsed="false">
      <c r="B878" s="11"/>
      <c r="C878" s="11"/>
      <c r="D878" s="11"/>
      <c r="N878" s="12"/>
      <c r="O878" s="12"/>
      <c r="P878" s="12"/>
    </row>
    <row r="879" customFormat="false" ht="13.8" hidden="false" customHeight="false" outlineLevel="0" collapsed="false">
      <c r="B879" s="11"/>
      <c r="C879" s="11"/>
      <c r="D879" s="11"/>
      <c r="N879" s="12"/>
      <c r="O879" s="12"/>
      <c r="P879" s="12"/>
    </row>
    <row r="880" customFormat="false" ht="13.8" hidden="false" customHeight="false" outlineLevel="0" collapsed="false">
      <c r="B880" s="11"/>
      <c r="C880" s="11"/>
      <c r="D880" s="11"/>
      <c r="N880" s="12"/>
      <c r="O880" s="12"/>
      <c r="P880" s="12"/>
    </row>
    <row r="881" customFormat="false" ht="13.8" hidden="false" customHeight="false" outlineLevel="0" collapsed="false">
      <c r="B881" s="11"/>
      <c r="C881" s="11"/>
      <c r="D881" s="11"/>
      <c r="N881" s="12"/>
      <c r="O881" s="12"/>
      <c r="P881" s="12"/>
    </row>
    <row r="882" customFormat="false" ht="13.8" hidden="false" customHeight="false" outlineLevel="0" collapsed="false">
      <c r="B882" s="11"/>
      <c r="C882" s="11"/>
      <c r="D882" s="11"/>
      <c r="N882" s="12"/>
      <c r="O882" s="12"/>
      <c r="P882" s="12"/>
    </row>
    <row r="883" customFormat="false" ht="13.8" hidden="false" customHeight="false" outlineLevel="0" collapsed="false">
      <c r="B883" s="11"/>
      <c r="C883" s="11"/>
      <c r="D883" s="11"/>
      <c r="N883" s="12"/>
      <c r="O883" s="12"/>
      <c r="P883" s="12"/>
    </row>
    <row r="884" customFormat="false" ht="13.8" hidden="false" customHeight="false" outlineLevel="0" collapsed="false">
      <c r="B884" s="11"/>
      <c r="C884" s="11"/>
      <c r="D884" s="11"/>
      <c r="N884" s="12"/>
      <c r="O884" s="12"/>
      <c r="P884" s="12"/>
    </row>
    <row r="885" customFormat="false" ht="13.8" hidden="false" customHeight="false" outlineLevel="0" collapsed="false">
      <c r="B885" s="11"/>
      <c r="C885" s="11"/>
      <c r="D885" s="11"/>
      <c r="N885" s="12"/>
      <c r="O885" s="12"/>
      <c r="P885" s="12"/>
    </row>
    <row r="886" customFormat="false" ht="13.8" hidden="false" customHeight="false" outlineLevel="0" collapsed="false">
      <c r="B886" s="11"/>
      <c r="C886" s="11"/>
      <c r="D886" s="11"/>
      <c r="N886" s="12"/>
      <c r="O886" s="12"/>
      <c r="P886" s="12"/>
    </row>
    <row r="887" customFormat="false" ht="13.8" hidden="false" customHeight="false" outlineLevel="0" collapsed="false">
      <c r="B887" s="11"/>
      <c r="C887" s="11"/>
      <c r="D887" s="11"/>
      <c r="N887" s="12"/>
      <c r="O887" s="12"/>
      <c r="P887" s="12"/>
    </row>
    <row r="888" customFormat="false" ht="13.8" hidden="false" customHeight="false" outlineLevel="0" collapsed="false">
      <c r="B888" s="11"/>
      <c r="C888" s="11"/>
      <c r="D888" s="11"/>
      <c r="N888" s="12"/>
      <c r="O888" s="12"/>
      <c r="P888" s="12"/>
    </row>
    <row r="889" customFormat="false" ht="13.8" hidden="false" customHeight="false" outlineLevel="0" collapsed="false">
      <c r="B889" s="11"/>
      <c r="C889" s="11"/>
      <c r="D889" s="11"/>
      <c r="N889" s="12"/>
      <c r="O889" s="12"/>
      <c r="P889" s="12"/>
    </row>
    <row r="890" customFormat="false" ht="13.8" hidden="false" customHeight="false" outlineLevel="0" collapsed="false">
      <c r="B890" s="11"/>
      <c r="C890" s="11"/>
      <c r="D890" s="11"/>
      <c r="N890" s="12"/>
      <c r="O890" s="12"/>
      <c r="P890" s="12"/>
    </row>
    <row r="891" customFormat="false" ht="13.8" hidden="false" customHeight="false" outlineLevel="0" collapsed="false">
      <c r="B891" s="11"/>
      <c r="C891" s="11"/>
      <c r="D891" s="11"/>
      <c r="N891" s="12"/>
      <c r="O891" s="12"/>
      <c r="P891" s="12"/>
    </row>
    <row r="892" customFormat="false" ht="13.8" hidden="false" customHeight="false" outlineLevel="0" collapsed="false">
      <c r="B892" s="11"/>
      <c r="C892" s="11"/>
      <c r="D892" s="11"/>
      <c r="N892" s="12"/>
      <c r="O892" s="12"/>
      <c r="P892" s="12"/>
    </row>
    <row r="893" customFormat="false" ht="13.8" hidden="false" customHeight="false" outlineLevel="0" collapsed="false">
      <c r="B893" s="11"/>
      <c r="C893" s="11"/>
      <c r="D893" s="11"/>
      <c r="N893" s="12"/>
      <c r="O893" s="12"/>
      <c r="P893" s="12"/>
    </row>
    <row r="894" customFormat="false" ht="13.8" hidden="false" customHeight="false" outlineLevel="0" collapsed="false">
      <c r="B894" s="11"/>
      <c r="C894" s="11"/>
      <c r="D894" s="11"/>
      <c r="N894" s="12"/>
      <c r="O894" s="12"/>
      <c r="P894" s="12"/>
    </row>
    <row r="895" customFormat="false" ht="13.8" hidden="false" customHeight="false" outlineLevel="0" collapsed="false">
      <c r="B895" s="11"/>
      <c r="C895" s="11"/>
      <c r="D895" s="11"/>
      <c r="N895" s="12"/>
      <c r="O895" s="12"/>
      <c r="P895" s="12"/>
    </row>
    <row r="896" customFormat="false" ht="13.8" hidden="false" customHeight="false" outlineLevel="0" collapsed="false">
      <c r="B896" s="11"/>
      <c r="C896" s="11"/>
      <c r="D896" s="11"/>
      <c r="N896" s="12"/>
      <c r="O896" s="12"/>
      <c r="P896" s="12"/>
    </row>
    <row r="897" customFormat="false" ht="13.8" hidden="false" customHeight="false" outlineLevel="0" collapsed="false">
      <c r="B897" s="11"/>
      <c r="C897" s="11"/>
      <c r="D897" s="11"/>
      <c r="N897" s="12"/>
      <c r="O897" s="12"/>
      <c r="P897" s="12"/>
    </row>
    <row r="898" customFormat="false" ht="13.8" hidden="false" customHeight="false" outlineLevel="0" collapsed="false">
      <c r="B898" s="11"/>
      <c r="C898" s="11"/>
      <c r="D898" s="11"/>
      <c r="N898" s="12"/>
      <c r="O898" s="12"/>
      <c r="P898" s="12"/>
    </row>
    <row r="899" customFormat="false" ht="13.8" hidden="false" customHeight="false" outlineLevel="0" collapsed="false">
      <c r="B899" s="11"/>
      <c r="C899" s="11"/>
      <c r="D899" s="11"/>
      <c r="N899" s="12"/>
      <c r="O899" s="12"/>
      <c r="P899" s="12"/>
    </row>
    <row r="900" customFormat="false" ht="13.8" hidden="false" customHeight="false" outlineLevel="0" collapsed="false">
      <c r="B900" s="11"/>
      <c r="C900" s="11"/>
      <c r="D900" s="11"/>
      <c r="N900" s="12"/>
      <c r="O900" s="12"/>
      <c r="P900" s="12"/>
    </row>
    <row r="901" customFormat="false" ht="13.8" hidden="false" customHeight="false" outlineLevel="0" collapsed="false">
      <c r="B901" s="11"/>
      <c r="C901" s="11"/>
      <c r="D901" s="11"/>
      <c r="N901" s="12"/>
      <c r="O901" s="12"/>
      <c r="P901" s="12"/>
    </row>
    <row r="902" customFormat="false" ht="13.8" hidden="false" customHeight="false" outlineLevel="0" collapsed="false">
      <c r="B902" s="11"/>
      <c r="C902" s="11"/>
      <c r="D902" s="11"/>
      <c r="N902" s="12"/>
      <c r="O902" s="12"/>
      <c r="P902" s="12"/>
    </row>
    <row r="903" customFormat="false" ht="13.8" hidden="false" customHeight="false" outlineLevel="0" collapsed="false">
      <c r="B903" s="11"/>
      <c r="C903" s="11"/>
      <c r="D903" s="11"/>
      <c r="N903" s="12"/>
      <c r="O903" s="12"/>
      <c r="P903" s="12"/>
    </row>
    <row r="904" customFormat="false" ht="13.8" hidden="false" customHeight="false" outlineLevel="0" collapsed="false">
      <c r="B904" s="11"/>
      <c r="C904" s="11"/>
      <c r="D904" s="11"/>
      <c r="N904" s="12"/>
      <c r="O904" s="12"/>
      <c r="P904" s="12"/>
    </row>
    <row r="905" customFormat="false" ht="13.8" hidden="false" customHeight="false" outlineLevel="0" collapsed="false">
      <c r="B905" s="11"/>
      <c r="C905" s="11"/>
      <c r="D905" s="11"/>
      <c r="N905" s="12"/>
      <c r="O905" s="12"/>
      <c r="P905" s="12"/>
    </row>
    <row r="906" customFormat="false" ht="13.8" hidden="false" customHeight="false" outlineLevel="0" collapsed="false">
      <c r="B906" s="11"/>
      <c r="C906" s="11"/>
      <c r="D906" s="11"/>
      <c r="N906" s="12"/>
      <c r="O906" s="12"/>
      <c r="P906" s="12"/>
    </row>
    <row r="907" customFormat="false" ht="13.8" hidden="false" customHeight="false" outlineLevel="0" collapsed="false">
      <c r="B907" s="11"/>
      <c r="C907" s="11"/>
      <c r="D907" s="11"/>
      <c r="N907" s="12"/>
      <c r="O907" s="12"/>
      <c r="P907" s="12"/>
    </row>
    <row r="908" customFormat="false" ht="13.8" hidden="false" customHeight="false" outlineLevel="0" collapsed="false">
      <c r="B908" s="11"/>
      <c r="C908" s="11"/>
      <c r="D908" s="11"/>
      <c r="N908" s="12"/>
      <c r="O908" s="12"/>
      <c r="P908" s="12"/>
    </row>
    <row r="909" customFormat="false" ht="13.8" hidden="false" customHeight="false" outlineLevel="0" collapsed="false">
      <c r="B909" s="11"/>
      <c r="C909" s="11"/>
      <c r="D909" s="11"/>
      <c r="N909" s="12"/>
      <c r="O909" s="12"/>
      <c r="P909" s="12"/>
    </row>
    <row r="910" customFormat="false" ht="13.8" hidden="false" customHeight="false" outlineLevel="0" collapsed="false">
      <c r="B910" s="11"/>
      <c r="C910" s="11"/>
      <c r="D910" s="11"/>
      <c r="N910" s="12"/>
      <c r="O910" s="12"/>
      <c r="P910" s="12"/>
    </row>
    <row r="911" customFormat="false" ht="13.8" hidden="false" customHeight="false" outlineLevel="0" collapsed="false">
      <c r="B911" s="11"/>
      <c r="C911" s="11"/>
      <c r="D911" s="11"/>
      <c r="N911" s="12"/>
      <c r="O911" s="12"/>
      <c r="P911" s="12"/>
    </row>
    <row r="912" customFormat="false" ht="13.8" hidden="false" customHeight="false" outlineLevel="0" collapsed="false">
      <c r="B912" s="11"/>
      <c r="C912" s="11"/>
      <c r="D912" s="11"/>
      <c r="N912" s="12"/>
      <c r="O912" s="12"/>
      <c r="P912" s="12"/>
    </row>
    <row r="913" customFormat="false" ht="13.8" hidden="false" customHeight="false" outlineLevel="0" collapsed="false">
      <c r="B913" s="11"/>
      <c r="C913" s="11"/>
      <c r="D913" s="11"/>
      <c r="N913" s="12"/>
      <c r="O913" s="12"/>
      <c r="P913" s="12"/>
    </row>
    <row r="914" customFormat="false" ht="13.8" hidden="false" customHeight="false" outlineLevel="0" collapsed="false">
      <c r="B914" s="11"/>
      <c r="C914" s="11"/>
      <c r="D914" s="11"/>
      <c r="N914" s="12"/>
      <c r="O914" s="12"/>
      <c r="P914" s="12"/>
    </row>
    <row r="915" customFormat="false" ht="13.8" hidden="false" customHeight="false" outlineLevel="0" collapsed="false">
      <c r="B915" s="11"/>
      <c r="C915" s="11"/>
      <c r="D915" s="11"/>
      <c r="N915" s="12"/>
      <c r="O915" s="12"/>
      <c r="P915" s="12"/>
    </row>
    <row r="916" customFormat="false" ht="13.8" hidden="false" customHeight="false" outlineLevel="0" collapsed="false">
      <c r="B916" s="11"/>
      <c r="C916" s="11"/>
      <c r="D916" s="11"/>
      <c r="N916" s="12"/>
      <c r="O916" s="12"/>
      <c r="P916" s="12"/>
    </row>
    <row r="917" customFormat="false" ht="13.8" hidden="false" customHeight="false" outlineLevel="0" collapsed="false">
      <c r="B917" s="11"/>
      <c r="C917" s="11"/>
      <c r="D917" s="11"/>
      <c r="N917" s="12"/>
      <c r="O917" s="12"/>
      <c r="P917" s="12"/>
    </row>
    <row r="918" customFormat="false" ht="13.8" hidden="false" customHeight="false" outlineLevel="0" collapsed="false">
      <c r="B918" s="11"/>
      <c r="C918" s="11"/>
      <c r="D918" s="11"/>
      <c r="N918" s="12"/>
      <c r="O918" s="12"/>
      <c r="P918" s="12"/>
    </row>
    <row r="919" customFormat="false" ht="13.8" hidden="false" customHeight="false" outlineLevel="0" collapsed="false">
      <c r="B919" s="11"/>
      <c r="C919" s="11"/>
      <c r="D919" s="11"/>
      <c r="N919" s="12"/>
      <c r="O919" s="12"/>
      <c r="P919" s="12"/>
    </row>
    <row r="920" customFormat="false" ht="13.8" hidden="false" customHeight="false" outlineLevel="0" collapsed="false">
      <c r="B920" s="11"/>
      <c r="C920" s="11"/>
      <c r="D920" s="11"/>
      <c r="N920" s="12"/>
      <c r="O920" s="12"/>
      <c r="P920" s="12"/>
    </row>
    <row r="921" customFormat="false" ht="13.8" hidden="false" customHeight="false" outlineLevel="0" collapsed="false">
      <c r="B921" s="11"/>
      <c r="C921" s="11"/>
      <c r="D921" s="11"/>
      <c r="N921" s="12"/>
      <c r="O921" s="12"/>
      <c r="P921" s="12"/>
    </row>
    <row r="922" customFormat="false" ht="13.8" hidden="false" customHeight="false" outlineLevel="0" collapsed="false">
      <c r="B922" s="11"/>
      <c r="C922" s="11"/>
      <c r="D922" s="11"/>
      <c r="N922" s="12"/>
      <c r="O922" s="12"/>
      <c r="P922" s="12"/>
    </row>
    <row r="923" customFormat="false" ht="13.8" hidden="false" customHeight="false" outlineLevel="0" collapsed="false">
      <c r="B923" s="11"/>
      <c r="C923" s="11"/>
      <c r="D923" s="11"/>
      <c r="N923" s="12"/>
      <c r="O923" s="12"/>
      <c r="P923" s="12"/>
    </row>
    <row r="924" customFormat="false" ht="13.8" hidden="false" customHeight="false" outlineLevel="0" collapsed="false">
      <c r="B924" s="11"/>
      <c r="C924" s="11"/>
      <c r="D924" s="11"/>
      <c r="N924" s="12"/>
      <c r="O924" s="12"/>
      <c r="P924" s="12"/>
    </row>
    <row r="925" customFormat="false" ht="13.8" hidden="false" customHeight="false" outlineLevel="0" collapsed="false">
      <c r="B925" s="11"/>
      <c r="C925" s="11"/>
      <c r="D925" s="11"/>
      <c r="N925" s="12"/>
      <c r="O925" s="12"/>
      <c r="P925" s="12"/>
    </row>
    <row r="926" customFormat="false" ht="13.8" hidden="false" customHeight="false" outlineLevel="0" collapsed="false">
      <c r="B926" s="11"/>
      <c r="C926" s="11"/>
      <c r="D926" s="11"/>
      <c r="N926" s="12"/>
      <c r="O926" s="12"/>
      <c r="P926" s="12"/>
    </row>
    <row r="927" customFormat="false" ht="13.8" hidden="false" customHeight="false" outlineLevel="0" collapsed="false">
      <c r="B927" s="11"/>
      <c r="C927" s="11"/>
      <c r="D927" s="11"/>
      <c r="N927" s="12"/>
      <c r="O927" s="12"/>
      <c r="P927" s="12"/>
    </row>
    <row r="928" customFormat="false" ht="13.8" hidden="false" customHeight="false" outlineLevel="0" collapsed="false">
      <c r="B928" s="11"/>
      <c r="C928" s="11"/>
      <c r="D928" s="11"/>
      <c r="N928" s="12"/>
      <c r="O928" s="12"/>
      <c r="P928" s="12"/>
    </row>
    <row r="929" customFormat="false" ht="13.8" hidden="false" customHeight="false" outlineLevel="0" collapsed="false">
      <c r="B929" s="11"/>
      <c r="C929" s="11"/>
      <c r="D929" s="11"/>
      <c r="N929" s="12"/>
      <c r="O929" s="12"/>
      <c r="P929" s="12"/>
    </row>
    <row r="930" customFormat="false" ht="13.8" hidden="false" customHeight="false" outlineLevel="0" collapsed="false">
      <c r="B930" s="11"/>
      <c r="C930" s="11"/>
      <c r="D930" s="11"/>
      <c r="N930" s="12"/>
      <c r="O930" s="12"/>
      <c r="P930" s="12"/>
    </row>
    <row r="931" customFormat="false" ht="13.8" hidden="false" customHeight="false" outlineLevel="0" collapsed="false">
      <c r="B931" s="11"/>
      <c r="C931" s="11"/>
      <c r="D931" s="11"/>
      <c r="N931" s="12"/>
      <c r="O931" s="12"/>
      <c r="P931" s="12"/>
    </row>
    <row r="932" customFormat="false" ht="13.8" hidden="false" customHeight="false" outlineLevel="0" collapsed="false">
      <c r="B932" s="11"/>
      <c r="C932" s="11"/>
      <c r="D932" s="11"/>
      <c r="N932" s="12"/>
      <c r="O932" s="12"/>
      <c r="P932" s="12"/>
    </row>
    <row r="933" customFormat="false" ht="13.8" hidden="false" customHeight="false" outlineLevel="0" collapsed="false">
      <c r="B933" s="11"/>
      <c r="C933" s="11"/>
      <c r="D933" s="11"/>
      <c r="N933" s="12"/>
      <c r="O933" s="12"/>
      <c r="P933" s="12"/>
    </row>
    <row r="934" customFormat="false" ht="13.8" hidden="false" customHeight="false" outlineLevel="0" collapsed="false">
      <c r="B934" s="11"/>
      <c r="C934" s="11"/>
      <c r="D934" s="11"/>
      <c r="N934" s="12"/>
      <c r="O934" s="12"/>
      <c r="P934" s="12"/>
    </row>
    <row r="935" customFormat="false" ht="13.8" hidden="false" customHeight="false" outlineLevel="0" collapsed="false">
      <c r="B935" s="11"/>
      <c r="C935" s="11"/>
      <c r="D935" s="11"/>
      <c r="N935" s="12"/>
      <c r="O935" s="12"/>
      <c r="P935" s="12"/>
    </row>
    <row r="936" customFormat="false" ht="13.8" hidden="false" customHeight="false" outlineLevel="0" collapsed="false">
      <c r="B936" s="11"/>
      <c r="C936" s="11"/>
      <c r="D936" s="11"/>
      <c r="N936" s="12"/>
      <c r="O936" s="12"/>
      <c r="P936" s="12"/>
    </row>
    <row r="937" customFormat="false" ht="13.8" hidden="false" customHeight="false" outlineLevel="0" collapsed="false">
      <c r="B937" s="11"/>
      <c r="C937" s="11"/>
      <c r="D937" s="11"/>
      <c r="N937" s="12"/>
      <c r="O937" s="12"/>
      <c r="P937" s="12"/>
    </row>
    <row r="938" customFormat="false" ht="13.8" hidden="false" customHeight="false" outlineLevel="0" collapsed="false">
      <c r="B938" s="11"/>
      <c r="C938" s="11"/>
      <c r="D938" s="11"/>
      <c r="N938" s="12"/>
      <c r="O938" s="12"/>
      <c r="P938" s="12"/>
    </row>
    <row r="939" customFormat="false" ht="13.8" hidden="false" customHeight="false" outlineLevel="0" collapsed="false">
      <c r="B939" s="11"/>
      <c r="C939" s="11"/>
      <c r="D939" s="11"/>
      <c r="N939" s="12"/>
      <c r="O939" s="12"/>
      <c r="P939" s="12"/>
    </row>
    <row r="940" customFormat="false" ht="13.8" hidden="false" customHeight="false" outlineLevel="0" collapsed="false">
      <c r="B940" s="11"/>
      <c r="C940" s="11"/>
      <c r="D940" s="11"/>
      <c r="N940" s="12"/>
      <c r="O940" s="12"/>
      <c r="P940" s="12"/>
    </row>
    <row r="941" customFormat="false" ht="13.8" hidden="false" customHeight="false" outlineLevel="0" collapsed="false">
      <c r="B941" s="11"/>
      <c r="C941" s="11"/>
      <c r="D941" s="11"/>
      <c r="N941" s="12"/>
      <c r="O941" s="12"/>
      <c r="P941" s="12"/>
    </row>
    <row r="942" customFormat="false" ht="13.8" hidden="false" customHeight="false" outlineLevel="0" collapsed="false">
      <c r="B942" s="11"/>
      <c r="C942" s="11"/>
      <c r="D942" s="11"/>
      <c r="N942" s="12"/>
      <c r="O942" s="12"/>
      <c r="P942" s="12"/>
    </row>
    <row r="943" customFormat="false" ht="13.8" hidden="false" customHeight="false" outlineLevel="0" collapsed="false">
      <c r="B943" s="11"/>
      <c r="C943" s="11"/>
      <c r="D943" s="11"/>
      <c r="N943" s="12"/>
      <c r="O943" s="12"/>
      <c r="P943" s="12"/>
    </row>
    <row r="944" customFormat="false" ht="13.8" hidden="false" customHeight="false" outlineLevel="0" collapsed="false">
      <c r="B944" s="11"/>
      <c r="C944" s="11"/>
      <c r="D944" s="11"/>
      <c r="N944" s="12"/>
      <c r="O944" s="12"/>
      <c r="P944" s="12"/>
    </row>
    <row r="945" customFormat="false" ht="13.8" hidden="false" customHeight="false" outlineLevel="0" collapsed="false">
      <c r="B945" s="11"/>
      <c r="C945" s="11"/>
      <c r="D945" s="11"/>
      <c r="N945" s="12"/>
      <c r="O945" s="12"/>
      <c r="P945" s="12"/>
    </row>
    <row r="946" customFormat="false" ht="13.8" hidden="false" customHeight="false" outlineLevel="0" collapsed="false">
      <c r="B946" s="11"/>
      <c r="C946" s="11"/>
      <c r="D946" s="11"/>
      <c r="N946" s="12"/>
      <c r="O946" s="12"/>
      <c r="P946" s="12"/>
    </row>
    <row r="947" customFormat="false" ht="13.8" hidden="false" customHeight="false" outlineLevel="0" collapsed="false">
      <c r="B947" s="11"/>
      <c r="C947" s="11"/>
      <c r="D947" s="11"/>
      <c r="N947" s="12"/>
      <c r="O947" s="12"/>
      <c r="P947" s="12"/>
    </row>
    <row r="948" customFormat="false" ht="13.8" hidden="false" customHeight="false" outlineLevel="0" collapsed="false">
      <c r="B948" s="11"/>
      <c r="C948" s="11"/>
      <c r="D948" s="11"/>
      <c r="N948" s="12"/>
      <c r="O948" s="12"/>
      <c r="P948" s="12"/>
    </row>
    <row r="949" customFormat="false" ht="13.8" hidden="false" customHeight="false" outlineLevel="0" collapsed="false">
      <c r="B949" s="11"/>
      <c r="C949" s="11"/>
      <c r="D949" s="11"/>
      <c r="N949" s="12"/>
      <c r="O949" s="12"/>
      <c r="P949" s="12"/>
    </row>
    <row r="950" customFormat="false" ht="13.8" hidden="false" customHeight="false" outlineLevel="0" collapsed="false">
      <c r="B950" s="11"/>
      <c r="C950" s="11"/>
      <c r="D950" s="11"/>
      <c r="N950" s="12"/>
      <c r="O950" s="12"/>
      <c r="P950" s="12"/>
    </row>
    <row r="951" customFormat="false" ht="13.8" hidden="false" customHeight="false" outlineLevel="0" collapsed="false">
      <c r="B951" s="11"/>
      <c r="C951" s="11"/>
      <c r="D951" s="11"/>
      <c r="N951" s="12"/>
      <c r="O951" s="12"/>
      <c r="P951" s="12"/>
    </row>
    <row r="952" customFormat="false" ht="13.8" hidden="false" customHeight="false" outlineLevel="0" collapsed="false">
      <c r="B952" s="11"/>
      <c r="C952" s="11"/>
      <c r="D952" s="11"/>
      <c r="N952" s="12"/>
      <c r="O952" s="12"/>
      <c r="P952" s="12"/>
    </row>
    <row r="953" customFormat="false" ht="13.8" hidden="false" customHeight="false" outlineLevel="0" collapsed="false">
      <c r="B953" s="11"/>
      <c r="C953" s="11"/>
      <c r="D953" s="11"/>
      <c r="N953" s="12"/>
      <c r="O953" s="12"/>
      <c r="P953" s="12"/>
    </row>
    <row r="954" customFormat="false" ht="13.8" hidden="false" customHeight="false" outlineLevel="0" collapsed="false">
      <c r="B954" s="11"/>
      <c r="C954" s="11"/>
      <c r="D954" s="11"/>
      <c r="N954" s="12"/>
      <c r="O954" s="12"/>
      <c r="P954" s="12"/>
    </row>
    <row r="955" customFormat="false" ht="13.8" hidden="false" customHeight="false" outlineLevel="0" collapsed="false">
      <c r="B955" s="11"/>
      <c r="C955" s="11"/>
      <c r="D955" s="11"/>
      <c r="N955" s="12"/>
      <c r="O955" s="12"/>
      <c r="P955" s="12"/>
    </row>
    <row r="956" customFormat="false" ht="13.8" hidden="false" customHeight="false" outlineLevel="0" collapsed="false">
      <c r="B956" s="11"/>
      <c r="C956" s="11"/>
      <c r="D956" s="11"/>
      <c r="N956" s="12"/>
      <c r="O956" s="12"/>
      <c r="P956" s="12"/>
    </row>
    <row r="957" customFormat="false" ht="13.8" hidden="false" customHeight="false" outlineLevel="0" collapsed="false">
      <c r="B957" s="11"/>
      <c r="C957" s="11"/>
      <c r="D957" s="11"/>
      <c r="N957" s="12"/>
      <c r="O957" s="12"/>
      <c r="P957" s="12"/>
    </row>
    <row r="958" customFormat="false" ht="13.8" hidden="false" customHeight="false" outlineLevel="0" collapsed="false">
      <c r="B958" s="11"/>
      <c r="C958" s="11"/>
      <c r="D958" s="11"/>
      <c r="N958" s="12"/>
      <c r="O958" s="12"/>
      <c r="P958" s="12"/>
    </row>
    <row r="959" customFormat="false" ht="13.8" hidden="false" customHeight="false" outlineLevel="0" collapsed="false">
      <c r="B959" s="11"/>
      <c r="C959" s="11"/>
      <c r="D959" s="11"/>
      <c r="N959" s="12"/>
      <c r="O959" s="12"/>
      <c r="P959" s="12"/>
    </row>
    <row r="960" customFormat="false" ht="13.8" hidden="false" customHeight="false" outlineLevel="0" collapsed="false">
      <c r="B960" s="11"/>
      <c r="C960" s="11"/>
      <c r="D960" s="11"/>
      <c r="N960" s="12"/>
      <c r="O960" s="12"/>
      <c r="P960" s="12"/>
    </row>
    <row r="961" customFormat="false" ht="13.8" hidden="false" customHeight="false" outlineLevel="0" collapsed="false">
      <c r="B961" s="11"/>
      <c r="C961" s="11"/>
      <c r="D961" s="11"/>
      <c r="N961" s="12"/>
      <c r="O961" s="12"/>
      <c r="P961" s="12"/>
    </row>
    <row r="962" customFormat="false" ht="13.8" hidden="false" customHeight="false" outlineLevel="0" collapsed="false">
      <c r="B962" s="11"/>
      <c r="C962" s="11"/>
      <c r="D962" s="11"/>
      <c r="N962" s="12"/>
      <c r="O962" s="12"/>
      <c r="P962" s="12"/>
    </row>
    <row r="963" customFormat="false" ht="13.8" hidden="false" customHeight="false" outlineLevel="0" collapsed="false">
      <c r="B963" s="11"/>
      <c r="C963" s="11"/>
      <c r="D963" s="11"/>
      <c r="N963" s="12"/>
      <c r="O963" s="12"/>
      <c r="P963" s="12"/>
    </row>
    <row r="964" customFormat="false" ht="13.8" hidden="false" customHeight="false" outlineLevel="0" collapsed="false">
      <c r="B964" s="11"/>
      <c r="C964" s="11"/>
      <c r="D964" s="11"/>
      <c r="N964" s="12"/>
      <c r="O964" s="12"/>
      <c r="P964" s="12"/>
    </row>
    <row r="965" customFormat="false" ht="13.8" hidden="false" customHeight="false" outlineLevel="0" collapsed="false">
      <c r="B965" s="11"/>
      <c r="C965" s="11"/>
      <c r="D965" s="11"/>
      <c r="N965" s="12"/>
      <c r="O965" s="12"/>
      <c r="P965" s="12"/>
    </row>
    <row r="966" customFormat="false" ht="13.8" hidden="false" customHeight="false" outlineLevel="0" collapsed="false">
      <c r="B966" s="11"/>
      <c r="C966" s="11"/>
      <c r="D966" s="11"/>
      <c r="N966" s="12"/>
      <c r="O966" s="12"/>
      <c r="P966" s="12"/>
    </row>
    <row r="967" customFormat="false" ht="13.8" hidden="false" customHeight="false" outlineLevel="0" collapsed="false">
      <c r="B967" s="11"/>
      <c r="C967" s="11"/>
      <c r="D967" s="11"/>
      <c r="N967" s="12"/>
      <c r="O967" s="12"/>
      <c r="P967" s="12"/>
    </row>
    <row r="968" customFormat="false" ht="13.8" hidden="false" customHeight="false" outlineLevel="0" collapsed="false">
      <c r="B968" s="11"/>
      <c r="C968" s="11"/>
      <c r="D968" s="11"/>
      <c r="N968" s="12"/>
      <c r="O968" s="12"/>
      <c r="P968" s="12"/>
    </row>
    <row r="969" customFormat="false" ht="13.8" hidden="false" customHeight="false" outlineLevel="0" collapsed="false">
      <c r="B969" s="11"/>
      <c r="C969" s="11"/>
      <c r="D969" s="11"/>
      <c r="N969" s="12"/>
      <c r="O969" s="12"/>
      <c r="P969" s="12"/>
    </row>
    <row r="970" customFormat="false" ht="13.8" hidden="false" customHeight="false" outlineLevel="0" collapsed="false">
      <c r="B970" s="11"/>
      <c r="C970" s="11"/>
      <c r="D970" s="11"/>
      <c r="N970" s="12"/>
      <c r="O970" s="12"/>
      <c r="P970" s="12"/>
    </row>
    <row r="971" customFormat="false" ht="13.8" hidden="false" customHeight="false" outlineLevel="0" collapsed="false">
      <c r="B971" s="11"/>
      <c r="C971" s="11"/>
      <c r="D971" s="11"/>
      <c r="N971" s="12"/>
      <c r="O971" s="12"/>
      <c r="P971" s="12"/>
    </row>
    <row r="972" customFormat="false" ht="13.8" hidden="false" customHeight="false" outlineLevel="0" collapsed="false">
      <c r="B972" s="11"/>
      <c r="C972" s="11"/>
      <c r="D972" s="11"/>
      <c r="N972" s="12"/>
      <c r="O972" s="12"/>
      <c r="P972" s="12"/>
    </row>
    <row r="973" customFormat="false" ht="13.8" hidden="false" customHeight="false" outlineLevel="0" collapsed="false">
      <c r="B973" s="11"/>
      <c r="C973" s="11"/>
      <c r="D973" s="11"/>
      <c r="N973" s="12"/>
      <c r="O973" s="12"/>
      <c r="P973" s="12"/>
    </row>
    <row r="974" customFormat="false" ht="13.8" hidden="false" customHeight="false" outlineLevel="0" collapsed="false">
      <c r="B974" s="11"/>
      <c r="C974" s="11"/>
      <c r="D974" s="11"/>
      <c r="N974" s="12"/>
      <c r="O974" s="12"/>
      <c r="P974" s="12"/>
    </row>
    <row r="975" customFormat="false" ht="13.8" hidden="false" customHeight="false" outlineLevel="0" collapsed="false">
      <c r="B975" s="11"/>
      <c r="C975" s="11"/>
      <c r="D975" s="11"/>
      <c r="N975" s="12"/>
      <c r="O975" s="12"/>
      <c r="P975" s="12"/>
    </row>
    <row r="976" customFormat="false" ht="13.8" hidden="false" customHeight="false" outlineLevel="0" collapsed="false">
      <c r="B976" s="11"/>
      <c r="C976" s="11"/>
      <c r="D976" s="11"/>
      <c r="N976" s="12"/>
      <c r="O976" s="12"/>
      <c r="P976" s="12"/>
    </row>
    <row r="977" customFormat="false" ht="13.8" hidden="false" customHeight="false" outlineLevel="0" collapsed="false">
      <c r="B977" s="11"/>
      <c r="C977" s="11"/>
      <c r="D977" s="11"/>
      <c r="N977" s="12"/>
      <c r="O977" s="12"/>
      <c r="P977" s="12"/>
    </row>
    <row r="978" customFormat="false" ht="13.8" hidden="false" customHeight="false" outlineLevel="0" collapsed="false">
      <c r="B978" s="11"/>
      <c r="C978" s="11"/>
      <c r="D978" s="11"/>
      <c r="N978" s="12"/>
      <c r="O978" s="12"/>
      <c r="P978" s="12"/>
    </row>
    <row r="979" customFormat="false" ht="13.8" hidden="false" customHeight="false" outlineLevel="0" collapsed="false">
      <c r="B979" s="11"/>
      <c r="C979" s="11"/>
      <c r="D979" s="11"/>
      <c r="N979" s="12"/>
      <c r="O979" s="12"/>
      <c r="P979" s="12"/>
    </row>
    <row r="980" customFormat="false" ht="13.8" hidden="false" customHeight="false" outlineLevel="0" collapsed="false">
      <c r="B980" s="11"/>
      <c r="C980" s="11"/>
      <c r="D980" s="11"/>
      <c r="N980" s="12"/>
      <c r="O980" s="12"/>
      <c r="P980" s="12"/>
    </row>
    <row r="981" customFormat="false" ht="13.8" hidden="false" customHeight="false" outlineLevel="0" collapsed="false">
      <c r="B981" s="11"/>
      <c r="C981" s="11"/>
      <c r="D981" s="11"/>
      <c r="N981" s="12"/>
      <c r="O981" s="12"/>
      <c r="P981" s="12"/>
    </row>
    <row r="982" customFormat="false" ht="13.8" hidden="false" customHeight="false" outlineLevel="0" collapsed="false">
      <c r="B982" s="11"/>
      <c r="C982" s="11"/>
      <c r="D982" s="11"/>
      <c r="N982" s="12"/>
      <c r="O982" s="12"/>
      <c r="P982" s="12"/>
    </row>
    <row r="983" customFormat="false" ht="13.8" hidden="false" customHeight="false" outlineLevel="0" collapsed="false">
      <c r="B983" s="11"/>
      <c r="C983" s="11"/>
      <c r="D983" s="11"/>
      <c r="N983" s="12"/>
      <c r="O983" s="12"/>
      <c r="P983" s="12"/>
    </row>
    <row r="984" customFormat="false" ht="13.8" hidden="false" customHeight="false" outlineLevel="0" collapsed="false">
      <c r="B984" s="11"/>
      <c r="C984" s="11"/>
      <c r="D984" s="11"/>
      <c r="N984" s="12"/>
      <c r="O984" s="12"/>
      <c r="P984" s="12"/>
    </row>
    <row r="985" customFormat="false" ht="13.8" hidden="false" customHeight="false" outlineLevel="0" collapsed="false">
      <c r="B985" s="11"/>
      <c r="C985" s="11"/>
      <c r="D985" s="11"/>
      <c r="N985" s="12"/>
      <c r="O985" s="12"/>
      <c r="P985" s="12"/>
    </row>
    <row r="986" customFormat="false" ht="13.8" hidden="false" customHeight="false" outlineLevel="0" collapsed="false">
      <c r="B986" s="11"/>
      <c r="C986" s="11"/>
      <c r="D986" s="11"/>
      <c r="N986" s="12"/>
      <c r="O986" s="12"/>
      <c r="P986" s="12"/>
    </row>
    <row r="987" customFormat="false" ht="13.8" hidden="false" customHeight="false" outlineLevel="0" collapsed="false">
      <c r="B987" s="11"/>
      <c r="C987" s="11"/>
      <c r="D987" s="11"/>
      <c r="N987" s="12"/>
      <c r="O987" s="12"/>
      <c r="P987" s="12"/>
    </row>
    <row r="988" customFormat="false" ht="13.8" hidden="false" customHeight="false" outlineLevel="0" collapsed="false">
      <c r="B988" s="11"/>
      <c r="C988" s="11"/>
      <c r="D988" s="11"/>
      <c r="N988" s="12"/>
      <c r="O988" s="12"/>
      <c r="P988" s="12"/>
    </row>
    <row r="989" customFormat="false" ht="13.8" hidden="false" customHeight="false" outlineLevel="0" collapsed="false">
      <c r="B989" s="11"/>
      <c r="C989" s="11"/>
      <c r="D989" s="11"/>
      <c r="N989" s="12"/>
      <c r="O989" s="12"/>
      <c r="P989" s="12"/>
    </row>
    <row r="990" customFormat="false" ht="13.8" hidden="false" customHeight="false" outlineLevel="0" collapsed="false">
      <c r="B990" s="11"/>
      <c r="C990" s="11"/>
      <c r="D990" s="11"/>
      <c r="N990" s="12"/>
      <c r="O990" s="12"/>
      <c r="P990" s="12"/>
    </row>
    <row r="991" customFormat="false" ht="13.8" hidden="false" customHeight="false" outlineLevel="0" collapsed="false">
      <c r="B991" s="11"/>
      <c r="C991" s="11"/>
      <c r="D991" s="11"/>
      <c r="N991" s="12"/>
      <c r="O991" s="12"/>
      <c r="P991" s="12"/>
    </row>
    <row r="992" customFormat="false" ht="13.8" hidden="false" customHeight="false" outlineLevel="0" collapsed="false">
      <c r="B992" s="11"/>
      <c r="C992" s="11"/>
      <c r="D992" s="11"/>
      <c r="N992" s="12"/>
      <c r="O992" s="12"/>
      <c r="P992" s="12"/>
    </row>
    <row r="993" customFormat="false" ht="13.8" hidden="false" customHeight="false" outlineLevel="0" collapsed="false">
      <c r="B993" s="11"/>
      <c r="C993" s="11"/>
      <c r="D993" s="11"/>
      <c r="N993" s="12"/>
      <c r="O993" s="12"/>
      <c r="P993" s="12"/>
    </row>
    <row r="994" customFormat="false" ht="13.8" hidden="false" customHeight="false" outlineLevel="0" collapsed="false">
      <c r="B994" s="11"/>
      <c r="C994" s="11"/>
      <c r="D994" s="11"/>
      <c r="N994" s="12"/>
      <c r="O994" s="12"/>
      <c r="P994" s="12"/>
    </row>
    <row r="995" customFormat="false" ht="13.8" hidden="false" customHeight="false" outlineLevel="0" collapsed="false">
      <c r="B995" s="11"/>
      <c r="C995" s="11"/>
      <c r="D995" s="11"/>
      <c r="N995" s="12"/>
      <c r="O995" s="12"/>
      <c r="P995" s="12"/>
    </row>
    <row r="996" customFormat="false" ht="13.8" hidden="false" customHeight="false" outlineLevel="0" collapsed="false">
      <c r="B996" s="11"/>
      <c r="C996" s="11"/>
      <c r="D996" s="11"/>
      <c r="N996" s="12"/>
      <c r="O996" s="12"/>
      <c r="P996" s="12"/>
    </row>
    <row r="997" customFormat="false" ht="13.8" hidden="false" customHeight="false" outlineLevel="0" collapsed="false">
      <c r="B997" s="11"/>
      <c r="C997" s="11"/>
      <c r="D997" s="11"/>
      <c r="N997" s="12"/>
      <c r="O997" s="12"/>
      <c r="P997" s="12"/>
    </row>
    <row r="998" customFormat="false" ht="13.8" hidden="false" customHeight="false" outlineLevel="0" collapsed="false">
      <c r="B998" s="11"/>
      <c r="C998" s="11"/>
      <c r="D998" s="11"/>
      <c r="N998" s="12"/>
      <c r="O998" s="12"/>
      <c r="P998" s="12"/>
    </row>
    <row r="999" customFormat="false" ht="13.8" hidden="false" customHeight="false" outlineLevel="0" collapsed="false">
      <c r="B999" s="11"/>
      <c r="C999" s="11"/>
      <c r="D999" s="11"/>
      <c r="N999" s="12"/>
      <c r="O999" s="12"/>
      <c r="P999" s="12"/>
    </row>
    <row r="1000" customFormat="false" ht="13.8" hidden="false" customHeight="false" outlineLevel="0" collapsed="false">
      <c r="B1000" s="11"/>
      <c r="C1000" s="11"/>
      <c r="D1000" s="11"/>
      <c r="N1000" s="12"/>
      <c r="O1000" s="12"/>
      <c r="P1000" s="1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2020-09-19T19:53:42Z</dcterms:modified>
  <cp:revision>2</cp:revision>
  <dc:subject/>
  <dc:title/>
</cp:coreProperties>
</file>