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13_ncr:1_{09E621DC-C5A3-4201-8566-5C6DC81328E1}" xr6:coauthVersionLast="47" xr6:coauthVersionMax="47" xr10:uidLastSave="{00000000-0000-0000-0000-000000000000}"/>
  <bookViews>
    <workbookView xWindow="-120" yWindow="-120" windowWidth="19440" windowHeight="15000" xr2:uid="{C5757BF3-F687-434D-9BEB-B731D847D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P21" i="1"/>
  <c r="P23" i="1" s="1"/>
  <c r="N26" i="1" s="1"/>
  <c r="L21" i="1"/>
  <c r="L23" i="1" s="1"/>
  <c r="J26" i="1" s="1"/>
  <c r="H21" i="1"/>
  <c r="H23" i="1" s="1"/>
  <c r="F26" i="1" s="1"/>
  <c r="T21" i="1"/>
  <c r="T23" i="1" s="1"/>
  <c r="S18" i="1"/>
  <c r="O18" i="1"/>
  <c r="K18" i="1"/>
  <c r="G18" i="1"/>
  <c r="T15" i="1"/>
  <c r="P15" i="1"/>
  <c r="L15" i="1"/>
  <c r="H15" i="1"/>
  <c r="D15" i="1"/>
  <c r="D21" i="1" l="1"/>
  <c r="D23" i="1" s="1"/>
  <c r="B26" i="1" s="1"/>
  <c r="J28" i="1" s="1"/>
  <c r="C18" i="1"/>
</calcChain>
</file>

<file path=xl/sharedStrings.xml><?xml version="1.0" encoding="utf-8"?>
<sst xmlns="http://schemas.openxmlformats.org/spreadsheetml/2006/main" count="115" uniqueCount="47">
  <si>
    <t>Exercício - Modelagem Dimensional</t>
  </si>
  <si>
    <t xml:space="preserve">Calcular a quantidade de Bytes para: </t>
  </si>
  <si>
    <t>ID</t>
  </si>
  <si>
    <t>DIA SEMANA</t>
  </si>
  <si>
    <t>DATE</t>
  </si>
  <si>
    <t>Tipo</t>
  </si>
  <si>
    <t>INT</t>
  </si>
  <si>
    <t>VARCHAR</t>
  </si>
  <si>
    <t xml:space="preserve">MÊS </t>
  </si>
  <si>
    <t xml:space="preserve">DIA </t>
  </si>
  <si>
    <t>ANO</t>
  </si>
  <si>
    <t>TOTAL EM BYTES:</t>
  </si>
  <si>
    <t>Bytes</t>
  </si>
  <si>
    <t>Coluna</t>
  </si>
  <si>
    <t>DIMENSÃO DATA</t>
  </si>
  <si>
    <t>DIMENSÃO FILME</t>
  </si>
  <si>
    <t>GENERO</t>
  </si>
  <si>
    <t>ORIGEM</t>
  </si>
  <si>
    <t>DURACAO</t>
  </si>
  <si>
    <t>DIMENSÃO LOCAL</t>
  </si>
  <si>
    <t>PAIS</t>
  </si>
  <si>
    <t>ESTADO</t>
  </si>
  <si>
    <t>CIDADE</t>
  </si>
  <si>
    <t>CINEMA</t>
  </si>
  <si>
    <t>SALA</t>
  </si>
  <si>
    <t>CAPACIDADE</t>
  </si>
  <si>
    <t>DIMENSÃO ELENCO</t>
  </si>
  <si>
    <t>DIRETOR</t>
  </si>
  <si>
    <t>ATORES</t>
  </si>
  <si>
    <t>IDDATA</t>
  </si>
  <si>
    <t>IDLOCAL</t>
  </si>
  <si>
    <t>IDFILME</t>
  </si>
  <si>
    <t>IDELENCO</t>
  </si>
  <si>
    <t>QUANTIDADE INGRESSOS</t>
  </si>
  <si>
    <t>VALOR TOTAL ARRECADADO</t>
  </si>
  <si>
    <t>DECIMAL</t>
  </si>
  <si>
    <t>TAMANHO INICIAL</t>
  </si>
  <si>
    <t>DIMENSÃO FATO DIARIA</t>
  </si>
  <si>
    <t>1000 linhas</t>
  </si>
  <si>
    <t>100000000 linhas</t>
  </si>
  <si>
    <t>INCREMENTO</t>
  </si>
  <si>
    <t>Se, 1 mês de incremento é</t>
  </si>
  <si>
    <t>portanto,</t>
  </si>
  <si>
    <t>12 meses de incremento é</t>
  </si>
  <si>
    <t xml:space="preserve">TOTAL GERAL   TODAS TABELAS </t>
  </si>
  <si>
    <t>Logo, carga ini. + incr. é</t>
  </si>
  <si>
    <t>12 meses de increm. 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</si>
</sst>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8047-5E27-4D50-8B81-D4D71BD1F6DF}">
  <dimension ref="B1:T31"/>
  <sheetViews>
    <sheetView tabSelected="1" workbookViewId="0">
      <selection activeCell="R26" sqref="R26:T26"/>
    </sheetView>
  </sheetViews>
  <sheetFormatPr defaultRowHeight="15" x14ac:dyDescent="0.25"/>
  <cols>
    <col min="1" max="1" width="0.85546875" customWidth="1"/>
    <col min="2" max="2" width="14.42578125" bestFit="1" customWidth="1"/>
    <col min="3" max="3" width="9.85546875" customWidth="1"/>
    <col min="4" max="4" width="7" customWidth="1"/>
    <col min="5" max="5" width="0.85546875" customWidth="1"/>
    <col min="6" max="6" width="9.85546875" bestFit="1" customWidth="1"/>
    <col min="7" max="7" width="9.5703125" bestFit="1" customWidth="1"/>
    <col min="8" max="8" width="7" bestFit="1" customWidth="1"/>
    <col min="9" max="9" width="0.7109375" customWidth="1"/>
    <col min="10" max="10" width="12.42578125" bestFit="1" customWidth="1"/>
    <col min="11" max="11" width="11.140625" customWidth="1"/>
    <col min="13" max="13" width="0.5703125" customWidth="1"/>
    <col min="14" max="14" width="10.140625" customWidth="1"/>
    <col min="15" max="15" width="9.5703125" bestFit="1" customWidth="1"/>
    <col min="16" max="16" width="10.140625" customWidth="1"/>
    <col min="17" max="17" width="0.5703125" customWidth="1"/>
    <col min="18" max="18" width="26.28515625" bestFit="1" customWidth="1"/>
    <col min="19" max="19" width="8.28515625" customWidth="1"/>
    <col min="20" max="20" width="11.42578125" customWidth="1"/>
  </cols>
  <sheetData>
    <row r="1" spans="2:20" x14ac:dyDescent="0.25">
      <c r="B1" t="s">
        <v>0</v>
      </c>
    </row>
    <row r="3" spans="2:20" x14ac:dyDescent="0.25">
      <c r="B3" t="s">
        <v>1</v>
      </c>
    </row>
    <row r="5" spans="2:20" x14ac:dyDescent="0.25">
      <c r="B5" s="3" t="s">
        <v>14</v>
      </c>
      <c r="C5" s="3"/>
      <c r="D5" s="3"/>
      <c r="F5" s="3" t="s">
        <v>15</v>
      </c>
      <c r="G5" s="3"/>
      <c r="H5" s="3"/>
      <c r="J5" s="3" t="s">
        <v>19</v>
      </c>
      <c r="K5" s="3"/>
      <c r="L5" s="3"/>
      <c r="N5" s="3" t="s">
        <v>26</v>
      </c>
      <c r="O5" s="3"/>
      <c r="P5" s="3"/>
      <c r="R5" s="3" t="s">
        <v>37</v>
      </c>
      <c r="S5" s="3"/>
      <c r="T5" s="3"/>
    </row>
    <row r="6" spans="2:20" x14ac:dyDescent="0.25">
      <c r="B6" s="4" t="s">
        <v>13</v>
      </c>
      <c r="C6" s="4" t="s">
        <v>5</v>
      </c>
      <c r="D6" s="4" t="s">
        <v>12</v>
      </c>
      <c r="E6" s="5"/>
      <c r="F6" s="4" t="s">
        <v>13</v>
      </c>
      <c r="G6" s="4" t="s">
        <v>5</v>
      </c>
      <c r="H6" s="4" t="s">
        <v>12</v>
      </c>
      <c r="I6" s="5"/>
      <c r="J6" s="4" t="s">
        <v>13</v>
      </c>
      <c r="K6" s="4" t="s">
        <v>5</v>
      </c>
      <c r="L6" s="4" t="s">
        <v>12</v>
      </c>
      <c r="M6" s="5"/>
      <c r="N6" s="4" t="s">
        <v>13</v>
      </c>
      <c r="O6" s="4" t="s">
        <v>5</v>
      </c>
      <c r="P6" s="4" t="s">
        <v>12</v>
      </c>
      <c r="R6" s="4" t="s">
        <v>13</v>
      </c>
      <c r="S6" s="4" t="s">
        <v>5</v>
      </c>
      <c r="T6" s="4" t="s">
        <v>12</v>
      </c>
    </row>
    <row r="7" spans="2:20" x14ac:dyDescent="0.25">
      <c r="B7" t="s">
        <v>2</v>
      </c>
      <c r="C7" t="s">
        <v>6</v>
      </c>
      <c r="D7">
        <v>4</v>
      </c>
      <c r="F7" t="s">
        <v>2</v>
      </c>
      <c r="G7" t="s">
        <v>6</v>
      </c>
      <c r="H7">
        <v>4</v>
      </c>
      <c r="J7" t="s">
        <v>2</v>
      </c>
      <c r="K7" t="s">
        <v>6</v>
      </c>
      <c r="L7">
        <v>4</v>
      </c>
      <c r="N7" t="s">
        <v>2</v>
      </c>
      <c r="O7" t="s">
        <v>6</v>
      </c>
      <c r="P7">
        <v>4</v>
      </c>
      <c r="R7" t="s">
        <v>29</v>
      </c>
      <c r="S7" t="s">
        <v>6</v>
      </c>
      <c r="T7">
        <v>4</v>
      </c>
    </row>
    <row r="8" spans="2:20" x14ac:dyDescent="0.25">
      <c r="B8" t="s">
        <v>3</v>
      </c>
      <c r="C8" t="s">
        <v>7</v>
      </c>
      <c r="D8">
        <v>45</v>
      </c>
      <c r="F8" t="s">
        <v>16</v>
      </c>
      <c r="G8" t="s">
        <v>7</v>
      </c>
      <c r="H8">
        <v>45</v>
      </c>
      <c r="J8" t="s">
        <v>20</v>
      </c>
      <c r="K8" t="s">
        <v>7</v>
      </c>
      <c r="L8">
        <v>45</v>
      </c>
      <c r="N8" t="s">
        <v>27</v>
      </c>
      <c r="O8" t="s">
        <v>7</v>
      </c>
      <c r="P8">
        <v>45</v>
      </c>
      <c r="R8" t="s">
        <v>30</v>
      </c>
      <c r="S8" t="s">
        <v>6</v>
      </c>
      <c r="T8">
        <v>4</v>
      </c>
    </row>
    <row r="9" spans="2:20" x14ac:dyDescent="0.25">
      <c r="B9" t="s">
        <v>4</v>
      </c>
      <c r="C9" t="s">
        <v>4</v>
      </c>
      <c r="D9">
        <v>7</v>
      </c>
      <c r="F9" t="s">
        <v>17</v>
      </c>
      <c r="G9" t="s">
        <v>7</v>
      </c>
      <c r="H9">
        <v>45</v>
      </c>
      <c r="J9" t="s">
        <v>21</v>
      </c>
      <c r="K9" t="s">
        <v>7</v>
      </c>
      <c r="L9">
        <v>45</v>
      </c>
      <c r="N9" t="s">
        <v>28</v>
      </c>
      <c r="O9" t="s">
        <v>7</v>
      </c>
      <c r="P9">
        <v>2000</v>
      </c>
      <c r="R9" t="s">
        <v>31</v>
      </c>
      <c r="S9" t="s">
        <v>6</v>
      </c>
      <c r="T9">
        <v>4</v>
      </c>
    </row>
    <row r="10" spans="2:20" x14ac:dyDescent="0.25">
      <c r="B10" t="s">
        <v>9</v>
      </c>
      <c r="C10" t="s">
        <v>6</v>
      </c>
      <c r="D10">
        <v>4</v>
      </c>
      <c r="F10" t="s">
        <v>18</v>
      </c>
      <c r="G10" t="s">
        <v>6</v>
      </c>
      <c r="H10">
        <v>4</v>
      </c>
      <c r="J10" t="s">
        <v>22</v>
      </c>
      <c r="K10" t="s">
        <v>7</v>
      </c>
      <c r="L10">
        <v>45</v>
      </c>
      <c r="R10" t="s">
        <v>32</v>
      </c>
      <c r="S10" t="s">
        <v>6</v>
      </c>
      <c r="T10">
        <v>4</v>
      </c>
    </row>
    <row r="11" spans="2:20" x14ac:dyDescent="0.25">
      <c r="B11" t="s">
        <v>8</v>
      </c>
      <c r="C11" t="s">
        <v>6</v>
      </c>
      <c r="D11">
        <v>4</v>
      </c>
      <c r="J11" t="s">
        <v>23</v>
      </c>
      <c r="K11" t="s">
        <v>7</v>
      </c>
      <c r="L11">
        <v>45</v>
      </c>
      <c r="R11" t="s">
        <v>33</v>
      </c>
      <c r="S11" t="s">
        <v>6</v>
      </c>
      <c r="T11">
        <v>4</v>
      </c>
    </row>
    <row r="12" spans="2:20" x14ac:dyDescent="0.25">
      <c r="B12" t="s">
        <v>10</v>
      </c>
      <c r="C12" t="s">
        <v>6</v>
      </c>
      <c r="D12">
        <v>4</v>
      </c>
      <c r="J12" t="s">
        <v>24</v>
      </c>
      <c r="K12" t="s">
        <v>7</v>
      </c>
      <c r="L12">
        <v>45</v>
      </c>
      <c r="R12" t="s">
        <v>34</v>
      </c>
      <c r="S12" t="s">
        <v>35</v>
      </c>
      <c r="T12">
        <v>10</v>
      </c>
    </row>
    <row r="13" spans="2:20" x14ac:dyDescent="0.25">
      <c r="J13" t="s">
        <v>25</v>
      </c>
      <c r="K13" t="s">
        <v>6</v>
      </c>
      <c r="L13">
        <v>4</v>
      </c>
    </row>
    <row r="15" spans="2:20" s="6" customFormat="1" x14ac:dyDescent="0.25">
      <c r="B15" s="7" t="s">
        <v>11</v>
      </c>
      <c r="C15" s="7"/>
      <c r="D15" s="8">
        <f>SUM(D7:D13)</f>
        <v>68</v>
      </c>
      <c r="F15" s="7" t="s">
        <v>11</v>
      </c>
      <c r="G15" s="7"/>
      <c r="H15" s="8">
        <f>SUM(H7:H13)</f>
        <v>98</v>
      </c>
      <c r="J15" s="7" t="s">
        <v>11</v>
      </c>
      <c r="K15" s="7"/>
      <c r="L15" s="8">
        <f>SUM(L7:L13)</f>
        <v>233</v>
      </c>
      <c r="N15" s="7" t="s">
        <v>11</v>
      </c>
      <c r="O15" s="7"/>
      <c r="P15" s="8">
        <f>SUM(P7:P13)</f>
        <v>2049</v>
      </c>
      <c r="R15" s="7" t="s">
        <v>11</v>
      </c>
      <c r="S15" s="7"/>
      <c r="T15" s="8">
        <f>SUM(T7:T13)</f>
        <v>30</v>
      </c>
    </row>
    <row r="17" spans="2:20" x14ac:dyDescent="0.25">
      <c r="B17" s="3" t="s">
        <v>36</v>
      </c>
      <c r="C17" s="3"/>
      <c r="D17" s="3"/>
      <c r="F17" s="3" t="s">
        <v>36</v>
      </c>
      <c r="G17" s="3"/>
      <c r="H17" s="3"/>
      <c r="J17" s="3" t="s">
        <v>36</v>
      </c>
      <c r="K17" s="3"/>
      <c r="L17" s="3"/>
      <c r="N17" s="3" t="s">
        <v>36</v>
      </c>
      <c r="O17" s="3"/>
      <c r="P17" s="3"/>
      <c r="R17" s="3" t="s">
        <v>36</v>
      </c>
      <c r="S17" s="3"/>
      <c r="T17" s="3"/>
    </row>
    <row r="18" spans="2:20" x14ac:dyDescent="0.25">
      <c r="B18" s="1" t="s">
        <v>38</v>
      </c>
      <c r="C18" s="2" t="str">
        <f>1000*D15 &amp; " bytes"</f>
        <v>68000 bytes</v>
      </c>
      <c r="D18" s="2"/>
      <c r="F18" s="1" t="s">
        <v>38</v>
      </c>
      <c r="G18" s="2" t="str">
        <f>1000*H15 &amp; " bytes"</f>
        <v>98000 bytes</v>
      </c>
      <c r="H18" s="2"/>
      <c r="J18" s="1" t="s">
        <v>38</v>
      </c>
      <c r="K18" s="2" t="str">
        <f>1000*L15 &amp; " bytes"</f>
        <v>233000 bytes</v>
      </c>
      <c r="L18" s="2"/>
      <c r="N18" s="1" t="s">
        <v>38</v>
      </c>
      <c r="O18" s="2" t="str">
        <f>1000*P15 &amp; " bytes"</f>
        <v>2049000 bytes</v>
      </c>
      <c r="P18" s="2"/>
      <c r="R18" s="1" t="s">
        <v>39</v>
      </c>
      <c r="S18" s="2" t="str">
        <f>100000000*T15 &amp; " bytes"</f>
        <v>3000000000 bytes</v>
      </c>
      <c r="T18" s="2"/>
    </row>
    <row r="20" spans="2:20" x14ac:dyDescent="0.25">
      <c r="B20" s="3" t="s">
        <v>40</v>
      </c>
      <c r="C20" s="3"/>
      <c r="D20" s="3"/>
      <c r="F20" s="3" t="s">
        <v>40</v>
      </c>
      <c r="G20" s="3"/>
      <c r="H20" s="3"/>
      <c r="J20" s="3" t="s">
        <v>40</v>
      </c>
      <c r="K20" s="3"/>
      <c r="L20" s="3"/>
      <c r="N20" s="3" t="s">
        <v>40</v>
      </c>
      <c r="O20" s="3"/>
      <c r="P20" s="3"/>
      <c r="R20" s="3" t="s">
        <v>40</v>
      </c>
      <c r="S20" s="3"/>
      <c r="T20" s="3"/>
    </row>
    <row r="21" spans="2:20" x14ac:dyDescent="0.25">
      <c r="B21" s="2" t="s">
        <v>41</v>
      </c>
      <c r="C21" s="2"/>
      <c r="D21">
        <f>D15*100</f>
        <v>6800</v>
      </c>
      <c r="F21" s="2" t="s">
        <v>41</v>
      </c>
      <c r="G21" s="2"/>
      <c r="H21">
        <f>H15*100</f>
        <v>9800</v>
      </c>
      <c r="J21" s="2" t="s">
        <v>41</v>
      </c>
      <c r="K21" s="2"/>
      <c r="L21">
        <f>L15*100</f>
        <v>23300</v>
      </c>
      <c r="N21" s="2" t="s">
        <v>41</v>
      </c>
      <c r="O21" s="2"/>
      <c r="P21">
        <f>P15*100</f>
        <v>204900</v>
      </c>
      <c r="R21" s="2" t="s">
        <v>41</v>
      </c>
      <c r="S21" s="2"/>
      <c r="T21">
        <f>T15*1000000</f>
        <v>30000000</v>
      </c>
    </row>
    <row r="22" spans="2:20" x14ac:dyDescent="0.25">
      <c r="B22" s="2" t="s">
        <v>42</v>
      </c>
      <c r="C22" s="2"/>
      <c r="D22" s="2"/>
      <c r="F22" s="2" t="s">
        <v>42</v>
      </c>
      <c r="G22" s="2"/>
      <c r="H22" s="2"/>
      <c r="J22" s="2" t="s">
        <v>42</v>
      </c>
      <c r="K22" s="2"/>
      <c r="L22" s="2"/>
      <c r="N22" s="2" t="s">
        <v>42</v>
      </c>
      <c r="O22" s="2"/>
      <c r="P22" s="2"/>
      <c r="R22" s="2" t="s">
        <v>42</v>
      </c>
      <c r="S22" s="2"/>
      <c r="T22" s="2"/>
    </row>
    <row r="23" spans="2:20" x14ac:dyDescent="0.25">
      <c r="B23" s="2" t="s">
        <v>46</v>
      </c>
      <c r="C23" s="2"/>
      <c r="D23">
        <f>D21*12</f>
        <v>81600</v>
      </c>
      <c r="F23" s="2" t="s">
        <v>46</v>
      </c>
      <c r="G23" s="2"/>
      <c r="H23">
        <f>H21*12</f>
        <v>117600</v>
      </c>
      <c r="J23" s="2" t="s">
        <v>46</v>
      </c>
      <c r="K23" s="2"/>
      <c r="L23">
        <f>L21*12</f>
        <v>279600</v>
      </c>
      <c r="N23" s="2" t="s">
        <v>46</v>
      </c>
      <c r="O23" s="2"/>
      <c r="P23">
        <f>P21*12</f>
        <v>2458800</v>
      </c>
      <c r="R23" s="2" t="s">
        <v>43</v>
      </c>
      <c r="S23" s="2"/>
      <c r="T23">
        <f>T21*12</f>
        <v>360000000</v>
      </c>
    </row>
    <row r="25" spans="2:20" x14ac:dyDescent="0.25">
      <c r="B25" s="2" t="s">
        <v>45</v>
      </c>
      <c r="C25" s="2"/>
      <c r="D25" s="2"/>
      <c r="F25" s="2" t="s">
        <v>45</v>
      </c>
      <c r="G25" s="2"/>
      <c r="H25" s="2"/>
      <c r="J25" s="2" t="s">
        <v>45</v>
      </c>
      <c r="K25" s="2"/>
      <c r="L25" s="2"/>
      <c r="N25" s="2" t="s">
        <v>45</v>
      </c>
      <c r="O25" s="2"/>
      <c r="P25" s="2"/>
      <c r="R25" s="2" t="s">
        <v>45</v>
      </c>
      <c r="S25" s="2"/>
      <c r="T25" s="2"/>
    </row>
    <row r="26" spans="2:20" x14ac:dyDescent="0.25">
      <c r="B26" s="2">
        <f>1000*D15+D23</f>
        <v>149600</v>
      </c>
      <c r="C26" s="2"/>
      <c r="D26" s="2"/>
      <c r="F26" s="2">
        <f>1000*H15+H23</f>
        <v>215600</v>
      </c>
      <c r="G26" s="2"/>
      <c r="H26" s="2"/>
      <c r="J26" s="2">
        <f>1000*L15+L23</f>
        <v>512600</v>
      </c>
      <c r="K26" s="2"/>
      <c r="L26" s="2"/>
      <c r="N26" s="2">
        <f>1000*P15+P23</f>
        <v>4507800</v>
      </c>
      <c r="O26" s="2"/>
      <c r="P26" s="2"/>
      <c r="R26" s="2">
        <f>100000000*T15+T23</f>
        <v>3360000000</v>
      </c>
      <c r="S26" s="2"/>
      <c r="T26" s="2"/>
    </row>
    <row r="28" spans="2:20" x14ac:dyDescent="0.25">
      <c r="F28" s="10" t="s">
        <v>44</v>
      </c>
      <c r="G28" s="10"/>
      <c r="H28" s="10"/>
      <c r="I28" s="11"/>
      <c r="J28" s="12" t="str">
        <f>B26+F26+J26+N26+R26 &amp; " bytes"</f>
        <v>3365385600 bytes</v>
      </c>
      <c r="K28" s="12"/>
      <c r="L28" s="12"/>
      <c r="M28" s="12"/>
      <c r="N28" s="12"/>
      <c r="O28" s="12"/>
      <c r="P28" s="12"/>
    </row>
    <row r="29" spans="2:20" x14ac:dyDescent="0.25">
      <c r="F29" s="10"/>
      <c r="G29" s="10"/>
      <c r="H29" s="10"/>
      <c r="I29" s="11"/>
      <c r="J29" s="12"/>
      <c r="K29" s="12"/>
      <c r="L29" s="12"/>
      <c r="M29" s="12"/>
      <c r="N29" s="12"/>
      <c r="O29" s="12"/>
      <c r="P29" s="12"/>
    </row>
    <row r="30" spans="2:20" x14ac:dyDescent="0.25">
      <c r="F30" s="10"/>
      <c r="G30" s="10"/>
      <c r="H30" s="10"/>
      <c r="I30" s="11"/>
      <c r="J30" s="12"/>
      <c r="K30" s="12"/>
      <c r="L30" s="12"/>
      <c r="M30" s="12"/>
      <c r="N30" s="12"/>
      <c r="O30" s="12"/>
      <c r="P30" s="12"/>
    </row>
    <row r="31" spans="2:20" x14ac:dyDescent="0.25"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53">
    <mergeCell ref="F23:G23"/>
    <mergeCell ref="N23:O23"/>
    <mergeCell ref="R23:S23"/>
    <mergeCell ref="R21:S21"/>
    <mergeCell ref="R22:T22"/>
    <mergeCell ref="R25:T25"/>
    <mergeCell ref="R26:T26"/>
    <mergeCell ref="F28:H30"/>
    <mergeCell ref="J28:P30"/>
    <mergeCell ref="I28:I30"/>
    <mergeCell ref="J21:K21"/>
    <mergeCell ref="J22:L22"/>
    <mergeCell ref="J25:L25"/>
    <mergeCell ref="J26:L26"/>
    <mergeCell ref="N21:O21"/>
    <mergeCell ref="N22:P22"/>
    <mergeCell ref="N25:P25"/>
    <mergeCell ref="N26:P26"/>
    <mergeCell ref="J23:K23"/>
    <mergeCell ref="B21:C21"/>
    <mergeCell ref="B22:D22"/>
    <mergeCell ref="B25:D25"/>
    <mergeCell ref="B26:D26"/>
    <mergeCell ref="F21:G21"/>
    <mergeCell ref="F22:H22"/>
    <mergeCell ref="F25:H25"/>
    <mergeCell ref="F26:H26"/>
    <mergeCell ref="B23:C23"/>
    <mergeCell ref="C18:D18"/>
    <mergeCell ref="G18:H18"/>
    <mergeCell ref="K18:L18"/>
    <mergeCell ref="O18:P18"/>
    <mergeCell ref="S18:T18"/>
    <mergeCell ref="B20:D20"/>
    <mergeCell ref="F20:H20"/>
    <mergeCell ref="J20:L20"/>
    <mergeCell ref="N20:P20"/>
    <mergeCell ref="R20:T20"/>
    <mergeCell ref="N5:P5"/>
    <mergeCell ref="N15:O15"/>
    <mergeCell ref="R5:T5"/>
    <mergeCell ref="R15:S15"/>
    <mergeCell ref="B17:D17"/>
    <mergeCell ref="F17:H17"/>
    <mergeCell ref="J17:L17"/>
    <mergeCell ref="N17:P17"/>
    <mergeCell ref="R17:T17"/>
    <mergeCell ref="B15:C15"/>
    <mergeCell ref="B5:D5"/>
    <mergeCell ref="F5:H5"/>
    <mergeCell ref="F15:G15"/>
    <mergeCell ref="J5:L5"/>
    <mergeCell ref="J15:K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2024-04-26T00:30:14Z</dcterms:created>
  <dcterms:modified xsi:type="dcterms:W3CDTF">2024-04-26T01:28:22Z</dcterms:modified>
</cp:coreProperties>
</file>