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"/>
    </mc:Choice>
  </mc:AlternateContent>
  <xr:revisionPtr revIDLastSave="0" documentId="13_ncr:1_{B45EC113-061F-42D9-8F4B-5EA9C3E9BC17}" xr6:coauthVersionLast="47" xr6:coauthVersionMax="47" xr10:uidLastSave="{00000000-0000-0000-0000-000000000000}"/>
  <bookViews>
    <workbookView xWindow="-98" yWindow="-98" windowWidth="21795" windowHeight="12975" tabRatio="759" activeTab="1" xr2:uid="{BFF89E96-4316-1B41-B66E-58C12715F26F}"/>
  </bookViews>
  <sheets>
    <sheet name="Sivlano P40 221019v2" sheetId="9" r:id="rId1"/>
    <sheet name="P40_PROCESS_READY (2)" sheetId="13" r:id="rId2"/>
    <sheet name="P40_PROCESS_READY" sheetId="10" r:id="rId3"/>
    <sheet name="Sheet2" sheetId="11" r:id="rId4"/>
    <sheet name="Silvano KCG_P40_60_120" sheetId="1" r:id="rId5"/>
    <sheet name="Tom#_Animal#_P40,60,120b" sheetId="5" r:id="rId6"/>
    <sheet name="P40_ALL" sheetId="4" r:id="rId7"/>
    <sheet name="Sheet3" sheetId="12" r:id="rId8"/>
    <sheet name="Yalda added 221010" sheetId="8" r:id="rId9"/>
    <sheet name="P40_Nanozoomer_220805" sheetId="3" r:id="rId10"/>
    <sheet name="Summary_P40,60,120" sheetId="2" r:id="rId11"/>
    <sheet name="Analysis KC" sheetId="6" r:id="rId12"/>
    <sheet name="Analysis KCG" sheetId="7" r:id="rId13"/>
  </sheets>
  <definedNames>
    <definedName name="_xlchart.v1.0" hidden="1">'Analysis KCG'!$P$4:$P$5</definedName>
    <definedName name="_xlchart.v1.1" hidden="1">'Analysis KCG'!$P$6:$P$22</definedName>
    <definedName name="_xlchart.v1.2" hidden="1">'Analysis KCG'!$Q$4:$Q$5</definedName>
    <definedName name="_xlchart.v1.3" hidden="1">'Analysis KCG'!$Q$6:$Q$22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0" l="1"/>
  <c r="F35" i="9" l="1"/>
  <c r="AR2" i="8"/>
  <c r="AQ2" i="8"/>
  <c r="F2" i="8"/>
  <c r="AP2" i="8" s="1"/>
  <c r="S13" i="7"/>
  <c r="I41" i="2"/>
  <c r="G41" i="2"/>
  <c r="I40" i="2"/>
  <c r="G40" i="2"/>
  <c r="I37" i="2"/>
  <c r="I38" i="2"/>
  <c r="I39" i="2"/>
  <c r="G37" i="2"/>
  <c r="G38" i="2"/>
  <c r="G39" i="2"/>
  <c r="I33" i="2"/>
  <c r="I34" i="2"/>
  <c r="I35" i="2"/>
  <c r="I36" i="2"/>
  <c r="G33" i="2"/>
  <c r="G34" i="2"/>
  <c r="G35" i="2"/>
  <c r="G36" i="2"/>
  <c r="I32" i="2"/>
  <c r="G32" i="2"/>
  <c r="I31" i="2"/>
  <c r="I30" i="2"/>
  <c r="I29" i="2"/>
  <c r="I28" i="2"/>
  <c r="I27" i="2"/>
  <c r="I26" i="2"/>
  <c r="I25" i="2"/>
  <c r="G25" i="2"/>
  <c r="G26" i="2"/>
  <c r="G27" i="2"/>
  <c r="G28" i="2"/>
  <c r="G29" i="2"/>
  <c r="G30" i="2"/>
  <c r="G31" i="2"/>
  <c r="G24" i="2"/>
  <c r="I24" i="2"/>
  <c r="I17" i="2"/>
  <c r="I18" i="2"/>
  <c r="I19" i="2"/>
  <c r="I20" i="2"/>
  <c r="I21" i="2"/>
  <c r="I22" i="2"/>
  <c r="I23" i="2"/>
  <c r="G17" i="2"/>
  <c r="G18" i="2"/>
  <c r="G19" i="2"/>
  <c r="G20" i="2"/>
  <c r="G21" i="2"/>
  <c r="G22" i="2"/>
  <c r="G23" i="2"/>
  <c r="I13" i="2"/>
  <c r="I14" i="2"/>
  <c r="I15" i="2"/>
  <c r="I16" i="2"/>
  <c r="G13" i="2"/>
  <c r="G14" i="2"/>
  <c r="G15" i="2"/>
  <c r="G16" i="2"/>
  <c r="G12" i="2"/>
  <c r="I12" i="2"/>
  <c r="AN2" i="8" l="1"/>
  <c r="AO2" i="8"/>
  <c r="AR30" i="4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E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G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8" i="2" l="1"/>
  <c r="I8" i="2"/>
  <c r="I7" i="2"/>
  <c r="I9" i="2"/>
  <c r="AO21" i="4"/>
  <c r="AN21" i="4"/>
  <c r="AN21" i="3"/>
  <c r="AO21" i="3"/>
  <c r="I10" i="2"/>
  <c r="I6" i="2"/>
  <c r="I11" i="2"/>
  <c r="AN9" i="1"/>
  <c r="F5" i="2" s="1"/>
  <c r="AO9" i="1"/>
  <c r="E5" i="2" s="1"/>
  <c r="I5" i="2" s="1"/>
  <c r="G9" i="2"/>
  <c r="G11" i="2"/>
  <c r="G6" i="2"/>
  <c r="G10" i="2"/>
  <c r="G5" i="2" l="1"/>
</calcChain>
</file>

<file path=xl/sharedStrings.xml><?xml version="1.0" encoding="utf-8"?>
<sst xmlns="http://schemas.openxmlformats.org/spreadsheetml/2006/main" count="868" uniqueCount="98">
  <si>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</si>
  <si>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</si>
  <si>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</si>
  <si>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</si>
  <si>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</si>
  <si>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</si>
  <si>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</si>
  <si>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</si>
  <si>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</si>
  <si>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</si>
  <si>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</si>
  <si>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</si>
  <si>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</si>
  <si>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</si>
  <si>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</si>
  <si>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</si>
  <si>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</si>
  <si>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</si>
  <si>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</si>
  <si>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</si>
  <si>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</si>
  <si>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</si>
  <si>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</si>
  <si>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</si>
  <si>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</si>
  <si>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</si>
  <si>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</si>
  <si>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</si>
  <si>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</si>
  <si>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</si>
  <si>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</si>
  <si>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</si>
  <si>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</si>
  <si>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</si>
  <si>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</si>
  <si>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</si>
  <si>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</si>
  <si>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</si>
  <si>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</si>
  <si>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</si>
  <si>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</si>
  <si>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</si>
  <si>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</si>
  <si>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</si>
  <si>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</si>
  <si>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</si>
  <si>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</si>
  <si>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</si>
  <si>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</si>
  <si>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</si>
  <si>
    <t>ttest</t>
  </si>
  <si>
    <t>Z0</t>
  </si>
  <si>
    <t>Z60</t>
  </si>
  <si>
    <t>Z101</t>
  </si>
  <si>
    <t>Z113</t>
  </si>
  <si>
    <t>Z36</t>
  </si>
  <si>
    <t>Z64</t>
  </si>
  <si>
    <t>Z117</t>
  </si>
  <si>
    <t>Z96</t>
  </si>
  <si>
    <t>Z111</t>
  </si>
  <si>
    <t>Z75</t>
  </si>
  <si>
    <t>Z66</t>
  </si>
  <si>
    <t>Z63</t>
  </si>
  <si>
    <t>Z91</t>
  </si>
  <si>
    <t>z25</t>
  </si>
  <si>
    <t>z102</t>
  </si>
  <si>
    <t>z87</t>
  </si>
  <si>
    <t>z93</t>
  </si>
  <si>
    <t>z59</t>
  </si>
  <si>
    <t>z46</t>
  </si>
  <si>
    <t>z0</t>
  </si>
  <si>
    <t>z60</t>
  </si>
  <si>
    <t>z101</t>
  </si>
  <si>
    <t>z100</t>
  </si>
  <si>
    <t>z72</t>
  </si>
  <si>
    <t>z36</t>
  </si>
  <si>
    <t>z90</t>
  </si>
  <si>
    <t>z64</t>
  </si>
  <si>
    <t>MOUSE</t>
  </si>
  <si>
    <t>AGE</t>
  </si>
  <si>
    <t>SECTION</t>
  </si>
  <si>
    <t>FIELD #:</t>
  </si>
  <si>
    <t>GENOTYPE</t>
  </si>
  <si>
    <t>LESION #:</t>
  </si>
  <si>
    <t>ADM:</t>
  </si>
  <si>
    <t>Mice sorted by genotype and age</t>
  </si>
  <si>
    <t>NOTES      P40 has so few lesions it is not worth indicating in this figure. Just Lesion # and  ADM</t>
  </si>
  <si>
    <t>z111</t>
  </si>
  <si>
    <t>z66</t>
  </si>
  <si>
    <t>z75</t>
  </si>
  <si>
    <t>z96</t>
  </si>
  <si>
    <t>z117</t>
  </si>
  <si>
    <t>z63</t>
  </si>
  <si>
    <t>zZ91</t>
  </si>
  <si>
    <t>KCG_LESION</t>
  </si>
  <si>
    <t>KCG_ADM</t>
  </si>
  <si>
    <t>KC_LESION</t>
  </si>
  <si>
    <t>KC_ADM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</si>
</sst>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textRotation="45"/>
    </xf>
    <xf numFmtId="2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lesions/number of fields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lesions/number of fields</a:t>
          </a:r>
        </a:p>
      </cx:txPr>
    </cx:title>
    <cx:plotArea>
      <cx:plotAreaRegion>
        <cx:series layoutId="boxWhisker" uniqueId="{4C5E2764-BC83-4751-9A8B-D6EF6B26109A}">
          <cx:tx>
            <cx:txData>
              <cx:f>_xlchart.v1.0</cx:f>
              <cx:v>KC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2F8126-D0AE-4482-ADE9-DE2C48A28135}">
          <cx:tx>
            <cx:txData>
              <cx:f>_xlchart.v1.2</cx:f>
              <cx:v>KCG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110490</xdr:rowOff>
    </xdr:from>
    <xdr:to>
      <xdr:col>14</xdr:col>
      <xdr:colOff>640080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A51A07-7D8B-D123-8146-06CAD7CF6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7788" y="1348740"/>
              <a:ext cx="4883467" cy="415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D12-A2DA-5D46-A742-A8770AEC1308}">
  <dimension ref="A1:AR95"/>
  <sheetViews>
    <sheetView topLeftCell="A56" zoomScale="85" zoomScaleNormal="85" workbookViewId="0">
      <selection activeCell="B56" sqref="B56:AH90"/>
    </sheetView>
  </sheetViews>
  <sheetFormatPr defaultColWidth="8.8125" defaultRowHeight="15.75" x14ac:dyDescent="0.5"/>
  <cols>
    <col min="1" max="1" width="8.8125" style="2"/>
    <col min="2" max="2" width="9.5" style="2" customWidth="1"/>
    <col min="3" max="5" width="8.8125" style="2"/>
    <col min="6" max="36" width="4.5" style="2" customWidth="1"/>
    <col min="37" max="37" width="4.5" customWidth="1"/>
    <col min="38" max="38" width="4.1875" customWidth="1"/>
  </cols>
  <sheetData>
    <row r="1" spans="1:44" s="3" customFormat="1" x14ac:dyDescent="0.5">
      <c r="A1" s="2" t="s">
        <v>78</v>
      </c>
      <c r="B1" s="2" t="s">
        <v>82</v>
      </c>
      <c r="C1" s="2" t="s">
        <v>79</v>
      </c>
      <c r="D1" s="2" t="s">
        <v>80</v>
      </c>
      <c r="E1" s="2" t="s">
        <v>81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x14ac:dyDescent="0.5">
      <c r="A2" s="2">
        <v>659</v>
      </c>
      <c r="B2" s="11" t="s">
        <v>1</v>
      </c>
      <c r="C2" s="2">
        <v>39</v>
      </c>
      <c r="D2" s="2" t="s">
        <v>72</v>
      </c>
      <c r="E2" s="2" t="s">
        <v>83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</row>
    <row r="3" spans="1:44" x14ac:dyDescent="0.5">
      <c r="E3" s="2" t="s">
        <v>84</v>
      </c>
    </row>
    <row r="5" spans="1:44" x14ac:dyDescent="0.5">
      <c r="A5" s="2">
        <v>661</v>
      </c>
      <c r="B5" s="11" t="s">
        <v>1</v>
      </c>
      <c r="C5" s="2">
        <v>39</v>
      </c>
      <c r="D5" s="2" t="s">
        <v>87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8" spans="1:44" x14ac:dyDescent="0.5">
      <c r="A8" s="2">
        <v>703</v>
      </c>
      <c r="B8" s="11" t="s">
        <v>1</v>
      </c>
      <c r="C8" s="2">
        <v>40</v>
      </c>
      <c r="D8" s="2" t="s">
        <v>68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</row>
    <row r="11" spans="1:44" x14ac:dyDescent="0.5">
      <c r="A11" s="2">
        <v>645</v>
      </c>
      <c r="B11" s="11" t="s">
        <v>1</v>
      </c>
      <c r="C11" s="2">
        <v>41</v>
      </c>
      <c r="D11" s="2" t="s">
        <v>75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</row>
    <row r="14" spans="1:44" x14ac:dyDescent="0.5">
      <c r="A14" s="2">
        <v>646</v>
      </c>
      <c r="B14" s="11" t="s">
        <v>1</v>
      </c>
      <c r="C14" s="2">
        <v>41</v>
      </c>
      <c r="D14" s="2" t="s">
        <v>76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</row>
    <row r="17" spans="1:26" x14ac:dyDescent="0.5">
      <c r="A17" s="2">
        <v>647</v>
      </c>
      <c r="B17" s="11" t="s">
        <v>1</v>
      </c>
      <c r="C17" s="2">
        <v>41</v>
      </c>
      <c r="D17" s="2" t="s">
        <v>77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20" spans="1:26" x14ac:dyDescent="0.5">
      <c r="A20" s="2">
        <v>653</v>
      </c>
      <c r="B20" s="11" t="s">
        <v>1</v>
      </c>
      <c r="C20" s="2">
        <v>41</v>
      </c>
      <c r="D20" s="2" t="s">
        <v>75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3" spans="1:26" x14ac:dyDescent="0.5">
      <c r="A23" s="2">
        <v>654</v>
      </c>
      <c r="B23" s="11" t="s">
        <v>1</v>
      </c>
      <c r="C23" s="2">
        <v>41</v>
      </c>
      <c r="D23" s="2" t="s">
        <v>90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</row>
    <row r="24" spans="1:26" x14ac:dyDescent="0.5">
      <c r="R24" s="2" t="s">
        <v>11</v>
      </c>
    </row>
    <row r="26" spans="1:26" x14ac:dyDescent="0.5">
      <c r="A26" s="2">
        <v>656</v>
      </c>
      <c r="B26" s="11" t="s">
        <v>1</v>
      </c>
      <c r="C26" s="2">
        <v>41</v>
      </c>
      <c r="D26" s="2" t="s">
        <v>77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</row>
    <row r="29" spans="1:26" x14ac:dyDescent="0.5">
      <c r="A29" s="2">
        <v>635</v>
      </c>
      <c r="B29" s="11" t="s">
        <v>1</v>
      </c>
      <c r="C29" s="2">
        <v>41</v>
      </c>
      <c r="D29" s="2" t="s">
        <v>89</v>
      </c>
      <c r="F29" s="2">
        <v>0</v>
      </c>
      <c r="G29" s="2">
        <v>0</v>
      </c>
      <c r="H29" s="2">
        <v>0</v>
      </c>
      <c r="I29" s="2">
        <v>3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</row>
    <row r="32" spans="1:26" x14ac:dyDescent="0.5">
      <c r="A32" s="2">
        <v>639</v>
      </c>
      <c r="B32" s="11" t="s">
        <v>1</v>
      </c>
      <c r="C32" s="2">
        <v>41</v>
      </c>
      <c r="D32" s="2" t="s">
        <v>88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5" spans="1:44" s="3" customFormat="1" x14ac:dyDescent="0.5">
      <c r="A35" s="2">
        <v>700</v>
      </c>
      <c r="B35" s="11" t="s">
        <v>1</v>
      </c>
      <c r="C35" s="2">
        <v>43</v>
      </c>
      <c r="D35" s="2" t="s">
        <v>77</v>
      </c>
      <c r="F35" s="2">
        <f>-G35-F71</f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2</v>
      </c>
      <c r="Y35" s="2">
        <v>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N35" s="2"/>
      <c r="AO35" s="2"/>
      <c r="AP35" s="2"/>
      <c r="AQ35" s="2"/>
      <c r="AR35" s="2"/>
    </row>
    <row r="36" spans="1:44" s="3" customFormat="1" x14ac:dyDescent="0.5">
      <c r="A36" s="2"/>
      <c r="B36" s="2"/>
      <c r="C36" s="2"/>
      <c r="D36" s="2"/>
      <c r="F36" s="2"/>
      <c r="G36" s="2"/>
      <c r="H36" s="2"/>
      <c r="I36" s="2"/>
      <c r="J36" s="2" t="s">
        <v>11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N36" s="2"/>
      <c r="AO36" s="2"/>
      <c r="AP36" s="2"/>
      <c r="AQ36" s="2"/>
      <c r="AR36" s="2"/>
    </row>
    <row r="38" spans="1:44" x14ac:dyDescent="0.5">
      <c r="A38" s="2">
        <v>708</v>
      </c>
      <c r="B38" s="11" t="s">
        <v>1</v>
      </c>
      <c r="C38" s="2">
        <v>43</v>
      </c>
      <c r="D38" s="2" t="s">
        <v>68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0</v>
      </c>
      <c r="AK38" s="2">
        <v>0</v>
      </c>
    </row>
    <row r="39" spans="1:44" x14ac:dyDescent="0.5">
      <c r="V39" s="2" t="s">
        <v>11</v>
      </c>
      <c r="AI39" s="2" t="s">
        <v>11</v>
      </c>
    </row>
    <row r="41" spans="1:44" x14ac:dyDescent="0.5">
      <c r="A41" s="2">
        <v>705</v>
      </c>
      <c r="B41" s="11" t="s">
        <v>1</v>
      </c>
      <c r="C41" s="2">
        <v>43</v>
      </c>
      <c r="D41" s="2" t="s">
        <v>69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</row>
    <row r="44" spans="1:44" x14ac:dyDescent="0.5">
      <c r="A44" s="2">
        <v>701</v>
      </c>
      <c r="B44" s="11" t="s">
        <v>1</v>
      </c>
      <c r="C44" s="2">
        <v>43</v>
      </c>
      <c r="D44" s="2" t="s">
        <v>69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7" spans="1:44" x14ac:dyDescent="0.5">
      <c r="A47" s="2">
        <v>704</v>
      </c>
      <c r="B47" s="11" t="s">
        <v>1</v>
      </c>
      <c r="C47" s="2">
        <v>43</v>
      </c>
      <c r="D47" s="2" t="s">
        <v>65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</row>
    <row r="48" spans="1:44" x14ac:dyDescent="0.5">
      <c r="G48" s="2" t="s">
        <v>11</v>
      </c>
      <c r="Y48" s="2" t="s">
        <v>11</v>
      </c>
    </row>
    <row r="50" spans="1:34" x14ac:dyDescent="0.5">
      <c r="A50" s="2">
        <v>651</v>
      </c>
      <c r="B50" s="11" t="s">
        <v>1</v>
      </c>
      <c r="C50" s="2">
        <v>44</v>
      </c>
      <c r="D50" s="2" t="s">
        <v>91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</row>
    <row r="56" spans="1:34" x14ac:dyDescent="0.5">
      <c r="A56" s="2">
        <v>670</v>
      </c>
      <c r="B56" s="12" t="s">
        <v>2</v>
      </c>
      <c r="C56" s="2">
        <v>39</v>
      </c>
      <c r="D56" s="2" t="s">
        <v>64</v>
      </c>
      <c r="F56" s="2">
        <v>2</v>
      </c>
      <c r="G56" s="2">
        <v>2</v>
      </c>
      <c r="H56" s="2">
        <v>1</v>
      </c>
      <c r="I56" s="2">
        <v>1</v>
      </c>
      <c r="J56" s="2">
        <v>3</v>
      </c>
      <c r="K56" s="2">
        <v>0</v>
      </c>
      <c r="L56" s="2">
        <v>1</v>
      </c>
      <c r="M56" s="2">
        <v>0</v>
      </c>
      <c r="N56" s="2">
        <v>0</v>
      </c>
      <c r="O56" s="2">
        <v>1</v>
      </c>
      <c r="P56" s="2">
        <v>3</v>
      </c>
      <c r="Q56" s="2">
        <v>0</v>
      </c>
      <c r="R56" s="2">
        <v>1</v>
      </c>
      <c r="S56" s="2">
        <v>0</v>
      </c>
      <c r="T56" s="2">
        <v>4</v>
      </c>
      <c r="U56" s="2">
        <v>1</v>
      </c>
      <c r="V56" s="2">
        <v>2</v>
      </c>
      <c r="W56" s="2">
        <v>2</v>
      </c>
      <c r="X56" s="2">
        <v>0</v>
      </c>
      <c r="Y56" s="2">
        <v>3</v>
      </c>
      <c r="Z56" s="2">
        <v>1</v>
      </c>
      <c r="AA56" s="2">
        <v>3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</row>
    <row r="57" spans="1:34" x14ac:dyDescent="0.5">
      <c r="F57" s="2" t="s">
        <v>11</v>
      </c>
      <c r="G57" s="2" t="s">
        <v>11</v>
      </c>
      <c r="H57" s="2" t="s">
        <v>11</v>
      </c>
      <c r="J57" s="2" t="s">
        <v>11</v>
      </c>
      <c r="O57" s="2" t="s">
        <v>11</v>
      </c>
      <c r="P57" s="2" t="s">
        <v>11</v>
      </c>
      <c r="R57" s="2" t="s">
        <v>11</v>
      </c>
      <c r="V57" s="2" t="s">
        <v>11</v>
      </c>
      <c r="W57" s="2" t="s">
        <v>11</v>
      </c>
      <c r="Y57" s="2" t="s">
        <v>11</v>
      </c>
      <c r="Z57" s="2" t="s">
        <v>11</v>
      </c>
      <c r="AA57" s="2" t="s">
        <v>11</v>
      </c>
    </row>
    <row r="59" spans="1:34" x14ac:dyDescent="0.5">
      <c r="A59" s="2">
        <v>671</v>
      </c>
      <c r="B59" s="12" t="s">
        <v>2</v>
      </c>
      <c r="C59" s="2">
        <v>39</v>
      </c>
      <c r="D59" s="2" t="s">
        <v>66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1</v>
      </c>
      <c r="L59" s="2">
        <v>0</v>
      </c>
      <c r="M59" s="2">
        <v>0</v>
      </c>
      <c r="N59" s="2">
        <v>2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2" spans="1:34" x14ac:dyDescent="0.5">
      <c r="A62" s="2">
        <v>665</v>
      </c>
      <c r="B62" s="12" t="s">
        <v>2</v>
      </c>
      <c r="C62" s="2">
        <v>40</v>
      </c>
      <c r="D62" s="2" t="s">
        <v>72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1</v>
      </c>
      <c r="P62" s="2">
        <v>2</v>
      </c>
      <c r="Q62" s="2">
        <v>1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1</v>
      </c>
      <c r="Z62" s="2">
        <v>1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</row>
    <row r="63" spans="1:34" x14ac:dyDescent="0.5">
      <c r="F63" s="2" t="s">
        <v>11</v>
      </c>
      <c r="N63" s="2" t="s">
        <v>11</v>
      </c>
    </row>
    <row r="65" spans="1:37" x14ac:dyDescent="0.5">
      <c r="A65" s="2">
        <v>667</v>
      </c>
      <c r="B65" s="12" t="s">
        <v>2</v>
      </c>
      <c r="C65" s="2">
        <v>40</v>
      </c>
      <c r="D65" s="2" t="s">
        <v>73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</row>
    <row r="66" spans="1:37" x14ac:dyDescent="0.5">
      <c r="R66" s="2" t="s">
        <v>11</v>
      </c>
      <c r="V66" s="2" t="s">
        <v>11</v>
      </c>
    </row>
    <row r="68" spans="1:37" x14ac:dyDescent="0.5">
      <c r="A68" s="2">
        <v>668</v>
      </c>
      <c r="B68" s="12" t="s">
        <v>2</v>
      </c>
      <c r="C68" s="2">
        <v>40</v>
      </c>
      <c r="D68" s="2" t="s">
        <v>74</v>
      </c>
      <c r="F68" s="2">
        <v>0</v>
      </c>
      <c r="G68" s="2">
        <v>1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1</v>
      </c>
    </row>
    <row r="69" spans="1:37" x14ac:dyDescent="0.5">
      <c r="Q69" s="2" t="s">
        <v>11</v>
      </c>
    </row>
    <row r="71" spans="1:37" x14ac:dyDescent="0.5">
      <c r="A71" s="2">
        <v>714</v>
      </c>
      <c r="B71" s="12" t="s">
        <v>2</v>
      </c>
      <c r="C71" s="2">
        <v>43</v>
      </c>
      <c r="D71" s="2" t="s">
        <v>70</v>
      </c>
      <c r="F71" s="2">
        <v>0</v>
      </c>
      <c r="G71" s="2">
        <v>1</v>
      </c>
      <c r="H71" s="2">
        <v>2</v>
      </c>
      <c r="I71" s="2">
        <v>1</v>
      </c>
      <c r="J71" s="2">
        <v>0</v>
      </c>
      <c r="K71" s="2">
        <v>0</v>
      </c>
      <c r="L71" s="2">
        <v>1</v>
      </c>
      <c r="M71" s="2">
        <v>2</v>
      </c>
      <c r="N71" s="2">
        <v>0</v>
      </c>
      <c r="O71" s="2">
        <v>2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2">
        <v>1</v>
      </c>
      <c r="Z71" s="2">
        <v>0</v>
      </c>
      <c r="AA71" s="2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K71" s="2"/>
    </row>
    <row r="74" spans="1:37" x14ac:dyDescent="0.5">
      <c r="A74" s="2">
        <v>711</v>
      </c>
      <c r="B74" s="12" t="s">
        <v>2</v>
      </c>
      <c r="C74" s="2">
        <v>43</v>
      </c>
      <c r="D74" s="2" t="s">
        <v>71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4</v>
      </c>
      <c r="L74" s="2">
        <v>1</v>
      </c>
      <c r="M74" s="2">
        <v>1</v>
      </c>
      <c r="N74" s="2">
        <v>0</v>
      </c>
      <c r="O74" s="2">
        <v>0</v>
      </c>
      <c r="P74" s="2">
        <v>1</v>
      </c>
      <c r="Q74" s="2">
        <v>1</v>
      </c>
      <c r="R74" s="2">
        <v>3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1</v>
      </c>
    </row>
    <row r="75" spans="1:37" x14ac:dyDescent="0.5">
      <c r="P75" s="2" t="s">
        <v>11</v>
      </c>
      <c r="AA75" s="2" t="s">
        <v>11</v>
      </c>
    </row>
    <row r="77" spans="1:37" x14ac:dyDescent="0.5">
      <c r="A77" s="2">
        <v>709</v>
      </c>
      <c r="B77" s="12" t="s">
        <v>2</v>
      </c>
      <c r="C77" s="2">
        <v>43</v>
      </c>
      <c r="D77" s="2" t="s">
        <v>92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2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1</v>
      </c>
      <c r="Z77" s="2">
        <v>0</v>
      </c>
      <c r="AA77" s="2">
        <v>0</v>
      </c>
      <c r="AB77" s="2">
        <v>2</v>
      </c>
      <c r="AC77" s="2">
        <v>0</v>
      </c>
      <c r="AD77" s="2">
        <v>0</v>
      </c>
      <c r="AE77" s="2">
        <v>0</v>
      </c>
      <c r="AF77" s="2">
        <v>1</v>
      </c>
    </row>
    <row r="78" spans="1:37" x14ac:dyDescent="0.5">
      <c r="AB78" s="2" t="s">
        <v>11</v>
      </c>
    </row>
    <row r="80" spans="1:37" x14ac:dyDescent="0.5">
      <c r="A80" s="2">
        <v>717</v>
      </c>
      <c r="B80" s="12" t="s">
        <v>2</v>
      </c>
      <c r="C80" s="2">
        <v>43</v>
      </c>
      <c r="D80" s="2" t="s">
        <v>93</v>
      </c>
      <c r="F80" s="2">
        <v>3</v>
      </c>
      <c r="G80" s="2">
        <v>0</v>
      </c>
      <c r="H80" s="2">
        <v>1</v>
      </c>
      <c r="I80" s="2">
        <v>0</v>
      </c>
      <c r="J80" s="2">
        <v>0</v>
      </c>
      <c r="K80" s="2">
        <v>2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</row>
    <row r="83" spans="1:36" x14ac:dyDescent="0.5">
      <c r="A83" s="2">
        <v>716</v>
      </c>
      <c r="B83" s="12" t="s">
        <v>2</v>
      </c>
      <c r="C83" s="2">
        <v>43</v>
      </c>
      <c r="D83" s="2" t="s">
        <v>70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2</v>
      </c>
      <c r="S83" s="2">
        <v>0</v>
      </c>
      <c r="T83" s="2">
        <v>0</v>
      </c>
      <c r="U83" s="2">
        <v>1</v>
      </c>
      <c r="V83" s="2">
        <v>1</v>
      </c>
      <c r="W83" s="2">
        <v>2</v>
      </c>
      <c r="X83" s="2">
        <v>1</v>
      </c>
    </row>
    <row r="86" spans="1:36" x14ac:dyDescent="0.5">
      <c r="A86" s="2">
        <v>712</v>
      </c>
      <c r="B86" s="12" t="s">
        <v>2</v>
      </c>
      <c r="C86" s="2">
        <v>43</v>
      </c>
      <c r="D86" s="2" t="s">
        <v>71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2</v>
      </c>
      <c r="L86" s="2">
        <v>0</v>
      </c>
      <c r="M86" s="2">
        <v>1</v>
      </c>
      <c r="N86" s="2">
        <v>0</v>
      </c>
      <c r="O86" s="2">
        <v>1</v>
      </c>
      <c r="P86" s="2">
        <v>2</v>
      </c>
      <c r="Q86" s="2">
        <v>0</v>
      </c>
      <c r="R86" s="2">
        <v>0</v>
      </c>
      <c r="S86" s="2">
        <v>1</v>
      </c>
      <c r="T86" s="2">
        <v>1</v>
      </c>
      <c r="U86" s="2">
        <v>0</v>
      </c>
      <c r="V86" s="2">
        <v>1</v>
      </c>
      <c r="W86" s="2">
        <v>0</v>
      </c>
      <c r="X86" s="2">
        <v>1</v>
      </c>
      <c r="Y86" s="2">
        <v>1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1</v>
      </c>
    </row>
    <row r="87" spans="1:36" x14ac:dyDescent="0.5">
      <c r="T87" s="2" t="s">
        <v>11</v>
      </c>
      <c r="Z87" s="2" t="s">
        <v>11</v>
      </c>
      <c r="AC87" s="2" t="s">
        <v>11</v>
      </c>
    </row>
    <row r="89" spans="1:36" x14ac:dyDescent="0.5">
      <c r="A89" s="2">
        <v>710</v>
      </c>
      <c r="B89" s="12" t="s">
        <v>2</v>
      </c>
      <c r="C89" s="2">
        <v>43</v>
      </c>
      <c r="D89" s="2" t="s">
        <v>67</v>
      </c>
      <c r="F89" s="2">
        <v>0</v>
      </c>
      <c r="G89" s="2">
        <v>1</v>
      </c>
      <c r="H89" s="2">
        <v>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2</v>
      </c>
      <c r="W89" s="2">
        <v>0</v>
      </c>
      <c r="X89" s="2">
        <v>0</v>
      </c>
      <c r="Y89" s="2">
        <v>0</v>
      </c>
      <c r="Z89" s="2">
        <v>2</v>
      </c>
      <c r="AA89" s="2">
        <v>1</v>
      </c>
      <c r="AB89" s="2">
        <v>0</v>
      </c>
    </row>
    <row r="90" spans="1:36" x14ac:dyDescent="0.5">
      <c r="G90" s="2" t="s">
        <v>11</v>
      </c>
      <c r="H90" s="2" t="s">
        <v>11</v>
      </c>
      <c r="O90" s="2" t="s">
        <v>11</v>
      </c>
    </row>
    <row r="94" spans="1:36" s="47" customFormat="1" x14ac:dyDescent="0.5">
      <c r="A94" s="46" t="s">
        <v>86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</row>
    <row r="95" spans="1:36" s="47" customFormat="1" x14ac:dyDescent="0.5">
      <c r="A95" s="46"/>
      <c r="B95" s="46" t="s">
        <v>85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3" workbookViewId="0">
      <selection activeCell="C37" sqref="C37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13</v>
      </c>
      <c r="AO1" s="5" t="s">
        <v>5</v>
      </c>
      <c r="AP1" s="2" t="s">
        <v>8</v>
      </c>
      <c r="AQ1" s="2" t="s">
        <v>9</v>
      </c>
      <c r="AR1" s="5" t="s">
        <v>12</v>
      </c>
    </row>
    <row r="2" spans="1:44" x14ac:dyDescent="0.5">
      <c r="A2" s="1" t="s">
        <v>15</v>
      </c>
    </row>
    <row r="3" spans="1:44" x14ac:dyDescent="0.5">
      <c r="A3" s="1" t="s">
        <v>16</v>
      </c>
    </row>
    <row r="4" spans="1:44" x14ac:dyDescent="0.5">
      <c r="A4" s="1" t="s">
        <v>17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18</v>
      </c>
      <c r="AN10" s="2" t="s">
        <v>13</v>
      </c>
      <c r="AO10" s="5" t="s">
        <v>5</v>
      </c>
      <c r="AP10" s="2" t="s">
        <v>8</v>
      </c>
      <c r="AQ10" s="2" t="s">
        <v>9</v>
      </c>
      <c r="AR10" s="5" t="s">
        <v>12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19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19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20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5">
      <c r="A17" s="1">
        <v>705</v>
      </c>
      <c r="B17" s="1">
        <v>93</v>
      </c>
      <c r="C17" s="6" t="s">
        <v>1</v>
      </c>
      <c r="D17" s="1">
        <v>43</v>
      </c>
      <c r="F17" t="s">
        <v>19</v>
      </c>
    </row>
    <row r="18" spans="1:48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21</v>
      </c>
    </row>
    <row r="19" spans="1:48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13</v>
      </c>
      <c r="AO19" s="5" t="s">
        <v>5</v>
      </c>
      <c r="AP19" s="2" t="s">
        <v>8</v>
      </c>
      <c r="AQ19" s="2" t="s">
        <v>9</v>
      </c>
      <c r="AR19" s="5" t="s">
        <v>12</v>
      </c>
      <c r="AS19" s="2" t="s">
        <v>23</v>
      </c>
      <c r="AT19" s="2" t="s">
        <v>24</v>
      </c>
      <c r="AU19" s="2" t="s">
        <v>25</v>
      </c>
      <c r="AV19" s="2" t="s">
        <v>26</v>
      </c>
    </row>
    <row r="20" spans="1:48" s="20" customFormat="1" x14ac:dyDescent="0.5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5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22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5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5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5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5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5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5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5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5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5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5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5">
      <c r="C38" s="10"/>
      <c r="E38" s="15"/>
      <c r="AS38" s="10"/>
    </row>
    <row r="39" spans="1:48" s="1" customFormat="1" x14ac:dyDescent="0.5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5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5">
      <c r="C42" s="10"/>
      <c r="E42" s="15"/>
      <c r="AS42" s="10"/>
    </row>
    <row r="43" spans="1:48" s="1" customFormat="1" x14ac:dyDescent="0.5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5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5">
      <c r="C46" s="10"/>
      <c r="E46" s="15"/>
      <c r="AE46" s="1">
        <v>25</v>
      </c>
      <c r="AS46" s="10"/>
    </row>
    <row r="47" spans="1:48" s="1" customFormat="1" x14ac:dyDescent="0.5">
      <c r="C47" s="10"/>
      <c r="E47" s="15"/>
      <c r="AS47" s="10"/>
    </row>
    <row r="48" spans="1:48" s="17" customFormat="1" ht="9" customHeight="1" x14ac:dyDescent="0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5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5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5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41"/>
  <sheetViews>
    <sheetView topLeftCell="A13" zoomScale="92" workbookViewId="0">
      <selection activeCell="K41" sqref="A4:K41"/>
    </sheetView>
  </sheetViews>
  <sheetFormatPr defaultColWidth="10.8125" defaultRowHeight="15.75" x14ac:dyDescent="0.5"/>
  <cols>
    <col min="1" max="6" width="8.1875" style="1" customWidth="1"/>
    <col min="7" max="7" width="8.1875" style="41" customWidth="1"/>
    <col min="8" max="8" width="8.1875" style="1" customWidth="1"/>
    <col min="9" max="9" width="8.1875" style="41" customWidth="1"/>
    <col min="10" max="11" width="8.1875" style="1" customWidth="1"/>
    <col min="12" max="16384" width="10.8125" style="1"/>
  </cols>
  <sheetData>
    <row r="3" spans="1:42" s="24" customFormat="1" ht="30.75" x14ac:dyDescent="0.9">
      <c r="G3" s="39"/>
      <c r="I3" s="39"/>
      <c r="N3" s="25"/>
      <c r="O3" s="25"/>
      <c r="P3" s="25"/>
      <c r="Q3" s="27" t="s">
        <v>27</v>
      </c>
      <c r="R3" s="25"/>
      <c r="S3" s="25"/>
      <c r="T3" s="25"/>
      <c r="U3" s="25"/>
      <c r="V3" s="25"/>
      <c r="X3" s="28"/>
      <c r="Y3" s="28"/>
      <c r="Z3" s="28"/>
      <c r="AA3" s="28"/>
      <c r="AB3" s="28" t="s">
        <v>29</v>
      </c>
      <c r="AC3" s="28"/>
      <c r="AD3" s="28"/>
      <c r="AE3" s="28"/>
      <c r="AF3" s="28"/>
      <c r="AH3" s="26"/>
      <c r="AI3" s="26"/>
      <c r="AJ3" s="26"/>
      <c r="AK3" s="26"/>
      <c r="AL3" s="26" t="s">
        <v>28</v>
      </c>
      <c r="AM3" s="26"/>
      <c r="AN3" s="26"/>
      <c r="AO3" s="26"/>
      <c r="AP3" s="26"/>
    </row>
    <row r="4" spans="1:42" s="9" customFormat="1" ht="66" x14ac:dyDescent="0.5">
      <c r="A4" s="7" t="str">
        <f>'Silvano KCG_P40_60_120'!A8</f>
        <v>animal_slide</v>
      </c>
      <c r="B4" s="7" t="str">
        <f>'Silvano KCG_P40_60_120'!B8</f>
        <v>section</v>
      </c>
      <c r="C4" s="7" t="str">
        <f>'Silvano KCG_P40_60_120'!C8</f>
        <v>Genotype</v>
      </c>
      <c r="D4" s="7" t="str">
        <f>'Silvano KCG_P40_60_120'!D8</f>
        <v>age (days)</v>
      </c>
      <c r="E4" s="8" t="str">
        <f>'Silvano KCG_P40_60_120'!AO8</f>
        <v>fields</v>
      </c>
      <c r="F4" s="8" t="str">
        <f>'Silvano KCG_P40_60_120'!AN8</f>
        <v>field w\lesions</v>
      </c>
      <c r="G4" s="40" t="s">
        <v>14</v>
      </c>
      <c r="H4" s="7" t="str">
        <f>'Silvano KCG_P40_60_120'!AP8</f>
        <v>total lesions</v>
      </c>
      <c r="I4" s="40" t="s">
        <v>14</v>
      </c>
      <c r="J4" s="7" t="str">
        <f>'Silvano KCG_P40_60_120'!AQ8</f>
        <v>large lesions</v>
      </c>
      <c r="K4" s="7" t="str">
        <f>'Silvano KCG_P40_60_120'!AR8</f>
        <v>ADM</v>
      </c>
      <c r="N4" s="9" t="s">
        <v>13</v>
      </c>
      <c r="O4" s="9" t="s">
        <v>5</v>
      </c>
      <c r="P4" s="29" t="s">
        <v>8</v>
      </c>
      <c r="Q4" s="9" t="s">
        <v>9</v>
      </c>
      <c r="R4" s="31" t="s">
        <v>12</v>
      </c>
      <c r="S4" s="9" t="s">
        <v>23</v>
      </c>
      <c r="T4" s="9" t="s">
        <v>24</v>
      </c>
      <c r="U4" s="9" t="s">
        <v>25</v>
      </c>
      <c r="V4" s="9" t="s">
        <v>26</v>
      </c>
      <c r="X4" s="9" t="s">
        <v>13</v>
      </c>
      <c r="Y4" s="9" t="s">
        <v>5</v>
      </c>
      <c r="Z4" s="29" t="s">
        <v>8</v>
      </c>
      <c r="AA4" s="9" t="s">
        <v>9</v>
      </c>
      <c r="AB4" s="31" t="s">
        <v>12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13</v>
      </c>
      <c r="AI4" s="9" t="s">
        <v>5</v>
      </c>
      <c r="AJ4" s="29" t="s">
        <v>8</v>
      </c>
      <c r="AK4" s="9" t="s">
        <v>9</v>
      </c>
      <c r="AL4" s="31" t="s">
        <v>12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5">
      <c r="A5" s="1">
        <f>'Silvano KCG_P40_60_120'!A9</f>
        <v>700</v>
      </c>
      <c r="B5" s="1">
        <f>'Silvano KCG_P40_60_120'!B9</f>
        <v>0</v>
      </c>
      <c r="C5" s="1" t="str">
        <f>'Silvano KCG_P40_60_120'!C9</f>
        <v>KCG</v>
      </c>
      <c r="D5" s="1">
        <f>'Silvano KCG_P40_60_120'!D9</f>
        <v>43</v>
      </c>
      <c r="E5" s="4">
        <f>'Silvano KCG_P40_60_120'!AO9</f>
        <v>20</v>
      </c>
      <c r="F5" s="4">
        <f>'Silvano KCG_P40_60_120'!AN9</f>
        <v>5</v>
      </c>
      <c r="G5" s="41">
        <f>F5/E5</f>
        <v>0.25</v>
      </c>
      <c r="H5" s="1">
        <f>'Silvano KCG_P40_60_120'!AP9</f>
        <v>7</v>
      </c>
      <c r="I5" s="41">
        <f>H5/E5</f>
        <v>0.35</v>
      </c>
      <c r="J5" s="1">
        <f>'Silvano KCG_P40_60_120'!AQ9</f>
        <v>1</v>
      </c>
      <c r="K5" s="1">
        <f>'Silvano KCG_P40_60_120'!AR9</f>
        <v>0</v>
      </c>
      <c r="P5" s="30"/>
      <c r="R5" s="32"/>
      <c r="Z5" s="30"/>
      <c r="AB5" s="32"/>
      <c r="AJ5" s="30"/>
      <c r="AL5" s="32"/>
    </row>
    <row r="6" spans="1:42" x14ac:dyDescent="0.5">
      <c r="A6" s="1">
        <f>'Silvano KCG_P40_60_120'!A12</f>
        <v>705</v>
      </c>
      <c r="B6" s="1">
        <f>'Silvano KCG_P40_60_120'!B12</f>
        <v>93</v>
      </c>
      <c r="C6" s="1" t="str">
        <f>'Silvano KCG_P40_60_120'!C12</f>
        <v>KCG</v>
      </c>
      <c r="D6" s="1">
        <f>'Silvano KCG_P40_60_120'!D12</f>
        <v>43</v>
      </c>
      <c r="E6" s="4">
        <f>'Silvano KCG_P40_60_120'!AO12</f>
        <v>33</v>
      </c>
      <c r="F6" s="4">
        <f>'Silvano KCG_P40_60_120'!AN12</f>
        <v>2</v>
      </c>
      <c r="G6" s="41">
        <f t="shared" ref="G6:G41" si="0">F6/E6</f>
        <v>6.0606060606060608E-2</v>
      </c>
      <c r="H6" s="1">
        <f>'Silvano KCG_P40_60_120'!AP12</f>
        <v>4</v>
      </c>
      <c r="I6" s="41">
        <f t="shared" ref="I6:I41" si="1">H6/E6</f>
        <v>0.12121212121212122</v>
      </c>
      <c r="J6" s="1">
        <f>'Silvano KCG_P40_60_120'!AQ12</f>
        <v>0</v>
      </c>
      <c r="K6" s="1">
        <f>'Silvano KCG_P40_60_120'!AR12</f>
        <v>0</v>
      </c>
      <c r="N6" s="1">
        <v>5</v>
      </c>
      <c r="O6" s="1">
        <v>20</v>
      </c>
      <c r="P6" s="30">
        <v>7</v>
      </c>
      <c r="Q6" s="1">
        <v>1</v>
      </c>
      <c r="R6" s="32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0">
        <v>37</v>
      </c>
      <c r="AA6" s="1">
        <v>0</v>
      </c>
      <c r="AB6" s="32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0">
        <v>141</v>
      </c>
      <c r="AK6" s="1">
        <v>14</v>
      </c>
      <c r="AL6" s="32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5">
      <c r="A7" s="1">
        <f>'Silvano KCG_P40_60_120'!A15</f>
        <v>708</v>
      </c>
      <c r="B7" s="1">
        <f>'Silvano KCG_P40_60_120'!B15</f>
        <v>59</v>
      </c>
      <c r="C7" s="1" t="str">
        <f>'Silvano KCG_P40_60_120'!C15</f>
        <v>KCG</v>
      </c>
      <c r="D7" s="1">
        <f>'Silvano KCG_P40_60_120'!D15</f>
        <v>43</v>
      </c>
      <c r="E7" s="4">
        <f>'Silvano KCG_P40_60_120'!AO15</f>
        <v>32</v>
      </c>
      <c r="F7" s="4">
        <f>'Silvano KCG_P40_60_120'!AN15</f>
        <v>1</v>
      </c>
      <c r="G7" s="41">
        <f t="shared" si="0"/>
        <v>3.125E-2</v>
      </c>
      <c r="H7" s="1">
        <f>'Silvano KCG_P40_60_120'!AP15</f>
        <v>3</v>
      </c>
      <c r="I7" s="41">
        <f t="shared" si="1"/>
        <v>9.375E-2</v>
      </c>
      <c r="J7" s="1">
        <f>'Silvano KCG_P40_60_120'!AQ15</f>
        <v>0</v>
      </c>
      <c r="K7" s="1">
        <f>'Silvano KCG_P40_60_120'!AR15</f>
        <v>2</v>
      </c>
      <c r="N7" s="1">
        <v>2</v>
      </c>
      <c r="O7" s="1" t="s">
        <v>22</v>
      </c>
      <c r="P7" s="30">
        <v>2</v>
      </c>
      <c r="Q7" s="1">
        <v>0</v>
      </c>
      <c r="R7" s="32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0">
        <v>31</v>
      </c>
      <c r="AA7" s="1">
        <v>0</v>
      </c>
      <c r="AB7" s="32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0">
        <v>78</v>
      </c>
      <c r="AK7" s="1">
        <v>14</v>
      </c>
      <c r="AL7" s="32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5">
      <c r="A8" s="1">
        <f>'Silvano KCG_P40_60_120'!A19</f>
        <v>13</v>
      </c>
      <c r="B8" s="1">
        <f>'Silvano KCG_P40_60_120'!B19</f>
        <v>0</v>
      </c>
      <c r="C8" s="1" t="str">
        <f>'Silvano KCG_P40_60_120'!C19</f>
        <v>KCG</v>
      </c>
      <c r="D8" s="1">
        <f>'Silvano KCG_P40_60_120'!D19</f>
        <v>60</v>
      </c>
      <c r="E8" s="4">
        <f>'Silvano KCG_P40_60_120'!AO19</f>
        <v>27</v>
      </c>
      <c r="F8" s="4">
        <f>'Silvano KCG_P40_60_120'!AN19</f>
        <v>13</v>
      </c>
      <c r="G8" s="41">
        <f t="shared" si="0"/>
        <v>0.48148148148148145</v>
      </c>
      <c r="H8" s="1">
        <f>'Silvano KCG_P40_60_120'!AP19</f>
        <v>37</v>
      </c>
      <c r="I8" s="41">
        <f t="shared" si="1"/>
        <v>1.3703703703703705</v>
      </c>
      <c r="J8" s="1">
        <f>'Silvano KCG_P40_60_120'!AQ19</f>
        <v>0</v>
      </c>
      <c r="K8" s="1">
        <f>'Silvano KCG_P40_60_120'!AR19</f>
        <v>10</v>
      </c>
      <c r="N8" s="1">
        <v>2</v>
      </c>
      <c r="O8" s="1">
        <v>33</v>
      </c>
      <c r="P8" s="30">
        <v>4</v>
      </c>
      <c r="Q8" s="1">
        <v>0</v>
      </c>
      <c r="R8" s="32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5">
      <c r="A9" s="1">
        <f>'Silvano KCG_P40_60_120'!A23</f>
        <v>17</v>
      </c>
      <c r="B9" s="1">
        <f>'Silvano KCG_P40_60_120'!B23</f>
        <v>0</v>
      </c>
      <c r="C9" s="1" t="str">
        <f>'Silvano KCG_P40_60_120'!C23</f>
        <v>KCG</v>
      </c>
      <c r="D9" s="1">
        <f>'Silvano KCG_P40_60_120'!D23</f>
        <v>60</v>
      </c>
      <c r="E9" s="4">
        <f>'Silvano KCG_P40_60_120'!AO23</f>
        <v>23</v>
      </c>
      <c r="F9" s="4">
        <f>'Silvano KCG_P40_60_120'!AN23</f>
        <v>14</v>
      </c>
      <c r="G9" s="41">
        <f t="shared" si="0"/>
        <v>0.60869565217391308</v>
      </c>
      <c r="H9" s="1">
        <f>'Silvano KCG_P40_60_120'!AP23</f>
        <v>31</v>
      </c>
      <c r="I9" s="41">
        <f t="shared" si="1"/>
        <v>1.3478260869565217</v>
      </c>
      <c r="J9" s="1">
        <f>'Silvano KCG_P40_60_120'!AQ23</f>
        <v>0</v>
      </c>
      <c r="K9" s="1">
        <f>'Silvano KCG_P40_60_120'!AR23</f>
        <v>12</v>
      </c>
      <c r="N9" s="1">
        <v>1</v>
      </c>
      <c r="O9" s="1">
        <v>32</v>
      </c>
      <c r="P9" s="30">
        <v>3</v>
      </c>
      <c r="Q9" s="1">
        <v>0</v>
      </c>
      <c r="R9" s="32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5">
      <c r="A10" s="1">
        <f>'Silvano KCG_P40_60_120'!A27</f>
        <v>1</v>
      </c>
      <c r="B10" s="1">
        <f>'Silvano KCG_P40_60_120'!B27</f>
        <v>0</v>
      </c>
      <c r="C10" s="1" t="str">
        <f>'Silvano KCG_P40_60_120'!C27</f>
        <v>KCG</v>
      </c>
      <c r="D10" s="1">
        <f>'Silvano KCG_P40_60_120'!D27</f>
        <v>120</v>
      </c>
      <c r="E10" s="4">
        <f>'Silvano KCG_P40_60_120'!AO27</f>
        <v>33</v>
      </c>
      <c r="F10" s="4">
        <f>'Silvano KCG_P40_60_120'!AN27</f>
        <v>20</v>
      </c>
      <c r="G10" s="41">
        <f t="shared" si="0"/>
        <v>0.60606060606060608</v>
      </c>
      <c r="H10" s="1">
        <f>'Silvano KCG_P40_60_120'!AP27</f>
        <v>141</v>
      </c>
      <c r="I10" s="41">
        <f t="shared" si="1"/>
        <v>4.2727272727272725</v>
      </c>
      <c r="J10" s="1">
        <f>'Silvano KCG_P40_60_120'!AQ27</f>
        <v>14</v>
      </c>
      <c r="K10" s="1">
        <f>'Silvano KCG_P40_60_120'!AR27</f>
        <v>28</v>
      </c>
      <c r="P10" s="30"/>
      <c r="R10" s="32"/>
    </row>
    <row r="11" spans="1:42" x14ac:dyDescent="0.5">
      <c r="A11" s="1">
        <f>'Silvano KCG_P40_60_120'!A31</f>
        <v>2</v>
      </c>
      <c r="B11" s="1">
        <f>'Silvano KCG_P40_60_120'!B31</f>
        <v>0</v>
      </c>
      <c r="C11" s="1" t="str">
        <f>'Silvano KCG_P40_60_120'!C31</f>
        <v>KCG</v>
      </c>
      <c r="D11" s="1">
        <f>'Silvano KCG_P40_60_120'!D31</f>
        <v>120</v>
      </c>
      <c r="E11" s="4">
        <f>'Silvano KCG_P40_60_120'!AO31</f>
        <v>25</v>
      </c>
      <c r="F11" s="4">
        <f>'Silvano KCG_P40_60_120'!AN31</f>
        <v>20</v>
      </c>
      <c r="G11" s="41">
        <f t="shared" si="0"/>
        <v>0.8</v>
      </c>
      <c r="H11" s="1">
        <f>'Silvano KCG_P40_60_120'!AP31</f>
        <v>78</v>
      </c>
      <c r="I11" s="41">
        <f t="shared" si="1"/>
        <v>3.12</v>
      </c>
      <c r="J11" s="1">
        <f>'Silvano KCG_P40_60_120'!AQ31</f>
        <v>14</v>
      </c>
      <c r="K11" s="1">
        <f>'Silvano KCG_P40_60_120'!AR31</f>
        <v>15</v>
      </c>
      <c r="P11" s="30"/>
      <c r="R11" s="32"/>
    </row>
    <row r="12" spans="1:42" x14ac:dyDescent="0.5">
      <c r="A12" s="1">
        <v>701</v>
      </c>
      <c r="B12" s="1">
        <v>46</v>
      </c>
      <c r="C12" s="1" t="s">
        <v>1</v>
      </c>
      <c r="D12" s="1">
        <v>43</v>
      </c>
      <c r="E12" s="1">
        <v>18</v>
      </c>
      <c r="F12" s="1">
        <v>2</v>
      </c>
      <c r="G12" s="41">
        <f t="shared" si="0"/>
        <v>0.1111111111111111</v>
      </c>
      <c r="H12" s="1">
        <v>2</v>
      </c>
      <c r="I12" s="41">
        <f t="shared" si="1"/>
        <v>0.1111111111111111</v>
      </c>
      <c r="J12" s="1">
        <v>0</v>
      </c>
      <c r="K12" s="1">
        <v>0</v>
      </c>
      <c r="P12" s="30"/>
      <c r="R12" s="32"/>
    </row>
    <row r="13" spans="1:42" x14ac:dyDescent="0.5">
      <c r="A13" s="1">
        <v>710</v>
      </c>
      <c r="B13" s="1">
        <v>93</v>
      </c>
      <c r="C13" s="1" t="s">
        <v>2</v>
      </c>
      <c r="D13" s="1">
        <v>43</v>
      </c>
      <c r="E13" s="1">
        <v>23</v>
      </c>
      <c r="F13" s="1">
        <v>8</v>
      </c>
      <c r="G13" s="41">
        <f t="shared" si="0"/>
        <v>0.34782608695652173</v>
      </c>
      <c r="H13" s="1">
        <v>11</v>
      </c>
      <c r="I13" s="41">
        <f t="shared" si="1"/>
        <v>0.47826086956521741</v>
      </c>
      <c r="J13" s="1">
        <v>0</v>
      </c>
      <c r="K13" s="1">
        <v>3</v>
      </c>
      <c r="N13" s="1">
        <v>8</v>
      </c>
      <c r="O13" s="1">
        <v>23</v>
      </c>
      <c r="P13" s="30">
        <v>11</v>
      </c>
      <c r="Q13" s="1">
        <v>0</v>
      </c>
      <c r="R13" s="32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5">
      <c r="A14" s="1">
        <v>712</v>
      </c>
      <c r="B14" s="1">
        <v>60</v>
      </c>
      <c r="C14" s="1" t="s">
        <v>2</v>
      </c>
      <c r="D14" s="1">
        <v>43</v>
      </c>
      <c r="E14" s="1">
        <v>29</v>
      </c>
      <c r="F14" s="1">
        <v>13</v>
      </c>
      <c r="G14" s="41">
        <f t="shared" si="0"/>
        <v>0.44827586206896552</v>
      </c>
      <c r="H14" s="1">
        <v>16</v>
      </c>
      <c r="I14" s="41">
        <f t="shared" si="1"/>
        <v>0.55172413793103448</v>
      </c>
      <c r="J14" s="1">
        <v>0</v>
      </c>
      <c r="K14" s="1">
        <v>3</v>
      </c>
      <c r="N14" s="1">
        <v>13</v>
      </c>
      <c r="O14" s="1">
        <v>29</v>
      </c>
      <c r="P14" s="30">
        <v>16</v>
      </c>
      <c r="Q14" s="1">
        <v>0</v>
      </c>
      <c r="R14" s="32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5">
      <c r="A15" s="1">
        <v>714</v>
      </c>
      <c r="B15" s="1">
        <v>0</v>
      </c>
      <c r="C15" s="1" t="s">
        <v>2</v>
      </c>
      <c r="D15" s="1">
        <v>43</v>
      </c>
      <c r="E15" s="1">
        <v>26</v>
      </c>
      <c r="F15" s="1">
        <v>16</v>
      </c>
      <c r="G15" s="41">
        <f t="shared" si="0"/>
        <v>0.61538461538461542</v>
      </c>
      <c r="H15" s="1">
        <v>20</v>
      </c>
      <c r="I15" s="41">
        <f t="shared" si="1"/>
        <v>0.76923076923076927</v>
      </c>
      <c r="J15" s="1">
        <v>1</v>
      </c>
      <c r="K15" s="1">
        <v>0</v>
      </c>
      <c r="N15" s="1">
        <v>16</v>
      </c>
      <c r="O15" s="1">
        <v>26</v>
      </c>
      <c r="P15" s="30">
        <v>20</v>
      </c>
      <c r="Q15" s="1">
        <v>1</v>
      </c>
      <c r="R15" s="32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5">
      <c r="A16" s="1">
        <v>670</v>
      </c>
      <c r="B16" s="1">
        <v>25</v>
      </c>
      <c r="C16" s="1" t="s">
        <v>2</v>
      </c>
      <c r="D16" s="1">
        <v>39</v>
      </c>
      <c r="E16" s="1">
        <v>27</v>
      </c>
      <c r="F16" s="1">
        <v>17</v>
      </c>
      <c r="G16" s="41">
        <f t="shared" si="0"/>
        <v>0.62962962962962965</v>
      </c>
      <c r="H16" s="1">
        <v>37</v>
      </c>
      <c r="I16" s="41">
        <f t="shared" si="1"/>
        <v>1.3703703703703705</v>
      </c>
      <c r="J16" s="1">
        <v>0</v>
      </c>
      <c r="K16" s="1">
        <v>12</v>
      </c>
      <c r="N16" s="1">
        <v>17</v>
      </c>
      <c r="O16" s="1">
        <v>27</v>
      </c>
      <c r="P16" s="30">
        <v>37</v>
      </c>
      <c r="Q16" s="1">
        <v>0</v>
      </c>
      <c r="R16" s="32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1:32" x14ac:dyDescent="0.5">
      <c r="A17" s="1">
        <v>716</v>
      </c>
      <c r="B17" s="1">
        <v>0</v>
      </c>
      <c r="C17" s="1" t="s">
        <v>2</v>
      </c>
      <c r="D17" s="1">
        <v>43</v>
      </c>
      <c r="E17" s="1">
        <v>19</v>
      </c>
      <c r="F17" s="1">
        <v>9</v>
      </c>
      <c r="G17" s="41">
        <f t="shared" si="0"/>
        <v>0.47368421052631576</v>
      </c>
      <c r="H17" s="1">
        <v>12</v>
      </c>
      <c r="I17" s="41">
        <f t="shared" si="1"/>
        <v>0.63157894736842102</v>
      </c>
      <c r="J17" s="1">
        <v>0</v>
      </c>
      <c r="K17" s="1">
        <v>0</v>
      </c>
      <c r="AC17" s="2"/>
    </row>
    <row r="18" spans="1:32" x14ac:dyDescent="0.5">
      <c r="A18" s="1">
        <v>711</v>
      </c>
      <c r="B18" s="1">
        <v>60</v>
      </c>
      <c r="C18" s="1" t="s">
        <v>2</v>
      </c>
      <c r="E18" s="1">
        <v>22</v>
      </c>
      <c r="F18" s="1">
        <v>9</v>
      </c>
      <c r="G18" s="41">
        <f t="shared" si="0"/>
        <v>0.40909090909090912</v>
      </c>
      <c r="H18" s="1">
        <v>14</v>
      </c>
      <c r="I18" s="41">
        <f t="shared" si="1"/>
        <v>0.63636363636363635</v>
      </c>
      <c r="J18" s="1">
        <v>0</v>
      </c>
      <c r="K18" s="1">
        <v>2</v>
      </c>
    </row>
    <row r="19" spans="1:32" x14ac:dyDescent="0.5">
      <c r="A19" s="1">
        <v>703</v>
      </c>
      <c r="B19" s="1">
        <v>86</v>
      </c>
      <c r="C19" s="1" t="s">
        <v>1</v>
      </c>
      <c r="E19" s="1">
        <v>28</v>
      </c>
      <c r="F19" s="1">
        <v>3</v>
      </c>
      <c r="G19" s="41">
        <f t="shared" si="0"/>
        <v>0.10714285714285714</v>
      </c>
      <c r="H19" s="1">
        <v>3</v>
      </c>
      <c r="I19" s="41">
        <f t="shared" si="1"/>
        <v>0.10714285714285714</v>
      </c>
      <c r="AC19" s="21"/>
      <c r="AD19" s="21"/>
      <c r="AE19" s="21"/>
      <c r="AF19" s="21"/>
    </row>
    <row r="20" spans="1:32" x14ac:dyDescent="0.5">
      <c r="A20" s="1">
        <v>665</v>
      </c>
      <c r="B20" s="1">
        <v>101</v>
      </c>
      <c r="C20" s="1" t="s">
        <v>2</v>
      </c>
      <c r="E20" s="1">
        <v>25</v>
      </c>
      <c r="F20" s="1">
        <v>10</v>
      </c>
      <c r="G20" s="41">
        <f t="shared" si="0"/>
        <v>0.4</v>
      </c>
      <c r="H20" s="1">
        <v>12</v>
      </c>
      <c r="I20" s="41">
        <f t="shared" si="1"/>
        <v>0.48</v>
      </c>
      <c r="K20" s="1">
        <v>2</v>
      </c>
    </row>
    <row r="21" spans="1:32" x14ac:dyDescent="0.5">
      <c r="A21" s="1">
        <v>667</v>
      </c>
      <c r="B21" s="1">
        <v>100</v>
      </c>
      <c r="C21" s="1" t="s">
        <v>2</v>
      </c>
      <c r="E21" s="1">
        <v>28</v>
      </c>
      <c r="F21" s="1">
        <v>5</v>
      </c>
      <c r="G21" s="41">
        <f t="shared" si="0"/>
        <v>0.17857142857142858</v>
      </c>
      <c r="H21" s="1">
        <v>5</v>
      </c>
      <c r="I21" s="41">
        <f t="shared" si="1"/>
        <v>0.17857142857142858</v>
      </c>
      <c r="K21" s="1">
        <v>2</v>
      </c>
    </row>
    <row r="22" spans="1:32" x14ac:dyDescent="0.5">
      <c r="A22" s="1">
        <v>668</v>
      </c>
      <c r="B22" s="1">
        <v>72</v>
      </c>
      <c r="C22" s="1" t="s">
        <v>2</v>
      </c>
      <c r="E22" s="1">
        <v>22</v>
      </c>
      <c r="F22" s="1">
        <v>9</v>
      </c>
      <c r="G22" s="41">
        <f t="shared" si="0"/>
        <v>0.40909090909090912</v>
      </c>
      <c r="H22" s="1">
        <v>10</v>
      </c>
      <c r="I22" s="41">
        <f t="shared" si="1"/>
        <v>0.45454545454545453</v>
      </c>
      <c r="K22" s="1">
        <v>1</v>
      </c>
    </row>
    <row r="23" spans="1:32" x14ac:dyDescent="0.5">
      <c r="A23" s="1">
        <v>645</v>
      </c>
      <c r="B23" s="1">
        <v>36</v>
      </c>
      <c r="C23" s="1" t="s">
        <v>1</v>
      </c>
      <c r="E23" s="1">
        <v>15</v>
      </c>
      <c r="F23" s="1">
        <v>5</v>
      </c>
      <c r="G23" s="41">
        <f t="shared" si="0"/>
        <v>0.33333333333333331</v>
      </c>
      <c r="H23" s="1">
        <v>4</v>
      </c>
      <c r="I23" s="41">
        <f t="shared" si="1"/>
        <v>0.26666666666666666</v>
      </c>
      <c r="J23" s="1">
        <v>0</v>
      </c>
      <c r="K23" s="1">
        <v>0</v>
      </c>
    </row>
    <row r="24" spans="1:32" x14ac:dyDescent="0.5">
      <c r="A24" s="1">
        <v>646</v>
      </c>
      <c r="B24" s="1">
        <v>90</v>
      </c>
      <c r="C24" s="1" t="s">
        <v>1</v>
      </c>
      <c r="E24" s="1">
        <v>25</v>
      </c>
      <c r="F24" s="1">
        <v>4</v>
      </c>
      <c r="G24" s="41">
        <f t="shared" si="0"/>
        <v>0.16</v>
      </c>
      <c r="H24" s="1">
        <v>4</v>
      </c>
      <c r="I24" s="41">
        <f t="shared" si="1"/>
        <v>0.16</v>
      </c>
      <c r="J24" s="1">
        <v>0</v>
      </c>
      <c r="K24" s="1">
        <v>0</v>
      </c>
    </row>
    <row r="25" spans="1:32" x14ac:dyDescent="0.5">
      <c r="A25" s="1">
        <v>647</v>
      </c>
      <c r="B25" s="1">
        <v>64</v>
      </c>
      <c r="C25" s="1" t="s">
        <v>1</v>
      </c>
      <c r="E25" s="1">
        <v>21</v>
      </c>
      <c r="F25" s="1">
        <v>2</v>
      </c>
      <c r="G25" s="41">
        <f t="shared" si="0"/>
        <v>9.5238095238095233E-2</v>
      </c>
      <c r="H25" s="1">
        <v>2</v>
      </c>
      <c r="I25" s="41">
        <f t="shared" si="1"/>
        <v>9.5238095238095233E-2</v>
      </c>
      <c r="J25" s="1">
        <v>0</v>
      </c>
      <c r="K25" s="1">
        <v>0</v>
      </c>
    </row>
    <row r="26" spans="1:32" x14ac:dyDescent="0.5">
      <c r="A26" s="1">
        <v>651</v>
      </c>
      <c r="B26" s="1">
        <v>117</v>
      </c>
      <c r="C26" s="1" t="s">
        <v>1</v>
      </c>
      <c r="E26" s="1">
        <v>29</v>
      </c>
      <c r="F26" s="1">
        <v>1</v>
      </c>
      <c r="G26" s="41">
        <f t="shared" si="0"/>
        <v>3.4482758620689655E-2</v>
      </c>
      <c r="H26" s="1">
        <v>1</v>
      </c>
      <c r="I26" s="41">
        <f t="shared" si="1"/>
        <v>3.4482758620689655E-2</v>
      </c>
      <c r="J26" s="1">
        <v>0</v>
      </c>
      <c r="K26" s="1">
        <v>0</v>
      </c>
    </row>
    <row r="27" spans="1:32" x14ac:dyDescent="0.5">
      <c r="A27" s="1">
        <v>653</v>
      </c>
      <c r="B27" s="1">
        <v>36</v>
      </c>
      <c r="C27" s="1" t="s">
        <v>1</v>
      </c>
      <c r="E27" s="1">
        <v>29</v>
      </c>
      <c r="F27" s="1">
        <v>1</v>
      </c>
      <c r="G27" s="41">
        <f t="shared" si="0"/>
        <v>3.4482758620689655E-2</v>
      </c>
      <c r="H27" s="1">
        <v>1</v>
      </c>
      <c r="I27" s="41">
        <f t="shared" si="1"/>
        <v>3.4482758620689655E-2</v>
      </c>
      <c r="J27" s="1">
        <v>0</v>
      </c>
      <c r="K27" s="1">
        <v>0</v>
      </c>
    </row>
    <row r="28" spans="1:32" x14ac:dyDescent="0.5">
      <c r="A28" s="1">
        <v>654</v>
      </c>
      <c r="B28" s="1">
        <v>96</v>
      </c>
      <c r="C28" s="1" t="s">
        <v>1</v>
      </c>
      <c r="E28" s="1">
        <v>19</v>
      </c>
      <c r="F28" s="1">
        <v>5</v>
      </c>
      <c r="G28" s="41">
        <f t="shared" si="0"/>
        <v>0.26315789473684209</v>
      </c>
      <c r="H28" s="1">
        <v>5</v>
      </c>
      <c r="I28" s="41">
        <f t="shared" si="1"/>
        <v>0.26315789473684209</v>
      </c>
      <c r="J28" s="1">
        <v>0</v>
      </c>
      <c r="K28" s="1">
        <v>1</v>
      </c>
    </row>
    <row r="29" spans="1:32" x14ac:dyDescent="0.5">
      <c r="A29" s="1">
        <v>656</v>
      </c>
      <c r="B29" s="1">
        <v>64</v>
      </c>
      <c r="C29" s="1" t="s">
        <v>1</v>
      </c>
      <c r="E29" s="1">
        <v>17</v>
      </c>
      <c r="F29" s="1">
        <v>5</v>
      </c>
      <c r="G29" s="41">
        <f t="shared" si="0"/>
        <v>0.29411764705882354</v>
      </c>
      <c r="H29" s="1">
        <v>5</v>
      </c>
      <c r="I29" s="41">
        <f t="shared" si="1"/>
        <v>0.29411764705882354</v>
      </c>
      <c r="J29" s="1">
        <v>0</v>
      </c>
      <c r="K29" s="1">
        <v>0</v>
      </c>
    </row>
    <row r="30" spans="1:32" x14ac:dyDescent="0.5">
      <c r="A30" s="1">
        <v>659</v>
      </c>
      <c r="B30" s="1">
        <v>101</v>
      </c>
      <c r="C30" s="1" t="s">
        <v>1</v>
      </c>
      <c r="E30" s="1">
        <v>18</v>
      </c>
      <c r="F30" s="1">
        <v>3</v>
      </c>
      <c r="G30" s="41">
        <f t="shared" si="0"/>
        <v>0.16666666666666666</v>
      </c>
      <c r="H30" s="1">
        <v>3</v>
      </c>
      <c r="I30" s="41">
        <f t="shared" si="1"/>
        <v>0.16666666666666666</v>
      </c>
      <c r="J30" s="1">
        <v>0</v>
      </c>
      <c r="K30" s="1">
        <v>0</v>
      </c>
    </row>
    <row r="31" spans="1:32" x14ac:dyDescent="0.5">
      <c r="A31" s="1">
        <v>661</v>
      </c>
      <c r="B31" s="1">
        <v>111</v>
      </c>
      <c r="C31" s="1" t="s">
        <v>1</v>
      </c>
      <c r="E31" s="1">
        <v>25</v>
      </c>
      <c r="F31" s="1">
        <v>4</v>
      </c>
      <c r="G31" s="41">
        <f t="shared" si="0"/>
        <v>0.16</v>
      </c>
      <c r="H31" s="1">
        <v>4</v>
      </c>
      <c r="I31" s="41">
        <f t="shared" si="1"/>
        <v>0.16</v>
      </c>
      <c r="J31" s="1">
        <v>0</v>
      </c>
      <c r="K31" s="1">
        <v>0</v>
      </c>
    </row>
    <row r="32" spans="1:32" x14ac:dyDescent="0.5">
      <c r="A32" s="1">
        <v>635</v>
      </c>
      <c r="B32" s="1">
        <v>75</v>
      </c>
      <c r="C32" s="1" t="s">
        <v>1</v>
      </c>
      <c r="E32" s="1">
        <v>15</v>
      </c>
      <c r="F32" s="1">
        <v>3</v>
      </c>
      <c r="G32" s="41">
        <f t="shared" si="0"/>
        <v>0.2</v>
      </c>
      <c r="H32" s="1">
        <v>7</v>
      </c>
      <c r="I32" s="41">
        <f t="shared" si="1"/>
        <v>0.46666666666666667</v>
      </c>
      <c r="J32" s="1">
        <v>0</v>
      </c>
      <c r="K32" s="1">
        <v>0</v>
      </c>
    </row>
    <row r="33" spans="1:11" x14ac:dyDescent="0.5">
      <c r="A33" s="1">
        <v>639</v>
      </c>
      <c r="B33" s="1">
        <v>66</v>
      </c>
      <c r="C33" s="1" t="s">
        <v>1</v>
      </c>
      <c r="E33" s="1">
        <v>17</v>
      </c>
      <c r="F33" s="1">
        <v>2</v>
      </c>
      <c r="G33" s="41">
        <f t="shared" si="0"/>
        <v>0.11764705882352941</v>
      </c>
      <c r="H33" s="1">
        <v>2</v>
      </c>
      <c r="I33" s="41">
        <f t="shared" si="1"/>
        <v>0.11764705882352941</v>
      </c>
      <c r="J33" s="1">
        <v>0</v>
      </c>
      <c r="K33" s="1">
        <v>0</v>
      </c>
    </row>
    <row r="34" spans="1:11" x14ac:dyDescent="0.5">
      <c r="A34" s="1">
        <v>709</v>
      </c>
      <c r="B34" s="1">
        <v>63</v>
      </c>
      <c r="C34" s="1" t="s">
        <v>2</v>
      </c>
      <c r="E34" s="1">
        <v>27</v>
      </c>
      <c r="F34" s="1">
        <v>8</v>
      </c>
      <c r="G34" s="41">
        <f t="shared" si="0"/>
        <v>0.29629629629629628</v>
      </c>
      <c r="H34" s="1">
        <v>10</v>
      </c>
      <c r="I34" s="41">
        <f t="shared" si="1"/>
        <v>0.37037037037037035</v>
      </c>
      <c r="J34" s="1">
        <v>0</v>
      </c>
      <c r="K34" s="1">
        <v>1</v>
      </c>
    </row>
    <row r="35" spans="1:11" x14ac:dyDescent="0.5">
      <c r="A35" s="1">
        <v>672</v>
      </c>
      <c r="B35" s="1">
        <v>92</v>
      </c>
      <c r="C35" s="1" t="s">
        <v>2</v>
      </c>
      <c r="D35" s="1">
        <v>39</v>
      </c>
      <c r="E35" s="1">
        <v>23</v>
      </c>
      <c r="F35" s="1">
        <v>6</v>
      </c>
      <c r="G35" s="41">
        <f t="shared" si="0"/>
        <v>0.2608695652173913</v>
      </c>
      <c r="H35" s="1">
        <v>8</v>
      </c>
      <c r="I35" s="41">
        <f t="shared" si="1"/>
        <v>0.34782608695652173</v>
      </c>
    </row>
    <row r="36" spans="1:11" x14ac:dyDescent="0.5">
      <c r="A36" s="1">
        <v>671</v>
      </c>
      <c r="B36" s="1">
        <v>87</v>
      </c>
      <c r="C36" s="1" t="s">
        <v>2</v>
      </c>
      <c r="D36" s="1">
        <v>39</v>
      </c>
      <c r="E36" s="1">
        <v>29</v>
      </c>
      <c r="F36" s="1">
        <v>8</v>
      </c>
      <c r="G36" s="41">
        <f t="shared" si="0"/>
        <v>0.27586206896551724</v>
      </c>
      <c r="H36" s="1">
        <v>5</v>
      </c>
      <c r="I36" s="41">
        <f t="shared" si="1"/>
        <v>0.17241379310344829</v>
      </c>
    </row>
    <row r="37" spans="1:11" x14ac:dyDescent="0.5">
      <c r="A37" s="1">
        <v>16</v>
      </c>
      <c r="B37" s="1">
        <v>215</v>
      </c>
      <c r="C37" s="1" t="s">
        <v>2</v>
      </c>
      <c r="D37" s="1">
        <v>68</v>
      </c>
      <c r="E37" s="1">
        <v>29</v>
      </c>
      <c r="F37" s="1">
        <v>6</v>
      </c>
      <c r="G37" s="41">
        <f t="shared" si="0"/>
        <v>0.20689655172413793</v>
      </c>
      <c r="H37" s="1">
        <v>6</v>
      </c>
      <c r="I37" s="41">
        <f t="shared" si="1"/>
        <v>0.20689655172413793</v>
      </c>
    </row>
    <row r="38" spans="1:11" x14ac:dyDescent="0.5">
      <c r="A38" s="1">
        <v>12</v>
      </c>
      <c r="B38" s="1">
        <v>150</v>
      </c>
      <c r="C38" s="1" t="s">
        <v>2</v>
      </c>
      <c r="D38" s="1">
        <v>68</v>
      </c>
      <c r="E38" s="1">
        <v>25</v>
      </c>
      <c r="F38" s="1">
        <v>75</v>
      </c>
      <c r="G38" s="41">
        <f t="shared" si="0"/>
        <v>3</v>
      </c>
      <c r="H38" s="1">
        <v>20</v>
      </c>
      <c r="I38" s="41">
        <f t="shared" si="1"/>
        <v>0.8</v>
      </c>
    </row>
    <row r="39" spans="1:11" x14ac:dyDescent="0.5">
      <c r="A39" s="1">
        <v>704</v>
      </c>
      <c r="B39" s="1">
        <v>102</v>
      </c>
      <c r="C39" s="1" t="s">
        <v>1</v>
      </c>
      <c r="D39" s="1">
        <v>43</v>
      </c>
      <c r="E39" s="1">
        <v>17</v>
      </c>
      <c r="F39" s="1">
        <v>1</v>
      </c>
      <c r="G39" s="41">
        <f t="shared" si="0"/>
        <v>5.8823529411764705E-2</v>
      </c>
      <c r="H39" s="1">
        <v>1</v>
      </c>
      <c r="I39" s="41">
        <f t="shared" si="1"/>
        <v>5.8823529411764705E-2</v>
      </c>
    </row>
    <row r="40" spans="1:11" x14ac:dyDescent="0.5">
      <c r="A40" s="1">
        <v>15</v>
      </c>
      <c r="B40" s="1">
        <v>330</v>
      </c>
      <c r="C40" s="1" t="s">
        <v>1</v>
      </c>
      <c r="D40" s="1">
        <v>68</v>
      </c>
      <c r="E40" s="1">
        <v>26</v>
      </c>
      <c r="F40" s="1">
        <v>51</v>
      </c>
      <c r="G40" s="41">
        <f t="shared" si="0"/>
        <v>1.9615384615384615</v>
      </c>
      <c r="H40" s="1">
        <v>21</v>
      </c>
      <c r="I40" s="41">
        <f t="shared" si="1"/>
        <v>0.80769230769230771</v>
      </c>
    </row>
    <row r="41" spans="1:11" x14ac:dyDescent="0.5">
      <c r="A41" s="1">
        <v>717</v>
      </c>
      <c r="B41" s="1">
        <v>91</v>
      </c>
      <c r="C41" s="1" t="s">
        <v>2</v>
      </c>
      <c r="E41" s="1">
        <v>18</v>
      </c>
      <c r="F41" s="1">
        <v>5</v>
      </c>
      <c r="G41" s="41">
        <f t="shared" si="0"/>
        <v>0.27777777777777779</v>
      </c>
      <c r="H41" s="1">
        <v>8</v>
      </c>
      <c r="I41" s="41">
        <f t="shared" si="1"/>
        <v>0.44444444444444442</v>
      </c>
      <c r="J41" s="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E6C-1CAC-4332-BC55-49AD81FBE0E4}">
  <dimension ref="A1:K16"/>
  <sheetViews>
    <sheetView workbookViewId="0">
      <selection activeCell="I4" sqref="I4:I16"/>
    </sheetView>
  </sheetViews>
  <sheetFormatPr defaultColWidth="8.8125" defaultRowHeight="15.75" x14ac:dyDescent="0.5"/>
  <sheetData>
    <row r="1" spans="1:11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13</v>
      </c>
      <c r="G1" s="40" t="s">
        <v>14</v>
      </c>
      <c r="H1" s="7" t="s">
        <v>8</v>
      </c>
      <c r="I1" s="40" t="s">
        <v>14</v>
      </c>
      <c r="J1" s="7" t="s">
        <v>9</v>
      </c>
      <c r="K1" s="7" t="s">
        <v>12</v>
      </c>
    </row>
    <row r="2" spans="1:11" x14ac:dyDescent="0.5">
      <c r="A2" s="1">
        <v>16</v>
      </c>
      <c r="B2" s="1">
        <v>215</v>
      </c>
      <c r="C2" s="1" t="s">
        <v>2</v>
      </c>
      <c r="D2" s="42">
        <v>68</v>
      </c>
      <c r="E2" s="1">
        <v>29</v>
      </c>
      <c r="F2" s="1">
        <v>6</v>
      </c>
      <c r="G2" s="41">
        <v>0.20689655172413793</v>
      </c>
      <c r="H2" s="1">
        <v>6</v>
      </c>
      <c r="I2" s="41">
        <v>0.20689655172413793</v>
      </c>
      <c r="J2" s="1"/>
      <c r="K2" s="1"/>
    </row>
    <row r="3" spans="1:11" x14ac:dyDescent="0.5">
      <c r="A3" s="1">
        <v>12</v>
      </c>
      <c r="B3" s="1">
        <v>150</v>
      </c>
      <c r="C3" s="1" t="s">
        <v>2</v>
      </c>
      <c r="D3" s="42">
        <v>68</v>
      </c>
      <c r="E3" s="1">
        <v>25</v>
      </c>
      <c r="F3" s="1">
        <v>75</v>
      </c>
      <c r="G3" s="41">
        <v>3</v>
      </c>
      <c r="H3" s="1">
        <v>20</v>
      </c>
      <c r="I3" s="41">
        <v>0.8</v>
      </c>
      <c r="J3" s="1"/>
      <c r="K3" s="1"/>
    </row>
    <row r="4" spans="1:11" x14ac:dyDescent="0.5">
      <c r="A4" s="1">
        <v>710</v>
      </c>
      <c r="B4" s="1">
        <v>93</v>
      </c>
      <c r="C4" s="1" t="s">
        <v>2</v>
      </c>
      <c r="D4" s="1">
        <v>43</v>
      </c>
      <c r="E4" s="1">
        <v>23</v>
      </c>
      <c r="F4" s="1">
        <v>8</v>
      </c>
      <c r="G4" s="41">
        <v>0.34782608695652173</v>
      </c>
      <c r="H4" s="1">
        <v>11</v>
      </c>
      <c r="I4" s="41">
        <v>0.47826086956521741</v>
      </c>
      <c r="J4" s="1">
        <v>0</v>
      </c>
      <c r="K4" s="1">
        <v>3</v>
      </c>
    </row>
    <row r="5" spans="1:11" x14ac:dyDescent="0.5">
      <c r="A5" s="1">
        <v>712</v>
      </c>
      <c r="B5" s="1">
        <v>60</v>
      </c>
      <c r="C5" s="1" t="s">
        <v>2</v>
      </c>
      <c r="D5" s="1">
        <v>43</v>
      </c>
      <c r="E5" s="1">
        <v>29</v>
      </c>
      <c r="F5" s="1">
        <v>13</v>
      </c>
      <c r="G5" s="41">
        <v>0.44827586206896552</v>
      </c>
      <c r="H5" s="1">
        <v>16</v>
      </c>
      <c r="I5" s="41">
        <v>0.55172413793103448</v>
      </c>
      <c r="J5" s="1">
        <v>0</v>
      </c>
      <c r="K5" s="1">
        <v>3</v>
      </c>
    </row>
    <row r="6" spans="1:11" x14ac:dyDescent="0.5">
      <c r="A6" s="1">
        <v>714</v>
      </c>
      <c r="B6" s="1">
        <v>0</v>
      </c>
      <c r="C6" s="1" t="s">
        <v>2</v>
      </c>
      <c r="D6" s="1">
        <v>43</v>
      </c>
      <c r="E6" s="1">
        <v>26</v>
      </c>
      <c r="F6" s="1">
        <v>16</v>
      </c>
      <c r="G6" s="41">
        <v>0.61538461538461542</v>
      </c>
      <c r="H6" s="1">
        <v>20</v>
      </c>
      <c r="I6" s="41">
        <v>0.76923076923076927</v>
      </c>
      <c r="J6" s="1">
        <v>1</v>
      </c>
      <c r="K6" s="1">
        <v>0</v>
      </c>
    </row>
    <row r="7" spans="1:11" x14ac:dyDescent="0.5">
      <c r="A7" s="1">
        <v>716</v>
      </c>
      <c r="B7" s="1">
        <v>0</v>
      </c>
      <c r="C7" s="1" t="s">
        <v>2</v>
      </c>
      <c r="D7" s="1">
        <v>43</v>
      </c>
      <c r="E7" s="1">
        <v>19</v>
      </c>
      <c r="F7" s="1">
        <v>9</v>
      </c>
      <c r="G7" s="41">
        <v>0.47368421052631576</v>
      </c>
      <c r="H7" s="1">
        <v>12</v>
      </c>
      <c r="I7" s="41">
        <v>0.63157894736842102</v>
      </c>
      <c r="J7" s="1">
        <v>0</v>
      </c>
      <c r="K7" s="1">
        <v>0</v>
      </c>
    </row>
    <row r="8" spans="1:11" x14ac:dyDescent="0.5">
      <c r="A8" s="1">
        <v>711</v>
      </c>
      <c r="B8" s="1">
        <v>60</v>
      </c>
      <c r="C8" s="1" t="s">
        <v>2</v>
      </c>
      <c r="D8" s="1">
        <v>43</v>
      </c>
      <c r="E8" s="1">
        <v>22</v>
      </c>
      <c r="F8" s="1">
        <v>9</v>
      </c>
      <c r="G8" s="41">
        <v>0.40909090909090912</v>
      </c>
      <c r="H8" s="1">
        <v>14</v>
      </c>
      <c r="I8" s="41">
        <v>0.63636363636363635</v>
      </c>
      <c r="J8" s="1">
        <v>0</v>
      </c>
      <c r="K8" s="1">
        <v>2</v>
      </c>
    </row>
    <row r="9" spans="1:11" x14ac:dyDescent="0.5">
      <c r="A9" s="1">
        <v>709</v>
      </c>
      <c r="B9" s="1">
        <v>63</v>
      </c>
      <c r="C9" s="1" t="s">
        <v>2</v>
      </c>
      <c r="D9" s="1">
        <v>43</v>
      </c>
      <c r="E9" s="1">
        <v>27</v>
      </c>
      <c r="F9" s="1">
        <v>8</v>
      </c>
      <c r="G9" s="41">
        <v>0.29629629629629628</v>
      </c>
      <c r="H9" s="1">
        <v>10</v>
      </c>
      <c r="I9" s="41">
        <v>0.37037037037037035</v>
      </c>
      <c r="J9" s="1">
        <v>0</v>
      </c>
      <c r="K9" s="1">
        <v>1</v>
      </c>
    </row>
    <row r="10" spans="1:11" x14ac:dyDescent="0.5">
      <c r="A10" s="1">
        <v>717</v>
      </c>
      <c r="B10" s="1">
        <v>91</v>
      </c>
      <c r="C10" s="1" t="s">
        <v>2</v>
      </c>
      <c r="D10" s="1">
        <v>43</v>
      </c>
      <c r="E10" s="1">
        <v>18</v>
      </c>
      <c r="F10" s="1">
        <v>5</v>
      </c>
      <c r="G10" s="41">
        <v>0.27777777777777779</v>
      </c>
      <c r="H10" s="1">
        <v>8</v>
      </c>
      <c r="I10" s="41">
        <v>0.44444444444444442</v>
      </c>
      <c r="J10" s="1">
        <v>2</v>
      </c>
      <c r="K10" s="1"/>
    </row>
    <row r="11" spans="1:11" x14ac:dyDescent="0.5">
      <c r="A11" s="1">
        <v>665</v>
      </c>
      <c r="B11" s="1">
        <v>101</v>
      </c>
      <c r="C11" s="1" t="s">
        <v>2</v>
      </c>
      <c r="D11" s="1">
        <v>40</v>
      </c>
      <c r="E11" s="1">
        <v>25</v>
      </c>
      <c r="F11" s="1">
        <v>10</v>
      </c>
      <c r="G11" s="41">
        <v>0.4</v>
      </c>
      <c r="H11" s="1">
        <v>12</v>
      </c>
      <c r="I11" s="41">
        <v>0.48</v>
      </c>
      <c r="J11" s="1"/>
      <c r="K11" s="1">
        <v>2</v>
      </c>
    </row>
    <row r="12" spans="1:11" x14ac:dyDescent="0.5">
      <c r="A12" s="1">
        <v>667</v>
      </c>
      <c r="B12" s="1">
        <v>100</v>
      </c>
      <c r="C12" s="1" t="s">
        <v>2</v>
      </c>
      <c r="D12" s="1">
        <v>40</v>
      </c>
      <c r="E12" s="1">
        <v>28</v>
      </c>
      <c r="F12" s="1">
        <v>5</v>
      </c>
      <c r="G12" s="41">
        <v>0.17857142857142858</v>
      </c>
      <c r="H12" s="1">
        <v>5</v>
      </c>
      <c r="I12" s="41">
        <v>0.17857142857142858</v>
      </c>
      <c r="J12" s="1"/>
      <c r="K12" s="1">
        <v>2</v>
      </c>
    </row>
    <row r="13" spans="1:11" x14ac:dyDescent="0.5">
      <c r="A13" s="1">
        <v>668</v>
      </c>
      <c r="B13" s="1">
        <v>72</v>
      </c>
      <c r="C13" s="1" t="s">
        <v>2</v>
      </c>
      <c r="D13" s="1">
        <v>40</v>
      </c>
      <c r="E13" s="1">
        <v>22</v>
      </c>
      <c r="F13" s="1">
        <v>9</v>
      </c>
      <c r="G13" s="41">
        <v>0.40909090909090912</v>
      </c>
      <c r="H13" s="1">
        <v>10</v>
      </c>
      <c r="I13" s="41">
        <v>0.45454545454545453</v>
      </c>
      <c r="J13" s="1"/>
      <c r="K13" s="1">
        <v>1</v>
      </c>
    </row>
    <row r="14" spans="1:11" x14ac:dyDescent="0.5">
      <c r="A14" s="1">
        <v>670</v>
      </c>
      <c r="B14" s="1">
        <v>25</v>
      </c>
      <c r="C14" s="1" t="s">
        <v>2</v>
      </c>
      <c r="D14" s="1">
        <v>39</v>
      </c>
      <c r="E14" s="1">
        <v>27</v>
      </c>
      <c r="F14" s="1">
        <v>17</v>
      </c>
      <c r="G14" s="41">
        <v>0.62962962962962965</v>
      </c>
      <c r="H14" s="1">
        <v>37</v>
      </c>
      <c r="I14" s="41">
        <v>1.3703703703703705</v>
      </c>
      <c r="J14" s="1">
        <v>0</v>
      </c>
      <c r="K14" s="1">
        <v>12</v>
      </c>
    </row>
    <row r="15" spans="1:11" x14ac:dyDescent="0.5">
      <c r="A15" s="1">
        <v>672</v>
      </c>
      <c r="B15" s="1">
        <v>92</v>
      </c>
      <c r="C15" s="1" t="s">
        <v>2</v>
      </c>
      <c r="D15" s="1">
        <v>39</v>
      </c>
      <c r="E15" s="1">
        <v>23</v>
      </c>
      <c r="F15" s="1">
        <v>6</v>
      </c>
      <c r="G15" s="41">
        <v>0.2608695652173913</v>
      </c>
      <c r="H15" s="1">
        <v>8</v>
      </c>
      <c r="I15" s="41">
        <v>0.34782608695652173</v>
      </c>
      <c r="J15" s="1"/>
      <c r="K15" s="1"/>
    </row>
    <row r="16" spans="1:11" x14ac:dyDescent="0.5">
      <c r="A16" s="1">
        <v>671</v>
      </c>
      <c r="B16" s="1">
        <v>87</v>
      </c>
      <c r="C16" s="1" t="s">
        <v>2</v>
      </c>
      <c r="D16" s="1">
        <v>39</v>
      </c>
      <c r="E16" s="1">
        <v>29</v>
      </c>
      <c r="F16" s="1">
        <v>8</v>
      </c>
      <c r="G16" s="41">
        <v>0.27586206896551724</v>
      </c>
      <c r="H16" s="1">
        <v>5</v>
      </c>
      <c r="I16" s="41">
        <v>0.17241379310344829</v>
      </c>
      <c r="J16" s="1"/>
      <c r="K16" s="1"/>
    </row>
  </sheetData>
  <sortState xmlns:xlrd2="http://schemas.microsoft.com/office/spreadsheetml/2017/richdata2" ref="A2:K39">
    <sortCondition descending="1" ref="D1:D3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D43-0B17-4DFD-AEB4-E5187514FFF3}">
  <dimension ref="A1:S23"/>
  <sheetViews>
    <sheetView topLeftCell="A2" workbookViewId="0">
      <selection activeCell="S18" sqref="S18"/>
    </sheetView>
  </sheetViews>
  <sheetFormatPr defaultColWidth="8.8125" defaultRowHeight="15.75" x14ac:dyDescent="0.5"/>
  <sheetData>
    <row r="1" spans="1:19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13</v>
      </c>
      <c r="G1" s="40" t="s">
        <v>14</v>
      </c>
      <c r="H1" s="7" t="s">
        <v>8</v>
      </c>
      <c r="I1" s="40" t="s">
        <v>14</v>
      </c>
      <c r="J1" s="7" t="s">
        <v>9</v>
      </c>
      <c r="K1" s="7" t="s">
        <v>12</v>
      </c>
    </row>
    <row r="2" spans="1:19" x14ac:dyDescent="0.5">
      <c r="A2" s="1">
        <v>1</v>
      </c>
      <c r="B2" s="1">
        <v>0</v>
      </c>
      <c r="C2" s="1" t="s">
        <v>1</v>
      </c>
      <c r="D2" s="42">
        <v>120</v>
      </c>
      <c r="E2" s="4">
        <v>33</v>
      </c>
      <c r="F2" s="4">
        <v>20</v>
      </c>
      <c r="G2" s="41">
        <v>0.60606060606060608</v>
      </c>
      <c r="H2" s="1">
        <v>141</v>
      </c>
      <c r="I2" s="41">
        <v>4.2727272727272725</v>
      </c>
      <c r="J2" s="1">
        <v>14</v>
      </c>
      <c r="K2" s="1">
        <v>28</v>
      </c>
    </row>
    <row r="3" spans="1:19" x14ac:dyDescent="0.5">
      <c r="A3" s="1">
        <v>2</v>
      </c>
      <c r="B3" s="1">
        <v>0</v>
      </c>
      <c r="C3" s="1" t="s">
        <v>1</v>
      </c>
      <c r="D3" s="42">
        <v>120</v>
      </c>
      <c r="E3" s="4">
        <v>25</v>
      </c>
      <c r="F3" s="4">
        <v>20</v>
      </c>
      <c r="G3" s="41">
        <v>0.8</v>
      </c>
      <c r="H3" s="1">
        <v>78</v>
      </c>
      <c r="I3" s="41">
        <v>3.12</v>
      </c>
      <c r="J3" s="1">
        <v>14</v>
      </c>
      <c r="K3" s="1">
        <v>15</v>
      </c>
    </row>
    <row r="4" spans="1:19" x14ac:dyDescent="0.5">
      <c r="A4" s="1">
        <v>15</v>
      </c>
      <c r="B4" s="1">
        <v>330</v>
      </c>
      <c r="C4" s="1" t="s">
        <v>1</v>
      </c>
      <c r="D4" s="42">
        <v>68</v>
      </c>
      <c r="E4" s="1">
        <v>26</v>
      </c>
      <c r="F4" s="1">
        <v>51</v>
      </c>
      <c r="G4" s="41">
        <v>1.9615384615384615</v>
      </c>
      <c r="H4" s="1">
        <v>21</v>
      </c>
      <c r="I4" s="41">
        <v>0.80769230769230771</v>
      </c>
      <c r="J4" s="1"/>
      <c r="K4" s="1"/>
    </row>
    <row r="5" spans="1:19" x14ac:dyDescent="0.5">
      <c r="A5" s="1">
        <v>13</v>
      </c>
      <c r="B5" s="1">
        <v>0</v>
      </c>
      <c r="C5" s="1" t="s">
        <v>1</v>
      </c>
      <c r="D5" s="42">
        <v>60</v>
      </c>
      <c r="E5" s="4">
        <v>27</v>
      </c>
      <c r="F5" s="4">
        <v>13</v>
      </c>
      <c r="G5" s="41">
        <v>0.48148148148148145</v>
      </c>
      <c r="H5" s="1">
        <v>37</v>
      </c>
      <c r="I5" s="41">
        <v>1.3703703703703705</v>
      </c>
      <c r="J5" s="1">
        <v>0</v>
      </c>
      <c r="K5" s="1">
        <v>10</v>
      </c>
      <c r="P5" t="s">
        <v>2</v>
      </c>
      <c r="Q5" t="s">
        <v>1</v>
      </c>
    </row>
    <row r="6" spans="1:19" x14ac:dyDescent="0.5">
      <c r="A6" s="1">
        <v>17</v>
      </c>
      <c r="B6" s="1">
        <v>0</v>
      </c>
      <c r="C6" s="1" t="s">
        <v>1</v>
      </c>
      <c r="D6" s="42">
        <v>60</v>
      </c>
      <c r="E6" s="4">
        <v>23</v>
      </c>
      <c r="F6" s="4">
        <v>14</v>
      </c>
      <c r="G6" s="41">
        <v>0.60869565217391308</v>
      </c>
      <c r="H6" s="1">
        <v>31</v>
      </c>
      <c r="I6" s="41">
        <v>1.3478260869565217</v>
      </c>
      <c r="J6" s="1">
        <v>0</v>
      </c>
      <c r="K6" s="1">
        <v>11</v>
      </c>
      <c r="P6" s="41">
        <v>0.47826086956521741</v>
      </c>
      <c r="Q6" s="41">
        <v>3.4482758620689655E-2</v>
      </c>
    </row>
    <row r="7" spans="1:19" x14ac:dyDescent="0.5">
      <c r="A7" s="1">
        <v>651</v>
      </c>
      <c r="B7" s="1">
        <v>117</v>
      </c>
      <c r="C7" s="1" t="s">
        <v>1</v>
      </c>
      <c r="D7" s="1">
        <v>44</v>
      </c>
      <c r="E7" s="1">
        <v>29</v>
      </c>
      <c r="F7" s="1">
        <v>1</v>
      </c>
      <c r="G7" s="41">
        <v>3.4482758620689655E-2</v>
      </c>
      <c r="H7" s="1">
        <v>1</v>
      </c>
      <c r="I7" s="41">
        <v>3.4482758620689655E-2</v>
      </c>
      <c r="J7" s="1">
        <v>0</v>
      </c>
      <c r="K7" s="1">
        <v>0</v>
      </c>
      <c r="P7" s="41">
        <v>0.55172413793103448</v>
      </c>
      <c r="Q7" s="41">
        <v>0.35</v>
      </c>
    </row>
    <row r="8" spans="1:19" x14ac:dyDescent="0.5">
      <c r="A8" s="1">
        <v>700</v>
      </c>
      <c r="B8" s="1">
        <v>0</v>
      </c>
      <c r="C8" s="1" t="s">
        <v>1</v>
      </c>
      <c r="D8" s="1">
        <v>43</v>
      </c>
      <c r="E8" s="4">
        <v>20</v>
      </c>
      <c r="F8" s="4">
        <v>5</v>
      </c>
      <c r="G8" s="41">
        <v>0.25</v>
      </c>
      <c r="H8" s="1">
        <v>7</v>
      </c>
      <c r="I8" s="41">
        <v>0.35</v>
      </c>
      <c r="J8" s="1">
        <v>1</v>
      </c>
      <c r="K8" s="1">
        <v>0</v>
      </c>
      <c r="P8" s="41">
        <v>0.76923076923076927</v>
      </c>
      <c r="Q8" s="41">
        <v>0.12121212121212122</v>
      </c>
    </row>
    <row r="9" spans="1:19" x14ac:dyDescent="0.5">
      <c r="A9" s="1">
        <v>705</v>
      </c>
      <c r="B9" s="1">
        <v>93</v>
      </c>
      <c r="C9" s="1" t="s">
        <v>1</v>
      </c>
      <c r="D9" s="1">
        <v>43</v>
      </c>
      <c r="E9" s="4">
        <v>33</v>
      </c>
      <c r="F9" s="4">
        <v>2</v>
      </c>
      <c r="G9" s="41">
        <v>6.0606060606060608E-2</v>
      </c>
      <c r="H9" s="1">
        <v>4</v>
      </c>
      <c r="I9" s="41">
        <v>0.12121212121212122</v>
      </c>
      <c r="J9" s="1">
        <v>0</v>
      </c>
      <c r="K9" s="1">
        <v>0</v>
      </c>
      <c r="P9" s="41">
        <v>0.63157894736842102</v>
      </c>
      <c r="Q9" s="41">
        <v>9.375E-2</v>
      </c>
    </row>
    <row r="10" spans="1:19" x14ac:dyDescent="0.5">
      <c r="A10" s="1">
        <v>708</v>
      </c>
      <c r="B10" s="1">
        <v>59</v>
      </c>
      <c r="C10" s="1" t="s">
        <v>1</v>
      </c>
      <c r="D10" s="1">
        <v>43</v>
      </c>
      <c r="E10" s="4">
        <v>32</v>
      </c>
      <c r="F10" s="4">
        <v>1</v>
      </c>
      <c r="G10" s="41">
        <v>3.125E-2</v>
      </c>
      <c r="H10" s="1">
        <v>3</v>
      </c>
      <c r="I10" s="41">
        <v>9.375E-2</v>
      </c>
      <c r="J10" s="1">
        <v>0</v>
      </c>
      <c r="K10" s="1">
        <v>2</v>
      </c>
      <c r="P10" s="41">
        <v>0.63636363636363635</v>
      </c>
      <c r="Q10" s="41">
        <v>0.1111111111111111</v>
      </c>
    </row>
    <row r="11" spans="1:19" x14ac:dyDescent="0.5">
      <c r="A11" s="1">
        <v>701</v>
      </c>
      <c r="B11" s="1">
        <v>46</v>
      </c>
      <c r="C11" s="1" t="s">
        <v>1</v>
      </c>
      <c r="D11" s="1">
        <v>43</v>
      </c>
      <c r="E11" s="1">
        <v>18</v>
      </c>
      <c r="F11" s="1">
        <v>2</v>
      </c>
      <c r="G11" s="41">
        <v>0.1111111111111111</v>
      </c>
      <c r="H11" s="1">
        <v>2</v>
      </c>
      <c r="I11" s="41">
        <v>0.1111111111111111</v>
      </c>
      <c r="J11" s="1">
        <v>0</v>
      </c>
      <c r="K11" s="1">
        <v>0</v>
      </c>
      <c r="P11" s="41">
        <v>0.37037037037037035</v>
      </c>
      <c r="Q11" s="41">
        <v>5.8823529411764705E-2</v>
      </c>
    </row>
    <row r="12" spans="1:19" x14ac:dyDescent="0.5">
      <c r="A12" s="1">
        <v>704</v>
      </c>
      <c r="B12" s="1">
        <v>102</v>
      </c>
      <c r="C12" s="1" t="s">
        <v>1</v>
      </c>
      <c r="D12" s="1">
        <v>43</v>
      </c>
      <c r="E12" s="1">
        <v>17</v>
      </c>
      <c r="F12" s="1">
        <v>1</v>
      </c>
      <c r="G12" s="41">
        <v>5.8823529411764705E-2</v>
      </c>
      <c r="H12" s="1">
        <v>1</v>
      </c>
      <c r="I12" s="41">
        <v>5.8823529411764705E-2</v>
      </c>
      <c r="J12" s="1"/>
      <c r="K12" s="1"/>
      <c r="P12" s="41">
        <v>0.44444444444444442</v>
      </c>
      <c r="Q12" s="41">
        <v>0.26666666666666666</v>
      </c>
      <c r="S12" t="s">
        <v>50</v>
      </c>
    </row>
    <row r="13" spans="1:19" x14ac:dyDescent="0.5">
      <c r="A13" s="1">
        <v>645</v>
      </c>
      <c r="B13" s="1">
        <v>36</v>
      </c>
      <c r="C13" s="1" t="s">
        <v>1</v>
      </c>
      <c r="D13" s="1">
        <v>41</v>
      </c>
      <c r="E13" s="1">
        <v>15</v>
      </c>
      <c r="F13" s="1">
        <v>5</v>
      </c>
      <c r="G13" s="41">
        <v>0.33333333333333331</v>
      </c>
      <c r="H13" s="1">
        <v>4</v>
      </c>
      <c r="I13" s="41">
        <v>0.26666666666666666</v>
      </c>
      <c r="J13" s="1">
        <v>0</v>
      </c>
      <c r="K13" s="1">
        <v>0</v>
      </c>
      <c r="P13" s="41">
        <v>0.48</v>
      </c>
      <c r="Q13" s="41">
        <v>0.16</v>
      </c>
      <c r="S13">
        <f>TTEST(P6:P18,Q6:Q22,2,2)</f>
        <v>1.2355568165910277E-4</v>
      </c>
    </row>
    <row r="14" spans="1:19" x14ac:dyDescent="0.5">
      <c r="A14" s="1">
        <v>646</v>
      </c>
      <c r="B14" s="1">
        <v>90</v>
      </c>
      <c r="C14" s="1" t="s">
        <v>1</v>
      </c>
      <c r="D14" s="1">
        <v>41</v>
      </c>
      <c r="E14" s="1">
        <v>25</v>
      </c>
      <c r="F14" s="1">
        <v>4</v>
      </c>
      <c r="G14" s="41">
        <v>0.16</v>
      </c>
      <c r="H14" s="1">
        <v>4</v>
      </c>
      <c r="I14" s="41">
        <v>0.16</v>
      </c>
      <c r="J14" s="1">
        <v>0</v>
      </c>
      <c r="K14" s="1">
        <v>0</v>
      </c>
      <c r="P14" s="41">
        <v>0.17857142857142858</v>
      </c>
      <c r="Q14" s="41">
        <v>9.5238095238095233E-2</v>
      </c>
    </row>
    <row r="15" spans="1:19" x14ac:dyDescent="0.5">
      <c r="A15" s="1">
        <v>647</v>
      </c>
      <c r="B15" s="1">
        <v>64</v>
      </c>
      <c r="C15" s="1" t="s">
        <v>1</v>
      </c>
      <c r="D15" s="1">
        <v>41</v>
      </c>
      <c r="E15" s="1">
        <v>21</v>
      </c>
      <c r="F15" s="1">
        <v>2</v>
      </c>
      <c r="G15" s="41">
        <v>9.5238095238095233E-2</v>
      </c>
      <c r="H15" s="1">
        <v>2</v>
      </c>
      <c r="I15" s="41">
        <v>9.5238095238095233E-2</v>
      </c>
      <c r="J15" s="1">
        <v>0</v>
      </c>
      <c r="K15" s="1">
        <v>0</v>
      </c>
      <c r="P15" s="41">
        <v>0.45454545454545453</v>
      </c>
      <c r="Q15" s="41">
        <v>3.4482758620689655E-2</v>
      </c>
    </row>
    <row r="16" spans="1:19" x14ac:dyDescent="0.5">
      <c r="A16" s="1">
        <v>653</v>
      </c>
      <c r="B16" s="1">
        <v>36</v>
      </c>
      <c r="C16" s="1" t="s">
        <v>1</v>
      </c>
      <c r="D16" s="1">
        <v>41</v>
      </c>
      <c r="E16" s="1">
        <v>29</v>
      </c>
      <c r="F16" s="1">
        <v>1</v>
      </c>
      <c r="G16" s="41">
        <v>3.4482758620689655E-2</v>
      </c>
      <c r="H16" s="1">
        <v>1</v>
      </c>
      <c r="I16" s="41">
        <v>3.4482758620689655E-2</v>
      </c>
      <c r="J16" s="1">
        <v>0</v>
      </c>
      <c r="K16" s="1">
        <v>0</v>
      </c>
      <c r="P16" s="41">
        <v>1.3703703703703705</v>
      </c>
      <c r="Q16" s="41">
        <v>0.26315789473684209</v>
      </c>
    </row>
    <row r="17" spans="1:17" x14ac:dyDescent="0.5">
      <c r="A17" s="1">
        <v>654</v>
      </c>
      <c r="B17" s="1">
        <v>96</v>
      </c>
      <c r="C17" s="1" t="s">
        <v>1</v>
      </c>
      <c r="D17" s="1">
        <v>41</v>
      </c>
      <c r="E17" s="1">
        <v>19</v>
      </c>
      <c r="F17" s="1">
        <v>5</v>
      </c>
      <c r="G17" s="41">
        <v>0.26315789473684209</v>
      </c>
      <c r="H17" s="1">
        <v>5</v>
      </c>
      <c r="I17" s="41">
        <v>0.26315789473684209</v>
      </c>
      <c r="J17" s="1">
        <v>0</v>
      </c>
      <c r="K17" s="1">
        <v>1</v>
      </c>
      <c r="P17" s="41">
        <v>0.34782608695652173</v>
      </c>
      <c r="Q17" s="41">
        <v>0.29411764705882354</v>
      </c>
    </row>
    <row r="18" spans="1:17" x14ac:dyDescent="0.5">
      <c r="A18" s="1">
        <v>656</v>
      </c>
      <c r="B18" s="1">
        <v>64</v>
      </c>
      <c r="C18" s="1" t="s">
        <v>1</v>
      </c>
      <c r="D18" s="1">
        <v>41</v>
      </c>
      <c r="E18" s="1">
        <v>17</v>
      </c>
      <c r="F18" s="1">
        <v>5</v>
      </c>
      <c r="G18" s="41">
        <v>0.29411764705882354</v>
      </c>
      <c r="H18" s="1">
        <v>5</v>
      </c>
      <c r="I18" s="41">
        <v>0.29411764705882354</v>
      </c>
      <c r="J18" s="1">
        <v>0</v>
      </c>
      <c r="K18" s="1">
        <v>0</v>
      </c>
      <c r="P18" s="41">
        <v>0.17241379310344829</v>
      </c>
      <c r="Q18" s="41">
        <v>0.46666666666666667</v>
      </c>
    </row>
    <row r="19" spans="1:17" x14ac:dyDescent="0.5">
      <c r="A19" s="1">
        <v>635</v>
      </c>
      <c r="B19" s="1">
        <v>75</v>
      </c>
      <c r="C19" s="1" t="s">
        <v>1</v>
      </c>
      <c r="D19" s="1">
        <v>41</v>
      </c>
      <c r="E19" s="1">
        <v>15</v>
      </c>
      <c r="F19" s="1">
        <v>3</v>
      </c>
      <c r="G19" s="41">
        <v>0.2</v>
      </c>
      <c r="H19" s="1">
        <v>7</v>
      </c>
      <c r="I19" s="41">
        <v>0.46666666666666667</v>
      </c>
      <c r="J19" s="1">
        <v>0</v>
      </c>
      <c r="K19" s="1">
        <v>0</v>
      </c>
      <c r="Q19" s="41">
        <v>0.11764705882352941</v>
      </c>
    </row>
    <row r="20" spans="1:17" x14ac:dyDescent="0.5">
      <c r="A20" s="1">
        <v>639</v>
      </c>
      <c r="B20" s="1">
        <v>66</v>
      </c>
      <c r="C20" s="1" t="s">
        <v>1</v>
      </c>
      <c r="D20" s="1">
        <v>41</v>
      </c>
      <c r="E20" s="1">
        <v>17</v>
      </c>
      <c r="F20" s="1">
        <v>2</v>
      </c>
      <c r="G20" s="41">
        <v>0.11764705882352941</v>
      </c>
      <c r="H20" s="1">
        <v>2</v>
      </c>
      <c r="I20" s="41">
        <v>0.11764705882352941</v>
      </c>
      <c r="J20" s="1">
        <v>0</v>
      </c>
      <c r="K20" s="1">
        <v>0</v>
      </c>
      <c r="Q20" s="41">
        <v>0.10714285714285714</v>
      </c>
    </row>
    <row r="21" spans="1:17" x14ac:dyDescent="0.5">
      <c r="A21" s="1">
        <v>703</v>
      </c>
      <c r="B21" s="1">
        <v>86</v>
      </c>
      <c r="C21" s="1" t="s">
        <v>1</v>
      </c>
      <c r="D21" s="1">
        <v>40</v>
      </c>
      <c r="E21" s="1">
        <v>28</v>
      </c>
      <c r="F21" s="1">
        <v>3</v>
      </c>
      <c r="G21" s="41">
        <v>0.10714285714285714</v>
      </c>
      <c r="H21" s="1">
        <v>3</v>
      </c>
      <c r="I21" s="41">
        <v>0.10714285714285714</v>
      </c>
      <c r="J21" s="1"/>
      <c r="K21" s="1"/>
      <c r="Q21" s="41">
        <v>0.16666666666666666</v>
      </c>
    </row>
    <row r="22" spans="1:17" x14ac:dyDescent="0.5">
      <c r="A22" s="1">
        <v>659</v>
      </c>
      <c r="B22" s="1">
        <v>101</v>
      </c>
      <c r="C22" s="1" t="s">
        <v>1</v>
      </c>
      <c r="D22" s="1">
        <v>39</v>
      </c>
      <c r="E22" s="1">
        <v>18</v>
      </c>
      <c r="F22" s="1">
        <v>3</v>
      </c>
      <c r="G22" s="41">
        <v>0.16666666666666666</v>
      </c>
      <c r="H22" s="1">
        <v>3</v>
      </c>
      <c r="I22" s="41">
        <v>0.16666666666666666</v>
      </c>
      <c r="J22" s="1">
        <v>0</v>
      </c>
      <c r="K22" s="1">
        <v>0</v>
      </c>
      <c r="Q22" s="41">
        <v>0.16</v>
      </c>
    </row>
    <row r="23" spans="1:17" x14ac:dyDescent="0.5">
      <c r="A23" s="1">
        <v>661</v>
      </c>
      <c r="B23" s="1">
        <v>111</v>
      </c>
      <c r="C23" s="1" t="s">
        <v>1</v>
      </c>
      <c r="D23" s="1">
        <v>39</v>
      </c>
      <c r="E23" s="1">
        <v>25</v>
      </c>
      <c r="F23" s="1">
        <v>4</v>
      </c>
      <c r="G23" s="41">
        <v>0.16</v>
      </c>
      <c r="H23" s="1">
        <v>4</v>
      </c>
      <c r="I23" s="41">
        <v>0.16</v>
      </c>
      <c r="J23" s="1">
        <v>0</v>
      </c>
      <c r="K23" s="1">
        <v>0</v>
      </c>
    </row>
  </sheetData>
  <sortState xmlns:xlrd2="http://schemas.microsoft.com/office/spreadsheetml/2017/richdata2" ref="A2:K23">
    <sortCondition descending="1" ref="D1:D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AAE-C50E-4F48-919D-B7F0FD399FE3}">
  <dimension ref="A1:BG34"/>
  <sheetViews>
    <sheetView tabSelected="1" zoomScale="55" zoomScaleNormal="55" workbookViewId="0">
      <selection activeCell="X3" sqref="X3"/>
    </sheetView>
  </sheetViews>
  <sheetFormatPr defaultRowHeight="15.75" x14ac:dyDescent="0.5"/>
  <cols>
    <col min="2" max="2" width="17.5625" bestFit="1" customWidth="1"/>
    <col min="3" max="3" width="14.4375" bestFit="1" customWidth="1"/>
    <col min="4" max="4" width="17.5625" bestFit="1" customWidth="1"/>
  </cols>
  <sheetData>
    <row r="1" spans="1:59" x14ac:dyDescent="0.5">
      <c r="A1" s="2" t="s">
        <v>81</v>
      </c>
      <c r="B1" s="11" t="s">
        <v>94</v>
      </c>
      <c r="C1" s="2" t="s">
        <v>95</v>
      </c>
      <c r="D1" s="11" t="s">
        <v>94</v>
      </c>
      <c r="E1" s="2" t="s">
        <v>95</v>
      </c>
      <c r="F1" s="11" t="s">
        <v>94</v>
      </c>
      <c r="G1" s="2" t="s">
        <v>95</v>
      </c>
      <c r="H1" s="11" t="s">
        <v>94</v>
      </c>
      <c r="I1" s="2" t="s">
        <v>95</v>
      </c>
      <c r="J1" s="11" t="s">
        <v>94</v>
      </c>
      <c r="K1" s="2" t="s">
        <v>95</v>
      </c>
      <c r="L1" s="11" t="s">
        <v>94</v>
      </c>
      <c r="M1" s="2" t="s">
        <v>95</v>
      </c>
      <c r="N1" s="11" t="s">
        <v>94</v>
      </c>
      <c r="O1" s="2" t="s">
        <v>95</v>
      </c>
      <c r="P1" s="11" t="s">
        <v>94</v>
      </c>
      <c r="Q1" s="2" t="s">
        <v>95</v>
      </c>
      <c r="R1" s="11" t="s">
        <v>94</v>
      </c>
      <c r="S1" s="2" t="s">
        <v>95</v>
      </c>
      <c r="T1" s="11" t="s">
        <v>94</v>
      </c>
      <c r="U1" s="2" t="s">
        <v>95</v>
      </c>
      <c r="V1" s="11" t="s">
        <v>94</v>
      </c>
      <c r="W1" s="2" t="s">
        <v>95</v>
      </c>
      <c r="X1" s="11" t="s">
        <v>94</v>
      </c>
      <c r="Y1" s="2" t="s">
        <v>95</v>
      </c>
      <c r="Z1" s="11" t="s">
        <v>94</v>
      </c>
      <c r="AA1" s="2" t="s">
        <v>95</v>
      </c>
      <c r="AB1" s="11" t="s">
        <v>94</v>
      </c>
      <c r="AC1" s="2" t="s">
        <v>95</v>
      </c>
      <c r="AD1" s="11" t="s">
        <v>94</v>
      </c>
      <c r="AE1" s="2" t="s">
        <v>95</v>
      </c>
      <c r="AF1" s="11" t="s">
        <v>94</v>
      </c>
      <c r="AG1" s="2" t="s">
        <v>95</v>
      </c>
      <c r="AH1" s="11" t="s">
        <v>94</v>
      </c>
      <c r="AI1" s="2" t="s">
        <v>95</v>
      </c>
      <c r="AJ1" s="12" t="s">
        <v>96</v>
      </c>
      <c r="AK1" s="2" t="s">
        <v>97</v>
      </c>
      <c r="AL1" s="12" t="s">
        <v>96</v>
      </c>
      <c r="AM1" s="2" t="s">
        <v>97</v>
      </c>
      <c r="AN1" s="12" t="s">
        <v>96</v>
      </c>
      <c r="AO1" s="2" t="s">
        <v>97</v>
      </c>
      <c r="AP1" s="12" t="s">
        <v>96</v>
      </c>
      <c r="AQ1" s="2" t="s">
        <v>97</v>
      </c>
      <c r="AR1" s="12" t="s">
        <v>96</v>
      </c>
      <c r="AS1" s="2" t="s">
        <v>97</v>
      </c>
      <c r="AT1" s="12" t="s">
        <v>96</v>
      </c>
      <c r="AU1" s="2" t="s">
        <v>97</v>
      </c>
      <c r="AV1" s="12" t="s">
        <v>96</v>
      </c>
      <c r="AW1" s="2" t="s">
        <v>97</v>
      </c>
      <c r="AX1" s="12" t="s">
        <v>96</v>
      </c>
      <c r="AY1" s="2" t="s">
        <v>97</v>
      </c>
      <c r="AZ1" s="12" t="s">
        <v>96</v>
      </c>
      <c r="BA1" s="2" t="s">
        <v>97</v>
      </c>
      <c r="BB1" s="12" t="s">
        <v>96</v>
      </c>
      <c r="BC1" s="2" t="s">
        <v>97</v>
      </c>
      <c r="BD1" s="12" t="s">
        <v>96</v>
      </c>
      <c r="BE1" s="2" t="s">
        <v>97</v>
      </c>
      <c r="BF1" s="12" t="s">
        <v>96</v>
      </c>
      <c r="BG1" s="2" t="s">
        <v>97</v>
      </c>
    </row>
    <row r="2" spans="1:59" x14ac:dyDescent="0.5">
      <c r="A2" s="2">
        <v>1</v>
      </c>
      <c r="B2" s="2">
        <v>0</v>
      </c>
      <c r="C2" s="2"/>
      <c r="D2" s="2">
        <v>0</v>
      </c>
      <c r="E2" s="2"/>
      <c r="F2" s="2">
        <v>0</v>
      </c>
      <c r="G2" s="2"/>
      <c r="H2" s="2">
        <v>0</v>
      </c>
      <c r="I2" s="2"/>
      <c r="J2" s="2">
        <v>0</v>
      </c>
      <c r="K2" s="2"/>
      <c r="L2" s="2">
        <v>0</v>
      </c>
      <c r="M2" s="2"/>
      <c r="N2" s="2">
        <v>0</v>
      </c>
      <c r="O2" s="2"/>
      <c r="P2" s="2">
        <v>0</v>
      </c>
      <c r="Q2" s="2"/>
      <c r="R2" s="2">
        <v>1</v>
      </c>
      <c r="S2" s="2"/>
      <c r="T2" s="2">
        <v>0</v>
      </c>
      <c r="U2" s="2"/>
      <c r="V2" s="2">
        <v>0</v>
      </c>
      <c r="W2" s="2"/>
      <c r="X2" s="2">
        <v>0</v>
      </c>
      <c r="Y2" s="2"/>
      <c r="Z2" s="2">
        <v>0</v>
      </c>
      <c r="AA2" s="2"/>
      <c r="AB2" s="2">
        <v>0</v>
      </c>
      <c r="AC2" s="2"/>
      <c r="AD2" s="2">
        <v>0</v>
      </c>
      <c r="AE2" s="2"/>
      <c r="AF2" s="2">
        <v>0</v>
      </c>
      <c r="AG2" s="2"/>
      <c r="AH2" s="2">
        <v>0</v>
      </c>
      <c r="AJ2" s="2">
        <v>2</v>
      </c>
      <c r="AK2" s="2" t="s">
        <v>11</v>
      </c>
      <c r="AL2" s="2">
        <v>0</v>
      </c>
      <c r="AM2" s="2"/>
      <c r="AN2" s="2">
        <v>2</v>
      </c>
      <c r="AO2" s="2" t="s">
        <v>11</v>
      </c>
      <c r="AP2" s="2">
        <v>1</v>
      </c>
      <c r="AQ2" s="2"/>
      <c r="AR2" s="2">
        <v>0</v>
      </c>
      <c r="AS2" s="2"/>
      <c r="AT2" s="2">
        <v>0</v>
      </c>
      <c r="AU2" s="2"/>
      <c r="AV2" s="2">
        <v>0</v>
      </c>
      <c r="AW2" s="2"/>
      <c r="AX2" s="2">
        <v>0</v>
      </c>
      <c r="AY2" s="2"/>
      <c r="AZ2" s="2">
        <v>3</v>
      </c>
      <c r="BA2" s="2"/>
      <c r="BB2" s="2">
        <v>0</v>
      </c>
      <c r="BC2" s="2"/>
      <c r="BD2" s="2">
        <v>0</v>
      </c>
      <c r="BE2" s="2"/>
      <c r="BF2" s="2">
        <v>0</v>
      </c>
      <c r="BG2" s="2"/>
    </row>
    <row r="3" spans="1:59" x14ac:dyDescent="0.5">
      <c r="A3" s="2">
        <v>2</v>
      </c>
      <c r="B3" s="2">
        <v>0</v>
      </c>
      <c r="C3" s="2"/>
      <c r="D3" s="2">
        <v>0</v>
      </c>
      <c r="E3" s="2"/>
      <c r="F3" s="2">
        <v>0</v>
      </c>
      <c r="G3" s="2"/>
      <c r="H3" s="2">
        <v>0</v>
      </c>
      <c r="I3" s="2"/>
      <c r="J3" s="2">
        <v>0</v>
      </c>
      <c r="K3" s="2"/>
      <c r="L3" s="2">
        <v>0</v>
      </c>
      <c r="M3" s="2"/>
      <c r="N3" s="2">
        <v>0</v>
      </c>
      <c r="O3" s="2"/>
      <c r="P3" s="2">
        <v>0</v>
      </c>
      <c r="Q3" s="2"/>
      <c r="R3" s="2">
        <v>0</v>
      </c>
      <c r="S3" s="2"/>
      <c r="T3" s="2">
        <v>0</v>
      </c>
      <c r="U3" s="2"/>
      <c r="V3" s="2">
        <v>0</v>
      </c>
      <c r="W3" s="2"/>
      <c r="X3" s="2">
        <v>0</v>
      </c>
      <c r="Y3" s="2"/>
      <c r="Z3" s="2">
        <v>0</v>
      </c>
      <c r="AA3" s="2"/>
      <c r="AB3" s="2">
        <v>0</v>
      </c>
      <c r="AC3" s="2"/>
      <c r="AD3" s="2">
        <v>0</v>
      </c>
      <c r="AE3" s="2"/>
      <c r="AF3" s="2">
        <v>1</v>
      </c>
      <c r="AG3" s="2" t="s">
        <v>11</v>
      </c>
      <c r="AH3" s="2">
        <v>0</v>
      </c>
      <c r="AJ3" s="2">
        <v>2</v>
      </c>
      <c r="AK3" s="2" t="s">
        <v>11</v>
      </c>
      <c r="AL3" s="2">
        <v>0</v>
      </c>
      <c r="AM3" s="2"/>
      <c r="AN3" s="2">
        <v>0</v>
      </c>
      <c r="AO3" s="2"/>
      <c r="AP3" s="2">
        <v>0</v>
      </c>
      <c r="AQ3" s="2"/>
      <c r="AR3" s="2">
        <v>1</v>
      </c>
      <c r="AS3" s="2"/>
      <c r="AT3" s="2">
        <v>1</v>
      </c>
      <c r="AU3" s="2"/>
      <c r="AV3" s="2">
        <v>0</v>
      </c>
      <c r="AW3" s="2"/>
      <c r="AX3" s="2">
        <v>0</v>
      </c>
      <c r="AY3" s="2"/>
      <c r="AZ3" s="2">
        <v>0</v>
      </c>
      <c r="BA3" s="2"/>
      <c r="BB3" s="2">
        <v>0</v>
      </c>
      <c r="BC3" s="2"/>
      <c r="BD3" s="2">
        <v>0</v>
      </c>
      <c r="BE3" s="2"/>
      <c r="BF3" s="2">
        <v>1</v>
      </c>
      <c r="BG3" s="2" t="s">
        <v>11</v>
      </c>
    </row>
    <row r="4" spans="1:59" x14ac:dyDescent="0.5">
      <c r="A4" s="2">
        <v>3</v>
      </c>
      <c r="B4" s="2">
        <v>0</v>
      </c>
      <c r="C4" s="2"/>
      <c r="D4" s="2">
        <v>1</v>
      </c>
      <c r="E4" s="2"/>
      <c r="F4" s="2">
        <v>0</v>
      </c>
      <c r="G4" s="2"/>
      <c r="H4" s="2">
        <v>0</v>
      </c>
      <c r="I4" s="2"/>
      <c r="J4" s="2">
        <v>0</v>
      </c>
      <c r="K4" s="2"/>
      <c r="L4" s="2">
        <v>0</v>
      </c>
      <c r="M4" s="2"/>
      <c r="N4" s="2">
        <v>0</v>
      </c>
      <c r="O4" s="2"/>
      <c r="P4" s="2">
        <v>0</v>
      </c>
      <c r="Q4" s="2"/>
      <c r="R4" s="2">
        <v>1</v>
      </c>
      <c r="S4" s="2"/>
      <c r="T4" s="2">
        <v>0</v>
      </c>
      <c r="U4" s="2"/>
      <c r="V4" s="2">
        <v>0</v>
      </c>
      <c r="W4" s="2"/>
      <c r="X4" s="2">
        <v>0</v>
      </c>
      <c r="Y4" s="2"/>
      <c r="Z4" s="2">
        <v>0</v>
      </c>
      <c r="AA4" s="2"/>
      <c r="AB4" s="2">
        <v>0</v>
      </c>
      <c r="AC4" s="2"/>
      <c r="AD4" s="2">
        <v>0</v>
      </c>
      <c r="AE4" s="2"/>
      <c r="AF4" s="2">
        <v>0</v>
      </c>
      <c r="AG4" s="2"/>
      <c r="AH4" s="2">
        <v>0</v>
      </c>
      <c r="AJ4" s="2">
        <v>1</v>
      </c>
      <c r="AK4" s="2" t="s">
        <v>11</v>
      </c>
      <c r="AL4" s="2">
        <v>0</v>
      </c>
      <c r="AM4" s="2"/>
      <c r="AN4" s="2">
        <v>0</v>
      </c>
      <c r="AO4" s="2"/>
      <c r="AP4" s="2">
        <v>0</v>
      </c>
      <c r="AQ4" s="2"/>
      <c r="AR4" s="2">
        <v>1</v>
      </c>
      <c r="AS4" s="2"/>
      <c r="AT4" s="2">
        <v>2</v>
      </c>
      <c r="AU4" s="2"/>
      <c r="AV4" s="2">
        <v>0</v>
      </c>
      <c r="AW4" s="2"/>
      <c r="AX4" s="2">
        <v>1</v>
      </c>
      <c r="AY4" s="2"/>
      <c r="AZ4" s="2">
        <v>1</v>
      </c>
      <c r="BA4" s="2"/>
      <c r="BB4" s="2">
        <v>1</v>
      </c>
      <c r="BC4" s="2"/>
      <c r="BD4" s="2">
        <v>0</v>
      </c>
      <c r="BE4" s="2"/>
      <c r="BF4" s="2">
        <v>2</v>
      </c>
      <c r="BG4" s="2" t="s">
        <v>11</v>
      </c>
    </row>
    <row r="5" spans="1:59" x14ac:dyDescent="0.5">
      <c r="A5" s="2">
        <v>4</v>
      </c>
      <c r="B5" s="2">
        <v>1</v>
      </c>
      <c r="C5" s="2"/>
      <c r="D5" s="2">
        <v>0</v>
      </c>
      <c r="E5" s="2"/>
      <c r="F5" s="2">
        <v>0</v>
      </c>
      <c r="G5" s="2"/>
      <c r="H5" s="2">
        <v>0</v>
      </c>
      <c r="I5" s="2"/>
      <c r="J5" s="2">
        <v>0</v>
      </c>
      <c r="K5" s="2"/>
      <c r="L5" s="2">
        <v>1</v>
      </c>
      <c r="M5" s="2"/>
      <c r="N5" s="2">
        <v>0</v>
      </c>
      <c r="O5" s="2"/>
      <c r="P5" s="2">
        <v>0</v>
      </c>
      <c r="Q5" s="2"/>
      <c r="R5" s="2">
        <v>1</v>
      </c>
      <c r="S5" s="2"/>
      <c r="T5" s="2">
        <v>3</v>
      </c>
      <c r="U5" s="2"/>
      <c r="V5" s="2">
        <v>0</v>
      </c>
      <c r="W5" s="2"/>
      <c r="X5" s="2">
        <v>0</v>
      </c>
      <c r="Y5" s="2"/>
      <c r="Z5" s="2">
        <v>0</v>
      </c>
      <c r="AA5" s="2"/>
      <c r="AB5" s="2">
        <v>0</v>
      </c>
      <c r="AC5" s="2"/>
      <c r="AD5" s="2">
        <v>0</v>
      </c>
      <c r="AE5" s="2"/>
      <c r="AF5" s="2">
        <v>0</v>
      </c>
      <c r="AG5" s="2"/>
      <c r="AH5" s="2">
        <v>0</v>
      </c>
      <c r="AJ5" s="2">
        <v>1</v>
      </c>
      <c r="AK5" s="2"/>
      <c r="AL5" s="2">
        <v>0</v>
      </c>
      <c r="AM5" s="2"/>
      <c r="AN5" s="2">
        <v>0</v>
      </c>
      <c r="AO5" s="2"/>
      <c r="AP5" s="2">
        <v>0</v>
      </c>
      <c r="AQ5" s="2"/>
      <c r="AR5" s="2">
        <v>0</v>
      </c>
      <c r="AS5" s="2"/>
      <c r="AT5" s="2">
        <v>1</v>
      </c>
      <c r="AU5" s="2"/>
      <c r="AV5" s="2">
        <v>0</v>
      </c>
      <c r="AW5" s="2"/>
      <c r="AX5" s="2">
        <v>0</v>
      </c>
      <c r="AY5" s="2"/>
      <c r="AZ5" s="2">
        <v>0</v>
      </c>
      <c r="BA5" s="2"/>
      <c r="BB5" s="2">
        <v>1</v>
      </c>
      <c r="BC5" s="2"/>
      <c r="BD5" s="2">
        <v>0</v>
      </c>
      <c r="BE5" s="2"/>
      <c r="BF5" s="2">
        <v>0</v>
      </c>
      <c r="BG5" s="2"/>
    </row>
    <row r="6" spans="1:59" x14ac:dyDescent="0.5">
      <c r="A6" s="2">
        <v>5</v>
      </c>
      <c r="B6" s="2">
        <v>0</v>
      </c>
      <c r="C6" s="2"/>
      <c r="D6" s="2">
        <v>1</v>
      </c>
      <c r="E6" s="2"/>
      <c r="F6" s="2">
        <v>0</v>
      </c>
      <c r="G6" s="2"/>
      <c r="H6" s="2">
        <v>0</v>
      </c>
      <c r="I6" s="2"/>
      <c r="J6" s="2">
        <v>0</v>
      </c>
      <c r="K6" s="2"/>
      <c r="L6" s="2">
        <v>0</v>
      </c>
      <c r="M6" s="2"/>
      <c r="N6" s="2">
        <v>1</v>
      </c>
      <c r="O6" s="2"/>
      <c r="P6" s="2">
        <v>0</v>
      </c>
      <c r="Q6" s="2"/>
      <c r="R6" s="2">
        <v>0</v>
      </c>
      <c r="S6" s="2"/>
      <c r="T6" s="2">
        <v>2</v>
      </c>
      <c r="U6" s="2"/>
      <c r="V6" s="2">
        <v>0</v>
      </c>
      <c r="W6" s="2"/>
      <c r="X6" s="2">
        <v>1</v>
      </c>
      <c r="Y6" s="2" t="s">
        <v>11</v>
      </c>
      <c r="Z6" s="2">
        <v>0</v>
      </c>
      <c r="AA6" s="2"/>
      <c r="AB6" s="2">
        <v>0</v>
      </c>
      <c r="AC6" s="2"/>
      <c r="AD6" s="2">
        <v>0</v>
      </c>
      <c r="AE6" s="2"/>
      <c r="AF6" s="2">
        <v>0</v>
      </c>
      <c r="AG6" s="2"/>
      <c r="AH6" s="2">
        <v>0</v>
      </c>
      <c r="AJ6" s="2">
        <v>3</v>
      </c>
      <c r="AK6" s="2" t="s">
        <v>11</v>
      </c>
      <c r="AL6" s="2">
        <v>3</v>
      </c>
      <c r="AM6" s="2"/>
      <c r="AN6" s="2">
        <v>0</v>
      </c>
      <c r="AO6" s="2"/>
      <c r="AP6" s="2">
        <v>0</v>
      </c>
      <c r="AQ6" s="2"/>
      <c r="AR6" s="2">
        <v>1</v>
      </c>
      <c r="AS6" s="2"/>
      <c r="AT6" s="2">
        <v>0</v>
      </c>
      <c r="AU6" s="2"/>
      <c r="AV6" s="2">
        <v>0</v>
      </c>
      <c r="AW6" s="2"/>
      <c r="AX6" s="2">
        <v>0</v>
      </c>
      <c r="AY6" s="2"/>
      <c r="AZ6" s="2">
        <v>0</v>
      </c>
      <c r="BA6" s="2"/>
      <c r="BB6" s="2">
        <v>0</v>
      </c>
      <c r="BC6" s="2"/>
      <c r="BD6" s="2">
        <v>2</v>
      </c>
      <c r="BE6" s="2"/>
      <c r="BF6" s="2">
        <v>0</v>
      </c>
      <c r="BG6" s="2"/>
    </row>
    <row r="7" spans="1:59" x14ac:dyDescent="0.5">
      <c r="A7" s="2">
        <v>6</v>
      </c>
      <c r="B7" s="2">
        <v>0</v>
      </c>
      <c r="C7" s="2"/>
      <c r="D7" s="2">
        <v>0</v>
      </c>
      <c r="E7" s="2"/>
      <c r="F7" s="2">
        <v>0</v>
      </c>
      <c r="G7" s="2"/>
      <c r="H7" s="2">
        <v>1</v>
      </c>
      <c r="I7" s="2"/>
      <c r="J7" s="2">
        <v>0</v>
      </c>
      <c r="K7" s="2"/>
      <c r="L7" s="2">
        <v>0</v>
      </c>
      <c r="M7" s="2"/>
      <c r="N7" s="2">
        <v>0</v>
      </c>
      <c r="O7" s="2"/>
      <c r="P7" s="2">
        <v>0</v>
      </c>
      <c r="Q7" s="2"/>
      <c r="R7" s="2">
        <v>0</v>
      </c>
      <c r="S7" s="2"/>
      <c r="T7" s="2">
        <v>0</v>
      </c>
      <c r="U7" s="2"/>
      <c r="V7" s="2">
        <v>0</v>
      </c>
      <c r="W7" s="2"/>
      <c r="X7" s="2">
        <v>1</v>
      </c>
      <c r="Y7" s="2"/>
      <c r="Z7" s="2">
        <v>0</v>
      </c>
      <c r="AA7" s="2"/>
      <c r="AB7" s="2">
        <v>0</v>
      </c>
      <c r="AC7" s="2"/>
      <c r="AD7" s="2">
        <v>0</v>
      </c>
      <c r="AE7" s="2"/>
      <c r="AF7" s="2">
        <v>0</v>
      </c>
      <c r="AG7" s="2"/>
      <c r="AH7" s="2">
        <v>0</v>
      </c>
      <c r="AJ7" s="2">
        <v>0</v>
      </c>
      <c r="AK7" s="2"/>
      <c r="AL7" s="2">
        <v>1</v>
      </c>
      <c r="AM7" s="2"/>
      <c r="AN7" s="2">
        <v>0</v>
      </c>
      <c r="AO7" s="2"/>
      <c r="AP7" s="2">
        <v>0</v>
      </c>
      <c r="AQ7" s="2"/>
      <c r="AR7" s="2">
        <v>1</v>
      </c>
      <c r="AS7" s="2"/>
      <c r="AT7" s="2">
        <v>0</v>
      </c>
      <c r="AU7" s="2"/>
      <c r="AV7" s="2">
        <v>4</v>
      </c>
      <c r="AW7" s="2"/>
      <c r="AX7" s="2">
        <v>0</v>
      </c>
      <c r="AY7" s="2"/>
      <c r="AZ7" s="2">
        <v>2</v>
      </c>
      <c r="BA7" s="2"/>
      <c r="BB7" s="2">
        <v>0</v>
      </c>
      <c r="BC7" s="2"/>
      <c r="BD7" s="2">
        <v>2</v>
      </c>
      <c r="BE7" s="2"/>
      <c r="BF7" s="2">
        <v>0</v>
      </c>
      <c r="BG7" s="2"/>
    </row>
    <row r="8" spans="1:59" x14ac:dyDescent="0.5">
      <c r="A8" s="2">
        <v>7</v>
      </c>
      <c r="B8" s="2">
        <v>0</v>
      </c>
      <c r="C8" s="2"/>
      <c r="D8" s="2">
        <v>0</v>
      </c>
      <c r="E8" s="2"/>
      <c r="F8" s="2">
        <v>0</v>
      </c>
      <c r="G8" s="2"/>
      <c r="H8" s="2">
        <v>0</v>
      </c>
      <c r="I8" s="2"/>
      <c r="J8" s="2">
        <v>1</v>
      </c>
      <c r="K8" s="2"/>
      <c r="L8" s="2">
        <v>0</v>
      </c>
      <c r="M8" s="2"/>
      <c r="N8" s="2">
        <v>0</v>
      </c>
      <c r="O8" s="2"/>
      <c r="P8" s="2">
        <v>0</v>
      </c>
      <c r="Q8" s="2"/>
      <c r="R8" s="2">
        <v>0</v>
      </c>
      <c r="S8" s="2"/>
      <c r="T8" s="2">
        <v>0</v>
      </c>
      <c r="U8" s="2"/>
      <c r="V8" s="2">
        <v>0</v>
      </c>
      <c r="W8" s="2"/>
      <c r="X8" s="2">
        <v>0</v>
      </c>
      <c r="Y8" s="2"/>
      <c r="Z8" s="2">
        <v>0</v>
      </c>
      <c r="AA8" s="2"/>
      <c r="AB8" s="2">
        <v>0</v>
      </c>
      <c r="AC8" s="2"/>
      <c r="AD8" s="2">
        <v>0</v>
      </c>
      <c r="AE8" s="2"/>
      <c r="AF8" s="2">
        <v>0</v>
      </c>
      <c r="AG8" s="2"/>
      <c r="AH8" s="2">
        <v>0</v>
      </c>
      <c r="AJ8" s="2">
        <v>1</v>
      </c>
      <c r="AK8" s="2"/>
      <c r="AL8" s="2">
        <v>0</v>
      </c>
      <c r="AM8" s="2"/>
      <c r="AN8" s="2">
        <v>0</v>
      </c>
      <c r="AO8" s="2"/>
      <c r="AP8" s="2">
        <v>0</v>
      </c>
      <c r="AQ8" s="2"/>
      <c r="AR8" s="2">
        <v>0</v>
      </c>
      <c r="AS8" s="2"/>
      <c r="AT8" s="2">
        <v>1</v>
      </c>
      <c r="AU8" s="2"/>
      <c r="AV8" s="2">
        <v>1</v>
      </c>
      <c r="AW8" s="2"/>
      <c r="AX8" s="2">
        <v>0</v>
      </c>
      <c r="AY8" s="2"/>
      <c r="AZ8" s="2">
        <v>0</v>
      </c>
      <c r="BA8" s="2"/>
      <c r="BB8" s="2">
        <v>1</v>
      </c>
      <c r="BC8" s="2"/>
      <c r="BD8" s="2">
        <v>0</v>
      </c>
      <c r="BE8" s="2"/>
      <c r="BF8" s="2">
        <v>0</v>
      </c>
      <c r="BG8" s="2"/>
    </row>
    <row r="9" spans="1:59" x14ac:dyDescent="0.5">
      <c r="A9" s="2">
        <v>8</v>
      </c>
      <c r="B9" s="2">
        <v>0</v>
      </c>
      <c r="C9" s="2"/>
      <c r="D9" s="2">
        <v>0</v>
      </c>
      <c r="E9" s="2"/>
      <c r="F9" s="2">
        <v>0</v>
      </c>
      <c r="G9" s="2"/>
      <c r="H9" s="2">
        <v>1</v>
      </c>
      <c r="I9" s="2"/>
      <c r="J9" s="2">
        <v>0</v>
      </c>
      <c r="K9" s="2"/>
      <c r="L9" s="2">
        <v>0</v>
      </c>
      <c r="M9" s="2"/>
      <c r="N9" s="2">
        <v>0</v>
      </c>
      <c r="O9" s="2"/>
      <c r="P9" s="2">
        <v>1</v>
      </c>
      <c r="Q9" s="2"/>
      <c r="R9" s="2">
        <v>0</v>
      </c>
      <c r="S9" s="2"/>
      <c r="T9" s="2">
        <v>0</v>
      </c>
      <c r="U9" s="2"/>
      <c r="V9" s="2">
        <v>0</v>
      </c>
      <c r="W9" s="2"/>
      <c r="X9" s="2">
        <v>0</v>
      </c>
      <c r="Y9" s="2"/>
      <c r="Z9" s="2">
        <v>0</v>
      </c>
      <c r="AA9" s="2"/>
      <c r="AB9" s="2">
        <v>0</v>
      </c>
      <c r="AC9" s="2"/>
      <c r="AD9" s="2">
        <v>0</v>
      </c>
      <c r="AE9" s="2"/>
      <c r="AF9" s="2">
        <v>0</v>
      </c>
      <c r="AG9" s="2"/>
      <c r="AH9" s="2">
        <v>1</v>
      </c>
      <c r="AJ9" s="2">
        <v>0</v>
      </c>
      <c r="AK9" s="2"/>
      <c r="AL9" s="2">
        <v>0</v>
      </c>
      <c r="AM9" s="2"/>
      <c r="AN9" s="2">
        <v>0</v>
      </c>
      <c r="AO9" s="2"/>
      <c r="AP9" s="2">
        <v>0</v>
      </c>
      <c r="AQ9" s="2"/>
      <c r="AR9" s="2">
        <v>0</v>
      </c>
      <c r="AS9" s="2"/>
      <c r="AT9" s="2">
        <v>2</v>
      </c>
      <c r="AU9" s="2"/>
      <c r="AV9" s="2">
        <v>1</v>
      </c>
      <c r="AW9" s="2"/>
      <c r="AX9" s="2">
        <v>1</v>
      </c>
      <c r="AY9" s="2"/>
      <c r="AZ9" s="2">
        <v>0</v>
      </c>
      <c r="BA9" s="2"/>
      <c r="BB9" s="2">
        <v>0</v>
      </c>
      <c r="BC9" s="2"/>
      <c r="BD9" s="2">
        <v>1</v>
      </c>
      <c r="BE9" s="2"/>
      <c r="BF9" s="2">
        <v>0</v>
      </c>
      <c r="BG9" s="2"/>
    </row>
    <row r="10" spans="1:59" x14ac:dyDescent="0.5">
      <c r="A10" s="2">
        <v>9</v>
      </c>
      <c r="B10" s="2">
        <v>1</v>
      </c>
      <c r="C10" s="2"/>
      <c r="D10" s="2">
        <v>0</v>
      </c>
      <c r="E10" s="2"/>
      <c r="F10" s="2">
        <v>1</v>
      </c>
      <c r="G10" s="2"/>
      <c r="H10" s="2">
        <v>0</v>
      </c>
      <c r="I10" s="2"/>
      <c r="J10" s="2">
        <v>0</v>
      </c>
      <c r="K10" s="2"/>
      <c r="L10" s="2">
        <v>0</v>
      </c>
      <c r="M10" s="2"/>
      <c r="N10" s="2">
        <v>0</v>
      </c>
      <c r="O10" s="2"/>
      <c r="P10" s="2">
        <v>0</v>
      </c>
      <c r="Q10" s="2"/>
      <c r="R10" s="2">
        <v>0</v>
      </c>
      <c r="S10" s="2"/>
      <c r="T10" s="2">
        <v>0</v>
      </c>
      <c r="U10" s="2"/>
      <c r="V10" s="2">
        <v>0</v>
      </c>
      <c r="W10" s="2"/>
      <c r="X10" s="2">
        <v>0</v>
      </c>
      <c r="Y10" s="2"/>
      <c r="Z10" s="2">
        <v>0</v>
      </c>
      <c r="AA10" s="2"/>
      <c r="AB10" s="2">
        <v>0</v>
      </c>
      <c r="AC10" s="2"/>
      <c r="AD10" s="2">
        <v>0</v>
      </c>
      <c r="AE10" s="2"/>
      <c r="AF10" s="2">
        <v>0</v>
      </c>
      <c r="AG10" s="2"/>
      <c r="AH10" s="2">
        <v>0</v>
      </c>
      <c r="AJ10" s="2">
        <v>0</v>
      </c>
      <c r="AK10" s="2"/>
      <c r="AL10" s="2">
        <v>2</v>
      </c>
      <c r="AM10" s="2"/>
      <c r="AN10" s="2">
        <v>1</v>
      </c>
      <c r="AO10" s="2" t="s">
        <v>11</v>
      </c>
      <c r="AP10" s="2">
        <v>0</v>
      </c>
      <c r="AQ10" s="2"/>
      <c r="AR10" s="2">
        <v>1</v>
      </c>
      <c r="AS10" s="2"/>
      <c r="AT10" s="2">
        <v>0</v>
      </c>
      <c r="AU10" s="2"/>
      <c r="AV10" s="2">
        <v>0</v>
      </c>
      <c r="AW10" s="2"/>
      <c r="AX10" s="2">
        <v>2</v>
      </c>
      <c r="AY10" s="2"/>
      <c r="AZ10" s="2">
        <v>0</v>
      </c>
      <c r="BA10" s="2"/>
      <c r="BB10" s="2">
        <v>0</v>
      </c>
      <c r="BC10" s="2"/>
      <c r="BD10" s="2">
        <v>0</v>
      </c>
      <c r="BE10" s="2"/>
      <c r="BF10" s="2">
        <v>1</v>
      </c>
      <c r="BG10" s="2"/>
    </row>
    <row r="11" spans="1:59" x14ac:dyDescent="0.5">
      <c r="A11" s="2">
        <v>10</v>
      </c>
      <c r="B11" s="2">
        <v>0</v>
      </c>
      <c r="C11" s="2"/>
      <c r="D11" s="2">
        <v>0</v>
      </c>
      <c r="E11" s="2"/>
      <c r="F11" s="2">
        <v>0</v>
      </c>
      <c r="G11" s="2"/>
      <c r="H11" s="2">
        <v>0</v>
      </c>
      <c r="I11" s="2"/>
      <c r="J11" s="2">
        <v>0</v>
      </c>
      <c r="K11" s="2"/>
      <c r="L11" s="2">
        <v>1</v>
      </c>
      <c r="M11" s="2"/>
      <c r="N11" s="2">
        <v>0</v>
      </c>
      <c r="O11" s="2"/>
      <c r="P11" s="2">
        <v>0</v>
      </c>
      <c r="Q11" s="2"/>
      <c r="R11" s="2">
        <v>1</v>
      </c>
      <c r="S11" s="2"/>
      <c r="T11" s="2">
        <v>0</v>
      </c>
      <c r="U11" s="2"/>
      <c r="V11" s="2">
        <v>1</v>
      </c>
      <c r="W11" s="2"/>
      <c r="X11" s="2">
        <v>1</v>
      </c>
      <c r="Y11" s="2"/>
      <c r="Z11" s="2">
        <v>0</v>
      </c>
      <c r="AA11" s="2"/>
      <c r="AB11" s="2">
        <v>0</v>
      </c>
      <c r="AC11" s="2"/>
      <c r="AD11" s="2">
        <v>1</v>
      </c>
      <c r="AE11" s="2"/>
      <c r="AF11" s="2">
        <v>0</v>
      </c>
      <c r="AG11" s="2"/>
      <c r="AH11" s="2">
        <v>0</v>
      </c>
      <c r="AJ11" s="2">
        <v>1</v>
      </c>
      <c r="AK11" s="2" t="s">
        <v>11</v>
      </c>
      <c r="AL11" s="2">
        <v>1</v>
      </c>
      <c r="AM11" s="2"/>
      <c r="AN11" s="2">
        <v>1</v>
      </c>
      <c r="AO11" s="2"/>
      <c r="AP11" s="2">
        <v>0</v>
      </c>
      <c r="AQ11" s="2"/>
      <c r="AR11" s="2">
        <v>1</v>
      </c>
      <c r="AS11" s="2"/>
      <c r="AT11" s="2">
        <v>2</v>
      </c>
      <c r="AU11" s="2"/>
      <c r="AV11" s="2">
        <v>0</v>
      </c>
      <c r="AW11" s="2"/>
      <c r="AX11" s="2">
        <v>0</v>
      </c>
      <c r="AY11" s="2"/>
      <c r="AZ11" s="2">
        <v>0</v>
      </c>
      <c r="BA11" s="2"/>
      <c r="BB11" s="2">
        <v>0</v>
      </c>
      <c r="BC11" s="2"/>
      <c r="BD11" s="2">
        <v>1</v>
      </c>
      <c r="BE11" s="2"/>
      <c r="BF11" s="2">
        <v>1</v>
      </c>
      <c r="BG11" s="2" t="s">
        <v>11</v>
      </c>
    </row>
    <row r="12" spans="1:59" x14ac:dyDescent="0.5">
      <c r="A12" s="2">
        <v>11</v>
      </c>
      <c r="B12" s="2">
        <v>0</v>
      </c>
      <c r="C12" s="2"/>
      <c r="D12" s="2">
        <v>0</v>
      </c>
      <c r="E12" s="2"/>
      <c r="F12" s="2">
        <v>0</v>
      </c>
      <c r="G12" s="2"/>
      <c r="H12" s="2">
        <v>0</v>
      </c>
      <c r="I12" s="2"/>
      <c r="J12" s="2">
        <v>0</v>
      </c>
      <c r="K12" s="2"/>
      <c r="L12" s="2">
        <v>0</v>
      </c>
      <c r="M12" s="2"/>
      <c r="N12" s="2">
        <v>0</v>
      </c>
      <c r="O12" s="2"/>
      <c r="P12" s="2">
        <v>1</v>
      </c>
      <c r="Q12" s="2"/>
      <c r="R12" s="2">
        <v>0</v>
      </c>
      <c r="S12" s="2"/>
      <c r="T12" s="2">
        <v>0</v>
      </c>
      <c r="U12" s="2"/>
      <c r="V12" s="2">
        <v>1</v>
      </c>
      <c r="W12" s="2"/>
      <c r="X12" s="2">
        <v>0</v>
      </c>
      <c r="Y12" s="2"/>
      <c r="Z12" s="2">
        <v>0</v>
      </c>
      <c r="AA12" s="2"/>
      <c r="AB12" s="2">
        <v>0</v>
      </c>
      <c r="AC12" s="2"/>
      <c r="AD12" s="2">
        <v>1</v>
      </c>
      <c r="AE12" s="2"/>
      <c r="AF12" s="2">
        <v>1</v>
      </c>
      <c r="AG12" s="2"/>
      <c r="AH12" s="2">
        <v>0</v>
      </c>
      <c r="AJ12" s="2">
        <v>3</v>
      </c>
      <c r="AK12" s="2" t="s">
        <v>11</v>
      </c>
      <c r="AL12" s="2">
        <v>0</v>
      </c>
      <c r="AM12" s="2"/>
      <c r="AN12" s="2">
        <v>2</v>
      </c>
      <c r="AO12" s="2"/>
      <c r="AP12" s="2">
        <v>0</v>
      </c>
      <c r="AQ12" s="2"/>
      <c r="AR12" s="2">
        <v>0</v>
      </c>
      <c r="AS12" s="2"/>
      <c r="AT12" s="2">
        <v>0</v>
      </c>
      <c r="AU12" s="2"/>
      <c r="AV12" s="2">
        <v>1</v>
      </c>
      <c r="AW12" s="2" t="s">
        <v>11</v>
      </c>
      <c r="AX12" s="2">
        <v>0</v>
      </c>
      <c r="AY12" s="2"/>
      <c r="AZ12" s="2">
        <v>0</v>
      </c>
      <c r="BA12" s="2"/>
      <c r="BB12" s="2">
        <v>0</v>
      </c>
      <c r="BC12" s="2"/>
      <c r="BD12" s="2">
        <v>2</v>
      </c>
      <c r="BE12" s="2"/>
      <c r="BF12" s="2">
        <v>0</v>
      </c>
      <c r="BG12" s="2"/>
    </row>
    <row r="13" spans="1:59" x14ac:dyDescent="0.5">
      <c r="A13" s="2">
        <v>12</v>
      </c>
      <c r="B13" s="2">
        <v>0</v>
      </c>
      <c r="C13" s="2"/>
      <c r="D13" s="2">
        <v>0</v>
      </c>
      <c r="E13" s="2"/>
      <c r="F13" s="2">
        <v>0</v>
      </c>
      <c r="G13" s="2"/>
      <c r="H13" s="2">
        <v>1</v>
      </c>
      <c r="I13" s="2"/>
      <c r="J13" s="2">
        <v>0</v>
      </c>
      <c r="K13" s="2"/>
      <c r="L13" s="2">
        <v>0</v>
      </c>
      <c r="M13" s="2"/>
      <c r="N13" s="2">
        <v>0</v>
      </c>
      <c r="O13" s="2"/>
      <c r="P13" s="2">
        <v>0</v>
      </c>
      <c r="Q13" s="2"/>
      <c r="R13" s="2">
        <v>0</v>
      </c>
      <c r="S13" s="2"/>
      <c r="T13" s="2">
        <v>0</v>
      </c>
      <c r="U13" s="2"/>
      <c r="V13" s="2">
        <v>0</v>
      </c>
      <c r="W13" s="2"/>
      <c r="X13" s="2">
        <v>0</v>
      </c>
      <c r="Y13" s="2"/>
      <c r="Z13" s="2">
        <v>0</v>
      </c>
      <c r="AA13" s="2"/>
      <c r="AB13" s="2">
        <v>0</v>
      </c>
      <c r="AC13" s="2"/>
      <c r="AD13" s="2">
        <v>0</v>
      </c>
      <c r="AE13" s="2"/>
      <c r="AF13" s="2">
        <v>0</v>
      </c>
      <c r="AG13" s="2"/>
      <c r="AH13" s="2">
        <v>0</v>
      </c>
      <c r="AJ13" s="2">
        <v>0</v>
      </c>
      <c r="AK13" s="2"/>
      <c r="AL13" s="2">
        <v>0</v>
      </c>
      <c r="AM13" s="2"/>
      <c r="AN13" s="2">
        <v>1</v>
      </c>
      <c r="AO13" s="2"/>
      <c r="AP13" s="2">
        <v>1</v>
      </c>
      <c r="AQ13" s="2"/>
      <c r="AR13" s="2">
        <v>1</v>
      </c>
      <c r="AS13" s="2" t="s">
        <v>11</v>
      </c>
      <c r="AT13" s="2">
        <v>0</v>
      </c>
      <c r="AU13" s="2"/>
      <c r="AV13" s="2">
        <v>1</v>
      </c>
      <c r="AW13" s="2"/>
      <c r="AX13" s="2">
        <v>0</v>
      </c>
      <c r="AY13" s="2"/>
      <c r="AZ13" s="2">
        <v>0</v>
      </c>
      <c r="BA13" s="2"/>
      <c r="BB13" s="2">
        <v>2</v>
      </c>
      <c r="BC13" s="2"/>
      <c r="BD13" s="2">
        <v>0</v>
      </c>
      <c r="BE13" s="2"/>
      <c r="BF13" s="2">
        <v>0</v>
      </c>
      <c r="BG13" s="2"/>
    </row>
    <row r="14" spans="1:59" x14ac:dyDescent="0.5">
      <c r="A14" s="2">
        <v>13</v>
      </c>
      <c r="B14" s="2">
        <v>0</v>
      </c>
      <c r="C14" s="2"/>
      <c r="D14" s="2">
        <v>0</v>
      </c>
      <c r="E14" s="2"/>
      <c r="F14" s="2">
        <v>0</v>
      </c>
      <c r="G14" s="2"/>
      <c r="H14" s="2">
        <v>1</v>
      </c>
      <c r="I14" s="2"/>
      <c r="J14" s="2">
        <v>0</v>
      </c>
      <c r="K14" s="2"/>
      <c r="L14" s="2">
        <v>0</v>
      </c>
      <c r="M14" s="2"/>
      <c r="N14" s="2">
        <v>0</v>
      </c>
      <c r="O14" s="2"/>
      <c r="P14" s="2">
        <v>1</v>
      </c>
      <c r="Q14" s="2" t="s">
        <v>11</v>
      </c>
      <c r="R14" s="2">
        <v>0</v>
      </c>
      <c r="S14" s="2"/>
      <c r="T14" s="2">
        <v>0</v>
      </c>
      <c r="U14" s="2"/>
      <c r="V14" s="2">
        <v>0</v>
      </c>
      <c r="W14" s="2"/>
      <c r="X14" s="2">
        <v>0</v>
      </c>
      <c r="Y14" s="2"/>
      <c r="Z14" s="2">
        <v>0</v>
      </c>
      <c r="AA14" s="2"/>
      <c r="AB14" s="2">
        <v>0</v>
      </c>
      <c r="AC14" s="2"/>
      <c r="AD14" s="2">
        <v>0</v>
      </c>
      <c r="AE14" s="2"/>
      <c r="AF14" s="2">
        <v>0</v>
      </c>
      <c r="AG14" s="2"/>
      <c r="AH14" s="2">
        <v>0</v>
      </c>
      <c r="AJ14" s="2">
        <v>1</v>
      </c>
      <c r="AK14" s="2" t="s">
        <v>11</v>
      </c>
      <c r="AL14" s="2">
        <v>0</v>
      </c>
      <c r="AM14" s="2"/>
      <c r="AN14" s="2">
        <v>0</v>
      </c>
      <c r="AO14" s="2"/>
      <c r="AP14" s="2">
        <v>1</v>
      </c>
      <c r="AQ14" s="2" t="s">
        <v>11</v>
      </c>
      <c r="AR14" s="2"/>
      <c r="AS14" s="2"/>
      <c r="AT14" s="2">
        <v>0</v>
      </c>
      <c r="AU14" s="2"/>
      <c r="AV14" s="2">
        <v>3</v>
      </c>
      <c r="AW14" s="2"/>
      <c r="AX14" s="2">
        <v>1</v>
      </c>
      <c r="AY14" s="2"/>
      <c r="AZ14" s="2">
        <v>1</v>
      </c>
      <c r="BA14" s="2"/>
      <c r="BB14" s="2">
        <v>2</v>
      </c>
      <c r="BC14" s="2"/>
      <c r="BD14" s="2">
        <v>0</v>
      </c>
      <c r="BE14" s="2"/>
      <c r="BF14" s="2">
        <v>0</v>
      </c>
      <c r="BG14" s="2"/>
    </row>
    <row r="15" spans="1:59" x14ac:dyDescent="0.5">
      <c r="A15" s="2">
        <v>14</v>
      </c>
      <c r="B15" s="2">
        <v>0</v>
      </c>
      <c r="C15" s="2"/>
      <c r="D15" s="2">
        <v>0</v>
      </c>
      <c r="E15" s="2"/>
      <c r="F15" s="2">
        <v>0</v>
      </c>
      <c r="G15" s="2"/>
      <c r="H15" s="2">
        <v>0</v>
      </c>
      <c r="I15" s="2"/>
      <c r="J15" s="2">
        <v>0</v>
      </c>
      <c r="K15" s="2"/>
      <c r="L15" s="2">
        <v>0</v>
      </c>
      <c r="M15" s="2"/>
      <c r="N15" s="2">
        <v>0</v>
      </c>
      <c r="O15" s="2"/>
      <c r="P15" s="2">
        <v>0</v>
      </c>
      <c r="Q15" s="2"/>
      <c r="R15" s="2">
        <v>1</v>
      </c>
      <c r="S15" s="2"/>
      <c r="T15" s="2">
        <v>0</v>
      </c>
      <c r="U15" s="2"/>
      <c r="V15" s="2">
        <v>0</v>
      </c>
      <c r="W15" s="2"/>
      <c r="X15" s="2">
        <v>0</v>
      </c>
      <c r="Y15" s="2"/>
      <c r="Z15" s="2">
        <v>0</v>
      </c>
      <c r="AA15" s="2"/>
      <c r="AB15" s="2">
        <v>0</v>
      </c>
      <c r="AC15" s="2"/>
      <c r="AD15" s="2">
        <v>0</v>
      </c>
      <c r="AE15" s="2"/>
      <c r="AF15" s="2">
        <v>0</v>
      </c>
      <c r="AG15" s="2"/>
      <c r="AH15" s="2">
        <v>0</v>
      </c>
      <c r="AJ15" s="2">
        <v>0</v>
      </c>
      <c r="AK15" s="2"/>
      <c r="AL15" s="2">
        <v>0</v>
      </c>
      <c r="AM15" s="2"/>
      <c r="AN15" s="2">
        <v>1</v>
      </c>
      <c r="AO15" s="2"/>
      <c r="AP15" s="2">
        <v>0</v>
      </c>
      <c r="AQ15" s="2"/>
      <c r="AR15" s="2"/>
      <c r="AS15" s="2"/>
      <c r="AT15" s="2">
        <v>1</v>
      </c>
      <c r="AU15" s="2"/>
      <c r="AV15" s="2">
        <v>0</v>
      </c>
      <c r="AW15" s="2"/>
      <c r="AX15" s="2">
        <v>0</v>
      </c>
      <c r="AY15" s="2"/>
      <c r="AZ15" s="2">
        <v>0</v>
      </c>
      <c r="BA15" s="2"/>
      <c r="BB15" s="2">
        <v>0</v>
      </c>
      <c r="BC15" s="2"/>
      <c r="BD15" s="2">
        <v>1</v>
      </c>
      <c r="BE15" s="2"/>
      <c r="BF15" s="2">
        <v>0</v>
      </c>
      <c r="BG15" s="2"/>
    </row>
    <row r="16" spans="1:59" x14ac:dyDescent="0.5">
      <c r="A16" s="2">
        <v>15</v>
      </c>
      <c r="B16" s="2">
        <v>1</v>
      </c>
      <c r="C16" s="2"/>
      <c r="D16" s="2">
        <v>0</v>
      </c>
      <c r="E16" s="2"/>
      <c r="F16" s="2">
        <v>0</v>
      </c>
      <c r="G16" s="2"/>
      <c r="H16" s="2">
        <v>0</v>
      </c>
      <c r="I16" s="2"/>
      <c r="J16" s="2">
        <v>0</v>
      </c>
      <c r="K16" s="2"/>
      <c r="L16" s="2">
        <v>0</v>
      </c>
      <c r="M16" s="2"/>
      <c r="N16" s="2">
        <v>0</v>
      </c>
      <c r="O16" s="2"/>
      <c r="P16" s="2">
        <v>1</v>
      </c>
      <c r="Q16" s="2"/>
      <c r="R16" s="2">
        <v>0</v>
      </c>
      <c r="S16" s="2"/>
      <c r="T16" s="2">
        <v>2</v>
      </c>
      <c r="U16" s="2"/>
      <c r="V16" s="2">
        <v>0</v>
      </c>
      <c r="W16" s="2"/>
      <c r="X16" s="2">
        <v>0</v>
      </c>
      <c r="Y16" s="2"/>
      <c r="Z16" s="2">
        <v>0</v>
      </c>
      <c r="AA16" s="2"/>
      <c r="AB16" s="2">
        <v>0</v>
      </c>
      <c r="AC16" s="2"/>
      <c r="AD16" s="2">
        <v>0</v>
      </c>
      <c r="AE16" s="2"/>
      <c r="AF16" s="2">
        <v>0</v>
      </c>
      <c r="AG16" s="2"/>
      <c r="AH16" s="2">
        <v>0</v>
      </c>
      <c r="AJ16" s="2">
        <v>4</v>
      </c>
      <c r="AK16" s="2"/>
      <c r="AL16" s="2">
        <v>1</v>
      </c>
      <c r="AM16" s="2"/>
      <c r="AN16" s="2">
        <v>0</v>
      </c>
      <c r="AO16" s="2"/>
      <c r="AP16" s="2">
        <v>0</v>
      </c>
      <c r="AQ16" s="2"/>
      <c r="AR16" s="2"/>
      <c r="AS16" s="2"/>
      <c r="AT16" s="2">
        <v>0</v>
      </c>
      <c r="AU16" s="2"/>
      <c r="AV16" s="2">
        <v>1</v>
      </c>
      <c r="AW16" s="2"/>
      <c r="AX16" s="2">
        <v>0</v>
      </c>
      <c r="AY16" s="2"/>
      <c r="AZ16" s="2">
        <v>1</v>
      </c>
      <c r="BA16" s="2"/>
      <c r="BB16" s="2">
        <v>0</v>
      </c>
      <c r="BC16" s="2"/>
      <c r="BD16" s="2">
        <v>1</v>
      </c>
      <c r="BE16" s="2" t="s">
        <v>11</v>
      </c>
      <c r="BF16" s="2">
        <v>1</v>
      </c>
      <c r="BG16" s="2"/>
    </row>
    <row r="17" spans="1:59" x14ac:dyDescent="0.5">
      <c r="A17" s="2">
        <v>16</v>
      </c>
      <c r="B17" s="2">
        <v>0</v>
      </c>
      <c r="C17" s="2"/>
      <c r="D17" s="2">
        <v>0</v>
      </c>
      <c r="E17" s="2"/>
      <c r="F17" s="2">
        <v>0</v>
      </c>
      <c r="G17" s="2"/>
      <c r="H17" s="2"/>
      <c r="I17" s="2"/>
      <c r="J17" s="2">
        <v>0</v>
      </c>
      <c r="K17" s="2"/>
      <c r="L17" s="2">
        <v>0</v>
      </c>
      <c r="M17" s="2"/>
      <c r="N17" s="2">
        <v>0</v>
      </c>
      <c r="O17" s="2"/>
      <c r="P17" s="2">
        <v>0</v>
      </c>
      <c r="Q17" s="2"/>
      <c r="R17" s="2">
        <v>0</v>
      </c>
      <c r="S17" s="2"/>
      <c r="T17" s="2"/>
      <c r="U17" s="2"/>
      <c r="V17" s="2">
        <v>0</v>
      </c>
      <c r="W17" s="2"/>
      <c r="X17" s="2">
        <v>0</v>
      </c>
      <c r="Y17" s="2"/>
      <c r="Z17" s="2">
        <v>0</v>
      </c>
      <c r="AA17" s="2"/>
      <c r="AB17" s="2">
        <v>1</v>
      </c>
      <c r="AC17" s="2"/>
      <c r="AD17" s="2">
        <v>0</v>
      </c>
      <c r="AE17" s="2"/>
      <c r="AF17" s="2">
        <v>0</v>
      </c>
      <c r="AG17" s="2"/>
      <c r="AH17" s="2">
        <v>0</v>
      </c>
      <c r="AJ17" s="2">
        <v>1</v>
      </c>
      <c r="AK17" s="2"/>
      <c r="AL17" s="2">
        <v>0</v>
      </c>
      <c r="AM17" s="2"/>
      <c r="AN17" s="2">
        <v>0</v>
      </c>
      <c r="AO17" s="2"/>
      <c r="AP17" s="2">
        <v>0</v>
      </c>
      <c r="AQ17" s="2"/>
      <c r="AR17" s="2"/>
      <c r="AS17" s="2"/>
      <c r="AT17" s="2">
        <v>0</v>
      </c>
      <c r="AU17" s="2"/>
      <c r="AV17" s="2">
        <v>1</v>
      </c>
      <c r="AW17" s="2"/>
      <c r="AX17" s="2">
        <v>0</v>
      </c>
      <c r="AY17" s="2"/>
      <c r="AZ17" s="2">
        <v>0</v>
      </c>
      <c r="BA17" s="2"/>
      <c r="BB17" s="2">
        <v>1</v>
      </c>
      <c r="BC17" s="2"/>
      <c r="BD17" s="2">
        <v>0</v>
      </c>
      <c r="BE17" s="2"/>
      <c r="BF17" s="2">
        <v>0</v>
      </c>
      <c r="BG17" s="2"/>
    </row>
    <row r="18" spans="1:59" x14ac:dyDescent="0.5">
      <c r="A18" s="2">
        <v>17</v>
      </c>
      <c r="B18" s="2">
        <v>0</v>
      </c>
      <c r="C18" s="2"/>
      <c r="D18" s="2">
        <v>0</v>
      </c>
      <c r="E18" s="2"/>
      <c r="F18" s="2">
        <v>1</v>
      </c>
      <c r="G18" s="2"/>
      <c r="H18" s="2"/>
      <c r="I18" s="2"/>
      <c r="J18" s="2">
        <v>0</v>
      </c>
      <c r="K18" s="2"/>
      <c r="L18" s="2">
        <v>0</v>
      </c>
      <c r="M18" s="2"/>
      <c r="N18" s="2">
        <v>0</v>
      </c>
      <c r="O18" s="2"/>
      <c r="P18" s="2">
        <v>0</v>
      </c>
      <c r="Q18" s="2"/>
      <c r="R18" s="2">
        <v>0</v>
      </c>
      <c r="S18" s="2"/>
      <c r="T18" s="2"/>
      <c r="U18" s="2"/>
      <c r="V18" s="2">
        <v>0</v>
      </c>
      <c r="W18" s="2"/>
      <c r="X18" s="2">
        <v>0</v>
      </c>
      <c r="Y18" s="2"/>
      <c r="Z18" s="2">
        <v>1</v>
      </c>
      <c r="AA18" s="2" t="s">
        <v>11</v>
      </c>
      <c r="AB18" s="2">
        <v>0</v>
      </c>
      <c r="AC18" s="2"/>
      <c r="AD18" s="2">
        <v>0</v>
      </c>
      <c r="AE18" s="2"/>
      <c r="AF18" s="2">
        <v>0</v>
      </c>
      <c r="AG18" s="2"/>
      <c r="AH18" s="2">
        <v>0</v>
      </c>
      <c r="AJ18" s="2">
        <v>2</v>
      </c>
      <c r="AK18" s="2" t="s">
        <v>11</v>
      </c>
      <c r="AL18" s="2">
        <v>0</v>
      </c>
      <c r="AM18" s="2"/>
      <c r="AN18" s="2">
        <v>0</v>
      </c>
      <c r="AO18" s="2"/>
      <c r="AP18" s="2">
        <v>1</v>
      </c>
      <c r="AQ18" s="2" t="s">
        <v>11</v>
      </c>
      <c r="AR18" s="2"/>
      <c r="AS18" s="2"/>
      <c r="AT18" s="2">
        <v>1</v>
      </c>
      <c r="AU18" s="2"/>
      <c r="AV18" s="2">
        <v>0</v>
      </c>
      <c r="AW18" s="2"/>
      <c r="AX18" s="2">
        <v>0</v>
      </c>
      <c r="AY18" s="2"/>
      <c r="AZ18" s="2">
        <v>0</v>
      </c>
      <c r="BA18" s="2"/>
      <c r="BB18" s="2">
        <v>1</v>
      </c>
      <c r="BC18" s="2"/>
      <c r="BD18" s="2">
        <v>1</v>
      </c>
      <c r="BE18" s="2"/>
      <c r="BF18" s="2">
        <v>2</v>
      </c>
      <c r="BG18" s="2"/>
    </row>
    <row r="19" spans="1:59" x14ac:dyDescent="0.5">
      <c r="A19" s="2">
        <v>18</v>
      </c>
      <c r="B19" s="2">
        <v>0</v>
      </c>
      <c r="C19" s="2"/>
      <c r="D19" s="2">
        <v>1</v>
      </c>
      <c r="E19" s="2"/>
      <c r="F19" s="2">
        <v>0</v>
      </c>
      <c r="G19" s="2"/>
      <c r="H19" s="2"/>
      <c r="I19" s="2"/>
      <c r="J19" s="2">
        <v>1</v>
      </c>
      <c r="K19" s="2"/>
      <c r="L19" s="2">
        <v>0</v>
      </c>
      <c r="M19" s="2"/>
      <c r="N19" s="2">
        <v>0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>
        <v>0</v>
      </c>
      <c r="Y19" s="2"/>
      <c r="Z19" s="2">
        <v>0</v>
      </c>
      <c r="AA19" s="2"/>
      <c r="AB19" s="2">
        <v>1</v>
      </c>
      <c r="AC19" s="2"/>
      <c r="AD19" s="2">
        <v>0</v>
      </c>
      <c r="AE19" s="2"/>
      <c r="AF19" s="2">
        <v>0</v>
      </c>
      <c r="AG19" s="2"/>
      <c r="AH19" s="2">
        <v>0</v>
      </c>
      <c r="AJ19" s="2">
        <v>2</v>
      </c>
      <c r="AK19" s="2" t="s">
        <v>11</v>
      </c>
      <c r="AL19" s="2">
        <v>0</v>
      </c>
      <c r="AM19" s="2"/>
      <c r="AN19" s="2">
        <v>0</v>
      </c>
      <c r="AO19" s="2"/>
      <c r="AP19" s="2">
        <v>0</v>
      </c>
      <c r="AQ19" s="2"/>
      <c r="AR19" s="2"/>
      <c r="AS19" s="2"/>
      <c r="AT19" s="2">
        <v>0</v>
      </c>
      <c r="AU19" s="2"/>
      <c r="AV19" s="2">
        <v>0</v>
      </c>
      <c r="AW19" s="2"/>
      <c r="AX19" s="2">
        <v>0</v>
      </c>
      <c r="AY19" s="2"/>
      <c r="AZ19" s="2">
        <v>0</v>
      </c>
      <c r="BA19" s="2"/>
      <c r="BB19" s="2">
        <v>2</v>
      </c>
      <c r="BC19" s="2"/>
      <c r="BD19" s="2">
        <v>0</v>
      </c>
      <c r="BE19" s="2"/>
      <c r="BF19" s="2">
        <v>0</v>
      </c>
      <c r="BG19" s="2"/>
    </row>
    <row r="20" spans="1:59" x14ac:dyDescent="0.5">
      <c r="A20" s="2">
        <v>19</v>
      </c>
      <c r="B20" s="2"/>
      <c r="C20" s="2"/>
      <c r="D20" s="2">
        <v>0</v>
      </c>
      <c r="E20" s="2"/>
      <c r="F20" s="2">
        <v>0</v>
      </c>
      <c r="G20" s="2"/>
      <c r="H20" s="2"/>
      <c r="I20" s="2"/>
      <c r="J20" s="2">
        <v>1</v>
      </c>
      <c r="K20" s="2"/>
      <c r="L20" s="2">
        <v>0</v>
      </c>
      <c r="M20" s="2"/>
      <c r="N20" s="2">
        <v>0</v>
      </c>
      <c r="O20" s="2"/>
      <c r="P20" s="2">
        <v>0</v>
      </c>
      <c r="Q20" s="2"/>
      <c r="R20" s="2"/>
      <c r="S20" s="2"/>
      <c r="T20" s="2"/>
      <c r="U20" s="2"/>
      <c r="V20" s="2"/>
      <c r="W20" s="2"/>
      <c r="X20" s="2">
        <v>2</v>
      </c>
      <c r="Y20" s="2"/>
      <c r="Z20" s="2">
        <v>0</v>
      </c>
      <c r="AA20" s="2"/>
      <c r="AB20" s="2">
        <v>0</v>
      </c>
      <c r="AC20" s="2"/>
      <c r="AD20" s="2"/>
      <c r="AE20" s="2"/>
      <c r="AF20" s="2">
        <v>0</v>
      </c>
      <c r="AG20" s="2"/>
      <c r="AH20" s="2">
        <v>0</v>
      </c>
      <c r="AJ20" s="2">
        <v>0</v>
      </c>
      <c r="AK20" s="2"/>
      <c r="AL20" s="2">
        <v>0</v>
      </c>
      <c r="AM20" s="2"/>
      <c r="AN20" s="2">
        <v>1</v>
      </c>
      <c r="AO20" s="2"/>
      <c r="AP20" s="2">
        <v>0</v>
      </c>
      <c r="AQ20" s="2"/>
      <c r="AR20" s="2"/>
      <c r="AS20" s="2"/>
      <c r="AT20" s="2">
        <v>1</v>
      </c>
      <c r="AU20" s="2"/>
      <c r="AV20" s="2">
        <v>0</v>
      </c>
      <c r="AW20" s="2"/>
      <c r="AX20" s="2">
        <v>1</v>
      </c>
      <c r="AY20" s="2"/>
      <c r="AZ20" s="2"/>
      <c r="BA20" s="2"/>
      <c r="BB20" s="2">
        <v>1</v>
      </c>
      <c r="BC20" s="2"/>
      <c r="BD20" s="2">
        <v>1</v>
      </c>
      <c r="BE20" s="2"/>
      <c r="BF20" s="2">
        <v>0</v>
      </c>
      <c r="BG20" s="2"/>
    </row>
    <row r="21" spans="1:59" x14ac:dyDescent="0.5">
      <c r="A21" s="2">
        <v>20</v>
      </c>
      <c r="B21" s="2"/>
      <c r="C21" s="2"/>
      <c r="D21" s="2">
        <v>1</v>
      </c>
      <c r="E21" s="2"/>
      <c r="F21" s="2">
        <v>0</v>
      </c>
      <c r="G21" s="2"/>
      <c r="H21" s="2"/>
      <c r="I21" s="2"/>
      <c r="J21" s="2">
        <v>0</v>
      </c>
      <c r="K21" s="2"/>
      <c r="L21" s="2">
        <v>0</v>
      </c>
      <c r="M21" s="2"/>
      <c r="N21" s="2">
        <v>0</v>
      </c>
      <c r="O21" s="2"/>
      <c r="P21" s="2"/>
      <c r="Q21" s="2"/>
      <c r="R21" s="2"/>
      <c r="S21" s="2"/>
      <c r="T21" s="2"/>
      <c r="U21" s="2"/>
      <c r="V21" s="2"/>
      <c r="W21" s="2"/>
      <c r="X21" s="2">
        <v>2</v>
      </c>
      <c r="Y21" s="2"/>
      <c r="Z21" s="2">
        <v>0</v>
      </c>
      <c r="AA21" s="2"/>
      <c r="AB21" s="2">
        <v>0</v>
      </c>
      <c r="AC21" s="2"/>
      <c r="AD21" s="2"/>
      <c r="AE21" s="2"/>
      <c r="AF21" s="2">
        <v>1</v>
      </c>
      <c r="AG21" s="2" t="s">
        <v>11</v>
      </c>
      <c r="AH21" s="2">
        <v>0</v>
      </c>
      <c r="AJ21" s="2">
        <v>3</v>
      </c>
      <c r="AK21" s="2" t="s">
        <v>11</v>
      </c>
      <c r="AL21" s="2">
        <v>0</v>
      </c>
      <c r="AM21" s="2"/>
      <c r="AN21" s="2">
        <v>1</v>
      </c>
      <c r="AO21" s="2"/>
      <c r="AP21" s="2">
        <v>0</v>
      </c>
      <c r="AQ21" s="2"/>
      <c r="AR21" s="2"/>
      <c r="AS21" s="2"/>
      <c r="AT21" s="2">
        <v>1</v>
      </c>
      <c r="AU21" s="2"/>
      <c r="AV21" s="2">
        <v>0</v>
      </c>
      <c r="AW21" s="2"/>
      <c r="AX21" s="2">
        <v>1</v>
      </c>
      <c r="AY21" s="2"/>
      <c r="AZ21" s="2"/>
      <c r="BA21" s="2"/>
      <c r="BB21" s="2"/>
      <c r="BC21" s="2"/>
      <c r="BD21" s="2">
        <v>1</v>
      </c>
      <c r="BE21" s="2"/>
      <c r="BF21" s="2">
        <v>0</v>
      </c>
      <c r="BG21" s="2"/>
    </row>
    <row r="22" spans="1:59" x14ac:dyDescent="0.5">
      <c r="A22" s="2">
        <v>21</v>
      </c>
      <c r="B22" s="2"/>
      <c r="C22" s="2"/>
      <c r="D22" s="2">
        <v>0</v>
      </c>
      <c r="E22" s="2"/>
      <c r="F22" s="2">
        <v>0</v>
      </c>
      <c r="G22" s="2"/>
      <c r="H22" s="2"/>
      <c r="I22" s="2"/>
      <c r="J22" s="2">
        <v>1</v>
      </c>
      <c r="K22" s="2"/>
      <c r="L22" s="2"/>
      <c r="M22" s="2"/>
      <c r="N22" s="2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1</v>
      </c>
      <c r="AA22" s="2"/>
      <c r="AB22" s="2">
        <v>0</v>
      </c>
      <c r="AC22" s="2"/>
      <c r="AD22" s="2"/>
      <c r="AE22" s="2"/>
      <c r="AF22" s="2">
        <v>0</v>
      </c>
      <c r="AG22" s="2"/>
      <c r="AH22" s="2">
        <v>0</v>
      </c>
      <c r="AJ22" s="2">
        <v>1</v>
      </c>
      <c r="AK22" s="2" t="s">
        <v>11</v>
      </c>
      <c r="AL22" s="2">
        <v>0</v>
      </c>
      <c r="AM22" s="2"/>
      <c r="AN22" s="2">
        <v>1</v>
      </c>
      <c r="AO22" s="2"/>
      <c r="AP22" s="2">
        <v>0</v>
      </c>
      <c r="AQ22" s="2"/>
      <c r="AR22" s="2"/>
      <c r="AS22" s="2"/>
      <c r="AT22" s="2">
        <v>0</v>
      </c>
      <c r="AU22" s="2"/>
      <c r="AV22" s="2">
        <v>0</v>
      </c>
      <c r="AW22" s="2"/>
      <c r="AX22" s="2">
        <v>0</v>
      </c>
      <c r="AY22" s="2"/>
      <c r="AZ22" s="2"/>
      <c r="BA22" s="2"/>
      <c r="BB22" s="2"/>
      <c r="BC22" s="2"/>
      <c r="BD22" s="2">
        <v>0</v>
      </c>
      <c r="BE22" s="2" t="s">
        <v>11</v>
      </c>
      <c r="BF22" s="2">
        <v>2</v>
      </c>
      <c r="BG22" s="2"/>
    </row>
    <row r="23" spans="1:59" x14ac:dyDescent="0.5">
      <c r="A23" s="2">
        <v>22</v>
      </c>
      <c r="B23" s="2"/>
      <c r="C23" s="2"/>
      <c r="D23" s="2">
        <v>0</v>
      </c>
      <c r="E23" s="2"/>
      <c r="F23" s="2">
        <v>0</v>
      </c>
      <c r="G23" s="2"/>
      <c r="H23" s="2"/>
      <c r="I23" s="2"/>
      <c r="J23" s="2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0</v>
      </c>
      <c r="AA23" s="2"/>
      <c r="AB23" s="2">
        <v>1</v>
      </c>
      <c r="AC23" s="2"/>
      <c r="AD23" s="2"/>
      <c r="AE23" s="2"/>
      <c r="AF23" s="2"/>
      <c r="AG23" s="2"/>
      <c r="AH23" s="2">
        <v>0</v>
      </c>
      <c r="AJ23" s="2">
        <v>3</v>
      </c>
      <c r="AK23" s="2" t="s">
        <v>11</v>
      </c>
      <c r="AL23" s="2">
        <v>0</v>
      </c>
      <c r="AM23" s="2"/>
      <c r="AN23" s="2">
        <v>0</v>
      </c>
      <c r="AO23" s="2"/>
      <c r="AP23" s="2">
        <v>0</v>
      </c>
      <c r="AQ23" s="2"/>
      <c r="AR23" s="2"/>
      <c r="AS23" s="2"/>
      <c r="AT23" s="2">
        <v>2</v>
      </c>
      <c r="AU23" s="2"/>
      <c r="AV23" s="2">
        <v>1</v>
      </c>
      <c r="AW23" s="2" t="s">
        <v>11</v>
      </c>
      <c r="AX23" s="2">
        <v>0</v>
      </c>
      <c r="AY23" s="2"/>
      <c r="AZ23" s="2"/>
      <c r="BA23" s="2"/>
      <c r="BB23" s="2"/>
      <c r="BC23" s="2"/>
      <c r="BD23" s="2">
        <v>0</v>
      </c>
      <c r="BE23" s="2"/>
      <c r="BF23" s="2">
        <v>1</v>
      </c>
      <c r="BG23" s="2"/>
    </row>
    <row r="24" spans="1:59" x14ac:dyDescent="0.5">
      <c r="A24" s="2">
        <v>23</v>
      </c>
      <c r="B24" s="2"/>
      <c r="C24" s="2"/>
      <c r="D24" s="2">
        <v>0</v>
      </c>
      <c r="E24" s="2"/>
      <c r="F24" s="2">
        <v>0</v>
      </c>
      <c r="G24" s="2"/>
      <c r="H24" s="2"/>
      <c r="I24" s="2"/>
      <c r="J24" s="2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>
        <v>0</v>
      </c>
      <c r="AA24" s="2"/>
      <c r="AB24" s="2">
        <v>0</v>
      </c>
      <c r="AC24" s="2"/>
      <c r="AD24" s="2"/>
      <c r="AE24" s="2"/>
      <c r="AF24" s="2"/>
      <c r="AG24" s="2"/>
      <c r="AH24" s="2">
        <v>0</v>
      </c>
      <c r="AJ24" s="2">
        <v>0</v>
      </c>
      <c r="AK24" s="2"/>
      <c r="AL24" s="2">
        <v>0</v>
      </c>
      <c r="AM24" s="2"/>
      <c r="AN24" s="2">
        <v>1</v>
      </c>
      <c r="AO24" s="2"/>
      <c r="AP24" s="2">
        <v>0</v>
      </c>
      <c r="AQ24" s="2"/>
      <c r="AR24" s="2"/>
      <c r="AS24" s="2"/>
      <c r="AT24" s="2">
        <v>1</v>
      </c>
      <c r="AU24" s="2"/>
      <c r="AV24" s="2"/>
      <c r="AW24" s="2"/>
      <c r="AX24" s="2">
        <v>2</v>
      </c>
      <c r="AY24" s="2" t="s">
        <v>11</v>
      </c>
      <c r="AZ24" s="2"/>
      <c r="BA24" s="2"/>
      <c r="BB24" s="2"/>
      <c r="BC24" s="2"/>
      <c r="BD24" s="2">
        <v>0</v>
      </c>
      <c r="BE24" s="2"/>
      <c r="BF24" s="2">
        <v>0</v>
      </c>
      <c r="BG24" s="2"/>
    </row>
    <row r="25" spans="1:59" x14ac:dyDescent="0.5">
      <c r="A25" s="2">
        <v>24</v>
      </c>
      <c r="B25" s="2"/>
      <c r="C25" s="2"/>
      <c r="D25" s="2">
        <v>0</v>
      </c>
      <c r="E25" s="2"/>
      <c r="F25" s="2">
        <v>0</v>
      </c>
      <c r="G25" s="2"/>
      <c r="H25" s="2"/>
      <c r="I25" s="2"/>
      <c r="J25" s="2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0</v>
      </c>
      <c r="AA25" s="2"/>
      <c r="AB25" s="2">
        <v>0</v>
      </c>
      <c r="AC25" s="2"/>
      <c r="AD25" s="2"/>
      <c r="AE25" s="2"/>
      <c r="AF25" s="2"/>
      <c r="AG25" s="2"/>
      <c r="AH25" s="2">
        <v>0</v>
      </c>
      <c r="AJ25" s="2">
        <v>1</v>
      </c>
      <c r="AK25" s="2"/>
      <c r="AL25" s="2">
        <v>0</v>
      </c>
      <c r="AM25" s="2"/>
      <c r="AN25" s="2">
        <v>0</v>
      </c>
      <c r="AO25" s="2"/>
      <c r="AP25" s="2">
        <v>0</v>
      </c>
      <c r="AQ25" s="2"/>
      <c r="AR25" s="2"/>
      <c r="AS25" s="2"/>
      <c r="AT25" s="2">
        <v>1</v>
      </c>
      <c r="AU25" s="2"/>
      <c r="AV25" s="2"/>
      <c r="AW25" s="2"/>
      <c r="AX25" s="2">
        <v>0</v>
      </c>
      <c r="AY25" s="2"/>
      <c r="AZ25" s="2"/>
      <c r="BA25" s="2"/>
      <c r="BB25" s="2"/>
      <c r="BC25" s="2"/>
      <c r="BD25" s="2">
        <v>1</v>
      </c>
      <c r="BE25" s="2" t="s">
        <v>11</v>
      </c>
      <c r="BF25" s="2"/>
      <c r="BG25" s="2"/>
    </row>
    <row r="26" spans="1:59" x14ac:dyDescent="0.5">
      <c r="A26" s="2">
        <v>25</v>
      </c>
      <c r="B26" s="2"/>
      <c r="C26" s="2"/>
      <c r="D26" s="2">
        <v>0</v>
      </c>
      <c r="E26" s="2"/>
      <c r="F26" s="2">
        <v>0</v>
      </c>
      <c r="G26" s="2"/>
      <c r="H26" s="2"/>
      <c r="I26" s="2"/>
      <c r="J26" s="2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/>
      <c r="AB26" s="2">
        <v>0</v>
      </c>
      <c r="AC26" s="2"/>
      <c r="AD26" s="2"/>
      <c r="AE26" s="2"/>
      <c r="AF26" s="2"/>
      <c r="AG26" s="2"/>
      <c r="AH26" s="2">
        <v>0</v>
      </c>
      <c r="AJ26" s="2">
        <v>0</v>
      </c>
      <c r="AK26" s="2"/>
      <c r="AL26" s="2">
        <v>0</v>
      </c>
      <c r="AM26" s="2"/>
      <c r="AN26" s="2">
        <v>0</v>
      </c>
      <c r="AO26" s="2"/>
      <c r="AP26" s="2">
        <v>0</v>
      </c>
      <c r="AQ26" s="2"/>
      <c r="AR26" s="2"/>
      <c r="AS26" s="2"/>
      <c r="AT26" s="2">
        <v>1</v>
      </c>
      <c r="AU26" s="2"/>
      <c r="AV26" s="2"/>
      <c r="AW26" s="2"/>
      <c r="AX26" s="2">
        <v>0</v>
      </c>
      <c r="AY26" s="2"/>
      <c r="AZ26" s="2"/>
      <c r="BA26" s="2"/>
      <c r="BB26" s="2"/>
      <c r="BC26" s="2"/>
      <c r="BD26" s="2">
        <v>0</v>
      </c>
      <c r="BE26" s="2"/>
      <c r="BF26" s="2"/>
      <c r="BG26" s="2"/>
    </row>
    <row r="27" spans="1:59" x14ac:dyDescent="0.5">
      <c r="A27" s="2">
        <v>26</v>
      </c>
      <c r="B27" s="2"/>
      <c r="C27" s="2"/>
      <c r="D27" s="2"/>
      <c r="E27" s="2"/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0</v>
      </c>
      <c r="AA27" s="2"/>
      <c r="AB27" s="2">
        <v>0</v>
      </c>
      <c r="AC27" s="2"/>
      <c r="AD27" s="2"/>
      <c r="AE27" s="2"/>
      <c r="AF27" s="2"/>
      <c r="AG27" s="2"/>
      <c r="AH27" s="2">
        <v>0</v>
      </c>
      <c r="AJ27" s="2">
        <v>0</v>
      </c>
      <c r="AK27" s="2"/>
      <c r="AL27" s="2">
        <v>0</v>
      </c>
      <c r="AM27" s="2"/>
      <c r="AN27" s="2">
        <v>0</v>
      </c>
      <c r="AO27" s="2"/>
      <c r="AP27" s="2">
        <v>0</v>
      </c>
      <c r="AQ27" s="2"/>
      <c r="AR27" s="2"/>
      <c r="AS27" s="2"/>
      <c r="AT27" s="2">
        <v>1</v>
      </c>
      <c r="AU27" s="2"/>
      <c r="AV27" s="2"/>
      <c r="AW27" s="2"/>
      <c r="AX27" s="2">
        <v>0</v>
      </c>
      <c r="AY27" s="2"/>
      <c r="AZ27" s="2"/>
      <c r="BA27" s="2"/>
      <c r="BB27" s="2"/>
      <c r="BC27" s="2"/>
      <c r="BD27" s="2">
        <v>1</v>
      </c>
      <c r="BE27" s="2"/>
      <c r="BF27" s="2"/>
      <c r="BG27" s="2"/>
    </row>
    <row r="28" spans="1:59" x14ac:dyDescent="0.5">
      <c r="A28" s="2">
        <v>27</v>
      </c>
      <c r="B28" s="2"/>
      <c r="C28" s="2"/>
      <c r="D28" s="2"/>
      <c r="E28" s="2"/>
      <c r="F28" s="2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0</v>
      </c>
      <c r="AA28" s="2"/>
      <c r="AB28" s="2">
        <v>0</v>
      </c>
      <c r="AC28" s="2"/>
      <c r="AD28" s="2"/>
      <c r="AE28" s="2"/>
      <c r="AF28" s="2"/>
      <c r="AG28" s="2"/>
      <c r="AH28" s="2">
        <v>0</v>
      </c>
      <c r="AJ28" s="2">
        <v>0</v>
      </c>
      <c r="AK28" s="2"/>
      <c r="AL28" s="2">
        <v>0</v>
      </c>
      <c r="AM28" s="2"/>
      <c r="AN28" s="2"/>
      <c r="AO28" s="2"/>
      <c r="AP28" s="2">
        <v>0</v>
      </c>
      <c r="AQ28" s="2"/>
      <c r="AR28" s="2"/>
      <c r="AS28" s="2"/>
      <c r="AT28" s="2">
        <v>1</v>
      </c>
      <c r="AU28" s="2"/>
      <c r="AV28" s="2"/>
      <c r="AW28" s="2"/>
      <c r="AX28" s="2">
        <v>1</v>
      </c>
      <c r="AY28" s="2"/>
      <c r="AZ28" s="2"/>
      <c r="BA28" s="2"/>
      <c r="BB28" s="2"/>
      <c r="BC28" s="2"/>
      <c r="BD28" s="2">
        <v>0</v>
      </c>
      <c r="BE28" s="2"/>
      <c r="BF28" s="2"/>
      <c r="BG28" s="2"/>
    </row>
    <row r="29" spans="1:59" x14ac:dyDescent="0.5">
      <c r="A29" s="2">
        <v>28</v>
      </c>
      <c r="B29" s="2"/>
      <c r="C29" s="2"/>
      <c r="D29" s="2"/>
      <c r="E29" s="2"/>
      <c r="F29" s="2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0</v>
      </c>
      <c r="AA29" s="2"/>
      <c r="AB29" s="2">
        <v>0</v>
      </c>
      <c r="AC29" s="2"/>
      <c r="AD29" s="2"/>
      <c r="AE29" s="2"/>
      <c r="AF29" s="2"/>
      <c r="AG29" s="2"/>
      <c r="AH29" s="2">
        <v>0</v>
      </c>
      <c r="AJ29" s="2"/>
      <c r="AK29" s="2"/>
      <c r="AL29" s="2">
        <v>0</v>
      </c>
      <c r="AM29" s="2"/>
      <c r="AN29" s="2"/>
      <c r="AO29" s="2"/>
      <c r="AP29" s="2">
        <v>1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>
        <v>0</v>
      </c>
      <c r="BE29" s="2"/>
      <c r="BF29" s="2"/>
      <c r="BG29" s="2"/>
    </row>
    <row r="30" spans="1:59" x14ac:dyDescent="0.5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0</v>
      </c>
      <c r="AA30" s="2"/>
      <c r="AB30" s="2">
        <v>0</v>
      </c>
      <c r="AC30" s="2"/>
      <c r="AD30" s="2"/>
      <c r="AE30" s="2"/>
      <c r="AF30" s="2"/>
      <c r="AG30" s="2"/>
      <c r="AH30" s="2">
        <v>0</v>
      </c>
      <c r="AJ30" s="2"/>
      <c r="AK30" s="2"/>
      <c r="AL30" s="2"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>
        <v>1</v>
      </c>
      <c r="BE30" s="2"/>
      <c r="BF30" s="2"/>
      <c r="BG30" s="2"/>
    </row>
    <row r="31" spans="1:59" x14ac:dyDescent="0.5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1</v>
      </c>
      <c r="AA31" s="2" t="s">
        <v>11</v>
      </c>
      <c r="AB31" s="2">
        <v>0</v>
      </c>
      <c r="AC31" s="2"/>
      <c r="AD31" s="2"/>
      <c r="AE31" s="2"/>
      <c r="AF31" s="2"/>
      <c r="AG31" s="2"/>
      <c r="AH31" s="2"/>
    </row>
    <row r="32" spans="1:59" x14ac:dyDescent="0.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v>0</v>
      </c>
      <c r="AA32" s="2"/>
      <c r="AB32" s="2">
        <v>0</v>
      </c>
      <c r="AC32" s="2"/>
      <c r="AD32" s="2"/>
      <c r="AE32" s="2"/>
      <c r="AF32" s="2"/>
      <c r="AG32" s="2"/>
      <c r="AH32" s="2"/>
    </row>
    <row r="33" spans="1:28" x14ac:dyDescent="0.5">
      <c r="A33" s="2">
        <v>32</v>
      </c>
      <c r="X33" s="3"/>
      <c r="Y33" s="3"/>
      <c r="Z33" s="2">
        <v>0</v>
      </c>
      <c r="AB33" s="2">
        <v>1</v>
      </c>
    </row>
    <row r="34" spans="1:28" x14ac:dyDescent="0.5">
      <c r="A34" s="2">
        <v>33</v>
      </c>
      <c r="X34" s="3"/>
      <c r="Y34" s="3"/>
      <c r="AB34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7203-6A6D-445C-991F-D6926AB6E61C}">
  <dimension ref="A1:BG39"/>
  <sheetViews>
    <sheetView zoomScale="55" zoomScaleNormal="55" workbookViewId="0">
      <selection activeCell="F39" sqref="F39"/>
    </sheetView>
  </sheetViews>
  <sheetFormatPr defaultRowHeight="15.75" x14ac:dyDescent="0.5"/>
  <cols>
    <col min="2" max="2" width="17.5625" bestFit="1" customWidth="1"/>
    <col min="3" max="3" width="14.4375" bestFit="1" customWidth="1"/>
    <col min="4" max="4" width="17.5625" bestFit="1" customWidth="1"/>
  </cols>
  <sheetData>
    <row r="1" spans="1:59" x14ac:dyDescent="0.5">
      <c r="A1" s="2" t="s">
        <v>81</v>
      </c>
      <c r="B1" s="11" t="s">
        <v>94</v>
      </c>
      <c r="C1" s="2" t="s">
        <v>95</v>
      </c>
      <c r="D1" s="11" t="s">
        <v>94</v>
      </c>
      <c r="E1" s="2" t="s">
        <v>95</v>
      </c>
      <c r="F1" s="11" t="s">
        <v>94</v>
      </c>
      <c r="G1" s="2" t="s">
        <v>95</v>
      </c>
      <c r="H1" s="11" t="s">
        <v>94</v>
      </c>
      <c r="I1" s="2" t="s">
        <v>95</v>
      </c>
      <c r="J1" s="11" t="s">
        <v>94</v>
      </c>
      <c r="K1" s="2" t="s">
        <v>95</v>
      </c>
      <c r="L1" s="11" t="s">
        <v>94</v>
      </c>
      <c r="M1" s="2" t="s">
        <v>95</v>
      </c>
      <c r="N1" s="11" t="s">
        <v>94</v>
      </c>
      <c r="O1" s="2" t="s">
        <v>95</v>
      </c>
      <c r="P1" s="11" t="s">
        <v>94</v>
      </c>
      <c r="Q1" s="2" t="s">
        <v>95</v>
      </c>
      <c r="R1" s="11" t="s">
        <v>94</v>
      </c>
      <c r="S1" s="2" t="s">
        <v>95</v>
      </c>
      <c r="T1" s="11" t="s">
        <v>94</v>
      </c>
      <c r="U1" s="2" t="s">
        <v>95</v>
      </c>
      <c r="V1" s="11" t="s">
        <v>94</v>
      </c>
      <c r="W1" s="2" t="s">
        <v>95</v>
      </c>
      <c r="X1" s="11" t="s">
        <v>94</v>
      </c>
      <c r="Y1" s="2" t="s">
        <v>95</v>
      </c>
      <c r="Z1" s="11" t="s">
        <v>94</v>
      </c>
      <c r="AA1" s="2" t="s">
        <v>95</v>
      </c>
      <c r="AB1" s="11" t="s">
        <v>94</v>
      </c>
      <c r="AC1" s="2" t="s">
        <v>95</v>
      </c>
      <c r="AD1" s="11" t="s">
        <v>94</v>
      </c>
      <c r="AE1" s="2" t="s">
        <v>95</v>
      </c>
      <c r="AF1" s="11" t="s">
        <v>94</v>
      </c>
      <c r="AG1" s="2" t="s">
        <v>95</v>
      </c>
      <c r="AH1" s="11" t="s">
        <v>94</v>
      </c>
      <c r="AI1" s="2" t="s">
        <v>95</v>
      </c>
      <c r="AJ1" s="12" t="s">
        <v>96</v>
      </c>
      <c r="AK1" s="2" t="s">
        <v>97</v>
      </c>
      <c r="AL1" s="12" t="s">
        <v>96</v>
      </c>
      <c r="AM1" s="2" t="s">
        <v>97</v>
      </c>
      <c r="AN1" s="12" t="s">
        <v>96</v>
      </c>
      <c r="AO1" s="2" t="s">
        <v>97</v>
      </c>
      <c r="AP1" s="12" t="s">
        <v>96</v>
      </c>
      <c r="AQ1" s="2" t="s">
        <v>97</v>
      </c>
      <c r="AR1" s="12" t="s">
        <v>96</v>
      </c>
      <c r="AS1" s="2" t="s">
        <v>97</v>
      </c>
      <c r="AT1" s="12" t="s">
        <v>96</v>
      </c>
      <c r="AU1" s="2" t="s">
        <v>97</v>
      </c>
      <c r="AV1" s="12" t="s">
        <v>96</v>
      </c>
      <c r="AW1" s="2" t="s">
        <v>97</v>
      </c>
      <c r="AX1" s="12" t="s">
        <v>96</v>
      </c>
      <c r="AY1" s="2" t="s">
        <v>97</v>
      </c>
      <c r="AZ1" s="12" t="s">
        <v>96</v>
      </c>
      <c r="BA1" s="2" t="s">
        <v>97</v>
      </c>
      <c r="BB1" s="12" t="s">
        <v>96</v>
      </c>
      <c r="BC1" s="2" t="s">
        <v>97</v>
      </c>
      <c r="BD1" s="12" t="s">
        <v>96</v>
      </c>
      <c r="BE1" s="2" t="s">
        <v>97</v>
      </c>
      <c r="BF1" s="12" t="s">
        <v>96</v>
      </c>
      <c r="BG1" s="2" t="s">
        <v>97</v>
      </c>
    </row>
    <row r="2" spans="1:59" x14ac:dyDescent="0.5">
      <c r="A2" s="2">
        <v>-4</v>
      </c>
      <c r="B2" s="3">
        <v>0</v>
      </c>
      <c r="C2" s="3"/>
      <c r="D2" s="3">
        <v>1</v>
      </c>
      <c r="E2" s="3"/>
      <c r="F2" s="3">
        <v>2</v>
      </c>
      <c r="G2" s="3"/>
      <c r="H2" s="3">
        <v>3</v>
      </c>
      <c r="I2" s="3"/>
      <c r="J2" s="3">
        <v>4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5">
      <c r="A3" s="2">
        <v>-3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5">
      <c r="A4" s="2">
        <v>-2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x14ac:dyDescent="0.5">
      <c r="A5" s="2">
        <v>-1</v>
      </c>
    </row>
    <row r="6" spans="1:59" x14ac:dyDescent="0.5">
      <c r="A6" s="2">
        <v>0</v>
      </c>
    </row>
    <row r="7" spans="1:59" x14ac:dyDescent="0.5">
      <c r="A7" s="2">
        <v>1</v>
      </c>
      <c r="B7" s="2">
        <v>0</v>
      </c>
      <c r="C7" s="2"/>
      <c r="D7" s="2">
        <v>0</v>
      </c>
      <c r="E7" s="2"/>
      <c r="F7" s="2">
        <v>0</v>
      </c>
      <c r="G7" s="2"/>
      <c r="H7" s="2">
        <v>0</v>
      </c>
      <c r="I7" s="2"/>
      <c r="J7" s="2">
        <v>0</v>
      </c>
      <c r="K7" s="2"/>
      <c r="L7" s="2">
        <v>0</v>
      </c>
      <c r="M7" s="2"/>
      <c r="N7" s="2">
        <v>0</v>
      </c>
      <c r="O7" s="2"/>
      <c r="P7" s="2">
        <v>0</v>
      </c>
      <c r="Q7" s="2"/>
      <c r="R7" s="2">
        <v>1</v>
      </c>
      <c r="S7" s="2"/>
      <c r="T7" s="2">
        <v>0</v>
      </c>
      <c r="U7" s="2"/>
      <c r="V7" s="2">
        <v>0</v>
      </c>
      <c r="W7" s="2"/>
      <c r="X7" s="2">
        <f>-X8-AW2</f>
        <v>0</v>
      </c>
      <c r="Y7" s="2"/>
      <c r="Z7" s="2">
        <v>0</v>
      </c>
      <c r="AA7" s="2"/>
      <c r="AB7" s="2">
        <v>0</v>
      </c>
      <c r="AC7" s="2"/>
      <c r="AD7" s="2">
        <v>0</v>
      </c>
      <c r="AE7" s="2"/>
      <c r="AF7" s="2">
        <v>0</v>
      </c>
      <c r="AG7" s="2"/>
      <c r="AH7" s="2">
        <v>0</v>
      </c>
      <c r="AJ7" s="2">
        <v>2</v>
      </c>
      <c r="AK7" s="2" t="s">
        <v>11</v>
      </c>
      <c r="AL7" s="2">
        <v>0</v>
      </c>
      <c r="AM7" s="2"/>
      <c r="AN7" s="2">
        <v>2</v>
      </c>
      <c r="AO7" s="2" t="s">
        <v>11</v>
      </c>
      <c r="AP7" s="2">
        <v>1</v>
      </c>
      <c r="AQ7" s="2"/>
      <c r="AR7" s="2">
        <v>0</v>
      </c>
      <c r="AS7" s="2"/>
      <c r="AT7" s="2">
        <v>0</v>
      </c>
      <c r="AU7" s="2"/>
      <c r="AV7" s="2">
        <v>0</v>
      </c>
      <c r="AW7" s="2"/>
      <c r="AX7" s="2">
        <v>0</v>
      </c>
      <c r="AY7" s="2"/>
      <c r="AZ7" s="2">
        <v>3</v>
      </c>
      <c r="BA7" s="2"/>
      <c r="BB7" s="2">
        <v>0</v>
      </c>
      <c r="BC7" s="2"/>
      <c r="BD7" s="2">
        <v>0</v>
      </c>
      <c r="BE7" s="2"/>
      <c r="BF7" s="2">
        <v>0</v>
      </c>
      <c r="BG7" s="2"/>
    </row>
    <row r="8" spans="1:59" x14ac:dyDescent="0.5">
      <c r="A8" s="2">
        <v>2</v>
      </c>
      <c r="B8" s="2">
        <v>0</v>
      </c>
      <c r="C8" s="2"/>
      <c r="D8" s="2">
        <v>0</v>
      </c>
      <c r="E8" s="2"/>
      <c r="F8" s="2">
        <v>0</v>
      </c>
      <c r="G8" s="2"/>
      <c r="H8" s="2">
        <v>0</v>
      </c>
      <c r="I8" s="2"/>
      <c r="J8" s="2">
        <v>0</v>
      </c>
      <c r="K8" s="2"/>
      <c r="L8" s="2">
        <v>0</v>
      </c>
      <c r="M8" s="2"/>
      <c r="N8" s="2">
        <v>0</v>
      </c>
      <c r="O8" s="2"/>
      <c r="P8" s="2">
        <v>0</v>
      </c>
      <c r="Q8" s="2"/>
      <c r="R8" s="2">
        <v>0</v>
      </c>
      <c r="S8" s="2"/>
      <c r="T8" s="2">
        <v>0</v>
      </c>
      <c r="U8" s="2"/>
      <c r="V8" s="2">
        <v>0</v>
      </c>
      <c r="W8" s="2"/>
      <c r="X8" s="2">
        <v>0</v>
      </c>
      <c r="Y8" s="2"/>
      <c r="Z8" s="2">
        <v>0</v>
      </c>
      <c r="AA8" s="2"/>
      <c r="AB8" s="2">
        <v>0</v>
      </c>
      <c r="AC8" s="2"/>
      <c r="AD8" s="2">
        <v>0</v>
      </c>
      <c r="AE8" s="2"/>
      <c r="AF8" s="2">
        <v>1</v>
      </c>
      <c r="AG8" s="2" t="s">
        <v>11</v>
      </c>
      <c r="AH8" s="2">
        <v>0</v>
      </c>
      <c r="AJ8" s="2">
        <v>2</v>
      </c>
      <c r="AK8" s="2" t="s">
        <v>11</v>
      </c>
      <c r="AL8" s="2">
        <v>0</v>
      </c>
      <c r="AM8" s="2"/>
      <c r="AN8" s="2">
        <v>0</v>
      </c>
      <c r="AO8" s="2"/>
      <c r="AP8" s="2">
        <v>0</v>
      </c>
      <c r="AQ8" s="2"/>
      <c r="AR8" s="2">
        <v>1</v>
      </c>
      <c r="AS8" s="2"/>
      <c r="AT8" s="2">
        <v>1</v>
      </c>
      <c r="AU8" s="2"/>
      <c r="AV8" s="2">
        <v>0</v>
      </c>
      <c r="AW8" s="2"/>
      <c r="AX8" s="2">
        <v>0</v>
      </c>
      <c r="AY8" s="2"/>
      <c r="AZ8" s="2">
        <v>0</v>
      </c>
      <c r="BA8" s="2"/>
      <c r="BB8" s="2">
        <v>0</v>
      </c>
      <c r="BC8" s="2"/>
      <c r="BD8" s="2">
        <v>0</v>
      </c>
      <c r="BE8" s="2"/>
      <c r="BF8" s="2">
        <v>1</v>
      </c>
      <c r="BG8" s="2" t="s">
        <v>11</v>
      </c>
    </row>
    <row r="9" spans="1:59" x14ac:dyDescent="0.5">
      <c r="A9" s="2">
        <v>3</v>
      </c>
      <c r="B9" s="2">
        <v>0</v>
      </c>
      <c r="C9" s="2"/>
      <c r="D9" s="2">
        <v>1</v>
      </c>
      <c r="E9" s="2"/>
      <c r="F9" s="2">
        <v>0</v>
      </c>
      <c r="G9" s="2"/>
      <c r="H9" s="2">
        <v>0</v>
      </c>
      <c r="I9" s="2"/>
      <c r="J9" s="2">
        <v>0</v>
      </c>
      <c r="K9" s="2"/>
      <c r="L9" s="2">
        <v>0</v>
      </c>
      <c r="M9" s="2"/>
      <c r="N9" s="2">
        <v>0</v>
      </c>
      <c r="O9" s="2"/>
      <c r="P9" s="2">
        <v>0</v>
      </c>
      <c r="Q9" s="2"/>
      <c r="R9" s="2">
        <v>1</v>
      </c>
      <c r="S9" s="2"/>
      <c r="T9" s="2">
        <v>0</v>
      </c>
      <c r="U9" s="2"/>
      <c r="V9" s="2">
        <v>0</v>
      </c>
      <c r="W9" s="2"/>
      <c r="X9" s="2">
        <v>0</v>
      </c>
      <c r="Y9" s="2"/>
      <c r="Z9" s="2">
        <v>0</v>
      </c>
      <c r="AA9" s="2"/>
      <c r="AB9" s="2">
        <v>0</v>
      </c>
      <c r="AC9" s="2"/>
      <c r="AD9" s="2">
        <v>0</v>
      </c>
      <c r="AE9" s="2"/>
      <c r="AF9" s="2">
        <v>0</v>
      </c>
      <c r="AG9" s="2"/>
      <c r="AH9" s="2">
        <v>0</v>
      </c>
      <c r="AJ9" s="2">
        <v>1</v>
      </c>
      <c r="AK9" s="2" t="s">
        <v>11</v>
      </c>
      <c r="AL9" s="2">
        <v>0</v>
      </c>
      <c r="AM9" s="2"/>
      <c r="AN9" s="2">
        <v>0</v>
      </c>
      <c r="AO9" s="2"/>
      <c r="AP9" s="2">
        <v>0</v>
      </c>
      <c r="AQ9" s="2"/>
      <c r="AR9" s="2">
        <v>1</v>
      </c>
      <c r="AS9" s="2"/>
      <c r="AT9" s="2">
        <v>2</v>
      </c>
      <c r="AU9" s="2"/>
      <c r="AV9" s="2">
        <v>0</v>
      </c>
      <c r="AW9" s="2"/>
      <c r="AX9" s="2">
        <v>1</v>
      </c>
      <c r="AY9" s="2"/>
      <c r="AZ9" s="2">
        <v>1</v>
      </c>
      <c r="BA9" s="2"/>
      <c r="BB9" s="2">
        <v>1</v>
      </c>
      <c r="BC9" s="2"/>
      <c r="BD9" s="2">
        <v>0</v>
      </c>
      <c r="BE9" s="2"/>
      <c r="BF9" s="2">
        <v>2</v>
      </c>
      <c r="BG9" s="2" t="s">
        <v>11</v>
      </c>
    </row>
    <row r="10" spans="1:59" x14ac:dyDescent="0.5">
      <c r="A10" s="2">
        <v>4</v>
      </c>
      <c r="B10" s="2">
        <v>1</v>
      </c>
      <c r="C10" s="2"/>
      <c r="D10" s="2">
        <v>0</v>
      </c>
      <c r="E10" s="2"/>
      <c r="F10" s="2">
        <v>0</v>
      </c>
      <c r="G10" s="2"/>
      <c r="H10" s="2">
        <v>0</v>
      </c>
      <c r="I10" s="2"/>
      <c r="J10" s="2">
        <v>0</v>
      </c>
      <c r="K10" s="2"/>
      <c r="L10" s="2">
        <v>1</v>
      </c>
      <c r="M10" s="2"/>
      <c r="N10" s="2">
        <v>0</v>
      </c>
      <c r="O10" s="2"/>
      <c r="P10" s="2">
        <v>0</v>
      </c>
      <c r="Q10" s="2"/>
      <c r="R10" s="2">
        <v>1</v>
      </c>
      <c r="S10" s="2"/>
      <c r="T10" s="2">
        <v>3</v>
      </c>
      <c r="U10" s="2"/>
      <c r="V10" s="2">
        <v>0</v>
      </c>
      <c r="W10" s="2"/>
      <c r="X10" s="2">
        <v>0</v>
      </c>
      <c r="Y10" s="2"/>
      <c r="Z10" s="2">
        <v>0</v>
      </c>
      <c r="AA10" s="2"/>
      <c r="AB10" s="2">
        <v>0</v>
      </c>
      <c r="AC10" s="2"/>
      <c r="AD10" s="2">
        <v>0</v>
      </c>
      <c r="AE10" s="2"/>
      <c r="AF10" s="2">
        <v>0</v>
      </c>
      <c r="AG10" s="2"/>
      <c r="AH10" s="2">
        <v>0</v>
      </c>
      <c r="AJ10" s="2">
        <v>1</v>
      </c>
      <c r="AK10" s="2"/>
      <c r="AL10" s="2">
        <v>0</v>
      </c>
      <c r="AM10" s="2"/>
      <c r="AN10" s="2">
        <v>0</v>
      </c>
      <c r="AO10" s="2"/>
      <c r="AP10" s="2">
        <v>0</v>
      </c>
      <c r="AQ10" s="2"/>
      <c r="AR10" s="2">
        <v>0</v>
      </c>
      <c r="AS10" s="2"/>
      <c r="AT10" s="2">
        <v>1</v>
      </c>
      <c r="AU10" s="2"/>
      <c r="AV10" s="2">
        <v>0</v>
      </c>
      <c r="AW10" s="2"/>
      <c r="AX10" s="2">
        <v>0</v>
      </c>
      <c r="AY10" s="2"/>
      <c r="AZ10" s="2">
        <v>0</v>
      </c>
      <c r="BA10" s="2"/>
      <c r="BB10" s="2">
        <v>1</v>
      </c>
      <c r="BC10" s="2"/>
      <c r="BD10" s="2">
        <v>0</v>
      </c>
      <c r="BE10" s="2"/>
      <c r="BF10" s="2">
        <v>0</v>
      </c>
      <c r="BG10" s="2"/>
    </row>
    <row r="11" spans="1:59" x14ac:dyDescent="0.5">
      <c r="A11" s="2">
        <v>5</v>
      </c>
      <c r="B11" s="2">
        <v>0</v>
      </c>
      <c r="C11" s="2"/>
      <c r="D11" s="2">
        <v>1</v>
      </c>
      <c r="E11" s="2"/>
      <c r="F11" s="2">
        <v>0</v>
      </c>
      <c r="G11" s="2"/>
      <c r="H11" s="2">
        <v>0</v>
      </c>
      <c r="I11" s="2"/>
      <c r="J11" s="2">
        <v>0</v>
      </c>
      <c r="K11" s="2"/>
      <c r="L11" s="2">
        <v>0</v>
      </c>
      <c r="M11" s="2"/>
      <c r="N11" s="2">
        <v>1</v>
      </c>
      <c r="O11" s="2"/>
      <c r="P11" s="2">
        <v>0</v>
      </c>
      <c r="Q11" s="2"/>
      <c r="R11" s="2">
        <v>0</v>
      </c>
      <c r="S11" s="2"/>
      <c r="T11" s="2">
        <v>2</v>
      </c>
      <c r="U11" s="2"/>
      <c r="V11" s="2">
        <v>0</v>
      </c>
      <c r="W11" s="2"/>
      <c r="X11" s="2">
        <v>1</v>
      </c>
      <c r="Y11" s="2" t="s">
        <v>11</v>
      </c>
      <c r="Z11" s="2">
        <v>0</v>
      </c>
      <c r="AA11" s="2"/>
      <c r="AB11" s="2">
        <v>0</v>
      </c>
      <c r="AC11" s="2"/>
      <c r="AD11" s="2">
        <v>0</v>
      </c>
      <c r="AE11" s="2"/>
      <c r="AF11" s="2">
        <v>0</v>
      </c>
      <c r="AG11" s="2"/>
      <c r="AH11" s="2">
        <v>0</v>
      </c>
      <c r="AJ11" s="2">
        <v>3</v>
      </c>
      <c r="AK11" s="2" t="s">
        <v>11</v>
      </c>
      <c r="AL11" s="2">
        <v>3</v>
      </c>
      <c r="AM11" s="2"/>
      <c r="AN11" s="2">
        <v>0</v>
      </c>
      <c r="AO11" s="2"/>
      <c r="AP11" s="2">
        <v>0</v>
      </c>
      <c r="AQ11" s="2"/>
      <c r="AR11" s="2">
        <v>1</v>
      </c>
      <c r="AS11" s="2"/>
      <c r="AT11" s="2">
        <v>0</v>
      </c>
      <c r="AU11" s="2"/>
      <c r="AV11" s="2">
        <v>0</v>
      </c>
      <c r="AW11" s="2"/>
      <c r="AX11" s="2">
        <v>0</v>
      </c>
      <c r="AY11" s="2"/>
      <c r="AZ11" s="2">
        <v>0</v>
      </c>
      <c r="BA11" s="2"/>
      <c r="BB11" s="2">
        <v>0</v>
      </c>
      <c r="BC11" s="2"/>
      <c r="BD11" s="2">
        <v>2</v>
      </c>
      <c r="BE11" s="2"/>
      <c r="BF11" s="2">
        <v>0</v>
      </c>
      <c r="BG11" s="2"/>
    </row>
    <row r="12" spans="1:59" x14ac:dyDescent="0.5">
      <c r="A12" s="2">
        <v>6</v>
      </c>
      <c r="B12" s="2">
        <v>0</v>
      </c>
      <c r="C12" s="2"/>
      <c r="D12" s="2">
        <v>0</v>
      </c>
      <c r="E12" s="2"/>
      <c r="F12" s="2">
        <v>0</v>
      </c>
      <c r="G12" s="2"/>
      <c r="H12" s="2">
        <v>1</v>
      </c>
      <c r="I12" s="2"/>
      <c r="J12" s="2">
        <v>0</v>
      </c>
      <c r="K12" s="2"/>
      <c r="L12" s="2">
        <v>0</v>
      </c>
      <c r="M12" s="2"/>
      <c r="N12" s="2">
        <v>0</v>
      </c>
      <c r="O12" s="2"/>
      <c r="P12" s="2">
        <v>0</v>
      </c>
      <c r="Q12" s="2"/>
      <c r="R12" s="2">
        <v>0</v>
      </c>
      <c r="S12" s="2"/>
      <c r="T12" s="2">
        <v>0</v>
      </c>
      <c r="U12" s="2"/>
      <c r="V12" s="2">
        <v>0</v>
      </c>
      <c r="W12" s="2"/>
      <c r="X12" s="2">
        <v>1</v>
      </c>
      <c r="Y12" s="2"/>
      <c r="Z12" s="2">
        <v>0</v>
      </c>
      <c r="AA12" s="2"/>
      <c r="AB12" s="2">
        <v>0</v>
      </c>
      <c r="AC12" s="2"/>
      <c r="AD12" s="2">
        <v>0</v>
      </c>
      <c r="AE12" s="2"/>
      <c r="AF12" s="2">
        <v>0</v>
      </c>
      <c r="AG12" s="2"/>
      <c r="AH12" s="2">
        <v>0</v>
      </c>
      <c r="AJ12" s="2">
        <v>0</v>
      </c>
      <c r="AK12" s="2"/>
      <c r="AL12" s="2">
        <v>1</v>
      </c>
      <c r="AM12" s="2"/>
      <c r="AN12" s="2">
        <v>0</v>
      </c>
      <c r="AO12" s="2"/>
      <c r="AP12" s="2">
        <v>0</v>
      </c>
      <c r="AQ12" s="2"/>
      <c r="AR12" s="2">
        <v>1</v>
      </c>
      <c r="AS12" s="2"/>
      <c r="AT12" s="2">
        <v>0</v>
      </c>
      <c r="AU12" s="2"/>
      <c r="AV12" s="2">
        <v>4</v>
      </c>
      <c r="AW12" s="2"/>
      <c r="AX12" s="2">
        <v>0</v>
      </c>
      <c r="AY12" s="2"/>
      <c r="AZ12" s="2">
        <v>2</v>
      </c>
      <c r="BA12" s="2"/>
      <c r="BB12" s="2">
        <v>0</v>
      </c>
      <c r="BC12" s="2"/>
      <c r="BD12" s="2">
        <v>2</v>
      </c>
      <c r="BE12" s="2"/>
      <c r="BF12" s="2">
        <v>0</v>
      </c>
      <c r="BG12" s="2"/>
    </row>
    <row r="13" spans="1:59" x14ac:dyDescent="0.5">
      <c r="A13" s="2">
        <v>7</v>
      </c>
      <c r="B13" s="2">
        <v>0</v>
      </c>
      <c r="C13" s="2"/>
      <c r="D13" s="2">
        <v>0</v>
      </c>
      <c r="E13" s="2"/>
      <c r="F13" s="2">
        <v>0</v>
      </c>
      <c r="G13" s="2"/>
      <c r="H13" s="2">
        <v>0</v>
      </c>
      <c r="I13" s="2"/>
      <c r="J13" s="2">
        <v>1</v>
      </c>
      <c r="K13" s="2"/>
      <c r="L13" s="2">
        <v>0</v>
      </c>
      <c r="M13" s="2"/>
      <c r="N13" s="2">
        <v>0</v>
      </c>
      <c r="O13" s="2"/>
      <c r="P13" s="2">
        <v>0</v>
      </c>
      <c r="Q13" s="2"/>
      <c r="R13" s="2">
        <v>0</v>
      </c>
      <c r="S13" s="2"/>
      <c r="T13" s="2">
        <v>0</v>
      </c>
      <c r="U13" s="2"/>
      <c r="V13" s="2">
        <v>0</v>
      </c>
      <c r="W13" s="2"/>
      <c r="X13" s="2">
        <v>0</v>
      </c>
      <c r="Y13" s="2"/>
      <c r="Z13" s="2">
        <v>0</v>
      </c>
      <c r="AA13" s="2"/>
      <c r="AB13" s="2">
        <v>0</v>
      </c>
      <c r="AC13" s="2"/>
      <c r="AD13" s="2">
        <v>0</v>
      </c>
      <c r="AE13" s="2"/>
      <c r="AF13" s="2">
        <v>0</v>
      </c>
      <c r="AG13" s="2"/>
      <c r="AH13" s="2">
        <v>0</v>
      </c>
      <c r="AJ13" s="2">
        <v>1</v>
      </c>
      <c r="AK13" s="2"/>
      <c r="AL13" s="2">
        <v>0</v>
      </c>
      <c r="AM13" s="2"/>
      <c r="AN13" s="2">
        <v>0</v>
      </c>
      <c r="AO13" s="2"/>
      <c r="AP13" s="2">
        <v>0</v>
      </c>
      <c r="AQ13" s="2"/>
      <c r="AR13" s="2">
        <v>0</v>
      </c>
      <c r="AS13" s="2"/>
      <c r="AT13" s="2">
        <v>1</v>
      </c>
      <c r="AU13" s="2"/>
      <c r="AV13" s="2">
        <v>1</v>
      </c>
      <c r="AW13" s="2"/>
      <c r="AX13" s="2">
        <v>0</v>
      </c>
      <c r="AY13" s="2"/>
      <c r="AZ13" s="2">
        <v>0</v>
      </c>
      <c r="BA13" s="2"/>
      <c r="BB13" s="2">
        <v>1</v>
      </c>
      <c r="BC13" s="2"/>
      <c r="BD13" s="2">
        <v>0</v>
      </c>
      <c r="BE13" s="2"/>
      <c r="BF13" s="2">
        <v>0</v>
      </c>
      <c r="BG13" s="2"/>
    </row>
    <row r="14" spans="1:59" x14ac:dyDescent="0.5">
      <c r="A14" s="2">
        <v>8</v>
      </c>
      <c r="B14" s="2">
        <v>0</v>
      </c>
      <c r="C14" s="2"/>
      <c r="D14" s="2">
        <v>0</v>
      </c>
      <c r="E14" s="2"/>
      <c r="F14" s="2">
        <v>0</v>
      </c>
      <c r="G14" s="2"/>
      <c r="H14" s="2">
        <v>1</v>
      </c>
      <c r="I14" s="2"/>
      <c r="J14" s="2">
        <v>0</v>
      </c>
      <c r="K14" s="2"/>
      <c r="L14" s="2">
        <v>0</v>
      </c>
      <c r="M14" s="2"/>
      <c r="N14" s="2">
        <v>0</v>
      </c>
      <c r="O14" s="2"/>
      <c r="P14" s="2">
        <v>1</v>
      </c>
      <c r="Q14" s="2"/>
      <c r="R14" s="2">
        <v>0</v>
      </c>
      <c r="S14" s="2"/>
      <c r="T14" s="2">
        <v>0</v>
      </c>
      <c r="U14" s="2"/>
      <c r="V14" s="2">
        <v>0</v>
      </c>
      <c r="W14" s="2"/>
      <c r="X14" s="2">
        <v>0</v>
      </c>
      <c r="Y14" s="2"/>
      <c r="Z14" s="2">
        <v>0</v>
      </c>
      <c r="AA14" s="2"/>
      <c r="AB14" s="2">
        <v>0</v>
      </c>
      <c r="AC14" s="2"/>
      <c r="AD14" s="2">
        <v>0</v>
      </c>
      <c r="AE14" s="2"/>
      <c r="AF14" s="2">
        <v>0</v>
      </c>
      <c r="AG14" s="2"/>
      <c r="AH14" s="2">
        <v>1</v>
      </c>
      <c r="AJ14" s="2">
        <v>0</v>
      </c>
      <c r="AK14" s="2"/>
      <c r="AL14" s="2">
        <v>0</v>
      </c>
      <c r="AM14" s="2"/>
      <c r="AN14" s="2">
        <v>0</v>
      </c>
      <c r="AO14" s="2"/>
      <c r="AP14" s="2">
        <v>0</v>
      </c>
      <c r="AQ14" s="2"/>
      <c r="AR14" s="2">
        <v>0</v>
      </c>
      <c r="AS14" s="2"/>
      <c r="AT14" s="2">
        <v>2</v>
      </c>
      <c r="AU14" s="2"/>
      <c r="AV14" s="2">
        <v>1</v>
      </c>
      <c r="AW14" s="2"/>
      <c r="AX14" s="2">
        <v>1</v>
      </c>
      <c r="AY14" s="2"/>
      <c r="AZ14" s="2">
        <v>0</v>
      </c>
      <c r="BA14" s="2"/>
      <c r="BB14" s="2">
        <v>0</v>
      </c>
      <c r="BC14" s="2"/>
      <c r="BD14" s="2">
        <v>1</v>
      </c>
      <c r="BE14" s="2"/>
      <c r="BF14" s="2">
        <v>0</v>
      </c>
      <c r="BG14" s="2"/>
    </row>
    <row r="15" spans="1:59" x14ac:dyDescent="0.5">
      <c r="A15" s="2">
        <v>9</v>
      </c>
      <c r="B15" s="2">
        <v>1</v>
      </c>
      <c r="C15" s="2"/>
      <c r="D15" s="2">
        <v>0</v>
      </c>
      <c r="E15" s="2"/>
      <c r="F15" s="2">
        <v>1</v>
      </c>
      <c r="G15" s="2"/>
      <c r="H15" s="2">
        <v>0</v>
      </c>
      <c r="I15" s="2"/>
      <c r="J15" s="2">
        <v>0</v>
      </c>
      <c r="K15" s="2"/>
      <c r="L15" s="2">
        <v>0</v>
      </c>
      <c r="M15" s="2"/>
      <c r="N15" s="2">
        <v>0</v>
      </c>
      <c r="O15" s="2"/>
      <c r="P15" s="2">
        <v>0</v>
      </c>
      <c r="Q15" s="2"/>
      <c r="R15" s="2">
        <v>0</v>
      </c>
      <c r="S15" s="2"/>
      <c r="T15" s="2">
        <v>0</v>
      </c>
      <c r="U15" s="2"/>
      <c r="V15" s="2">
        <v>0</v>
      </c>
      <c r="W15" s="2"/>
      <c r="X15" s="2">
        <v>0</v>
      </c>
      <c r="Y15" s="2"/>
      <c r="Z15" s="2">
        <v>0</v>
      </c>
      <c r="AA15" s="2"/>
      <c r="AB15" s="2">
        <v>0</v>
      </c>
      <c r="AC15" s="2"/>
      <c r="AD15" s="2">
        <v>0</v>
      </c>
      <c r="AE15" s="2"/>
      <c r="AF15" s="2">
        <v>0</v>
      </c>
      <c r="AG15" s="2"/>
      <c r="AH15" s="2">
        <v>0</v>
      </c>
      <c r="AJ15" s="2">
        <v>0</v>
      </c>
      <c r="AK15" s="2"/>
      <c r="AL15" s="2">
        <v>2</v>
      </c>
      <c r="AM15" s="2"/>
      <c r="AN15" s="2">
        <v>1</v>
      </c>
      <c r="AO15" s="2" t="s">
        <v>11</v>
      </c>
      <c r="AP15" s="2">
        <v>0</v>
      </c>
      <c r="AQ15" s="2"/>
      <c r="AR15" s="2">
        <v>1</v>
      </c>
      <c r="AS15" s="2"/>
      <c r="AT15" s="2">
        <v>0</v>
      </c>
      <c r="AU15" s="2"/>
      <c r="AV15" s="2">
        <v>0</v>
      </c>
      <c r="AW15" s="2"/>
      <c r="AX15" s="2">
        <v>2</v>
      </c>
      <c r="AY15" s="2"/>
      <c r="AZ15" s="2">
        <v>0</v>
      </c>
      <c r="BA15" s="2"/>
      <c r="BB15" s="2">
        <v>0</v>
      </c>
      <c r="BC15" s="2"/>
      <c r="BD15" s="2">
        <v>0</v>
      </c>
      <c r="BE15" s="2"/>
      <c r="BF15" s="2">
        <v>1</v>
      </c>
      <c r="BG15" s="2"/>
    </row>
    <row r="16" spans="1:59" x14ac:dyDescent="0.5">
      <c r="A16" s="2">
        <v>10</v>
      </c>
      <c r="B16" s="2">
        <v>0</v>
      </c>
      <c r="C16" s="2"/>
      <c r="D16" s="2">
        <v>0</v>
      </c>
      <c r="E16" s="2"/>
      <c r="F16" s="2">
        <v>0</v>
      </c>
      <c r="G16" s="2"/>
      <c r="H16" s="2">
        <v>0</v>
      </c>
      <c r="I16" s="2"/>
      <c r="J16" s="2">
        <v>0</v>
      </c>
      <c r="K16" s="2"/>
      <c r="L16" s="2">
        <v>1</v>
      </c>
      <c r="M16" s="2"/>
      <c r="N16" s="2">
        <v>0</v>
      </c>
      <c r="O16" s="2"/>
      <c r="P16" s="2">
        <v>0</v>
      </c>
      <c r="Q16" s="2"/>
      <c r="R16" s="2">
        <v>1</v>
      </c>
      <c r="S16" s="2"/>
      <c r="T16" s="2">
        <v>0</v>
      </c>
      <c r="U16" s="2"/>
      <c r="V16" s="2">
        <v>1</v>
      </c>
      <c r="W16" s="2"/>
      <c r="X16" s="2">
        <v>1</v>
      </c>
      <c r="Y16" s="2"/>
      <c r="Z16" s="2">
        <v>0</v>
      </c>
      <c r="AA16" s="2"/>
      <c r="AB16" s="2">
        <v>0</v>
      </c>
      <c r="AC16" s="2"/>
      <c r="AD16" s="2">
        <v>1</v>
      </c>
      <c r="AE16" s="2"/>
      <c r="AF16" s="2">
        <v>0</v>
      </c>
      <c r="AG16" s="2"/>
      <c r="AH16" s="2">
        <v>0</v>
      </c>
      <c r="AJ16" s="2">
        <v>1</v>
      </c>
      <c r="AK16" s="2" t="s">
        <v>11</v>
      </c>
      <c r="AL16" s="2">
        <v>1</v>
      </c>
      <c r="AM16" s="2"/>
      <c r="AN16" s="2">
        <v>1</v>
      </c>
      <c r="AO16" s="2"/>
      <c r="AP16" s="2">
        <v>0</v>
      </c>
      <c r="AQ16" s="2"/>
      <c r="AR16" s="2">
        <v>1</v>
      </c>
      <c r="AS16" s="2"/>
      <c r="AT16" s="2">
        <v>2</v>
      </c>
      <c r="AU16" s="2"/>
      <c r="AV16" s="2">
        <v>0</v>
      </c>
      <c r="AW16" s="2"/>
      <c r="AX16" s="2">
        <v>0</v>
      </c>
      <c r="AY16" s="2"/>
      <c r="AZ16" s="2">
        <v>0</v>
      </c>
      <c r="BA16" s="2"/>
      <c r="BB16" s="2">
        <v>0</v>
      </c>
      <c r="BC16" s="2"/>
      <c r="BD16" s="2">
        <v>1</v>
      </c>
      <c r="BE16" s="2"/>
      <c r="BF16" s="2">
        <v>1</v>
      </c>
      <c r="BG16" s="2" t="s">
        <v>11</v>
      </c>
    </row>
    <row r="17" spans="1:59" x14ac:dyDescent="0.5">
      <c r="A17" s="2">
        <v>11</v>
      </c>
      <c r="B17" s="2">
        <v>0</v>
      </c>
      <c r="C17" s="2"/>
      <c r="D17" s="2">
        <v>0</v>
      </c>
      <c r="E17" s="2"/>
      <c r="F17" s="2">
        <v>0</v>
      </c>
      <c r="G17" s="2"/>
      <c r="H17" s="2">
        <v>0</v>
      </c>
      <c r="I17" s="2"/>
      <c r="J17" s="2">
        <v>0</v>
      </c>
      <c r="K17" s="2"/>
      <c r="L17" s="2">
        <v>0</v>
      </c>
      <c r="M17" s="2"/>
      <c r="N17" s="2">
        <v>0</v>
      </c>
      <c r="O17" s="2"/>
      <c r="P17" s="2">
        <v>1</v>
      </c>
      <c r="Q17" s="2"/>
      <c r="R17" s="2">
        <v>0</v>
      </c>
      <c r="S17" s="2"/>
      <c r="T17" s="2">
        <v>0</v>
      </c>
      <c r="U17" s="2"/>
      <c r="V17" s="2">
        <v>1</v>
      </c>
      <c r="W17" s="2"/>
      <c r="X17" s="2">
        <v>0</v>
      </c>
      <c r="Y17" s="2"/>
      <c r="Z17" s="2">
        <v>0</v>
      </c>
      <c r="AA17" s="2"/>
      <c r="AB17" s="2">
        <v>0</v>
      </c>
      <c r="AC17" s="2"/>
      <c r="AD17" s="2">
        <v>1</v>
      </c>
      <c r="AE17" s="2"/>
      <c r="AF17" s="2">
        <v>1</v>
      </c>
      <c r="AG17" s="2"/>
      <c r="AH17" s="2">
        <v>0</v>
      </c>
      <c r="AJ17" s="2">
        <v>3</v>
      </c>
      <c r="AK17" s="2" t="s">
        <v>11</v>
      </c>
      <c r="AL17" s="2">
        <v>0</v>
      </c>
      <c r="AM17" s="2"/>
      <c r="AN17" s="2">
        <v>2</v>
      </c>
      <c r="AO17" s="2"/>
      <c r="AP17" s="2">
        <v>0</v>
      </c>
      <c r="AQ17" s="2"/>
      <c r="AR17" s="2">
        <v>0</v>
      </c>
      <c r="AS17" s="2"/>
      <c r="AT17" s="2">
        <v>0</v>
      </c>
      <c r="AU17" s="2"/>
      <c r="AV17" s="2">
        <v>1</v>
      </c>
      <c r="AW17" s="2" t="s">
        <v>11</v>
      </c>
      <c r="AX17" s="2">
        <v>0</v>
      </c>
      <c r="AY17" s="2"/>
      <c r="AZ17" s="2">
        <v>0</v>
      </c>
      <c r="BA17" s="2"/>
      <c r="BB17" s="2">
        <v>0</v>
      </c>
      <c r="BC17" s="2"/>
      <c r="BD17" s="2">
        <v>2</v>
      </c>
      <c r="BE17" s="2"/>
      <c r="BF17" s="2">
        <v>0</v>
      </c>
      <c r="BG17" s="2"/>
    </row>
    <row r="18" spans="1:59" x14ac:dyDescent="0.5">
      <c r="A18" s="2">
        <v>12</v>
      </c>
      <c r="B18" s="2">
        <v>0</v>
      </c>
      <c r="C18" s="2"/>
      <c r="D18" s="2">
        <v>0</v>
      </c>
      <c r="E18" s="2"/>
      <c r="F18" s="2">
        <v>0</v>
      </c>
      <c r="G18" s="2"/>
      <c r="H18" s="2">
        <v>1</v>
      </c>
      <c r="I18" s="2"/>
      <c r="J18" s="2">
        <v>0</v>
      </c>
      <c r="K18" s="2"/>
      <c r="L18" s="2">
        <v>0</v>
      </c>
      <c r="M18" s="2"/>
      <c r="N18" s="2">
        <v>0</v>
      </c>
      <c r="O18" s="2"/>
      <c r="P18" s="2">
        <v>0</v>
      </c>
      <c r="Q18" s="2"/>
      <c r="R18" s="2">
        <v>0</v>
      </c>
      <c r="S18" s="2"/>
      <c r="T18" s="2">
        <v>0</v>
      </c>
      <c r="U18" s="2"/>
      <c r="V18" s="2">
        <v>0</v>
      </c>
      <c r="W18" s="2"/>
      <c r="X18" s="2">
        <v>0</v>
      </c>
      <c r="Y18" s="2"/>
      <c r="Z18" s="2">
        <v>0</v>
      </c>
      <c r="AA18" s="2"/>
      <c r="AB18" s="2">
        <v>0</v>
      </c>
      <c r="AC18" s="2"/>
      <c r="AD18" s="2">
        <v>0</v>
      </c>
      <c r="AE18" s="2"/>
      <c r="AF18" s="2">
        <v>0</v>
      </c>
      <c r="AG18" s="2"/>
      <c r="AH18" s="2">
        <v>0</v>
      </c>
      <c r="AJ18" s="2">
        <v>0</v>
      </c>
      <c r="AK18" s="2"/>
      <c r="AL18" s="2">
        <v>0</v>
      </c>
      <c r="AM18" s="2"/>
      <c r="AN18" s="2">
        <v>1</v>
      </c>
      <c r="AO18" s="2"/>
      <c r="AP18" s="2">
        <v>1</v>
      </c>
      <c r="AQ18" s="2"/>
      <c r="AR18" s="2">
        <v>1</v>
      </c>
      <c r="AS18" s="2" t="s">
        <v>11</v>
      </c>
      <c r="AT18" s="2">
        <v>0</v>
      </c>
      <c r="AU18" s="2"/>
      <c r="AV18" s="2">
        <v>1</v>
      </c>
      <c r="AW18" s="2"/>
      <c r="AX18" s="2">
        <v>0</v>
      </c>
      <c r="AY18" s="2"/>
      <c r="AZ18" s="2">
        <v>0</v>
      </c>
      <c r="BA18" s="2"/>
      <c r="BB18" s="2">
        <v>2</v>
      </c>
      <c r="BC18" s="2"/>
      <c r="BD18" s="2">
        <v>0</v>
      </c>
      <c r="BE18" s="2"/>
      <c r="BF18" s="2">
        <v>0</v>
      </c>
      <c r="BG18" s="2"/>
    </row>
    <row r="19" spans="1:59" x14ac:dyDescent="0.5">
      <c r="A19" s="2">
        <v>13</v>
      </c>
      <c r="B19" s="2">
        <v>0</v>
      </c>
      <c r="C19" s="2"/>
      <c r="D19" s="2">
        <v>0</v>
      </c>
      <c r="E19" s="2"/>
      <c r="F19" s="2">
        <v>0</v>
      </c>
      <c r="G19" s="2"/>
      <c r="H19" s="2">
        <v>1</v>
      </c>
      <c r="I19" s="2"/>
      <c r="J19" s="2">
        <v>0</v>
      </c>
      <c r="K19" s="2"/>
      <c r="L19" s="2">
        <v>0</v>
      </c>
      <c r="M19" s="2"/>
      <c r="N19" s="2">
        <v>0</v>
      </c>
      <c r="O19" s="2"/>
      <c r="P19" s="2">
        <v>1</v>
      </c>
      <c r="Q19" s="2" t="s">
        <v>11</v>
      </c>
      <c r="R19" s="2">
        <v>0</v>
      </c>
      <c r="S19" s="2"/>
      <c r="T19" s="2">
        <v>0</v>
      </c>
      <c r="U19" s="2"/>
      <c r="V19" s="2">
        <v>0</v>
      </c>
      <c r="W19" s="2"/>
      <c r="X19" s="2">
        <v>0</v>
      </c>
      <c r="Y19" s="2"/>
      <c r="Z19" s="2">
        <v>0</v>
      </c>
      <c r="AA19" s="2"/>
      <c r="AB19" s="2">
        <v>0</v>
      </c>
      <c r="AC19" s="2"/>
      <c r="AD19" s="2">
        <v>0</v>
      </c>
      <c r="AE19" s="2"/>
      <c r="AF19" s="2">
        <v>0</v>
      </c>
      <c r="AG19" s="2"/>
      <c r="AH19" s="2">
        <v>0</v>
      </c>
      <c r="AJ19" s="2">
        <v>1</v>
      </c>
      <c r="AK19" s="2" t="s">
        <v>11</v>
      </c>
      <c r="AL19" s="2">
        <v>0</v>
      </c>
      <c r="AM19" s="2"/>
      <c r="AN19" s="2">
        <v>0</v>
      </c>
      <c r="AO19" s="2"/>
      <c r="AP19" s="2">
        <v>1</v>
      </c>
      <c r="AQ19" s="2" t="s">
        <v>11</v>
      </c>
      <c r="AR19" s="2"/>
      <c r="AS19" s="2"/>
      <c r="AT19" s="2">
        <v>0</v>
      </c>
      <c r="AU19" s="2"/>
      <c r="AV19" s="2">
        <v>3</v>
      </c>
      <c r="AW19" s="2"/>
      <c r="AX19" s="2">
        <v>1</v>
      </c>
      <c r="AY19" s="2"/>
      <c r="AZ19" s="2">
        <v>1</v>
      </c>
      <c r="BA19" s="2"/>
      <c r="BB19" s="2">
        <v>2</v>
      </c>
      <c r="BC19" s="2"/>
      <c r="BD19" s="2">
        <v>0</v>
      </c>
      <c r="BE19" s="2"/>
      <c r="BF19" s="2">
        <v>0</v>
      </c>
      <c r="BG19" s="2"/>
    </row>
    <row r="20" spans="1:59" x14ac:dyDescent="0.5">
      <c r="A20" s="2">
        <v>14</v>
      </c>
      <c r="B20" s="2">
        <v>0</v>
      </c>
      <c r="C20" s="2"/>
      <c r="D20" s="2">
        <v>0</v>
      </c>
      <c r="E20" s="2"/>
      <c r="F20" s="2">
        <v>0</v>
      </c>
      <c r="G20" s="2"/>
      <c r="H20" s="2">
        <v>0</v>
      </c>
      <c r="I20" s="2"/>
      <c r="J20" s="2">
        <v>0</v>
      </c>
      <c r="K20" s="2"/>
      <c r="L20" s="2">
        <v>0</v>
      </c>
      <c r="M20" s="2"/>
      <c r="N20" s="2">
        <v>0</v>
      </c>
      <c r="O20" s="2"/>
      <c r="P20" s="2">
        <v>0</v>
      </c>
      <c r="Q20" s="2"/>
      <c r="R20" s="2">
        <v>1</v>
      </c>
      <c r="S20" s="2"/>
      <c r="T20" s="2">
        <v>0</v>
      </c>
      <c r="U20" s="2"/>
      <c r="V20" s="2">
        <v>0</v>
      </c>
      <c r="W20" s="2"/>
      <c r="X20" s="2">
        <v>0</v>
      </c>
      <c r="Y20" s="2"/>
      <c r="Z20" s="2">
        <v>0</v>
      </c>
      <c r="AA20" s="2"/>
      <c r="AB20" s="2">
        <v>0</v>
      </c>
      <c r="AC20" s="2"/>
      <c r="AD20" s="2">
        <v>0</v>
      </c>
      <c r="AE20" s="2"/>
      <c r="AF20" s="2">
        <v>0</v>
      </c>
      <c r="AG20" s="2"/>
      <c r="AH20" s="2">
        <v>0</v>
      </c>
      <c r="AJ20" s="2">
        <v>0</v>
      </c>
      <c r="AK20" s="2"/>
      <c r="AL20" s="2">
        <v>0</v>
      </c>
      <c r="AM20" s="2"/>
      <c r="AN20" s="2">
        <v>1</v>
      </c>
      <c r="AO20" s="2"/>
      <c r="AP20" s="2">
        <v>0</v>
      </c>
      <c r="AQ20" s="2"/>
      <c r="AR20" s="2"/>
      <c r="AS20" s="2"/>
      <c r="AT20" s="2">
        <v>1</v>
      </c>
      <c r="AU20" s="2"/>
      <c r="AV20" s="2">
        <v>0</v>
      </c>
      <c r="AW20" s="2"/>
      <c r="AX20" s="2">
        <v>0</v>
      </c>
      <c r="AY20" s="2"/>
      <c r="AZ20" s="2">
        <v>0</v>
      </c>
      <c r="BA20" s="2"/>
      <c r="BB20" s="2">
        <v>0</v>
      </c>
      <c r="BC20" s="2"/>
      <c r="BD20" s="2">
        <v>1</v>
      </c>
      <c r="BE20" s="2"/>
      <c r="BF20" s="2">
        <v>0</v>
      </c>
      <c r="BG20" s="2"/>
    </row>
    <row r="21" spans="1:59" x14ac:dyDescent="0.5">
      <c r="A21" s="2">
        <v>15</v>
      </c>
      <c r="B21" s="2">
        <v>1</v>
      </c>
      <c r="C21" s="2"/>
      <c r="D21" s="2">
        <v>0</v>
      </c>
      <c r="E21" s="2"/>
      <c r="F21" s="2">
        <v>0</v>
      </c>
      <c r="G21" s="2"/>
      <c r="H21" s="2">
        <v>0</v>
      </c>
      <c r="I21" s="2"/>
      <c r="J21" s="2">
        <v>0</v>
      </c>
      <c r="K21" s="2"/>
      <c r="L21" s="2">
        <v>0</v>
      </c>
      <c r="M21" s="2"/>
      <c r="N21" s="2">
        <v>0</v>
      </c>
      <c r="O21" s="2"/>
      <c r="P21" s="2">
        <v>1</v>
      </c>
      <c r="Q21" s="2"/>
      <c r="R21" s="2">
        <v>0</v>
      </c>
      <c r="S21" s="2"/>
      <c r="T21" s="2">
        <v>2</v>
      </c>
      <c r="U21" s="2"/>
      <c r="V21" s="2">
        <v>0</v>
      </c>
      <c r="W21" s="2"/>
      <c r="X21" s="2">
        <v>0</v>
      </c>
      <c r="Y21" s="2"/>
      <c r="Z21" s="2">
        <v>0</v>
      </c>
      <c r="AA21" s="2"/>
      <c r="AB21" s="2">
        <v>0</v>
      </c>
      <c r="AC21" s="2"/>
      <c r="AD21" s="2">
        <v>0</v>
      </c>
      <c r="AE21" s="2"/>
      <c r="AF21" s="2">
        <v>0</v>
      </c>
      <c r="AG21" s="2"/>
      <c r="AH21" s="2">
        <v>0</v>
      </c>
      <c r="AJ21" s="2">
        <v>4</v>
      </c>
      <c r="AK21" s="2"/>
      <c r="AL21" s="2">
        <v>1</v>
      </c>
      <c r="AM21" s="2"/>
      <c r="AN21" s="2">
        <v>0</v>
      </c>
      <c r="AO21" s="2"/>
      <c r="AP21" s="2">
        <v>0</v>
      </c>
      <c r="AQ21" s="2"/>
      <c r="AR21" s="2"/>
      <c r="AS21" s="2"/>
      <c r="AT21" s="2">
        <v>0</v>
      </c>
      <c r="AU21" s="2"/>
      <c r="AV21" s="2">
        <v>1</v>
      </c>
      <c r="AW21" s="2"/>
      <c r="AX21" s="2">
        <v>0</v>
      </c>
      <c r="AY21" s="2"/>
      <c r="AZ21" s="2">
        <v>1</v>
      </c>
      <c r="BA21" s="2"/>
      <c r="BB21" s="2">
        <v>0</v>
      </c>
      <c r="BC21" s="2"/>
      <c r="BD21" s="2">
        <v>1</v>
      </c>
      <c r="BE21" s="2" t="s">
        <v>11</v>
      </c>
      <c r="BF21" s="2">
        <v>1</v>
      </c>
      <c r="BG21" s="2"/>
    </row>
    <row r="22" spans="1:59" x14ac:dyDescent="0.5">
      <c r="A22" s="2">
        <v>16</v>
      </c>
      <c r="B22" s="2">
        <v>0</v>
      </c>
      <c r="C22" s="2"/>
      <c r="D22" s="2">
        <v>0</v>
      </c>
      <c r="E22" s="2"/>
      <c r="F22" s="2">
        <v>0</v>
      </c>
      <c r="G22" s="2"/>
      <c r="H22" s="2"/>
      <c r="I22" s="2"/>
      <c r="J22" s="2">
        <v>0</v>
      </c>
      <c r="K22" s="2"/>
      <c r="L22" s="2">
        <v>0</v>
      </c>
      <c r="M22" s="2"/>
      <c r="N22" s="2">
        <v>0</v>
      </c>
      <c r="O22" s="2"/>
      <c r="P22" s="2">
        <v>0</v>
      </c>
      <c r="Q22" s="2"/>
      <c r="R22" s="2">
        <v>0</v>
      </c>
      <c r="S22" s="2"/>
      <c r="T22" s="2"/>
      <c r="U22" s="2"/>
      <c r="V22" s="2">
        <v>0</v>
      </c>
      <c r="W22" s="2"/>
      <c r="X22" s="2">
        <v>0</v>
      </c>
      <c r="Y22" s="2"/>
      <c r="Z22" s="2">
        <v>0</v>
      </c>
      <c r="AA22" s="2"/>
      <c r="AB22" s="2">
        <v>1</v>
      </c>
      <c r="AC22" s="2"/>
      <c r="AD22" s="2">
        <v>0</v>
      </c>
      <c r="AE22" s="2"/>
      <c r="AF22" s="2">
        <v>0</v>
      </c>
      <c r="AG22" s="2"/>
      <c r="AH22" s="2">
        <v>0</v>
      </c>
      <c r="AJ22" s="2">
        <v>1</v>
      </c>
      <c r="AK22" s="2"/>
      <c r="AL22" s="2">
        <v>0</v>
      </c>
      <c r="AM22" s="2"/>
      <c r="AN22" s="2">
        <v>0</v>
      </c>
      <c r="AO22" s="2"/>
      <c r="AP22" s="2">
        <v>0</v>
      </c>
      <c r="AQ22" s="2"/>
      <c r="AR22" s="2"/>
      <c r="AS22" s="2"/>
      <c r="AT22" s="2">
        <v>0</v>
      </c>
      <c r="AU22" s="2"/>
      <c r="AV22" s="2">
        <v>1</v>
      </c>
      <c r="AW22" s="2"/>
      <c r="AX22" s="2">
        <v>0</v>
      </c>
      <c r="AY22" s="2"/>
      <c r="AZ22" s="2">
        <v>0</v>
      </c>
      <c r="BA22" s="2"/>
      <c r="BB22" s="2">
        <v>1</v>
      </c>
      <c r="BC22" s="2"/>
      <c r="BD22" s="2">
        <v>0</v>
      </c>
      <c r="BE22" s="2"/>
      <c r="BF22" s="2">
        <v>0</v>
      </c>
      <c r="BG22" s="2"/>
    </row>
    <row r="23" spans="1:59" x14ac:dyDescent="0.5">
      <c r="A23" s="2">
        <v>17</v>
      </c>
      <c r="B23" s="2">
        <v>0</v>
      </c>
      <c r="C23" s="2"/>
      <c r="D23" s="2">
        <v>0</v>
      </c>
      <c r="E23" s="2"/>
      <c r="F23" s="2">
        <v>1</v>
      </c>
      <c r="G23" s="2"/>
      <c r="H23" s="2"/>
      <c r="I23" s="2"/>
      <c r="J23" s="2">
        <v>0</v>
      </c>
      <c r="K23" s="2"/>
      <c r="L23" s="2">
        <v>0</v>
      </c>
      <c r="M23" s="2"/>
      <c r="N23" s="2">
        <v>0</v>
      </c>
      <c r="O23" s="2"/>
      <c r="P23" s="2">
        <v>0</v>
      </c>
      <c r="Q23" s="2"/>
      <c r="R23" s="2">
        <v>0</v>
      </c>
      <c r="S23" s="2"/>
      <c r="T23" s="2"/>
      <c r="U23" s="2"/>
      <c r="V23" s="2">
        <v>0</v>
      </c>
      <c r="W23" s="2"/>
      <c r="X23" s="2">
        <v>0</v>
      </c>
      <c r="Y23" s="2"/>
      <c r="Z23" s="2">
        <v>1</v>
      </c>
      <c r="AA23" s="2" t="s">
        <v>11</v>
      </c>
      <c r="AB23" s="2">
        <v>0</v>
      </c>
      <c r="AC23" s="2"/>
      <c r="AD23" s="2">
        <v>0</v>
      </c>
      <c r="AE23" s="2"/>
      <c r="AF23" s="2">
        <v>0</v>
      </c>
      <c r="AG23" s="2"/>
      <c r="AH23" s="2">
        <v>0</v>
      </c>
      <c r="AJ23" s="2">
        <v>2</v>
      </c>
      <c r="AK23" s="2" t="s">
        <v>11</v>
      </c>
      <c r="AL23" s="2">
        <v>0</v>
      </c>
      <c r="AM23" s="2"/>
      <c r="AN23" s="2">
        <v>0</v>
      </c>
      <c r="AO23" s="2"/>
      <c r="AP23" s="2">
        <v>1</v>
      </c>
      <c r="AQ23" s="2" t="s">
        <v>11</v>
      </c>
      <c r="AR23" s="2"/>
      <c r="AS23" s="2"/>
      <c r="AT23" s="2">
        <v>1</v>
      </c>
      <c r="AU23" s="2"/>
      <c r="AV23" s="2">
        <v>0</v>
      </c>
      <c r="AW23" s="2"/>
      <c r="AX23" s="2">
        <v>0</v>
      </c>
      <c r="AY23" s="2"/>
      <c r="AZ23" s="2">
        <v>0</v>
      </c>
      <c r="BA23" s="2"/>
      <c r="BB23" s="2">
        <v>1</v>
      </c>
      <c r="BC23" s="2"/>
      <c r="BD23" s="2">
        <v>1</v>
      </c>
      <c r="BE23" s="2"/>
      <c r="BF23" s="2">
        <v>2</v>
      </c>
      <c r="BG23" s="2"/>
    </row>
    <row r="24" spans="1:59" x14ac:dyDescent="0.5">
      <c r="A24" s="2">
        <v>18</v>
      </c>
      <c r="B24" s="2">
        <v>0</v>
      </c>
      <c r="C24" s="2"/>
      <c r="D24" s="2">
        <v>1</v>
      </c>
      <c r="E24" s="2"/>
      <c r="F24" s="2">
        <v>0</v>
      </c>
      <c r="G24" s="2"/>
      <c r="H24" s="2"/>
      <c r="I24" s="2"/>
      <c r="J24" s="2">
        <v>1</v>
      </c>
      <c r="K24" s="2"/>
      <c r="L24" s="2">
        <v>0</v>
      </c>
      <c r="M24" s="2"/>
      <c r="N24" s="2">
        <v>0</v>
      </c>
      <c r="O24" s="2"/>
      <c r="P24" s="2">
        <v>1</v>
      </c>
      <c r="Q24" s="2"/>
      <c r="R24" s="2"/>
      <c r="S24" s="2"/>
      <c r="T24" s="2"/>
      <c r="U24" s="2"/>
      <c r="V24" s="2"/>
      <c r="W24" s="2"/>
      <c r="X24" s="2">
        <v>0</v>
      </c>
      <c r="Y24" s="2"/>
      <c r="Z24" s="2">
        <v>0</v>
      </c>
      <c r="AA24" s="2"/>
      <c r="AB24" s="2">
        <v>1</v>
      </c>
      <c r="AC24" s="2"/>
      <c r="AD24" s="2">
        <v>0</v>
      </c>
      <c r="AE24" s="2"/>
      <c r="AF24" s="2">
        <v>0</v>
      </c>
      <c r="AG24" s="2"/>
      <c r="AH24" s="2">
        <v>0</v>
      </c>
      <c r="AJ24" s="2">
        <v>2</v>
      </c>
      <c r="AK24" s="2" t="s">
        <v>11</v>
      </c>
      <c r="AL24" s="2">
        <v>0</v>
      </c>
      <c r="AM24" s="2"/>
      <c r="AN24" s="2">
        <v>0</v>
      </c>
      <c r="AO24" s="2"/>
      <c r="AP24" s="2">
        <v>0</v>
      </c>
      <c r="AQ24" s="2"/>
      <c r="AR24" s="2"/>
      <c r="AS24" s="2"/>
      <c r="AT24" s="2">
        <v>0</v>
      </c>
      <c r="AU24" s="2"/>
      <c r="AV24" s="2">
        <v>0</v>
      </c>
      <c r="AW24" s="2"/>
      <c r="AX24" s="2">
        <v>0</v>
      </c>
      <c r="AY24" s="2"/>
      <c r="AZ24" s="2">
        <v>0</v>
      </c>
      <c r="BA24" s="2"/>
      <c r="BB24" s="2">
        <v>2</v>
      </c>
      <c r="BC24" s="2"/>
      <c r="BD24" s="2">
        <v>0</v>
      </c>
      <c r="BE24" s="2"/>
      <c r="BF24" s="2">
        <v>0</v>
      </c>
      <c r="BG24" s="2"/>
    </row>
    <row r="25" spans="1:59" x14ac:dyDescent="0.5">
      <c r="A25" s="2">
        <v>19</v>
      </c>
      <c r="B25" s="2"/>
      <c r="C25" s="2"/>
      <c r="D25" s="2">
        <v>0</v>
      </c>
      <c r="E25" s="2"/>
      <c r="F25" s="2">
        <v>0</v>
      </c>
      <c r="G25" s="2"/>
      <c r="H25" s="2"/>
      <c r="I25" s="2"/>
      <c r="J25" s="2">
        <v>1</v>
      </c>
      <c r="K25" s="2"/>
      <c r="L25" s="2">
        <v>0</v>
      </c>
      <c r="M25" s="2"/>
      <c r="N25" s="2">
        <v>0</v>
      </c>
      <c r="O25" s="2"/>
      <c r="P25" s="2">
        <v>0</v>
      </c>
      <c r="Q25" s="2"/>
      <c r="R25" s="2"/>
      <c r="S25" s="2"/>
      <c r="T25" s="2"/>
      <c r="U25" s="2"/>
      <c r="V25" s="2"/>
      <c r="W25" s="2"/>
      <c r="X25" s="2">
        <v>2</v>
      </c>
      <c r="Y25" s="2"/>
      <c r="Z25" s="2">
        <v>0</v>
      </c>
      <c r="AA25" s="2"/>
      <c r="AB25" s="2">
        <v>0</v>
      </c>
      <c r="AC25" s="2"/>
      <c r="AD25" s="2"/>
      <c r="AE25" s="2"/>
      <c r="AF25" s="2">
        <v>0</v>
      </c>
      <c r="AG25" s="2"/>
      <c r="AH25" s="2">
        <v>0</v>
      </c>
      <c r="AJ25" s="2">
        <v>0</v>
      </c>
      <c r="AK25" s="2"/>
      <c r="AL25" s="2">
        <v>0</v>
      </c>
      <c r="AM25" s="2"/>
      <c r="AN25" s="2">
        <v>1</v>
      </c>
      <c r="AO25" s="2"/>
      <c r="AP25" s="2">
        <v>0</v>
      </c>
      <c r="AQ25" s="2"/>
      <c r="AR25" s="2"/>
      <c r="AS25" s="2"/>
      <c r="AT25" s="2">
        <v>1</v>
      </c>
      <c r="AU25" s="2"/>
      <c r="AV25" s="2">
        <v>0</v>
      </c>
      <c r="AW25" s="2"/>
      <c r="AX25" s="2">
        <v>1</v>
      </c>
      <c r="AY25" s="2"/>
      <c r="AZ25" s="2"/>
      <c r="BA25" s="2"/>
      <c r="BB25" s="2">
        <v>1</v>
      </c>
      <c r="BC25" s="2"/>
      <c r="BD25" s="2">
        <v>1</v>
      </c>
      <c r="BE25" s="2"/>
      <c r="BF25" s="2">
        <v>0</v>
      </c>
      <c r="BG25" s="2"/>
    </row>
    <row r="26" spans="1:59" x14ac:dyDescent="0.5">
      <c r="A26" s="2">
        <v>20</v>
      </c>
      <c r="B26" s="2"/>
      <c r="C26" s="2"/>
      <c r="D26" s="2">
        <v>1</v>
      </c>
      <c r="E26" s="2"/>
      <c r="F26" s="2">
        <v>0</v>
      </c>
      <c r="G26" s="2"/>
      <c r="H26" s="2"/>
      <c r="I26" s="2"/>
      <c r="J26" s="2">
        <v>0</v>
      </c>
      <c r="K26" s="2"/>
      <c r="L26" s="2">
        <v>0</v>
      </c>
      <c r="M26" s="2"/>
      <c r="N26" s="2">
        <v>0</v>
      </c>
      <c r="O26" s="2"/>
      <c r="P26" s="2"/>
      <c r="Q26" s="2"/>
      <c r="R26" s="2"/>
      <c r="S26" s="2"/>
      <c r="T26" s="2"/>
      <c r="U26" s="2"/>
      <c r="V26" s="2"/>
      <c r="W26" s="2"/>
      <c r="X26" s="2">
        <v>2</v>
      </c>
      <c r="Y26" s="2"/>
      <c r="Z26" s="2">
        <v>0</v>
      </c>
      <c r="AA26" s="2"/>
      <c r="AB26" s="2">
        <v>0</v>
      </c>
      <c r="AC26" s="2"/>
      <c r="AD26" s="2"/>
      <c r="AE26" s="2"/>
      <c r="AF26" s="2">
        <v>1</v>
      </c>
      <c r="AG26" s="2" t="s">
        <v>11</v>
      </c>
      <c r="AH26" s="2">
        <v>0</v>
      </c>
      <c r="AJ26" s="2">
        <v>3</v>
      </c>
      <c r="AK26" s="2" t="s">
        <v>11</v>
      </c>
      <c r="AL26" s="2">
        <v>0</v>
      </c>
      <c r="AM26" s="2"/>
      <c r="AN26" s="2">
        <v>1</v>
      </c>
      <c r="AO26" s="2"/>
      <c r="AP26" s="2">
        <v>0</v>
      </c>
      <c r="AQ26" s="2"/>
      <c r="AR26" s="2"/>
      <c r="AS26" s="2"/>
      <c r="AT26" s="2">
        <v>1</v>
      </c>
      <c r="AU26" s="2"/>
      <c r="AV26" s="2">
        <v>0</v>
      </c>
      <c r="AW26" s="2"/>
      <c r="AX26" s="2">
        <v>1</v>
      </c>
      <c r="AY26" s="2"/>
      <c r="AZ26" s="2"/>
      <c r="BA26" s="2"/>
      <c r="BB26" s="2"/>
      <c r="BC26" s="2"/>
      <c r="BD26" s="2">
        <v>1</v>
      </c>
      <c r="BE26" s="2"/>
      <c r="BF26" s="2">
        <v>0</v>
      </c>
      <c r="BG26" s="2"/>
    </row>
    <row r="27" spans="1:59" x14ac:dyDescent="0.5">
      <c r="A27" s="2">
        <v>21</v>
      </c>
      <c r="B27" s="2"/>
      <c r="C27" s="2"/>
      <c r="D27" s="2">
        <v>0</v>
      </c>
      <c r="E27" s="2"/>
      <c r="F27" s="2">
        <v>0</v>
      </c>
      <c r="G27" s="2"/>
      <c r="H27" s="2"/>
      <c r="I27" s="2"/>
      <c r="J27" s="2">
        <v>1</v>
      </c>
      <c r="K27" s="2"/>
      <c r="L27" s="2"/>
      <c r="M27" s="2"/>
      <c r="N27" s="2"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1</v>
      </c>
      <c r="AA27" s="2"/>
      <c r="AB27" s="2">
        <v>0</v>
      </c>
      <c r="AC27" s="2"/>
      <c r="AD27" s="2"/>
      <c r="AE27" s="2"/>
      <c r="AF27" s="2">
        <v>0</v>
      </c>
      <c r="AG27" s="2"/>
      <c r="AH27" s="2">
        <v>0</v>
      </c>
      <c r="AJ27" s="2">
        <v>1</v>
      </c>
      <c r="AK27" s="2" t="s">
        <v>11</v>
      </c>
      <c r="AL27" s="2">
        <v>0</v>
      </c>
      <c r="AM27" s="2"/>
      <c r="AN27" s="2">
        <v>1</v>
      </c>
      <c r="AO27" s="2"/>
      <c r="AP27" s="2">
        <v>0</v>
      </c>
      <c r="AQ27" s="2"/>
      <c r="AR27" s="2"/>
      <c r="AS27" s="2"/>
      <c r="AT27" s="2">
        <v>0</v>
      </c>
      <c r="AU27" s="2"/>
      <c r="AV27" s="2">
        <v>0</v>
      </c>
      <c r="AW27" s="2"/>
      <c r="AX27" s="2">
        <v>0</v>
      </c>
      <c r="AY27" s="2"/>
      <c r="AZ27" s="2"/>
      <c r="BA27" s="2"/>
      <c r="BB27" s="2"/>
      <c r="BC27" s="2"/>
      <c r="BD27" s="2">
        <v>0</v>
      </c>
      <c r="BE27" s="2" t="s">
        <v>11</v>
      </c>
      <c r="BF27" s="2">
        <v>2</v>
      </c>
      <c r="BG27" s="2"/>
    </row>
    <row r="28" spans="1:59" x14ac:dyDescent="0.5">
      <c r="A28" s="2">
        <v>22</v>
      </c>
      <c r="B28" s="2"/>
      <c r="C28" s="2"/>
      <c r="D28" s="2">
        <v>0</v>
      </c>
      <c r="E28" s="2"/>
      <c r="F28" s="2">
        <v>0</v>
      </c>
      <c r="G28" s="2"/>
      <c r="H28" s="2"/>
      <c r="I28" s="2"/>
      <c r="J28" s="2"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0</v>
      </c>
      <c r="AA28" s="2"/>
      <c r="AB28" s="2">
        <v>1</v>
      </c>
      <c r="AC28" s="2"/>
      <c r="AD28" s="2"/>
      <c r="AE28" s="2"/>
      <c r="AF28" s="2"/>
      <c r="AG28" s="2"/>
      <c r="AH28" s="2">
        <v>0</v>
      </c>
      <c r="AJ28" s="2">
        <v>3</v>
      </c>
      <c r="AK28" s="2" t="s">
        <v>11</v>
      </c>
      <c r="AL28" s="2">
        <v>0</v>
      </c>
      <c r="AM28" s="2"/>
      <c r="AN28" s="2">
        <v>0</v>
      </c>
      <c r="AO28" s="2"/>
      <c r="AP28" s="2">
        <v>0</v>
      </c>
      <c r="AQ28" s="2"/>
      <c r="AR28" s="2"/>
      <c r="AS28" s="2"/>
      <c r="AT28" s="2">
        <v>2</v>
      </c>
      <c r="AU28" s="2"/>
      <c r="AV28" s="2">
        <v>1</v>
      </c>
      <c r="AW28" s="2" t="s">
        <v>11</v>
      </c>
      <c r="AX28" s="2">
        <v>0</v>
      </c>
      <c r="AY28" s="2"/>
      <c r="AZ28" s="2"/>
      <c r="BA28" s="2"/>
      <c r="BB28" s="2"/>
      <c r="BC28" s="2"/>
      <c r="BD28" s="2">
        <v>0</v>
      </c>
      <c r="BE28" s="2"/>
      <c r="BF28" s="2">
        <v>1</v>
      </c>
      <c r="BG28" s="2"/>
    </row>
    <row r="29" spans="1:59" x14ac:dyDescent="0.5">
      <c r="A29" s="2">
        <v>23</v>
      </c>
      <c r="B29" s="2"/>
      <c r="C29" s="2"/>
      <c r="D29" s="2">
        <v>0</v>
      </c>
      <c r="E29" s="2"/>
      <c r="F29" s="2">
        <v>0</v>
      </c>
      <c r="G29" s="2"/>
      <c r="H29" s="2"/>
      <c r="I29" s="2"/>
      <c r="J29" s="2"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0</v>
      </c>
      <c r="AA29" s="2"/>
      <c r="AB29" s="2">
        <v>0</v>
      </c>
      <c r="AC29" s="2"/>
      <c r="AD29" s="2"/>
      <c r="AE29" s="2"/>
      <c r="AF29" s="2"/>
      <c r="AG29" s="2"/>
      <c r="AH29" s="2">
        <v>0</v>
      </c>
      <c r="AJ29" s="2">
        <v>0</v>
      </c>
      <c r="AK29" s="2"/>
      <c r="AL29" s="2">
        <v>0</v>
      </c>
      <c r="AM29" s="2"/>
      <c r="AN29" s="2">
        <v>1</v>
      </c>
      <c r="AO29" s="2"/>
      <c r="AP29" s="2">
        <v>0</v>
      </c>
      <c r="AQ29" s="2"/>
      <c r="AR29" s="2"/>
      <c r="AS29" s="2"/>
      <c r="AT29" s="2">
        <v>1</v>
      </c>
      <c r="AU29" s="2"/>
      <c r="AV29" s="2"/>
      <c r="AW29" s="2"/>
      <c r="AX29" s="2">
        <v>2</v>
      </c>
      <c r="AY29" s="2" t="s">
        <v>11</v>
      </c>
      <c r="AZ29" s="2"/>
      <c r="BA29" s="2"/>
      <c r="BB29" s="2"/>
      <c r="BC29" s="2"/>
      <c r="BD29" s="2">
        <v>0</v>
      </c>
      <c r="BE29" s="2"/>
      <c r="BF29" s="2">
        <v>0</v>
      </c>
      <c r="BG29" s="2"/>
    </row>
    <row r="30" spans="1:59" x14ac:dyDescent="0.5">
      <c r="A30" s="2">
        <v>24</v>
      </c>
      <c r="B30" s="2"/>
      <c r="C30" s="2"/>
      <c r="D30" s="2">
        <v>0</v>
      </c>
      <c r="E30" s="2"/>
      <c r="F30" s="2">
        <v>0</v>
      </c>
      <c r="G30" s="2"/>
      <c r="H30" s="2"/>
      <c r="I30" s="2"/>
      <c r="J30" s="2"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0</v>
      </c>
      <c r="AA30" s="2"/>
      <c r="AB30" s="2">
        <v>0</v>
      </c>
      <c r="AC30" s="2"/>
      <c r="AD30" s="2"/>
      <c r="AE30" s="2"/>
      <c r="AF30" s="2"/>
      <c r="AG30" s="2"/>
      <c r="AH30" s="2">
        <v>0</v>
      </c>
      <c r="AJ30" s="2">
        <v>1</v>
      </c>
      <c r="AK30" s="2"/>
      <c r="AL30" s="2">
        <v>0</v>
      </c>
      <c r="AM30" s="2"/>
      <c r="AN30" s="2">
        <v>0</v>
      </c>
      <c r="AO30" s="2"/>
      <c r="AP30" s="2">
        <v>0</v>
      </c>
      <c r="AQ30" s="2"/>
      <c r="AR30" s="2"/>
      <c r="AS30" s="2"/>
      <c r="AT30" s="2">
        <v>1</v>
      </c>
      <c r="AU30" s="2"/>
      <c r="AV30" s="2"/>
      <c r="AW30" s="2"/>
      <c r="AX30" s="2">
        <v>0</v>
      </c>
      <c r="AY30" s="2"/>
      <c r="AZ30" s="2"/>
      <c r="BA30" s="2"/>
      <c r="BB30" s="2"/>
      <c r="BC30" s="2"/>
      <c r="BD30" s="2">
        <v>1</v>
      </c>
      <c r="BE30" s="2" t="s">
        <v>11</v>
      </c>
      <c r="BF30" s="2"/>
      <c r="BG30" s="2"/>
    </row>
    <row r="31" spans="1:59" x14ac:dyDescent="0.5">
      <c r="A31" s="2">
        <v>25</v>
      </c>
      <c r="B31" s="2"/>
      <c r="C31" s="2"/>
      <c r="D31" s="2">
        <v>0</v>
      </c>
      <c r="E31" s="2"/>
      <c r="F31" s="2">
        <v>0</v>
      </c>
      <c r="G31" s="2"/>
      <c r="H31" s="2"/>
      <c r="I31" s="2"/>
      <c r="J31" s="2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0</v>
      </c>
      <c r="AA31" s="2"/>
      <c r="AB31" s="2">
        <v>0</v>
      </c>
      <c r="AC31" s="2"/>
      <c r="AD31" s="2"/>
      <c r="AE31" s="2"/>
      <c r="AF31" s="2"/>
      <c r="AG31" s="2"/>
      <c r="AH31" s="2">
        <v>0</v>
      </c>
      <c r="AJ31" s="2">
        <v>0</v>
      </c>
      <c r="AK31" s="2"/>
      <c r="AL31" s="2">
        <v>0</v>
      </c>
      <c r="AM31" s="2"/>
      <c r="AN31" s="2">
        <v>0</v>
      </c>
      <c r="AO31" s="2"/>
      <c r="AP31" s="2">
        <v>0</v>
      </c>
      <c r="AQ31" s="2"/>
      <c r="AR31" s="2"/>
      <c r="AS31" s="2"/>
      <c r="AT31" s="2">
        <v>1</v>
      </c>
      <c r="AU31" s="2"/>
      <c r="AV31" s="2"/>
      <c r="AW31" s="2"/>
      <c r="AX31" s="2">
        <v>0</v>
      </c>
      <c r="AY31" s="2"/>
      <c r="AZ31" s="2"/>
      <c r="BA31" s="2"/>
      <c r="BB31" s="2"/>
      <c r="BC31" s="2"/>
      <c r="BD31" s="2">
        <v>0</v>
      </c>
      <c r="BE31" s="2"/>
      <c r="BF31" s="2"/>
      <c r="BG31" s="2"/>
    </row>
    <row r="32" spans="1:59" x14ac:dyDescent="0.5">
      <c r="A32" s="2">
        <v>26</v>
      </c>
      <c r="B32" s="2"/>
      <c r="C32" s="2"/>
      <c r="D32" s="2"/>
      <c r="E32" s="2"/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v>0</v>
      </c>
      <c r="AA32" s="2"/>
      <c r="AB32" s="2">
        <v>0</v>
      </c>
      <c r="AC32" s="2"/>
      <c r="AD32" s="2"/>
      <c r="AE32" s="2"/>
      <c r="AF32" s="2"/>
      <c r="AG32" s="2"/>
      <c r="AH32" s="2">
        <v>0</v>
      </c>
      <c r="AJ32" s="2">
        <v>0</v>
      </c>
      <c r="AK32" s="2"/>
      <c r="AL32" s="2">
        <v>0</v>
      </c>
      <c r="AM32" s="2"/>
      <c r="AN32" s="2">
        <v>0</v>
      </c>
      <c r="AO32" s="2"/>
      <c r="AP32" s="2">
        <v>0</v>
      </c>
      <c r="AQ32" s="2"/>
      <c r="AR32" s="2"/>
      <c r="AS32" s="2"/>
      <c r="AT32" s="2">
        <v>1</v>
      </c>
      <c r="AU32" s="2"/>
      <c r="AV32" s="2"/>
      <c r="AW32" s="2"/>
      <c r="AX32" s="2">
        <v>0</v>
      </c>
      <c r="AY32" s="2"/>
      <c r="AZ32" s="2"/>
      <c r="BA32" s="2"/>
      <c r="BB32" s="2"/>
      <c r="BC32" s="2"/>
      <c r="BD32" s="2">
        <v>1</v>
      </c>
      <c r="BE32" s="2"/>
      <c r="BF32" s="2"/>
      <c r="BG32" s="2"/>
    </row>
    <row r="33" spans="1:59" x14ac:dyDescent="0.5">
      <c r="A33" s="2">
        <v>27</v>
      </c>
      <c r="B33" s="2"/>
      <c r="C33" s="2"/>
      <c r="D33" s="2"/>
      <c r="E33" s="2"/>
      <c r="F33" s="2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0</v>
      </c>
      <c r="AA33" s="2"/>
      <c r="AB33" s="2">
        <v>0</v>
      </c>
      <c r="AC33" s="2"/>
      <c r="AD33" s="2"/>
      <c r="AE33" s="2"/>
      <c r="AF33" s="2"/>
      <c r="AG33" s="2"/>
      <c r="AH33" s="2">
        <v>0</v>
      </c>
      <c r="AJ33" s="2">
        <v>0</v>
      </c>
      <c r="AK33" s="2"/>
      <c r="AL33" s="2">
        <v>0</v>
      </c>
      <c r="AM33" s="2"/>
      <c r="AN33" s="2"/>
      <c r="AO33" s="2"/>
      <c r="AP33" s="2">
        <v>0</v>
      </c>
      <c r="AQ33" s="2"/>
      <c r="AR33" s="2"/>
      <c r="AS33" s="2"/>
      <c r="AT33" s="2">
        <v>1</v>
      </c>
      <c r="AU33" s="2"/>
      <c r="AV33" s="2"/>
      <c r="AW33" s="2"/>
      <c r="AX33" s="2">
        <v>1</v>
      </c>
      <c r="AY33" s="2"/>
      <c r="AZ33" s="2"/>
      <c r="BA33" s="2"/>
      <c r="BB33" s="2"/>
      <c r="BC33" s="2"/>
      <c r="BD33" s="2">
        <v>0</v>
      </c>
      <c r="BE33" s="2"/>
      <c r="BF33" s="2"/>
      <c r="BG33" s="2"/>
    </row>
    <row r="34" spans="1:59" x14ac:dyDescent="0.5">
      <c r="A34" s="2">
        <v>28</v>
      </c>
      <c r="B34" s="2"/>
      <c r="C34" s="2"/>
      <c r="D34" s="2"/>
      <c r="E34" s="2"/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0</v>
      </c>
      <c r="AA34" s="2"/>
      <c r="AB34" s="2">
        <v>0</v>
      </c>
      <c r="AC34" s="2"/>
      <c r="AD34" s="2"/>
      <c r="AE34" s="2"/>
      <c r="AF34" s="2"/>
      <c r="AG34" s="2"/>
      <c r="AH34" s="2">
        <v>0</v>
      </c>
      <c r="AJ34" s="2"/>
      <c r="AK34" s="2"/>
      <c r="AL34" s="2">
        <v>0</v>
      </c>
      <c r="AM34" s="2"/>
      <c r="AN34" s="2"/>
      <c r="AO34" s="2"/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0</v>
      </c>
      <c r="BE34" s="2"/>
      <c r="BF34" s="2"/>
      <c r="BG34" s="2"/>
    </row>
    <row r="35" spans="1:59" x14ac:dyDescent="0.5">
      <c r="A35" s="2">
        <v>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0</v>
      </c>
      <c r="AA35" s="2"/>
      <c r="AB35" s="2">
        <v>0</v>
      </c>
      <c r="AC35" s="2"/>
      <c r="AD35" s="2"/>
      <c r="AE35" s="2"/>
      <c r="AF35" s="2"/>
      <c r="AG35" s="2"/>
      <c r="AH35" s="2">
        <v>0</v>
      </c>
      <c r="AJ35" s="2"/>
      <c r="AK35" s="2"/>
      <c r="AL35" s="2"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>
        <v>1</v>
      </c>
      <c r="BE35" s="2"/>
      <c r="BF35" s="2"/>
      <c r="BG35" s="2"/>
    </row>
    <row r="36" spans="1:59" x14ac:dyDescent="0.5">
      <c r="A36" s="2">
        <v>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>
        <v>1</v>
      </c>
      <c r="AA36" s="2" t="s">
        <v>11</v>
      </c>
      <c r="AB36" s="2">
        <v>0</v>
      </c>
      <c r="AC36" s="2"/>
      <c r="AD36" s="2"/>
      <c r="AE36" s="2"/>
      <c r="AF36" s="2"/>
      <c r="AG36" s="2"/>
      <c r="AH36" s="2"/>
    </row>
    <row r="37" spans="1:59" x14ac:dyDescent="0.5">
      <c r="A37" s="2">
        <v>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>
        <v>0</v>
      </c>
      <c r="AA37" s="2"/>
      <c r="AB37" s="2">
        <v>0</v>
      </c>
      <c r="AC37" s="2"/>
      <c r="AD37" s="2"/>
      <c r="AE37" s="2"/>
      <c r="AF37" s="2"/>
      <c r="AG37" s="2"/>
      <c r="AH37" s="2"/>
    </row>
    <row r="38" spans="1:59" x14ac:dyDescent="0.5">
      <c r="A38" s="2">
        <v>32</v>
      </c>
      <c r="X38" s="3"/>
      <c r="Y38" s="3"/>
      <c r="Z38" s="2">
        <v>0</v>
      </c>
      <c r="AB38" s="2">
        <v>1</v>
      </c>
    </row>
    <row r="39" spans="1:59" x14ac:dyDescent="0.5">
      <c r="A39" s="2">
        <v>33</v>
      </c>
      <c r="X39" s="3"/>
      <c r="Y39" s="3"/>
      <c r="AB39" s="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7FEC-8069-4ED1-B77B-31F35B886D75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A7" zoomScaleNormal="100" workbookViewId="0">
      <selection activeCell="N26" sqref="N26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5" width="4.5" style="1" customWidth="1"/>
    <col min="36" max="39" width="4.1875" customWidth="1"/>
    <col min="40" max="40" width="12.1875" customWidth="1"/>
    <col min="41" max="41" width="14.3125" style="4" customWidth="1"/>
    <col min="42" max="42" width="16" style="1" customWidth="1"/>
    <col min="43" max="43" width="12.5" style="1" customWidth="1"/>
    <col min="44" max="44" width="8.3125" style="4" customWidth="1"/>
  </cols>
  <sheetData>
    <row r="1" spans="1:48" s="3" customFormat="1" x14ac:dyDescent="0.5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5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5">
      <c r="A3" s="1">
        <v>700</v>
      </c>
      <c r="B3" s="1">
        <v>714</v>
      </c>
    </row>
    <row r="4" spans="1:48" x14ac:dyDescent="0.5">
      <c r="A4" s="1">
        <v>705</v>
      </c>
      <c r="B4" s="1">
        <v>712</v>
      </c>
    </row>
    <row r="5" spans="1:48" x14ac:dyDescent="0.5">
      <c r="A5" s="1">
        <v>708</v>
      </c>
      <c r="B5" s="1">
        <v>710</v>
      </c>
    </row>
    <row r="7" spans="1:48" x14ac:dyDescent="0.5">
      <c r="A7" s="1" t="s">
        <v>3</v>
      </c>
    </row>
    <row r="8" spans="1:48" s="2" customFormat="1" x14ac:dyDescent="0.5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13</v>
      </c>
      <c r="AO8" s="5" t="s">
        <v>5</v>
      </c>
      <c r="AP8" s="2" t="s">
        <v>8</v>
      </c>
      <c r="AQ8" s="2" t="s">
        <v>9</v>
      </c>
      <c r="AR8" s="5" t="s">
        <v>12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5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5">
      <c r="C10" s="2"/>
      <c r="E10" s="14"/>
      <c r="X10" s="1">
        <v>75</v>
      </c>
      <c r="AS10" s="2"/>
      <c r="AT10" s="1"/>
      <c r="AU10" s="1"/>
      <c r="AV10" s="1"/>
    </row>
    <row r="11" spans="1:48" x14ac:dyDescent="0.5">
      <c r="AS11" s="1"/>
      <c r="AT11" s="1"/>
      <c r="AU11" s="1"/>
      <c r="AV11" s="1"/>
    </row>
    <row r="12" spans="1:48" x14ac:dyDescent="0.5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5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5">
      <c r="AS14" s="1"/>
      <c r="AT14" s="1"/>
      <c r="AU14" s="1"/>
      <c r="AV14" s="1"/>
    </row>
    <row r="15" spans="1:48" x14ac:dyDescent="0.5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5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5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5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5">
      <c r="C20" s="2"/>
      <c r="E20" s="14"/>
      <c r="AS20" s="2"/>
      <c r="AT20" s="1"/>
      <c r="AU20" s="1"/>
      <c r="AV20" s="1"/>
    </row>
    <row r="21" spans="1:48" x14ac:dyDescent="0.5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5">
      <c r="AS22" s="1"/>
      <c r="AT22" s="1"/>
      <c r="AU22" s="1"/>
      <c r="AV22" s="1"/>
    </row>
    <row r="23" spans="1:48" x14ac:dyDescent="0.5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12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5">
      <c r="C24" s="2"/>
      <c r="AQ24"/>
      <c r="AR24"/>
      <c r="AS24" s="2"/>
      <c r="AT24" s="1"/>
      <c r="AU24" s="1"/>
      <c r="AV24" s="1"/>
    </row>
    <row r="25" spans="1:48" x14ac:dyDescent="0.5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11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5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5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5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5">
      <c r="AJ30" s="1"/>
      <c r="AK30" s="1"/>
      <c r="AL30" s="1"/>
      <c r="AS30" s="1"/>
      <c r="AT30" s="1"/>
      <c r="AU30" s="1"/>
      <c r="AV30" s="1"/>
    </row>
    <row r="31" spans="1:48" x14ac:dyDescent="0.5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5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5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workbookViewId="0">
      <selection activeCell="F57" sqref="F57"/>
    </sheetView>
  </sheetViews>
  <sheetFormatPr defaultColWidth="11.1875" defaultRowHeight="15.75" x14ac:dyDescent="0.5"/>
  <cols>
    <col min="1" max="1" width="12.1875" style="2" customWidth="1"/>
    <col min="2" max="5" width="10.8125" style="1"/>
    <col min="6" max="6" width="14" style="1" customWidth="1"/>
  </cols>
  <sheetData>
    <row r="1" spans="1:14" s="3" customFormat="1" x14ac:dyDescent="0.5">
      <c r="A1" s="33" t="s">
        <v>27</v>
      </c>
      <c r="B1" s="2"/>
      <c r="C1" s="2"/>
      <c r="D1" s="2"/>
      <c r="E1" s="2"/>
      <c r="F1" s="2"/>
    </row>
    <row r="2" spans="1:14" s="3" customFormat="1" x14ac:dyDescent="0.5">
      <c r="A2" s="33" t="s">
        <v>30</v>
      </c>
      <c r="B2" s="2" t="s">
        <v>7</v>
      </c>
      <c r="C2" s="2" t="s">
        <v>25</v>
      </c>
      <c r="D2" s="2" t="s">
        <v>4</v>
      </c>
      <c r="E2" s="2" t="s">
        <v>10</v>
      </c>
      <c r="F2" s="2" t="s">
        <v>48</v>
      </c>
      <c r="G2"/>
      <c r="H2"/>
      <c r="I2"/>
      <c r="J2"/>
    </row>
    <row r="3" spans="1:14" x14ac:dyDescent="0.5">
      <c r="A3" s="33"/>
    </row>
    <row r="4" spans="1:14" x14ac:dyDescent="0.5">
      <c r="A4" s="33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5">
      <c r="A5" s="33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5">
      <c r="A6" s="33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5">
      <c r="A7" s="33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5">
      <c r="A8" s="33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5">
      <c r="A9" s="33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49</v>
      </c>
      <c r="G9" s="33" t="s">
        <v>30</v>
      </c>
      <c r="H9" s="2" t="s">
        <v>7</v>
      </c>
      <c r="I9" s="2" t="s">
        <v>25</v>
      </c>
      <c r="J9" s="2" t="s">
        <v>4</v>
      </c>
      <c r="K9" s="2" t="s">
        <v>10</v>
      </c>
    </row>
    <row r="10" spans="1:14" x14ac:dyDescent="0.5">
      <c r="A10" s="2">
        <v>7</v>
      </c>
      <c r="D10"/>
      <c r="E10" s="37">
        <v>68</v>
      </c>
      <c r="G10" s="33">
        <v>7</v>
      </c>
      <c r="H10" s="1" t="s">
        <v>31</v>
      </c>
      <c r="I10" s="1">
        <v>215</v>
      </c>
      <c r="J10" s="10" t="s">
        <v>2</v>
      </c>
      <c r="K10" s="37">
        <v>68</v>
      </c>
    </row>
    <row r="11" spans="1:14" x14ac:dyDescent="0.5">
      <c r="A11" s="2">
        <v>8</v>
      </c>
      <c r="D11"/>
      <c r="E11" s="37">
        <v>68</v>
      </c>
      <c r="G11" s="33">
        <v>8</v>
      </c>
      <c r="H11" s="1" t="s">
        <v>33</v>
      </c>
      <c r="I11" s="1">
        <v>330</v>
      </c>
      <c r="J11" s="1"/>
      <c r="K11" s="37">
        <v>68</v>
      </c>
    </row>
    <row r="12" spans="1:14" x14ac:dyDescent="0.5">
      <c r="A12" s="2">
        <v>9</v>
      </c>
      <c r="D12"/>
      <c r="E12" s="37">
        <v>68</v>
      </c>
      <c r="G12" s="33">
        <v>9</v>
      </c>
      <c r="H12" s="1" t="s">
        <v>32</v>
      </c>
      <c r="I12" s="1">
        <v>150</v>
      </c>
      <c r="J12" s="10" t="s">
        <v>2</v>
      </c>
      <c r="K12" s="37">
        <v>68</v>
      </c>
    </row>
    <row r="13" spans="1:14" x14ac:dyDescent="0.5">
      <c r="A13" s="33">
        <v>10</v>
      </c>
      <c r="B13" s="36">
        <v>717</v>
      </c>
      <c r="C13" s="1">
        <v>60</v>
      </c>
      <c r="D13" s="12" t="s">
        <v>2</v>
      </c>
      <c r="E13" s="1">
        <v>43</v>
      </c>
    </row>
    <row r="14" spans="1:14" x14ac:dyDescent="0.5">
      <c r="A14" s="33">
        <v>10</v>
      </c>
      <c r="B14" s="36">
        <v>717</v>
      </c>
      <c r="C14" s="1">
        <v>91</v>
      </c>
      <c r="D14" s="12" t="s">
        <v>2</v>
      </c>
      <c r="E14" s="1">
        <v>43</v>
      </c>
    </row>
    <row r="15" spans="1:14" x14ac:dyDescent="0.5">
      <c r="A15" s="33">
        <v>11</v>
      </c>
      <c r="B15" s="36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5">
      <c r="A16" s="33">
        <v>11</v>
      </c>
      <c r="B16" s="36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5">
      <c r="A17" s="33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49</v>
      </c>
    </row>
    <row r="18" spans="1:14" x14ac:dyDescent="0.5">
      <c r="A18" s="33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49</v>
      </c>
      <c r="L18" s="1"/>
      <c r="M18" s="1"/>
      <c r="N18" s="1"/>
    </row>
    <row r="19" spans="1:14" x14ac:dyDescent="0.5">
      <c r="A19" s="33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5">
      <c r="A20" s="33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49</v>
      </c>
    </row>
    <row r="21" spans="1:14" x14ac:dyDescent="0.5">
      <c r="A21" s="33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49</v>
      </c>
    </row>
    <row r="22" spans="1:14" x14ac:dyDescent="0.5">
      <c r="A22" s="33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49</v>
      </c>
    </row>
    <row r="23" spans="1:14" x14ac:dyDescent="0.5">
      <c r="A23" s="33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5">
      <c r="A24" s="33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49</v>
      </c>
    </row>
    <row r="25" spans="1:14" x14ac:dyDescent="0.5">
      <c r="A25" s="33">
        <v>20</v>
      </c>
      <c r="B25" s="1">
        <v>655</v>
      </c>
      <c r="C25" s="1">
        <v>101</v>
      </c>
    </row>
    <row r="26" spans="1:14" x14ac:dyDescent="0.5">
      <c r="A26" s="33">
        <v>21</v>
      </c>
      <c r="B26" s="1">
        <v>677</v>
      </c>
      <c r="C26" s="1">
        <v>100</v>
      </c>
    </row>
    <row r="27" spans="1:14" x14ac:dyDescent="0.5">
      <c r="A27" s="33">
        <v>22</v>
      </c>
      <c r="B27" s="36">
        <v>668</v>
      </c>
      <c r="C27" s="1">
        <v>113</v>
      </c>
      <c r="D27" s="12" t="s">
        <v>2</v>
      </c>
      <c r="E27" s="1">
        <v>40</v>
      </c>
    </row>
    <row r="28" spans="1:14" x14ac:dyDescent="0.5">
      <c r="A28" s="33">
        <v>22</v>
      </c>
      <c r="B28" s="36">
        <v>668</v>
      </c>
      <c r="C28" s="1">
        <v>72</v>
      </c>
      <c r="D28" s="12" t="s">
        <v>2</v>
      </c>
      <c r="E28" s="1">
        <v>40</v>
      </c>
    </row>
    <row r="29" spans="1:14" x14ac:dyDescent="0.5">
      <c r="A29" s="33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49</v>
      </c>
    </row>
    <row r="30" spans="1:14" x14ac:dyDescent="0.5">
      <c r="A30" s="33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5">
      <c r="A31" s="33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5">
      <c r="A32" s="33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5">
      <c r="A33" s="33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5">
      <c r="A34" s="33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5">
      <c r="A35" s="33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5">
      <c r="A36" s="33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5">
      <c r="A37" s="33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5">
      <c r="A38" s="33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5">
      <c r="A39" s="33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5">
      <c r="A40" s="33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5">
      <c r="A41" s="33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5">
      <c r="A42"/>
    </row>
    <row r="47" spans="1:5" x14ac:dyDescent="0.5">
      <c r="A47"/>
      <c r="B47" s="34" t="s">
        <v>29</v>
      </c>
    </row>
    <row r="48" spans="1:5" x14ac:dyDescent="0.5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5">
      <c r="A49"/>
      <c r="B49" s="2" t="s">
        <v>34</v>
      </c>
      <c r="E49" s="38">
        <v>120</v>
      </c>
      <c r="G49" s="1">
        <v>1</v>
      </c>
      <c r="H49" s="1">
        <v>0</v>
      </c>
      <c r="I49" s="11" t="s">
        <v>1</v>
      </c>
      <c r="J49" s="38">
        <v>120</v>
      </c>
    </row>
    <row r="50" spans="1:10" x14ac:dyDescent="0.5">
      <c r="A50"/>
      <c r="B50" s="2" t="s">
        <v>35</v>
      </c>
      <c r="E50" s="38">
        <v>120</v>
      </c>
      <c r="G50" s="1">
        <v>2</v>
      </c>
      <c r="H50" s="1">
        <v>0</v>
      </c>
      <c r="I50" s="11" t="s">
        <v>1</v>
      </c>
      <c r="J50" s="38">
        <v>120</v>
      </c>
    </row>
    <row r="51" spans="1:10" x14ac:dyDescent="0.5">
      <c r="A51"/>
      <c r="B51" s="34" t="s">
        <v>36</v>
      </c>
      <c r="G51" s="1"/>
      <c r="H51" s="1"/>
      <c r="I51" s="1"/>
    </row>
    <row r="52" spans="1:10" x14ac:dyDescent="0.5">
      <c r="A52"/>
      <c r="B52" s="34" t="s">
        <v>37</v>
      </c>
      <c r="G52" s="1"/>
      <c r="H52" s="1"/>
      <c r="I52" s="1"/>
    </row>
    <row r="53" spans="1:10" x14ac:dyDescent="0.5">
      <c r="A53"/>
      <c r="B53" s="34" t="s">
        <v>38</v>
      </c>
    </row>
    <row r="54" spans="1:10" x14ac:dyDescent="0.5">
      <c r="A54"/>
      <c r="B54" s="34" t="s">
        <v>39</v>
      </c>
      <c r="G54" s="1"/>
      <c r="H54" s="1"/>
      <c r="I54" s="1"/>
    </row>
    <row r="55" spans="1:10" x14ac:dyDescent="0.5">
      <c r="A55"/>
      <c r="B55" s="34" t="s">
        <v>40</v>
      </c>
    </row>
    <row r="56" spans="1:10" x14ac:dyDescent="0.5">
      <c r="A56"/>
      <c r="B56" s="34" t="s">
        <v>41</v>
      </c>
    </row>
    <row r="57" spans="1:10" x14ac:dyDescent="0.5">
      <c r="A57"/>
      <c r="B57" s="34" t="s">
        <v>42</v>
      </c>
    </row>
    <row r="58" spans="1:10" x14ac:dyDescent="0.5">
      <c r="A58"/>
      <c r="B58" s="34" t="s">
        <v>43</v>
      </c>
    </row>
    <row r="59" spans="1:10" x14ac:dyDescent="0.5">
      <c r="A59"/>
      <c r="B59" s="34" t="s">
        <v>44</v>
      </c>
    </row>
    <row r="60" spans="1:10" x14ac:dyDescent="0.5">
      <c r="A60"/>
      <c r="B60" s="34" t="s">
        <v>32</v>
      </c>
      <c r="C60" s="1">
        <v>130</v>
      </c>
      <c r="D60" s="10" t="s">
        <v>2</v>
      </c>
      <c r="E60" s="1">
        <v>68</v>
      </c>
    </row>
    <row r="61" spans="1:10" x14ac:dyDescent="0.5">
      <c r="A61"/>
      <c r="B61" s="34" t="s">
        <v>45</v>
      </c>
      <c r="D61" s="11" t="s">
        <v>1</v>
      </c>
      <c r="F61" s="1" t="s">
        <v>49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5">
      <c r="A62"/>
      <c r="B62" s="34" t="s">
        <v>46</v>
      </c>
      <c r="G62" s="1"/>
      <c r="H62" s="1"/>
      <c r="J62" s="1"/>
    </row>
    <row r="63" spans="1:10" x14ac:dyDescent="0.5">
      <c r="A63"/>
      <c r="B63" s="34" t="s">
        <v>33</v>
      </c>
      <c r="C63" s="1">
        <v>330</v>
      </c>
      <c r="D63" s="11" t="s">
        <v>1</v>
      </c>
      <c r="E63" s="1">
        <v>68</v>
      </c>
    </row>
    <row r="64" spans="1:10" x14ac:dyDescent="0.5">
      <c r="A64"/>
      <c r="B64" s="34" t="s">
        <v>31</v>
      </c>
      <c r="C64" s="1">
        <v>215</v>
      </c>
      <c r="D64" s="10" t="s">
        <v>2</v>
      </c>
      <c r="E64" s="1">
        <v>68</v>
      </c>
    </row>
    <row r="65" spans="1:10" x14ac:dyDescent="0.5">
      <c r="A65"/>
      <c r="B65" s="34" t="s">
        <v>47</v>
      </c>
      <c r="D65" s="11" t="s">
        <v>1</v>
      </c>
      <c r="F65" s="1" t="s">
        <v>49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5">
      <c r="B72" s="35" t="s">
        <v>28</v>
      </c>
    </row>
    <row r="73" spans="1:10" x14ac:dyDescent="0.5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5">
      <c r="B74" s="1" t="s">
        <v>34</v>
      </c>
      <c r="C74" s="1">
        <v>0</v>
      </c>
      <c r="D74" s="11" t="s">
        <v>1</v>
      </c>
      <c r="E74" s="38">
        <v>120</v>
      </c>
      <c r="F74" s="1" t="s">
        <v>49</v>
      </c>
    </row>
    <row r="75" spans="1:10" x14ac:dyDescent="0.5">
      <c r="B75" s="1" t="s">
        <v>35</v>
      </c>
      <c r="C75" s="1">
        <v>0</v>
      </c>
      <c r="D75" s="11" t="s">
        <v>1</v>
      </c>
      <c r="E75" s="38">
        <v>120</v>
      </c>
      <c r="F75" s="1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opLeftCell="A20" workbookViewId="0">
      <selection activeCell="A20" sqref="A20:XFD21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13</v>
      </c>
      <c r="AO1" s="5" t="s">
        <v>5</v>
      </c>
      <c r="AP1" s="2" t="s">
        <v>8</v>
      </c>
      <c r="AQ1" s="2" t="s">
        <v>9</v>
      </c>
      <c r="AR1" s="5" t="s">
        <v>12</v>
      </c>
    </row>
    <row r="2" spans="1:44" x14ac:dyDescent="0.5">
      <c r="A2" s="1" t="s">
        <v>15</v>
      </c>
    </row>
    <row r="3" spans="1:44" x14ac:dyDescent="0.5">
      <c r="A3" s="1" t="s">
        <v>16</v>
      </c>
    </row>
    <row r="4" spans="1:44" x14ac:dyDescent="0.5">
      <c r="A4" s="1" t="s">
        <v>17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18</v>
      </c>
      <c r="AN10" s="2" t="s">
        <v>13</v>
      </c>
      <c r="AO10" s="5" t="s">
        <v>5</v>
      </c>
      <c r="AP10" s="2" t="s">
        <v>8</v>
      </c>
      <c r="AQ10" s="2" t="s">
        <v>9</v>
      </c>
      <c r="AR10" s="5" t="s">
        <v>12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19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19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20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5">
      <c r="A17" s="1">
        <v>705</v>
      </c>
      <c r="B17" s="1">
        <v>93</v>
      </c>
      <c r="C17" s="6" t="s">
        <v>1</v>
      </c>
      <c r="D17" s="1">
        <v>43</v>
      </c>
      <c r="F17" t="s">
        <v>19</v>
      </c>
    </row>
    <row r="18" spans="1:44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21</v>
      </c>
    </row>
    <row r="19" spans="1:44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13</v>
      </c>
      <c r="AO19" s="5" t="s">
        <v>5</v>
      </c>
      <c r="AP19" s="2" t="s">
        <v>8</v>
      </c>
      <c r="AQ19" s="2" t="s">
        <v>9</v>
      </c>
      <c r="AR19" s="5" t="s">
        <v>12</v>
      </c>
    </row>
    <row r="20" spans="1:44" s="3" customFormat="1" x14ac:dyDescent="0.5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5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22</v>
      </c>
      <c r="AP24" s="2">
        <v>2</v>
      </c>
      <c r="AQ24" s="2">
        <v>0</v>
      </c>
      <c r="AR24" s="2">
        <f>COUNTIF(F24:AM24, "A")</f>
        <v>0</v>
      </c>
    </row>
    <row r="25" spans="1:44" x14ac:dyDescent="0.5">
      <c r="C25" s="6"/>
      <c r="AN25" s="1"/>
      <c r="AO25" s="1"/>
      <c r="AP25" s="1"/>
      <c r="AQ25" s="1"/>
      <c r="AR25" s="1"/>
    </row>
    <row r="26" spans="1:44" x14ac:dyDescent="0.5">
      <c r="C26" s="6"/>
      <c r="AN26" s="1"/>
      <c r="AO26" s="1"/>
      <c r="AP26" s="1"/>
      <c r="AQ26" s="1"/>
      <c r="AR26" s="1"/>
    </row>
    <row r="27" spans="1:44" s="3" customFormat="1" x14ac:dyDescent="0.5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5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5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5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5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5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5">
      <c r="A33" s="12" t="s">
        <v>2</v>
      </c>
      <c r="AN33" s="1"/>
      <c r="AO33" s="1"/>
      <c r="AP33" s="1"/>
      <c r="AQ33" s="1"/>
      <c r="AR33" s="1"/>
    </row>
    <row r="34" spans="1:44" s="2" customFormat="1" x14ac:dyDescent="0.5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5">
      <c r="C35" s="10"/>
      <c r="E35" s="15"/>
    </row>
    <row r="36" spans="1:44" s="1" customFormat="1" x14ac:dyDescent="0.5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5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5">
      <c r="C38" s="10"/>
      <c r="E38" s="15"/>
    </row>
    <row r="39" spans="1:44" s="1" customFormat="1" x14ac:dyDescent="0.5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5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5">
      <c r="C41" s="10"/>
      <c r="E41" s="15"/>
      <c r="AE41" s="1">
        <v>25</v>
      </c>
    </row>
    <row r="42" spans="1:44" s="1" customFormat="1" x14ac:dyDescent="0.5">
      <c r="C42" s="10"/>
      <c r="E42" s="15"/>
    </row>
    <row r="43" spans="1:44" s="2" customFormat="1" x14ac:dyDescent="0.5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5">
      <c r="C44" s="10"/>
      <c r="AN44" s="1"/>
      <c r="AO44" s="1"/>
      <c r="AP44" s="1"/>
      <c r="AQ44" s="1"/>
      <c r="AR44" s="1"/>
    </row>
    <row r="45" spans="1:44" s="1" customFormat="1" x14ac:dyDescent="0.5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64DE-74FC-4EC5-89FE-933AA6FAE138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C8F-80C9-4F98-B493-8BE0F033E15C}">
  <dimension ref="A1:AR91"/>
  <sheetViews>
    <sheetView workbookViewId="0">
      <pane ySplit="1" topLeftCell="A2" activePane="bottomLeft" state="frozen"/>
      <selection pane="bottomLeft" activeCell="B1" sqref="B1:B1048576"/>
    </sheetView>
  </sheetViews>
  <sheetFormatPr defaultColWidth="8.8125" defaultRowHeight="15.75" x14ac:dyDescent="0.5"/>
  <cols>
    <col min="1" max="5" width="8.8125" style="2"/>
    <col min="6" max="36" width="4.5" style="2" customWidth="1"/>
    <col min="37" max="37" width="4.5" customWidth="1"/>
    <col min="38" max="38" width="4.1875" customWidth="1"/>
  </cols>
  <sheetData>
    <row r="1" spans="1:44" s="3" customFormat="1" x14ac:dyDescent="0.5">
      <c r="A1" s="11" t="s">
        <v>1</v>
      </c>
      <c r="B1" s="2"/>
      <c r="C1" s="2"/>
      <c r="D1" s="2"/>
      <c r="E1" s="14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s="3" customFormat="1" x14ac:dyDescent="0.5">
      <c r="A2" s="2">
        <v>700</v>
      </c>
      <c r="B2" s="43"/>
      <c r="C2" s="11" t="s">
        <v>1</v>
      </c>
      <c r="D2" s="2">
        <v>43</v>
      </c>
      <c r="E2" s="14"/>
      <c r="F2" s="2">
        <f>-G2-F5</f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N2" s="2">
        <f>COUNTIF(F2:Y2, "&gt;0")</f>
        <v>5</v>
      </c>
      <c r="AO2" s="2">
        <f>COUNT(F2:AM2)</f>
        <v>20</v>
      </c>
      <c r="AP2" s="2">
        <f>SUM(F2:AM2)</f>
        <v>7</v>
      </c>
      <c r="AQ2" s="2">
        <f>COUNT(F4:AM4)</f>
        <v>0</v>
      </c>
      <c r="AR2" s="2">
        <f>COUNTIF(F5:AN5, "A")</f>
        <v>0</v>
      </c>
    </row>
    <row r="3" spans="1:44" s="3" customFormat="1" x14ac:dyDescent="0.5">
      <c r="A3" s="2"/>
      <c r="B3" s="2"/>
      <c r="C3" s="11"/>
      <c r="D3" s="2"/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3">
        <v>75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N3" s="2"/>
      <c r="AO3" s="2"/>
      <c r="AP3" s="2"/>
      <c r="AQ3" s="2"/>
      <c r="AR3" s="2"/>
    </row>
    <row r="4" spans="1:44" x14ac:dyDescent="0.5">
      <c r="J4" s="43" t="s">
        <v>11</v>
      </c>
    </row>
    <row r="5" spans="1:44" x14ac:dyDescent="0.5">
      <c r="A5" s="2">
        <v>714</v>
      </c>
      <c r="B5" s="43"/>
      <c r="C5" s="12" t="s">
        <v>2</v>
      </c>
      <c r="D5" s="2">
        <v>43</v>
      </c>
      <c r="E5" s="2" t="s">
        <v>70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2">
        <v>0</v>
      </c>
      <c r="L5" s="2">
        <v>1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0</v>
      </c>
      <c r="AA5" s="2">
        <v>2</v>
      </c>
      <c r="AB5" s="2">
        <v>1</v>
      </c>
      <c r="AC5" s="2">
        <v>1</v>
      </c>
      <c r="AD5" s="2">
        <v>1</v>
      </c>
      <c r="AE5" s="43">
        <v>1</v>
      </c>
      <c r="AF5" s="43">
        <v>1</v>
      </c>
      <c r="AK5" s="2"/>
    </row>
    <row r="6" spans="1:44" x14ac:dyDescent="0.5">
      <c r="AE6" s="43"/>
      <c r="AF6" s="43">
        <v>25</v>
      </c>
    </row>
    <row r="8" spans="1:44" x14ac:dyDescent="0.5">
      <c r="A8" s="2">
        <v>711</v>
      </c>
      <c r="B8" s="43"/>
      <c r="C8" s="12" t="s">
        <v>2</v>
      </c>
      <c r="D8" s="2">
        <v>43</v>
      </c>
      <c r="E8" s="2" t="s">
        <v>71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</row>
    <row r="9" spans="1:44" x14ac:dyDescent="0.5">
      <c r="B9" s="43"/>
    </row>
    <row r="10" spans="1:44" x14ac:dyDescent="0.5">
      <c r="B10" s="43"/>
      <c r="P10" s="2" t="s">
        <v>11</v>
      </c>
      <c r="AA10" s="2" t="s">
        <v>11</v>
      </c>
    </row>
    <row r="11" spans="1:44" x14ac:dyDescent="0.5">
      <c r="A11" s="2">
        <v>703</v>
      </c>
      <c r="B11" s="43"/>
      <c r="C11" s="11" t="s">
        <v>1</v>
      </c>
      <c r="D11" s="2">
        <v>40</v>
      </c>
      <c r="E11" s="2" t="s">
        <v>68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</row>
    <row r="12" spans="1:44" x14ac:dyDescent="0.5">
      <c r="N12" s="43">
        <v>12.5</v>
      </c>
      <c r="V12" s="43">
        <v>12.5</v>
      </c>
      <c r="AG12" s="2">
        <v>25</v>
      </c>
    </row>
    <row r="14" spans="1:44" x14ac:dyDescent="0.5">
      <c r="A14" s="2">
        <v>665</v>
      </c>
      <c r="B14" s="43"/>
      <c r="C14" s="12" t="s">
        <v>2</v>
      </c>
      <c r="D14" s="2">
        <v>40</v>
      </c>
      <c r="E14" s="2" t="s">
        <v>72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</row>
    <row r="16" spans="1:44" x14ac:dyDescent="0.5">
      <c r="F16" s="2" t="s">
        <v>11</v>
      </c>
      <c r="N16" s="2" t="s">
        <v>11</v>
      </c>
    </row>
    <row r="17" spans="1:36" x14ac:dyDescent="0.5">
      <c r="A17" s="2">
        <v>667</v>
      </c>
      <c r="B17" s="43"/>
      <c r="C17" s="12" t="s">
        <v>2</v>
      </c>
      <c r="D17" s="2">
        <v>40</v>
      </c>
      <c r="E17" s="2" t="s">
        <v>73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</row>
    <row r="19" spans="1:36" x14ac:dyDescent="0.5">
      <c r="R19" s="2" t="s">
        <v>11</v>
      </c>
      <c r="V19" s="2" t="s">
        <v>11</v>
      </c>
    </row>
    <row r="20" spans="1:36" s="44" customFormat="1" x14ac:dyDescent="0.5">
      <c r="A20" s="11">
        <v>668</v>
      </c>
      <c r="B20" s="43"/>
      <c r="C20" s="11" t="s">
        <v>2</v>
      </c>
      <c r="D20" s="11">
        <v>40</v>
      </c>
      <c r="E20" s="11" t="s">
        <v>54</v>
      </c>
      <c r="F20" s="11">
        <v>0</v>
      </c>
      <c r="G20" s="11">
        <v>2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44" customFormat="1" x14ac:dyDescent="0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44" customFormat="1" x14ac:dyDescent="0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5">
      <c r="A23" s="2">
        <v>668</v>
      </c>
      <c r="B23" s="43"/>
      <c r="C23" s="12" t="s">
        <v>2</v>
      </c>
      <c r="D23" s="2">
        <v>40</v>
      </c>
      <c r="E23" s="2" t="s">
        <v>74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</row>
    <row r="25" spans="1:36" x14ac:dyDescent="0.5">
      <c r="Q25" s="2" t="s">
        <v>11</v>
      </c>
    </row>
    <row r="26" spans="1:36" x14ac:dyDescent="0.5">
      <c r="A26" s="2">
        <v>645</v>
      </c>
      <c r="B26" s="43"/>
      <c r="C26" s="11" t="s">
        <v>1</v>
      </c>
      <c r="D26" s="2">
        <v>41</v>
      </c>
      <c r="E26" s="2" t="s">
        <v>75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9" spans="1:36" x14ac:dyDescent="0.5">
      <c r="A29" s="2">
        <v>646</v>
      </c>
      <c r="B29" s="43"/>
      <c r="C29" s="11" t="s">
        <v>1</v>
      </c>
      <c r="D29" s="2">
        <v>41</v>
      </c>
      <c r="E29" s="2" t="s">
        <v>76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2" spans="1:36" x14ac:dyDescent="0.5">
      <c r="A32" s="2">
        <v>647</v>
      </c>
      <c r="B32" s="43"/>
      <c r="C32" s="11" t="s">
        <v>1</v>
      </c>
      <c r="D32" s="2">
        <v>41</v>
      </c>
      <c r="E32" s="2" t="s">
        <v>77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5" spans="1:34" x14ac:dyDescent="0.5">
      <c r="A35" s="2">
        <v>651</v>
      </c>
      <c r="B35" s="43"/>
      <c r="C35" s="11" t="s">
        <v>1</v>
      </c>
      <c r="D35" s="2">
        <v>44</v>
      </c>
      <c r="E35" s="2" t="s">
        <v>57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8" spans="1:34" x14ac:dyDescent="0.5">
      <c r="A38" s="2">
        <v>653</v>
      </c>
      <c r="B38" s="43"/>
      <c r="C38" s="11" t="s">
        <v>1</v>
      </c>
      <c r="D38" s="2">
        <v>41</v>
      </c>
      <c r="E38" s="2" t="s">
        <v>55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43"/>
    </row>
    <row r="41" spans="1:34" x14ac:dyDescent="0.5">
      <c r="A41" s="2">
        <v>654</v>
      </c>
      <c r="B41" s="43"/>
      <c r="C41" s="11" t="s">
        <v>1</v>
      </c>
      <c r="D41" s="2">
        <v>41</v>
      </c>
      <c r="E41" s="2" t="s">
        <v>58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</row>
    <row r="43" spans="1:34" x14ac:dyDescent="0.5">
      <c r="R43" s="2" t="s">
        <v>11</v>
      </c>
    </row>
    <row r="44" spans="1:34" x14ac:dyDescent="0.5">
      <c r="A44" s="2">
        <v>656</v>
      </c>
      <c r="B44" s="43"/>
      <c r="C44" s="11" t="s">
        <v>1</v>
      </c>
      <c r="D44" s="2">
        <v>41</v>
      </c>
      <c r="E44" s="2" t="s">
        <v>56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7" spans="1:34" x14ac:dyDescent="0.5">
      <c r="A47" s="2">
        <v>659</v>
      </c>
      <c r="B47" s="43"/>
      <c r="C47" s="11" t="s">
        <v>1</v>
      </c>
      <c r="D47" s="2">
        <v>39</v>
      </c>
      <c r="E47" s="2" t="s">
        <v>53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</row>
    <row r="50" spans="1:32" x14ac:dyDescent="0.5">
      <c r="A50" s="2">
        <v>661</v>
      </c>
      <c r="B50" s="43"/>
      <c r="C50" s="11" t="s">
        <v>1</v>
      </c>
      <c r="D50" s="2">
        <v>39</v>
      </c>
      <c r="E50" s="2" t="s">
        <v>59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3" spans="1:32" x14ac:dyDescent="0.5">
      <c r="A53" s="2">
        <v>635</v>
      </c>
      <c r="B53" s="43"/>
      <c r="C53" s="11" t="s">
        <v>1</v>
      </c>
      <c r="D53" s="2">
        <v>41</v>
      </c>
      <c r="E53" s="2" t="s">
        <v>60</v>
      </c>
      <c r="F53" s="2">
        <v>0</v>
      </c>
      <c r="G53" s="2">
        <v>0</v>
      </c>
      <c r="H53" s="2">
        <v>0</v>
      </c>
      <c r="I53" s="2">
        <v>3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</row>
    <row r="56" spans="1:32" x14ac:dyDescent="0.5">
      <c r="A56" s="2">
        <v>639</v>
      </c>
      <c r="B56" s="43"/>
      <c r="C56" s="11" t="s">
        <v>1</v>
      </c>
      <c r="D56" s="2">
        <v>41</v>
      </c>
      <c r="E56" s="2" t="s">
        <v>61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9" spans="1:32" x14ac:dyDescent="0.5">
      <c r="A59" s="2">
        <v>709</v>
      </c>
      <c r="B59" s="43"/>
      <c r="C59" s="12" t="s">
        <v>2</v>
      </c>
      <c r="D59" s="2">
        <v>43</v>
      </c>
      <c r="E59" s="2" t="s">
        <v>62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2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2</v>
      </c>
      <c r="AC59" s="2">
        <v>0</v>
      </c>
      <c r="AD59" s="2">
        <v>0</v>
      </c>
      <c r="AE59" s="2">
        <v>0</v>
      </c>
      <c r="AF59" s="2">
        <v>1</v>
      </c>
    </row>
    <row r="61" spans="1:32" x14ac:dyDescent="0.5">
      <c r="AB61" s="2" t="s">
        <v>11</v>
      </c>
    </row>
    <row r="62" spans="1:32" x14ac:dyDescent="0.5">
      <c r="A62" s="2">
        <v>717</v>
      </c>
      <c r="B62" s="43"/>
      <c r="C62" s="12" t="s">
        <v>2</v>
      </c>
      <c r="D62" s="2">
        <v>43</v>
      </c>
      <c r="E62" s="2" t="s">
        <v>63</v>
      </c>
      <c r="F62" s="2">
        <v>3</v>
      </c>
      <c r="G62" s="2">
        <v>0</v>
      </c>
      <c r="H62" s="2">
        <v>1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</row>
    <row r="65" spans="1:38" x14ac:dyDescent="0.5">
      <c r="A65" s="2">
        <v>716</v>
      </c>
      <c r="B65" s="43"/>
      <c r="C65" s="12" t="s">
        <v>2</v>
      </c>
      <c r="D65" s="2">
        <v>43</v>
      </c>
      <c r="E65" s="2" t="s">
        <v>51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1</v>
      </c>
    </row>
    <row r="68" spans="1:38" x14ac:dyDescent="0.5">
      <c r="A68" s="2">
        <v>712</v>
      </c>
      <c r="B68" s="43"/>
      <c r="C68" s="12" t="s">
        <v>2</v>
      </c>
      <c r="D68" s="2">
        <v>43</v>
      </c>
      <c r="E68" s="2" t="s">
        <v>52</v>
      </c>
      <c r="F68" s="43">
        <v>0</v>
      </c>
      <c r="G68" s="43">
        <v>0</v>
      </c>
      <c r="H68" s="43">
        <v>0</v>
      </c>
      <c r="I68" s="43">
        <v>0</v>
      </c>
      <c r="J68" s="43">
        <v>2</v>
      </c>
      <c r="K68" s="43">
        <v>2</v>
      </c>
      <c r="L68" s="43">
        <v>0</v>
      </c>
      <c r="M68" s="43">
        <v>1</v>
      </c>
      <c r="N68" s="43">
        <v>0</v>
      </c>
      <c r="O68" s="43">
        <v>1</v>
      </c>
      <c r="P68" s="43">
        <v>2</v>
      </c>
      <c r="Q68" s="43">
        <v>0</v>
      </c>
      <c r="R68" s="43">
        <v>0</v>
      </c>
      <c r="S68" s="43">
        <v>1</v>
      </c>
      <c r="T68" s="43">
        <v>1</v>
      </c>
      <c r="U68" s="43">
        <v>0</v>
      </c>
      <c r="V68" s="43">
        <v>1</v>
      </c>
      <c r="W68" s="43">
        <v>0</v>
      </c>
      <c r="X68" s="43">
        <v>1</v>
      </c>
      <c r="Y68" s="43">
        <v>1</v>
      </c>
      <c r="Z68" s="43">
        <v>0</v>
      </c>
      <c r="AA68" s="43">
        <v>0</v>
      </c>
      <c r="AB68" s="43">
        <v>0</v>
      </c>
      <c r="AC68" s="43">
        <v>1</v>
      </c>
      <c r="AD68" s="43">
        <v>0</v>
      </c>
      <c r="AE68" s="43">
        <v>1</v>
      </c>
      <c r="AF68" s="43">
        <v>0</v>
      </c>
      <c r="AG68" s="43">
        <v>0</v>
      </c>
      <c r="AH68" s="43">
        <v>1</v>
      </c>
    </row>
    <row r="70" spans="1:38" x14ac:dyDescent="0.5">
      <c r="T70" s="2" t="s">
        <v>11</v>
      </c>
      <c r="Z70" s="2" t="s">
        <v>11</v>
      </c>
      <c r="AC70" s="2" t="s">
        <v>11</v>
      </c>
    </row>
    <row r="71" spans="1:38" x14ac:dyDescent="0.5">
      <c r="A71" s="2">
        <v>710</v>
      </c>
      <c r="B71" s="43"/>
      <c r="C71" s="12" t="s">
        <v>2</v>
      </c>
      <c r="D71" s="2">
        <v>43</v>
      </c>
      <c r="E71" s="2" t="s">
        <v>67</v>
      </c>
      <c r="F71" s="43">
        <v>0</v>
      </c>
      <c r="G71" s="43">
        <v>1</v>
      </c>
      <c r="H71" s="43">
        <v>2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</v>
      </c>
      <c r="O71" s="43">
        <v>1</v>
      </c>
      <c r="P71" s="43">
        <v>0</v>
      </c>
      <c r="Q71" s="43">
        <v>0</v>
      </c>
      <c r="R71" s="43">
        <v>0</v>
      </c>
      <c r="S71" s="43">
        <v>0</v>
      </c>
      <c r="T71" s="43">
        <v>1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1</v>
      </c>
      <c r="AB71" s="43">
        <v>0</v>
      </c>
    </row>
    <row r="72" spans="1:38" x14ac:dyDescent="0.5">
      <c r="G72" s="2" t="s">
        <v>11</v>
      </c>
      <c r="H72" s="2" t="s">
        <v>11</v>
      </c>
      <c r="O72" s="2" t="s">
        <v>11</v>
      </c>
    </row>
    <row r="74" spans="1:38" x14ac:dyDescent="0.5">
      <c r="A74" s="2">
        <v>708</v>
      </c>
      <c r="B74" s="43"/>
      <c r="C74" s="11" t="s">
        <v>1</v>
      </c>
      <c r="D74" s="2">
        <v>43</v>
      </c>
      <c r="E74" s="2" t="s">
        <v>68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3">
        <v>0</v>
      </c>
      <c r="Z74" s="43">
        <v>1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1</v>
      </c>
      <c r="AJ74" s="43">
        <v>0</v>
      </c>
      <c r="AK74" s="43">
        <v>0</v>
      </c>
    </row>
    <row r="76" spans="1:38" x14ac:dyDescent="0.5">
      <c r="V76" s="2" t="s">
        <v>11</v>
      </c>
      <c r="AI76" s="2" t="s">
        <v>11</v>
      </c>
    </row>
    <row r="77" spans="1:38" x14ac:dyDescent="0.5">
      <c r="A77" s="2">
        <v>705</v>
      </c>
      <c r="B77" s="43"/>
      <c r="C77" s="11" t="s">
        <v>1</v>
      </c>
      <c r="D77" s="2">
        <v>43</v>
      </c>
      <c r="E77" s="2" t="s">
        <v>69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1</v>
      </c>
      <c r="V77" s="43">
        <v>0</v>
      </c>
      <c r="W77" s="43">
        <v>1</v>
      </c>
      <c r="X77" s="43">
        <v>0</v>
      </c>
      <c r="Y77" s="43">
        <v>0</v>
      </c>
      <c r="Z77" s="43">
        <v>0</v>
      </c>
      <c r="AA77" s="43">
        <v>1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1</v>
      </c>
      <c r="AL77" s="43">
        <v>0</v>
      </c>
    </row>
    <row r="80" spans="1:38" x14ac:dyDescent="0.5">
      <c r="A80" s="2">
        <v>701</v>
      </c>
      <c r="B80" s="43"/>
      <c r="C80" s="11" t="s">
        <v>1</v>
      </c>
      <c r="D80" s="2">
        <v>43</v>
      </c>
      <c r="E80" s="2" t="s">
        <v>69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1</v>
      </c>
      <c r="P80" s="43">
        <v>1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</row>
    <row r="83" spans="1:36" x14ac:dyDescent="0.5">
      <c r="A83" s="2">
        <v>670</v>
      </c>
      <c r="B83" s="43"/>
      <c r="C83" s="12" t="s">
        <v>2</v>
      </c>
      <c r="D83" s="2">
        <v>39</v>
      </c>
      <c r="E83" s="2" t="s">
        <v>64</v>
      </c>
      <c r="F83" s="43">
        <v>2</v>
      </c>
      <c r="G83" s="43">
        <v>2</v>
      </c>
      <c r="H83" s="43">
        <v>1</v>
      </c>
      <c r="I83" s="43">
        <v>1</v>
      </c>
      <c r="J83" s="43">
        <v>3</v>
      </c>
      <c r="K83" s="43">
        <v>0</v>
      </c>
      <c r="L83" s="43">
        <v>1</v>
      </c>
      <c r="M83" s="43">
        <v>0</v>
      </c>
      <c r="N83" s="43">
        <v>0</v>
      </c>
      <c r="O83" s="43">
        <v>1</v>
      </c>
      <c r="P83" s="43">
        <v>3</v>
      </c>
      <c r="Q83" s="43">
        <v>0</v>
      </c>
      <c r="R83" s="43">
        <v>1</v>
      </c>
      <c r="S83" s="43">
        <v>0</v>
      </c>
      <c r="T83" s="43">
        <v>4</v>
      </c>
      <c r="U83" s="43">
        <v>1</v>
      </c>
      <c r="V83" s="43">
        <v>2</v>
      </c>
      <c r="W83" s="43">
        <v>2</v>
      </c>
      <c r="X83" s="43">
        <v>0</v>
      </c>
      <c r="Y83" s="43">
        <v>3</v>
      </c>
      <c r="Z83" s="43">
        <v>1</v>
      </c>
      <c r="AA83" s="43">
        <v>3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</row>
    <row r="84" spans="1:36" x14ac:dyDescent="0.5">
      <c r="F84" s="2" t="s">
        <v>11</v>
      </c>
      <c r="G84" s="2" t="s">
        <v>11</v>
      </c>
      <c r="H84" s="2" t="s">
        <v>11</v>
      </c>
      <c r="J84" s="2" t="s">
        <v>11</v>
      </c>
      <c r="O84" s="2" t="s">
        <v>11</v>
      </c>
      <c r="P84" s="2" t="s">
        <v>11</v>
      </c>
      <c r="R84" s="2" t="s">
        <v>11</v>
      </c>
      <c r="V84" s="2" t="s">
        <v>11</v>
      </c>
      <c r="W84" s="2" t="s">
        <v>11</v>
      </c>
      <c r="Y84" s="2" t="s">
        <v>11</v>
      </c>
      <c r="Z84" s="2" t="s">
        <v>11</v>
      </c>
      <c r="AA84" s="2" t="s">
        <v>11</v>
      </c>
    </row>
    <row r="86" spans="1:36" x14ac:dyDescent="0.5">
      <c r="A86" s="2">
        <v>704</v>
      </c>
      <c r="B86" s="43"/>
      <c r="C86" s="11" t="s">
        <v>1</v>
      </c>
      <c r="D86" s="2">
        <v>43</v>
      </c>
      <c r="E86" s="2" t="s">
        <v>65</v>
      </c>
      <c r="F86" s="43">
        <v>0</v>
      </c>
      <c r="G86" s="43">
        <v>1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</row>
    <row r="88" spans="1:36" s="45" customFormat="1" x14ac:dyDescent="0.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1:36" x14ac:dyDescent="0.5">
      <c r="A89" s="2">
        <v>671</v>
      </c>
      <c r="B89" s="43"/>
      <c r="C89" s="12" t="s">
        <v>2</v>
      </c>
      <c r="D89" s="2">
        <v>39</v>
      </c>
      <c r="E89" s="2" t="s">
        <v>66</v>
      </c>
      <c r="F89" s="43">
        <v>0</v>
      </c>
      <c r="G89" s="43">
        <v>0</v>
      </c>
      <c r="H89" s="43">
        <v>0</v>
      </c>
      <c r="I89" s="43">
        <v>0</v>
      </c>
      <c r="J89" s="43">
        <v>3</v>
      </c>
      <c r="K89" s="43">
        <v>1</v>
      </c>
      <c r="L89" s="43">
        <v>0</v>
      </c>
      <c r="M89" s="43">
        <v>0</v>
      </c>
      <c r="N89" s="43">
        <v>2</v>
      </c>
      <c r="O89" s="43">
        <v>1</v>
      </c>
      <c r="P89" s="43">
        <v>0</v>
      </c>
      <c r="Q89" s="43">
        <v>0</v>
      </c>
      <c r="R89" s="43">
        <v>0</v>
      </c>
      <c r="S89" s="43">
        <v>0</v>
      </c>
      <c r="T89" s="43">
        <v>1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</row>
    <row r="91" spans="1:36" s="45" customFormat="1" x14ac:dyDescent="0.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Sivlano P40 221019v2</vt:lpstr>
      <vt:lpstr>P40_PROCESS_READY (2)</vt:lpstr>
      <vt:lpstr>P40_PROCESS_READY</vt:lpstr>
      <vt:lpstr>Sheet2</vt:lpstr>
      <vt:lpstr>Silvano KCG_P40_60_120</vt:lpstr>
      <vt:lpstr>Tom#_Animal#_P40,60,120b</vt:lpstr>
      <vt:lpstr>P40_ALL</vt:lpstr>
      <vt:lpstr>Sheet3</vt:lpstr>
      <vt:lpstr>Yalda added 221010</vt:lpstr>
      <vt:lpstr>P40_Nanozoomer_220805</vt:lpstr>
      <vt:lpstr>Summary_P40,60,120</vt:lpstr>
      <vt:lpstr>Analysis KC</vt:lpstr>
      <vt:lpstr>Analysis KCG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Silvano Ross</cp:lastModifiedBy>
  <dcterms:created xsi:type="dcterms:W3CDTF">2022-08-08T17:46:59Z</dcterms:created>
  <dcterms:modified xsi:type="dcterms:W3CDTF">2022-11-05T21:43:56Z</dcterms:modified>
</cp:coreProperties>
</file>