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13_ncr:1_{7FD34BB4-80E8-453E-A655-0D7B334A5A06}" xr6:coauthVersionLast="46" xr6:coauthVersionMax="46" xr10:uidLastSave="{00000000-0000-0000-0000-000000000000}"/>
  <bookViews>
    <workbookView xWindow="-28920" yWindow="-120" windowWidth="29040" windowHeight="15840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ISC!$M$1:$M$488</definedName>
    <definedName name="_xlnm._FilterDatabase" localSheetId="2" hidden="1">look_up!$A$2:$D$486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2" i="1"/>
  <c r="V2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45" i="1"/>
  <c r="U346" i="1"/>
  <c r="U347" i="1"/>
  <c r="U348" i="1"/>
  <c r="U349" i="1"/>
  <c r="U350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5" i="1"/>
  <c r="V76" i="1"/>
  <c r="V77" i="1"/>
  <c r="V78" i="1"/>
  <c r="V79" i="1"/>
  <c r="V80" i="1"/>
  <c r="V81" i="1"/>
  <c r="V82" i="1"/>
  <c r="V83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2" i="1"/>
  <c r="V13" i="1"/>
  <c r="V14" i="1"/>
  <c r="V15" i="1"/>
  <c r="V16" i="1"/>
  <c r="V17" i="1"/>
  <c r="V18" i="1"/>
  <c r="V19" i="1"/>
  <c r="V20" i="1"/>
  <c r="V3" i="1"/>
  <c r="V4" i="1"/>
  <c r="V5" i="1"/>
  <c r="V6" i="1"/>
  <c r="V7" i="1"/>
  <c r="V8" i="1"/>
  <c r="V9" i="1"/>
  <c r="V10" i="1"/>
  <c r="V11" i="1"/>
  <c r="U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56" i="1"/>
  <c r="U157" i="1"/>
  <c r="U158" i="1"/>
  <c r="U159" i="1"/>
  <c r="U160" i="1"/>
  <c r="U161" i="1"/>
  <c r="U162" i="1"/>
  <c r="U16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83" i="1"/>
  <c r="U84" i="1"/>
  <c r="U85" i="1"/>
  <c r="U86" i="1"/>
  <c r="U87" i="1"/>
  <c r="U88" i="1"/>
  <c r="U89" i="1"/>
  <c r="U90" i="1"/>
  <c r="U91" i="1"/>
  <c r="U9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59" i="1"/>
  <c r="U60" i="1"/>
  <c r="U61" i="1"/>
  <c r="U62" i="1"/>
  <c r="U63" i="1"/>
  <c r="U6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U7" i="1"/>
  <c r="U8" i="1"/>
  <c r="U9" i="1"/>
  <c r="U10" i="1"/>
  <c r="U3" i="1"/>
  <c r="U4" i="1"/>
  <c r="U5" i="1"/>
</calcChain>
</file>

<file path=xl/sharedStrings.xml><?xml version="1.0" encoding="utf-8"?>
<sst xmlns="http://schemas.openxmlformats.org/spreadsheetml/2006/main" count="15373" uniqueCount="209">
  <si>
    <t>B</t>
  </si>
  <si>
    <t>DE</t>
  </si>
  <si>
    <t>WGS84</t>
  </si>
  <si>
    <t>Topo</t>
  </si>
  <si>
    <t>Rebio Arvoredo</t>
  </si>
  <si>
    <t>Species</t>
  </si>
  <si>
    <t>Ouriço</t>
  </si>
  <si>
    <t>Eucidaris tribuloides</t>
  </si>
  <si>
    <t>20m x 2m</t>
  </si>
  <si>
    <t>Lytechinus variegatus</t>
  </si>
  <si>
    <t>Arbacia lixula</t>
  </si>
  <si>
    <t>Paracentrotus gaimardi</t>
  </si>
  <si>
    <t>Estrela</t>
  </si>
  <si>
    <t>Echinaster brasiliensis</t>
  </si>
  <si>
    <t>Coscinasterias tenuispina</t>
  </si>
  <si>
    <t>Narcissia trigonaria</t>
  </si>
  <si>
    <t>Bolacha do mar</t>
  </si>
  <si>
    <t>Clypeaster subdepressus</t>
  </si>
  <si>
    <t>Pepino do mar</t>
  </si>
  <si>
    <t>Isostichopus badionotus</t>
  </si>
  <si>
    <t>Holothuria grisea</t>
  </si>
  <si>
    <t>Lírio do mar</t>
  </si>
  <si>
    <t>Tropiometra carinata</t>
  </si>
  <si>
    <t>Anêmona</t>
  </si>
  <si>
    <t>Anemonia sargassensis</t>
  </si>
  <si>
    <t>Bunodosoma caissarum</t>
  </si>
  <si>
    <t>Actinostella flosculifera</t>
  </si>
  <si>
    <t>Species exótica</t>
  </si>
  <si>
    <t>Schizoporella errata</t>
  </si>
  <si>
    <t>Gorgônia</t>
  </si>
  <si>
    <t>Leptogorgia punicea</t>
  </si>
  <si>
    <t>Family</t>
  </si>
  <si>
    <t>Poliqueta</t>
  </si>
  <si>
    <t>Serpulidae</t>
  </si>
  <si>
    <t>Sabellidae</t>
  </si>
  <si>
    <t>Gastrópoda</t>
  </si>
  <si>
    <t>Aplysia brasiliana</t>
  </si>
  <si>
    <t>Genus</t>
  </si>
  <si>
    <t>Cypraea</t>
  </si>
  <si>
    <t>Vieira</t>
  </si>
  <si>
    <t>Nodipecten nodosus</t>
  </si>
  <si>
    <t>Ophiothela mirabilis</t>
  </si>
  <si>
    <t>Tubastraea coccinea</t>
  </si>
  <si>
    <t>Styela plicata</t>
  </si>
  <si>
    <t>Lixo de pesca</t>
  </si>
  <si>
    <t>NA</t>
  </si>
  <si>
    <t>Lixo comum</t>
  </si>
  <si>
    <t>RN</t>
  </si>
  <si>
    <t>Echinometra lucunter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</si>
  <si>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</si>
  <si>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</si>
  <si>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</si>
  <si>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</si>
  <si>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</si>
  <si>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</si>
  <si>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</si>
  <si>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</si>
  <si>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</si>
  <si>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</si>
  <si>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</si>
  <si>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</si>
  <si>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</si>
  <si>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</si>
  <si>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</si>
  <si>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</si>
  <si>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</si>
  <si>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</si>
  <si>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</si>
  <si>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</si>
  <si>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</si>
  <si>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</si>
  <si>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</si>
  <si>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</si>
  <si>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</si>
  <si>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</si>
  <si>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</si>
  <si>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</si>
  <si>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</si>
  <si>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</si>
  <si>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</si>
  <si>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</si>
  <si>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</si>
  <si>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</si>
  <si>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</si>
  <si>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</si>
  <si>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</si>
  <si>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</si>
  <si>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</si>
  <si>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</si>
  <si>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</si>
  <si>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</si>
  <si>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</si>
  <si>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</si>
  <si>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</si>
  <si>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</si>
  <si>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alga calcaria crostosa</t>
  </si>
  <si>
    <t>macroalga</t>
  </si>
  <si>
    <t>madracis</t>
  </si>
  <si>
    <t>aa</t>
  </si>
  <si>
    <t>ascidia</t>
  </si>
  <si>
    <t>briozoario incrustante</t>
  </si>
  <si>
    <t>briozoario arborescente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</si>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</sst>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D488"/>
  <sheetViews>
    <sheetView tabSelected="1" topLeftCell="L1" workbookViewId="0">
      <selection activeCell="R1" sqref="R1:S1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4" width="23.44140625" customWidth="1"/>
    <col min="15" max="15" width="20.44140625" customWidth="1"/>
    <col min="16" max="16" width="13.88671875" customWidth="1"/>
    <col min="17" max="17" width="15.109375" customWidth="1"/>
    <col min="18" max="18" width="24.5546875" customWidth="1"/>
    <col min="19" max="19" width="19" customWidth="1"/>
    <col min="20" max="20" width="30" customWidth="1"/>
    <col min="21" max="21" width="28.44140625" customWidth="1"/>
    <col min="22" max="22" width="21.5546875" customWidth="1"/>
    <col min="23" max="26" width="21.109375" customWidth="1"/>
    <col min="27" max="27" width="19.88671875" customWidth="1"/>
    <col min="28" max="28" width="11.6640625" customWidth="1"/>
    <col min="29" max="29" width="26" customWidth="1"/>
  </cols>
  <sheetData>
    <row r="1" spans="1:30" x14ac:dyDescent="0.3">
      <c r="A1" t="s">
        <v>130</v>
      </c>
      <c r="B1" t="s">
        <v>129</v>
      </c>
      <c r="C1" t="s">
        <v>111</v>
      </c>
      <c r="D1" t="s">
        <v>112</v>
      </c>
      <c r="E1" t="s">
        <v>113</v>
      </c>
      <c r="F1" t="s">
        <v>203</v>
      </c>
      <c r="G1" s="1" t="s">
        <v>139</v>
      </c>
      <c r="H1" s="1" t="s">
        <v>136</v>
      </c>
      <c r="I1" s="1" t="s">
        <v>137</v>
      </c>
      <c r="J1" s="1" t="s">
        <v>138</v>
      </c>
      <c r="K1" t="s">
        <v>127</v>
      </c>
      <c r="L1" t="s">
        <v>126</v>
      </c>
      <c r="M1" t="s">
        <v>204</v>
      </c>
      <c r="N1" t="s">
        <v>106</v>
      </c>
      <c r="O1" t="s">
        <v>124</v>
      </c>
      <c r="P1" t="s">
        <v>125</v>
      </c>
      <c r="Q1" t="s">
        <v>107</v>
      </c>
      <c r="R1" t="s">
        <v>108</v>
      </c>
      <c r="S1" t="s">
        <v>109</v>
      </c>
      <c r="T1" t="s">
        <v>119</v>
      </c>
      <c r="U1" t="s">
        <v>110</v>
      </c>
      <c r="V1" t="s">
        <v>123</v>
      </c>
      <c r="W1" t="s">
        <v>142</v>
      </c>
      <c r="X1" t="s">
        <v>143</v>
      </c>
      <c r="Y1" t="s">
        <v>120</v>
      </c>
      <c r="Z1" t="s">
        <v>121</v>
      </c>
      <c r="AA1" t="s">
        <v>122</v>
      </c>
      <c r="AB1" t="s">
        <v>114</v>
      </c>
      <c r="AC1" t="s">
        <v>115</v>
      </c>
      <c r="AD1" t="s">
        <v>116</v>
      </c>
    </row>
    <row r="2" spans="1:30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131</v>
      </c>
      <c r="I2" s="12" t="s">
        <v>132</v>
      </c>
      <c r="J2" s="12" t="s">
        <v>133</v>
      </c>
      <c r="K2" t="s">
        <v>128</v>
      </c>
      <c r="L2" t="s">
        <v>4</v>
      </c>
      <c r="M2" t="s">
        <v>117</v>
      </c>
      <c r="N2">
        <v>1</v>
      </c>
      <c r="O2">
        <v>12</v>
      </c>
      <c r="P2">
        <v>6</v>
      </c>
      <c r="Q2">
        <v>23.5</v>
      </c>
      <c r="R2">
        <v>8</v>
      </c>
      <c r="S2">
        <v>9</v>
      </c>
      <c r="T2" t="s">
        <v>7</v>
      </c>
      <c r="U2" s="15" t="str">
        <f>VLOOKUP($T2,look_up!A$2:H28,2,FALSE)</f>
        <v>Species</v>
      </c>
      <c r="V2" s="15" t="str">
        <f>VLOOKUP($T2,look_up!$A$2:I28,3,FALSE)</f>
        <v>Ouriço</v>
      </c>
      <c r="W2" s="15" t="str">
        <f>VLOOKUP($T2,look_up!A$2:J28,4,FALSE)</f>
        <v>Animalia</v>
      </c>
      <c r="X2" s="15" t="str">
        <f>VLOOKUP($T2,look_up!A$2:K28,5,FALSE)</f>
        <v>Echinodermata</v>
      </c>
      <c r="Y2" s="15" t="str">
        <f>VLOOKUP($T2,look_up!A$2:L28,6,FALSE)</f>
        <v>Echinoidea</v>
      </c>
      <c r="Z2" s="15" t="str">
        <f>VLOOKUP($T2,look_up!A$2:M28,7,FALSE)</f>
        <v>Cidaroida</v>
      </c>
      <c r="AA2" s="15" t="str">
        <f>VLOOKUP($T2,look_up!A$2:N28,8,FALSE)</f>
        <v>Cidaridae</v>
      </c>
      <c r="AB2">
        <v>0</v>
      </c>
      <c r="AC2" t="s">
        <v>8</v>
      </c>
      <c r="AD2">
        <v>40</v>
      </c>
    </row>
    <row r="3" spans="1:30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131</v>
      </c>
      <c r="I3" s="12" t="s">
        <v>132</v>
      </c>
      <c r="J3" s="12" t="s">
        <v>133</v>
      </c>
      <c r="K3" t="s">
        <v>128</v>
      </c>
      <c r="L3" t="s">
        <v>4</v>
      </c>
      <c r="M3" t="s">
        <v>117</v>
      </c>
      <c r="N3">
        <v>2</v>
      </c>
      <c r="O3">
        <v>12</v>
      </c>
      <c r="P3">
        <v>6</v>
      </c>
      <c r="Q3">
        <v>23.5</v>
      </c>
      <c r="R3">
        <v>8</v>
      </c>
      <c r="S3">
        <v>9</v>
      </c>
      <c r="T3" t="s">
        <v>7</v>
      </c>
      <c r="U3" s="15" t="str">
        <f>VLOOKUP($T3,look_up!A$2:B29,2,FALSE)</f>
        <v>Species</v>
      </c>
      <c r="V3" s="15" t="str">
        <f>VLOOKUP($T3,look_up!A$2:I29,3,FALSE)</f>
        <v>Ouriço</v>
      </c>
      <c r="W3" s="15" t="str">
        <f>VLOOKUP($T3,look_up!A$2:J29,4,FALSE)</f>
        <v>Animalia</v>
      </c>
      <c r="X3" s="15" t="str">
        <f>VLOOKUP($T3,look_up!A$2:K29,5,FALSE)</f>
        <v>Echinodermata</v>
      </c>
      <c r="Y3" s="15" t="str">
        <f>VLOOKUP($T3,look_up!A$2:L29,6,FALSE)</f>
        <v>Echinoidea</v>
      </c>
      <c r="Z3" s="15" t="str">
        <f>VLOOKUP($T3,look_up!A$2:M29,7,FALSE)</f>
        <v>Cidaroida</v>
      </c>
      <c r="AA3" s="15" t="str">
        <f>VLOOKUP($T3,look_up!A$2:N29,8,FALSE)</f>
        <v>Cidaridae</v>
      </c>
      <c r="AB3">
        <v>2</v>
      </c>
      <c r="AC3" t="s">
        <v>8</v>
      </c>
      <c r="AD3">
        <v>40</v>
      </c>
    </row>
    <row r="4" spans="1:30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131</v>
      </c>
      <c r="I4" s="12" t="s">
        <v>132</v>
      </c>
      <c r="J4" s="12" t="s">
        <v>133</v>
      </c>
      <c r="K4" t="s">
        <v>128</v>
      </c>
      <c r="L4" t="s">
        <v>4</v>
      </c>
      <c r="M4" t="s">
        <v>117</v>
      </c>
      <c r="N4">
        <v>3</v>
      </c>
      <c r="O4">
        <v>12</v>
      </c>
      <c r="P4">
        <v>6</v>
      </c>
      <c r="Q4">
        <v>23.5</v>
      </c>
      <c r="R4">
        <v>8</v>
      </c>
      <c r="S4">
        <v>9</v>
      </c>
      <c r="T4" t="s">
        <v>7</v>
      </c>
      <c r="U4" s="15" t="str">
        <f>VLOOKUP($T4,look_up!A$2:B30,2,FALSE)</f>
        <v>Species</v>
      </c>
      <c r="V4" s="15" t="str">
        <f>VLOOKUP($T4,look_up!A$2:I30,3,FALSE)</f>
        <v>Ouriço</v>
      </c>
      <c r="W4" s="15" t="str">
        <f>VLOOKUP($T4,look_up!A$2:J30,4,FALSE)</f>
        <v>Animalia</v>
      </c>
      <c r="X4" s="15" t="str">
        <f>VLOOKUP($T4,look_up!A$2:K30,5,FALSE)</f>
        <v>Echinodermata</v>
      </c>
      <c r="Y4" s="15" t="str">
        <f>VLOOKUP($T4,look_up!A$2:L30,6,FALSE)</f>
        <v>Echinoidea</v>
      </c>
      <c r="Z4" s="15" t="str">
        <f>VLOOKUP($T4,look_up!A$2:M30,7,FALSE)</f>
        <v>Cidaroida</v>
      </c>
      <c r="AA4" s="15" t="str">
        <f>VLOOKUP($T4,look_up!A$2:N30,8,FALSE)</f>
        <v>Cidaridae</v>
      </c>
      <c r="AB4">
        <v>1</v>
      </c>
      <c r="AC4" t="s">
        <v>8</v>
      </c>
      <c r="AD4">
        <v>40</v>
      </c>
    </row>
    <row r="5" spans="1:30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131</v>
      </c>
      <c r="I5" s="12" t="s">
        <v>132</v>
      </c>
      <c r="J5" s="12" t="s">
        <v>133</v>
      </c>
      <c r="K5" t="s">
        <v>128</v>
      </c>
      <c r="L5" t="s">
        <v>4</v>
      </c>
      <c r="M5" t="s">
        <v>117</v>
      </c>
      <c r="N5">
        <v>1</v>
      </c>
      <c r="O5">
        <v>12</v>
      </c>
      <c r="P5">
        <v>6</v>
      </c>
      <c r="Q5">
        <v>23.5</v>
      </c>
      <c r="R5">
        <v>8</v>
      </c>
      <c r="S5">
        <v>9</v>
      </c>
      <c r="T5" t="s">
        <v>9</v>
      </c>
      <c r="U5" s="15" t="str">
        <f>VLOOKUP($T5,look_up!A$2:B31,2,FALSE)</f>
        <v>Species</v>
      </c>
      <c r="V5" s="15" t="str">
        <f>VLOOKUP($T5,look_up!A$2:I31,3,FALSE)</f>
        <v>Ouriço</v>
      </c>
      <c r="W5" s="15" t="str">
        <f>VLOOKUP($T5,look_up!A$2:J31,4,FALSE)</f>
        <v>Animalia</v>
      </c>
      <c r="X5" s="15" t="str">
        <f>VLOOKUP($T5,look_up!A$2:K31,5,FALSE)</f>
        <v>Echinodermata</v>
      </c>
      <c r="Y5" s="15" t="str">
        <f>VLOOKUP($T5,look_up!A$2:L31,6,FALSE)</f>
        <v>Echinoidea</v>
      </c>
      <c r="Z5" s="15" t="str">
        <f>VLOOKUP($T5,look_up!A$2:M31,7,FALSE)</f>
        <v>Camarodonta</v>
      </c>
      <c r="AA5" s="15" t="str">
        <f>VLOOKUP($T5,look_up!A$2:N31,8,FALSE)</f>
        <v>Toxopneustidae</v>
      </c>
      <c r="AB5">
        <v>0</v>
      </c>
      <c r="AC5" t="s">
        <v>8</v>
      </c>
      <c r="AD5">
        <v>40</v>
      </c>
    </row>
    <row r="6" spans="1:30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131</v>
      </c>
      <c r="I6" s="12" t="s">
        <v>132</v>
      </c>
      <c r="J6" s="12" t="s">
        <v>133</v>
      </c>
      <c r="K6" t="s">
        <v>128</v>
      </c>
      <c r="L6" t="s">
        <v>4</v>
      </c>
      <c r="M6" t="s">
        <v>117</v>
      </c>
      <c r="N6">
        <v>2</v>
      </c>
      <c r="O6">
        <v>12</v>
      </c>
      <c r="P6">
        <v>6</v>
      </c>
      <c r="Q6">
        <v>23.5</v>
      </c>
      <c r="R6">
        <v>8</v>
      </c>
      <c r="S6">
        <v>9</v>
      </c>
      <c r="T6" t="s">
        <v>9</v>
      </c>
      <c r="U6" s="15" t="str">
        <f>VLOOKUP($T6,look_up!A$2:B32,2,FALSE)</f>
        <v>Species</v>
      </c>
      <c r="V6" s="15" t="str">
        <f>VLOOKUP($T6,look_up!A$2:I32,3,FALSE)</f>
        <v>Ouriço</v>
      </c>
      <c r="W6" s="15" t="str">
        <f>VLOOKUP($T6,look_up!A$2:J32,4,FALSE)</f>
        <v>Animalia</v>
      </c>
      <c r="X6" s="15" t="str">
        <f>VLOOKUP($T6,look_up!A$2:K32,5,FALSE)</f>
        <v>Echinodermata</v>
      </c>
      <c r="Y6" s="15" t="str">
        <f>VLOOKUP($T6,look_up!A$2:L32,6,FALSE)</f>
        <v>Echinoidea</v>
      </c>
      <c r="Z6" s="15" t="str">
        <f>VLOOKUP($T6,look_up!A$2:M32,7,FALSE)</f>
        <v>Camarodonta</v>
      </c>
      <c r="AA6" s="15" t="str">
        <f>VLOOKUP($T6,look_up!A$2:N32,8,FALSE)</f>
        <v>Toxopneustidae</v>
      </c>
      <c r="AB6">
        <v>0</v>
      </c>
      <c r="AC6" t="s">
        <v>8</v>
      </c>
      <c r="AD6">
        <v>40</v>
      </c>
    </row>
    <row r="7" spans="1:30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131</v>
      </c>
      <c r="I7" s="12" t="s">
        <v>132</v>
      </c>
      <c r="J7" s="12" t="s">
        <v>133</v>
      </c>
      <c r="K7" t="s">
        <v>128</v>
      </c>
      <c r="L7" t="s">
        <v>4</v>
      </c>
      <c r="M7" t="s">
        <v>117</v>
      </c>
      <c r="N7">
        <v>3</v>
      </c>
      <c r="O7">
        <v>12</v>
      </c>
      <c r="P7">
        <v>6</v>
      </c>
      <c r="Q7">
        <v>23.5</v>
      </c>
      <c r="R7">
        <v>8</v>
      </c>
      <c r="S7">
        <v>9</v>
      </c>
      <c r="T7" t="s">
        <v>9</v>
      </c>
      <c r="U7" s="15" t="str">
        <f>VLOOKUP($T7,look_up!A$2:B33,2,FALSE)</f>
        <v>Species</v>
      </c>
      <c r="V7" s="15" t="str">
        <f>VLOOKUP($T7,look_up!A$2:I33,3,FALSE)</f>
        <v>Ouriço</v>
      </c>
      <c r="W7" s="15" t="str">
        <f>VLOOKUP($T7,look_up!A$2:J33,4,FALSE)</f>
        <v>Animalia</v>
      </c>
      <c r="X7" s="15" t="str">
        <f>VLOOKUP($T7,look_up!A$2:K33,5,FALSE)</f>
        <v>Echinodermata</v>
      </c>
      <c r="Y7" s="15" t="str">
        <f>VLOOKUP($T7,look_up!A$2:L33,6,FALSE)</f>
        <v>Echinoidea</v>
      </c>
      <c r="Z7" s="15" t="str">
        <f>VLOOKUP($T7,look_up!A$2:M33,7,FALSE)</f>
        <v>Camarodonta</v>
      </c>
      <c r="AA7" s="15" t="str">
        <f>VLOOKUP($T7,look_up!A$2:N33,8,FALSE)</f>
        <v>Toxopneustidae</v>
      </c>
      <c r="AB7">
        <v>0</v>
      </c>
      <c r="AC7" t="s">
        <v>8</v>
      </c>
      <c r="AD7">
        <v>40</v>
      </c>
    </row>
    <row r="8" spans="1:30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131</v>
      </c>
      <c r="I8" s="12" t="s">
        <v>132</v>
      </c>
      <c r="J8" s="12" t="s">
        <v>133</v>
      </c>
      <c r="K8" t="s">
        <v>128</v>
      </c>
      <c r="L8" t="s">
        <v>4</v>
      </c>
      <c r="M8" t="s">
        <v>117</v>
      </c>
      <c r="N8">
        <v>1</v>
      </c>
      <c r="O8">
        <v>12</v>
      </c>
      <c r="P8">
        <v>6</v>
      </c>
      <c r="Q8">
        <v>23.5</v>
      </c>
      <c r="R8">
        <v>8</v>
      </c>
      <c r="S8">
        <v>9</v>
      </c>
      <c r="T8" t="s">
        <v>10</v>
      </c>
      <c r="U8" s="15" t="str">
        <f>VLOOKUP($T8,look_up!A$2:B34,2,FALSE)</f>
        <v>Species</v>
      </c>
      <c r="V8" s="15" t="str">
        <f>VLOOKUP($T8,look_up!A$2:I34,3,FALSE)</f>
        <v>Ouriço</v>
      </c>
      <c r="W8" s="15" t="str">
        <f>VLOOKUP($T8,look_up!A$2:J34,4,FALSE)</f>
        <v>Animalia</v>
      </c>
      <c r="X8" s="15" t="str">
        <f>VLOOKUP($T8,look_up!A$2:K34,5,FALSE)</f>
        <v>Echinodermata</v>
      </c>
      <c r="Y8" s="15" t="str">
        <f>VLOOKUP($T8,look_up!A$2:L34,6,FALSE)</f>
        <v>Echinoidea</v>
      </c>
      <c r="Z8" s="15" t="str">
        <f>VLOOKUP($T8,look_up!A$2:M34,7,FALSE)</f>
        <v>Arbacioidea</v>
      </c>
      <c r="AA8" s="15" t="str">
        <f>VLOOKUP($T8,look_up!A$2:N34,8,FALSE)</f>
        <v>Arbaciidae</v>
      </c>
      <c r="AB8">
        <v>0</v>
      </c>
      <c r="AC8" t="s">
        <v>8</v>
      </c>
      <c r="AD8">
        <v>40</v>
      </c>
    </row>
    <row r="9" spans="1:30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131</v>
      </c>
      <c r="I9" s="12" t="s">
        <v>132</v>
      </c>
      <c r="J9" s="12" t="s">
        <v>133</v>
      </c>
      <c r="K9" t="s">
        <v>128</v>
      </c>
      <c r="L9" t="s">
        <v>4</v>
      </c>
      <c r="M9" t="s">
        <v>117</v>
      </c>
      <c r="N9">
        <v>2</v>
      </c>
      <c r="O9">
        <v>12</v>
      </c>
      <c r="P9">
        <v>6</v>
      </c>
      <c r="Q9">
        <v>23.5</v>
      </c>
      <c r="R9">
        <v>8</v>
      </c>
      <c r="S9">
        <v>9</v>
      </c>
      <c r="T9" t="s">
        <v>10</v>
      </c>
      <c r="U9" s="15" t="str">
        <f>VLOOKUP($T9,look_up!A$2:B35,2,FALSE)</f>
        <v>Species</v>
      </c>
      <c r="V9" s="15" t="str">
        <f>VLOOKUP($T9,look_up!A$2:I35,3,FALSE)</f>
        <v>Ouriço</v>
      </c>
      <c r="W9" s="15" t="str">
        <f>VLOOKUP($T9,look_up!A$2:J35,4,FALSE)</f>
        <v>Animalia</v>
      </c>
      <c r="X9" s="15" t="str">
        <f>VLOOKUP($T9,look_up!A$2:K35,5,FALSE)</f>
        <v>Echinodermata</v>
      </c>
      <c r="Y9" s="15" t="str">
        <f>VLOOKUP($T9,look_up!A$2:L35,6,FALSE)</f>
        <v>Echinoidea</v>
      </c>
      <c r="Z9" s="15" t="str">
        <f>VLOOKUP($T9,look_up!A$2:M35,7,FALSE)</f>
        <v>Arbacioidea</v>
      </c>
      <c r="AA9" s="15" t="str">
        <f>VLOOKUP($T9,look_up!A$2:N35,8,FALSE)</f>
        <v>Arbaciidae</v>
      </c>
      <c r="AB9">
        <v>0</v>
      </c>
      <c r="AC9" t="s">
        <v>8</v>
      </c>
      <c r="AD9">
        <v>40</v>
      </c>
    </row>
    <row r="10" spans="1:30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131</v>
      </c>
      <c r="I10" s="12" t="s">
        <v>132</v>
      </c>
      <c r="J10" s="12" t="s">
        <v>133</v>
      </c>
      <c r="K10" t="s">
        <v>128</v>
      </c>
      <c r="L10" t="s">
        <v>4</v>
      </c>
      <c r="M10" t="s">
        <v>117</v>
      </c>
      <c r="N10">
        <v>3</v>
      </c>
      <c r="O10">
        <v>12</v>
      </c>
      <c r="P10">
        <v>6</v>
      </c>
      <c r="Q10">
        <v>23.5</v>
      </c>
      <c r="R10">
        <v>8</v>
      </c>
      <c r="S10">
        <v>9</v>
      </c>
      <c r="T10" t="s">
        <v>10</v>
      </c>
      <c r="U10" s="15" t="str">
        <f>VLOOKUP($T10,look_up!A$2:B36,2,FALSE)</f>
        <v>Species</v>
      </c>
      <c r="V10" s="15" t="str">
        <f>VLOOKUP($T10,look_up!A$2:I36,3,FALSE)</f>
        <v>Ouriço</v>
      </c>
      <c r="W10" s="15" t="str">
        <f>VLOOKUP($T10,look_up!A$2:J36,4,FALSE)</f>
        <v>Animalia</v>
      </c>
      <c r="X10" s="15" t="str">
        <f>VLOOKUP($T10,look_up!A$2:K36,5,FALSE)</f>
        <v>Echinodermata</v>
      </c>
      <c r="Y10" s="15" t="str">
        <f>VLOOKUP($T10,look_up!A$2:L36,6,FALSE)</f>
        <v>Echinoidea</v>
      </c>
      <c r="Z10" s="15" t="str">
        <f>VLOOKUP($T10,look_up!A$2:M36,7,FALSE)</f>
        <v>Arbacioidea</v>
      </c>
      <c r="AA10" s="15" t="str">
        <f>VLOOKUP($T10,look_up!A$2:N36,8,FALSE)</f>
        <v>Arbaciidae</v>
      </c>
      <c r="AB10">
        <v>0</v>
      </c>
      <c r="AC10" t="s">
        <v>8</v>
      </c>
      <c r="AD10">
        <v>40</v>
      </c>
    </row>
    <row r="11" spans="1:30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131</v>
      </c>
      <c r="I11" s="12" t="s">
        <v>132</v>
      </c>
      <c r="J11" s="12" t="s">
        <v>133</v>
      </c>
      <c r="K11" t="s">
        <v>128</v>
      </c>
      <c r="L11" t="s">
        <v>4</v>
      </c>
      <c r="M11" t="s">
        <v>117</v>
      </c>
      <c r="N11">
        <v>1</v>
      </c>
      <c r="O11">
        <v>12</v>
      </c>
      <c r="P11">
        <v>6</v>
      </c>
      <c r="Q11">
        <v>23.5</v>
      </c>
      <c r="R11">
        <v>8</v>
      </c>
      <c r="S11">
        <v>9</v>
      </c>
      <c r="T11" t="s">
        <v>11</v>
      </c>
      <c r="U11" s="15" t="str">
        <f>VLOOKUP($T11,look_up!A$2:B37,2,FALSE)</f>
        <v>Species</v>
      </c>
      <c r="V11" s="15" t="str">
        <f>VLOOKUP($T11,look_up!A$2:I37,3,FALSE)</f>
        <v>Ouriço</v>
      </c>
      <c r="W11" s="15" t="str">
        <f>VLOOKUP($T11,look_up!A$2:J37,4,FALSE)</f>
        <v>Animalia</v>
      </c>
      <c r="X11" s="15" t="str">
        <f>VLOOKUP($T11,look_up!A$2:K37,5,FALSE)</f>
        <v>Echinodermata</v>
      </c>
      <c r="Y11" s="15" t="str">
        <f>VLOOKUP($T11,look_up!A$2:L37,6,FALSE)</f>
        <v>Echinoidea</v>
      </c>
      <c r="Z11" s="15" t="str">
        <f>VLOOKUP($T11,look_up!A$2:M37,7,FALSE)</f>
        <v>Camarodonta</v>
      </c>
      <c r="AA11" s="15" t="str">
        <f>VLOOKUP($T11,look_up!A$2:N37,8,FALSE)</f>
        <v>Parechinidae</v>
      </c>
      <c r="AB11">
        <v>0</v>
      </c>
      <c r="AC11" t="s">
        <v>8</v>
      </c>
      <c r="AD11">
        <v>40</v>
      </c>
    </row>
    <row r="12" spans="1:30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131</v>
      </c>
      <c r="I12" s="12" t="s">
        <v>132</v>
      </c>
      <c r="J12" s="12" t="s">
        <v>133</v>
      </c>
      <c r="K12" t="s">
        <v>128</v>
      </c>
      <c r="L12" t="s">
        <v>4</v>
      </c>
      <c r="M12" t="s">
        <v>117</v>
      </c>
      <c r="N12">
        <v>2</v>
      </c>
      <c r="O12">
        <v>12</v>
      </c>
      <c r="P12">
        <v>6</v>
      </c>
      <c r="Q12">
        <v>23.5</v>
      </c>
      <c r="R12">
        <v>8</v>
      </c>
      <c r="S12">
        <v>9</v>
      </c>
      <c r="T12" t="s">
        <v>11</v>
      </c>
      <c r="U12" s="15" t="str">
        <f>VLOOKUP($T12,look_up!A$2:B38,2,FALSE)</f>
        <v>Species</v>
      </c>
      <c r="V12" s="15" t="str">
        <f>VLOOKUP($T12,look_up!A$2:I38,3,FALSE)</f>
        <v>Ouriço</v>
      </c>
      <c r="W12" s="15" t="str">
        <f>VLOOKUP($T12,look_up!A$2:J38,4,FALSE)</f>
        <v>Animalia</v>
      </c>
      <c r="X12" s="15" t="str">
        <f>VLOOKUP($T12,look_up!A$2:K38,5,FALSE)</f>
        <v>Echinodermata</v>
      </c>
      <c r="Y12" s="15" t="str">
        <f>VLOOKUP($T12,look_up!A$2:L38,6,FALSE)</f>
        <v>Echinoidea</v>
      </c>
      <c r="Z12" s="15" t="str">
        <f>VLOOKUP($T12,look_up!A$2:M38,7,FALSE)</f>
        <v>Camarodonta</v>
      </c>
      <c r="AA12" s="15" t="str">
        <f>VLOOKUP($T12,look_up!A$2:N38,8,FALSE)</f>
        <v>Parechinidae</v>
      </c>
      <c r="AB12">
        <v>0</v>
      </c>
      <c r="AC12" t="s">
        <v>8</v>
      </c>
      <c r="AD12">
        <v>40</v>
      </c>
    </row>
    <row r="13" spans="1:30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131</v>
      </c>
      <c r="I13" s="12" t="s">
        <v>132</v>
      </c>
      <c r="J13" s="12" t="s">
        <v>133</v>
      </c>
      <c r="K13" t="s">
        <v>128</v>
      </c>
      <c r="L13" t="s">
        <v>4</v>
      </c>
      <c r="M13" t="s">
        <v>117</v>
      </c>
      <c r="N13">
        <v>3</v>
      </c>
      <c r="O13">
        <v>12</v>
      </c>
      <c r="P13">
        <v>6</v>
      </c>
      <c r="Q13">
        <v>23.5</v>
      </c>
      <c r="R13">
        <v>8</v>
      </c>
      <c r="S13">
        <v>9</v>
      </c>
      <c r="T13" t="s">
        <v>11</v>
      </c>
      <c r="U13" s="15" t="str">
        <f>VLOOKUP($T13,look_up!A$2:B39,2,FALSE)</f>
        <v>Species</v>
      </c>
      <c r="V13" s="15" t="str">
        <f>VLOOKUP($T13,look_up!A$2:I39,3,FALSE)</f>
        <v>Ouriço</v>
      </c>
      <c r="W13" s="15" t="str">
        <f>VLOOKUP($T13,look_up!A$2:J39,4,FALSE)</f>
        <v>Animalia</v>
      </c>
      <c r="X13" s="15" t="str">
        <f>VLOOKUP($T13,look_up!A$2:K39,5,FALSE)</f>
        <v>Echinodermata</v>
      </c>
      <c r="Y13" s="15" t="str">
        <f>VLOOKUP($T13,look_up!A$2:L39,6,FALSE)</f>
        <v>Echinoidea</v>
      </c>
      <c r="Z13" s="15" t="str">
        <f>VLOOKUP($T13,look_up!A$2:M39,7,FALSE)</f>
        <v>Camarodonta</v>
      </c>
      <c r="AA13" s="15" t="str">
        <f>VLOOKUP($T13,look_up!A$2:N39,8,FALSE)</f>
        <v>Parechinidae</v>
      </c>
      <c r="AB13">
        <v>0</v>
      </c>
      <c r="AC13" t="s">
        <v>8</v>
      </c>
      <c r="AD13">
        <v>40</v>
      </c>
    </row>
    <row r="14" spans="1:30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131</v>
      </c>
      <c r="I14" s="12" t="s">
        <v>132</v>
      </c>
      <c r="J14" s="12" t="s">
        <v>133</v>
      </c>
      <c r="K14" t="s">
        <v>128</v>
      </c>
      <c r="L14" t="s">
        <v>4</v>
      </c>
      <c r="M14" t="s">
        <v>117</v>
      </c>
      <c r="N14">
        <v>1</v>
      </c>
      <c r="O14">
        <v>12</v>
      </c>
      <c r="P14">
        <v>6</v>
      </c>
      <c r="Q14">
        <v>23.5</v>
      </c>
      <c r="R14">
        <v>8</v>
      </c>
      <c r="S14">
        <v>9</v>
      </c>
      <c r="T14" t="s">
        <v>48</v>
      </c>
      <c r="U14" s="15" t="str">
        <f>VLOOKUP($T14,look_up!A$2:B40,2,FALSE)</f>
        <v>Species</v>
      </c>
      <c r="V14" s="15" t="str">
        <f>VLOOKUP($T14,look_up!A$2:I40,3,FALSE)</f>
        <v>Ouriço</v>
      </c>
      <c r="W14" s="15" t="str">
        <f>VLOOKUP($T14,look_up!A$2:J40,4,FALSE)</f>
        <v>Animalia</v>
      </c>
      <c r="X14" s="15" t="str">
        <f>VLOOKUP($T14,look_up!A$2:K40,5,FALSE)</f>
        <v>Echinodermata</v>
      </c>
      <c r="Y14" s="15" t="str">
        <f>VLOOKUP($T14,look_up!A$2:L40,6,FALSE)</f>
        <v>Echinoidea</v>
      </c>
      <c r="Z14" s="15" t="str">
        <f>VLOOKUP($T14,look_up!A$2:M40,7,FALSE)</f>
        <v>Camarodonta</v>
      </c>
      <c r="AA14" s="15" t="str">
        <f>VLOOKUP($T14,look_up!A$2:N40,8,FALSE)</f>
        <v>Echinometridae</v>
      </c>
      <c r="AB14">
        <v>55</v>
      </c>
      <c r="AC14" t="s">
        <v>8</v>
      </c>
      <c r="AD14">
        <v>40</v>
      </c>
    </row>
    <row r="15" spans="1:30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131</v>
      </c>
      <c r="I15" s="12" t="s">
        <v>132</v>
      </c>
      <c r="J15" s="12" t="s">
        <v>133</v>
      </c>
      <c r="K15" t="s">
        <v>128</v>
      </c>
      <c r="L15" t="s">
        <v>4</v>
      </c>
      <c r="M15" t="s">
        <v>117</v>
      </c>
      <c r="N15">
        <v>2</v>
      </c>
      <c r="O15">
        <v>12</v>
      </c>
      <c r="P15">
        <v>6</v>
      </c>
      <c r="Q15">
        <v>23.5</v>
      </c>
      <c r="R15">
        <v>8</v>
      </c>
      <c r="S15">
        <v>9</v>
      </c>
      <c r="T15" t="s">
        <v>48</v>
      </c>
      <c r="U15" s="15" t="str">
        <f>VLOOKUP($T15,look_up!A$2:B41,2,FALSE)</f>
        <v>Species</v>
      </c>
      <c r="V15" s="15" t="str">
        <f>VLOOKUP($T15,look_up!A$2:I41,3,FALSE)</f>
        <v>Ouriço</v>
      </c>
      <c r="W15" s="15" t="str">
        <f>VLOOKUP($T15,look_up!A$2:J41,4,FALSE)</f>
        <v>Animalia</v>
      </c>
      <c r="X15" s="15" t="str">
        <f>VLOOKUP($T15,look_up!A$2:K41,5,FALSE)</f>
        <v>Echinodermata</v>
      </c>
      <c r="Y15" s="15" t="str">
        <f>VLOOKUP($T15,look_up!A$2:L41,6,FALSE)</f>
        <v>Echinoidea</v>
      </c>
      <c r="Z15" s="15" t="str">
        <f>VLOOKUP($T15,look_up!A$2:M41,7,FALSE)</f>
        <v>Camarodonta</v>
      </c>
      <c r="AA15" s="15" t="str">
        <f>VLOOKUP($T15,look_up!A$2:N41,8,FALSE)</f>
        <v>Echinometridae</v>
      </c>
      <c r="AB15">
        <v>76</v>
      </c>
      <c r="AC15" t="s">
        <v>8</v>
      </c>
      <c r="AD15">
        <v>40</v>
      </c>
    </row>
    <row r="16" spans="1:30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131</v>
      </c>
      <c r="I16" s="12" t="s">
        <v>132</v>
      </c>
      <c r="J16" s="12" t="s">
        <v>133</v>
      </c>
      <c r="K16" t="s">
        <v>128</v>
      </c>
      <c r="L16" t="s">
        <v>4</v>
      </c>
      <c r="M16" t="s">
        <v>117</v>
      </c>
      <c r="N16">
        <v>3</v>
      </c>
      <c r="O16">
        <v>12</v>
      </c>
      <c r="P16">
        <v>6</v>
      </c>
      <c r="Q16">
        <v>23.5</v>
      </c>
      <c r="R16">
        <v>8</v>
      </c>
      <c r="S16">
        <v>9</v>
      </c>
      <c r="T16" t="s">
        <v>48</v>
      </c>
      <c r="U16" s="15" t="str">
        <f>VLOOKUP($T16,look_up!A$2:B42,2,FALSE)</f>
        <v>Species</v>
      </c>
      <c r="V16" s="15" t="str">
        <f>VLOOKUP($T16,look_up!A$2:I42,3,FALSE)</f>
        <v>Ouriço</v>
      </c>
      <c r="W16" s="15" t="str">
        <f>VLOOKUP($T16,look_up!A$2:J42,4,FALSE)</f>
        <v>Animalia</v>
      </c>
      <c r="X16" s="15" t="str">
        <f>VLOOKUP($T16,look_up!A$2:K42,5,FALSE)</f>
        <v>Echinodermata</v>
      </c>
      <c r="Y16" s="15" t="str">
        <f>VLOOKUP($T16,look_up!A$2:L42,6,FALSE)</f>
        <v>Echinoidea</v>
      </c>
      <c r="Z16" s="15" t="str">
        <f>VLOOKUP($T16,look_up!A$2:M42,7,FALSE)</f>
        <v>Camarodonta</v>
      </c>
      <c r="AA16" s="15" t="str">
        <f>VLOOKUP($T16,look_up!A$2:N42,8,FALSE)</f>
        <v>Echinometridae</v>
      </c>
      <c r="AB16">
        <v>64</v>
      </c>
      <c r="AC16" t="s">
        <v>8</v>
      </c>
      <c r="AD16">
        <v>40</v>
      </c>
    </row>
    <row r="17" spans="1:30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131</v>
      </c>
      <c r="I17" s="12" t="s">
        <v>132</v>
      </c>
      <c r="J17" s="12" t="s">
        <v>133</v>
      </c>
      <c r="K17" t="s">
        <v>128</v>
      </c>
      <c r="L17" t="s">
        <v>4</v>
      </c>
      <c r="M17" t="s">
        <v>117</v>
      </c>
      <c r="N17">
        <v>1</v>
      </c>
      <c r="O17">
        <v>12</v>
      </c>
      <c r="P17">
        <v>6</v>
      </c>
      <c r="Q17">
        <v>23.5</v>
      </c>
      <c r="R17">
        <v>8</v>
      </c>
      <c r="S17">
        <v>9</v>
      </c>
      <c r="T17" t="s">
        <v>13</v>
      </c>
      <c r="U17" s="15" t="str">
        <f>VLOOKUP($T17,look_up!A$2:B43,2,FALSE)</f>
        <v>Species</v>
      </c>
      <c r="V17" s="15" t="str">
        <f>VLOOKUP($T17,look_up!A$2:I43,3,FALSE)</f>
        <v>Estrela</v>
      </c>
      <c r="W17" s="15" t="str">
        <f>VLOOKUP($T17,look_up!A$2:J43,4,FALSE)</f>
        <v>Animalia</v>
      </c>
      <c r="X17" s="15" t="str">
        <f>VLOOKUP($T17,look_up!A$2:K43,5,FALSE)</f>
        <v>Echinodermata</v>
      </c>
      <c r="Y17" s="15" t="str">
        <f>VLOOKUP($T17,look_up!A$2:L43,6,FALSE)</f>
        <v>Asteroidea</v>
      </c>
      <c r="Z17" s="15" t="str">
        <f>VLOOKUP($T17,look_up!A$2:M43,7,FALSE)</f>
        <v>Spinulosida</v>
      </c>
      <c r="AA17" s="15" t="str">
        <f>VLOOKUP($T17,look_up!A$2:N43,8,FALSE)</f>
        <v>Echinasteridae</v>
      </c>
      <c r="AB17">
        <v>1</v>
      </c>
      <c r="AC17" t="s">
        <v>8</v>
      </c>
      <c r="AD17">
        <v>40</v>
      </c>
    </row>
    <row r="18" spans="1:30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131</v>
      </c>
      <c r="I18" s="12" t="s">
        <v>132</v>
      </c>
      <c r="J18" s="12" t="s">
        <v>133</v>
      </c>
      <c r="K18" t="s">
        <v>128</v>
      </c>
      <c r="L18" t="s">
        <v>4</v>
      </c>
      <c r="M18" t="s">
        <v>117</v>
      </c>
      <c r="N18">
        <v>2</v>
      </c>
      <c r="O18">
        <v>12</v>
      </c>
      <c r="P18">
        <v>6</v>
      </c>
      <c r="Q18">
        <v>23.5</v>
      </c>
      <c r="R18">
        <v>8</v>
      </c>
      <c r="S18">
        <v>9</v>
      </c>
      <c r="T18" t="s">
        <v>13</v>
      </c>
      <c r="U18" s="15" t="str">
        <f>VLOOKUP($T18,look_up!A$2:B44,2,FALSE)</f>
        <v>Species</v>
      </c>
      <c r="V18" s="15" t="str">
        <f>VLOOKUP($T18,look_up!A$2:I44,3,FALSE)</f>
        <v>Estrela</v>
      </c>
      <c r="W18" s="15" t="str">
        <f>VLOOKUP($T18,look_up!A$2:J44,4,FALSE)</f>
        <v>Animalia</v>
      </c>
      <c r="X18" s="15" t="str">
        <f>VLOOKUP($T18,look_up!A$2:K44,5,FALSE)</f>
        <v>Echinodermata</v>
      </c>
      <c r="Y18" s="15" t="str">
        <f>VLOOKUP($T18,look_up!A$2:L44,6,FALSE)</f>
        <v>Asteroidea</v>
      </c>
      <c r="Z18" s="15" t="str">
        <f>VLOOKUP($T18,look_up!A$2:M44,7,FALSE)</f>
        <v>Spinulosida</v>
      </c>
      <c r="AA18" s="15" t="str">
        <f>VLOOKUP($T18,look_up!A$2:N44,8,FALSE)</f>
        <v>Echinasteridae</v>
      </c>
      <c r="AB18">
        <v>2</v>
      </c>
      <c r="AC18" t="s">
        <v>8</v>
      </c>
      <c r="AD18">
        <v>40</v>
      </c>
    </row>
    <row r="19" spans="1:30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131</v>
      </c>
      <c r="I19" s="12" t="s">
        <v>132</v>
      </c>
      <c r="J19" s="12" t="s">
        <v>133</v>
      </c>
      <c r="K19" t="s">
        <v>128</v>
      </c>
      <c r="L19" t="s">
        <v>4</v>
      </c>
      <c r="M19" t="s">
        <v>117</v>
      </c>
      <c r="N19">
        <v>3</v>
      </c>
      <c r="O19">
        <v>12</v>
      </c>
      <c r="P19">
        <v>6</v>
      </c>
      <c r="Q19">
        <v>23.5</v>
      </c>
      <c r="R19">
        <v>8</v>
      </c>
      <c r="S19">
        <v>9</v>
      </c>
      <c r="T19" t="s">
        <v>13</v>
      </c>
      <c r="U19" s="15" t="str">
        <f>VLOOKUP($T19,look_up!A$2:B45,2,FALSE)</f>
        <v>Species</v>
      </c>
      <c r="V19" s="15" t="str">
        <f>VLOOKUP($T19,look_up!A$2:I45,3,FALSE)</f>
        <v>Estrela</v>
      </c>
      <c r="W19" s="15" t="str">
        <f>VLOOKUP($T19,look_up!A$2:J45,4,FALSE)</f>
        <v>Animalia</v>
      </c>
      <c r="X19" s="15" t="str">
        <f>VLOOKUP($T19,look_up!A$2:K45,5,FALSE)</f>
        <v>Echinodermata</v>
      </c>
      <c r="Y19" s="15" t="str">
        <f>VLOOKUP($T19,look_up!A$2:L45,6,FALSE)</f>
        <v>Asteroidea</v>
      </c>
      <c r="Z19" s="15" t="str">
        <f>VLOOKUP($T19,look_up!A$2:M45,7,FALSE)</f>
        <v>Spinulosida</v>
      </c>
      <c r="AA19" s="15" t="str">
        <f>VLOOKUP($T19,look_up!A$2:N45,8,FALSE)</f>
        <v>Echinasteridae</v>
      </c>
      <c r="AB19">
        <v>1</v>
      </c>
      <c r="AC19" t="s">
        <v>8</v>
      </c>
      <c r="AD19">
        <v>40</v>
      </c>
    </row>
    <row r="20" spans="1:30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131</v>
      </c>
      <c r="I20" s="12" t="s">
        <v>132</v>
      </c>
      <c r="J20" s="12" t="s">
        <v>133</v>
      </c>
      <c r="K20" t="s">
        <v>128</v>
      </c>
      <c r="L20" t="s">
        <v>4</v>
      </c>
      <c r="M20" t="s">
        <v>117</v>
      </c>
      <c r="N20">
        <v>1</v>
      </c>
      <c r="O20">
        <v>12</v>
      </c>
      <c r="P20">
        <v>6</v>
      </c>
      <c r="Q20">
        <v>23.5</v>
      </c>
      <c r="R20">
        <v>8</v>
      </c>
      <c r="S20">
        <v>9</v>
      </c>
      <c r="T20" t="s">
        <v>14</v>
      </c>
      <c r="U20" s="15" t="str">
        <f>VLOOKUP($T20,look_up!A$2:B46,2,FALSE)</f>
        <v>Species</v>
      </c>
      <c r="V20" s="15" t="str">
        <f>VLOOKUP($T20,look_up!A$2:I46,3,FALSE)</f>
        <v>Estrela</v>
      </c>
      <c r="W20" s="15" t="str">
        <f>VLOOKUP($T20,look_up!A$2:J46,4,FALSE)</f>
        <v>Animalia</v>
      </c>
      <c r="X20" s="15" t="str">
        <f>VLOOKUP($T20,look_up!A$2:K46,5,FALSE)</f>
        <v>Echinodermata</v>
      </c>
      <c r="Y20" s="15" t="str">
        <f>VLOOKUP($T20,look_up!A$2:L46,6,FALSE)</f>
        <v>Asteroidea</v>
      </c>
      <c r="Z20" s="15" t="str">
        <f>VLOOKUP($T20,look_up!A$2:M46,7,FALSE)</f>
        <v>Forcipulatida</v>
      </c>
      <c r="AA20" s="15" t="str">
        <f>VLOOKUP($T20,look_up!A$2:N46,8,FALSE)</f>
        <v>Asteriidae</v>
      </c>
      <c r="AB20">
        <v>0</v>
      </c>
      <c r="AC20" t="s">
        <v>8</v>
      </c>
      <c r="AD20">
        <v>40</v>
      </c>
    </row>
    <row r="21" spans="1:30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131</v>
      </c>
      <c r="I21" s="12" t="s">
        <v>132</v>
      </c>
      <c r="J21" s="12" t="s">
        <v>133</v>
      </c>
      <c r="K21" t="s">
        <v>128</v>
      </c>
      <c r="L21" t="s">
        <v>4</v>
      </c>
      <c r="M21" t="s">
        <v>117</v>
      </c>
      <c r="N21">
        <v>2</v>
      </c>
      <c r="O21">
        <v>12</v>
      </c>
      <c r="P21">
        <v>6</v>
      </c>
      <c r="Q21">
        <v>23.5</v>
      </c>
      <c r="R21">
        <v>8</v>
      </c>
      <c r="S21">
        <v>9</v>
      </c>
      <c r="T21" t="s">
        <v>14</v>
      </c>
      <c r="U21" s="15" t="str">
        <f>VLOOKUP($T21,look_up!A$2:B47,2,FALSE)</f>
        <v>Species</v>
      </c>
      <c r="V21" s="15" t="str">
        <f>VLOOKUP($T21,look_up!A$2:I47,3,FALSE)</f>
        <v>Estrela</v>
      </c>
      <c r="W21" s="15" t="str">
        <f>VLOOKUP($T21,look_up!A$2:J47,4,FALSE)</f>
        <v>Animalia</v>
      </c>
      <c r="X21" s="15" t="str">
        <f>VLOOKUP($T21,look_up!A$2:K47,5,FALSE)</f>
        <v>Echinodermata</v>
      </c>
      <c r="Y21" s="15" t="str">
        <f>VLOOKUP($T21,look_up!A$2:L47,6,FALSE)</f>
        <v>Asteroidea</v>
      </c>
      <c r="Z21" s="15" t="str">
        <f>VLOOKUP($T21,look_up!A$2:M47,7,FALSE)</f>
        <v>Forcipulatida</v>
      </c>
      <c r="AA21" s="15" t="str">
        <f>VLOOKUP($T21,look_up!A$2:N47,8,FALSE)</f>
        <v>Asteriidae</v>
      </c>
      <c r="AB21">
        <v>0</v>
      </c>
      <c r="AC21" t="s">
        <v>8</v>
      </c>
      <c r="AD21">
        <v>40</v>
      </c>
    </row>
    <row r="22" spans="1:30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131</v>
      </c>
      <c r="I22" s="12" t="s">
        <v>132</v>
      </c>
      <c r="J22" s="12" t="s">
        <v>133</v>
      </c>
      <c r="K22" t="s">
        <v>128</v>
      </c>
      <c r="L22" t="s">
        <v>4</v>
      </c>
      <c r="M22" t="s">
        <v>117</v>
      </c>
      <c r="N22">
        <v>3</v>
      </c>
      <c r="O22">
        <v>12</v>
      </c>
      <c r="P22">
        <v>6</v>
      </c>
      <c r="Q22">
        <v>23.5</v>
      </c>
      <c r="R22">
        <v>8</v>
      </c>
      <c r="S22">
        <v>9</v>
      </c>
      <c r="T22" t="s">
        <v>14</v>
      </c>
      <c r="U22" s="15" t="str">
        <f>VLOOKUP($T22,look_up!A$2:B48,2,FALSE)</f>
        <v>Species</v>
      </c>
      <c r="V22" s="15" t="str">
        <f>VLOOKUP($T22,look_up!A$2:I48,3,FALSE)</f>
        <v>Estrela</v>
      </c>
      <c r="W22" s="15" t="str">
        <f>VLOOKUP($T22,look_up!A$2:J48,4,FALSE)</f>
        <v>Animalia</v>
      </c>
      <c r="X22" s="15" t="str">
        <f>VLOOKUP($T22,look_up!A$2:K48,5,FALSE)</f>
        <v>Echinodermata</v>
      </c>
      <c r="Y22" s="15" t="str">
        <f>VLOOKUP($T22,look_up!A$2:L48,6,FALSE)</f>
        <v>Asteroidea</v>
      </c>
      <c r="Z22" s="15" t="str">
        <f>VLOOKUP($T22,look_up!A$2:M48,7,FALSE)</f>
        <v>Forcipulatida</v>
      </c>
      <c r="AA22" s="15" t="str">
        <f>VLOOKUP($T22,look_up!A$2:N48,8,FALSE)</f>
        <v>Asteriidae</v>
      </c>
      <c r="AB22">
        <v>0</v>
      </c>
      <c r="AC22" t="s">
        <v>8</v>
      </c>
      <c r="AD22">
        <v>40</v>
      </c>
    </row>
    <row r="23" spans="1:30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131</v>
      </c>
      <c r="I23" s="12" t="s">
        <v>132</v>
      </c>
      <c r="J23" s="12" t="s">
        <v>133</v>
      </c>
      <c r="K23" t="s">
        <v>128</v>
      </c>
      <c r="L23" t="s">
        <v>4</v>
      </c>
      <c r="M23" t="s">
        <v>117</v>
      </c>
      <c r="N23">
        <v>1</v>
      </c>
      <c r="O23">
        <v>12</v>
      </c>
      <c r="P23">
        <v>6</v>
      </c>
      <c r="Q23">
        <v>23.5</v>
      </c>
      <c r="R23">
        <v>8</v>
      </c>
      <c r="S23">
        <v>9</v>
      </c>
      <c r="T23" t="s">
        <v>15</v>
      </c>
      <c r="U23" s="15" t="str">
        <f>VLOOKUP($T23,look_up!A$2:B49,2,FALSE)</f>
        <v>Species</v>
      </c>
      <c r="V23" s="15" t="str">
        <f>VLOOKUP($T23,look_up!A$2:I49,3,FALSE)</f>
        <v>Estrela</v>
      </c>
      <c r="W23" s="15" t="str">
        <f>VLOOKUP($T23,look_up!A$2:J49,4,FALSE)</f>
        <v>Animalia</v>
      </c>
      <c r="X23" s="15" t="str">
        <f>VLOOKUP($T23,look_up!A$2:K49,5,FALSE)</f>
        <v>Echinodermata</v>
      </c>
      <c r="Y23" s="15" t="str">
        <f>VLOOKUP($T23,look_up!A$2:L49,6,FALSE)</f>
        <v>Asteroidea</v>
      </c>
      <c r="Z23" s="15" t="str">
        <f>VLOOKUP($T23,look_up!A$2:M49,7,FALSE)</f>
        <v>Valvatida</v>
      </c>
      <c r="AA23" s="15" t="str">
        <f>VLOOKUP($T23,look_up!A$2:N49,8,FALSE)</f>
        <v>Ophidiasteridae</v>
      </c>
      <c r="AB23">
        <v>0</v>
      </c>
      <c r="AC23" t="s">
        <v>8</v>
      </c>
      <c r="AD23">
        <v>40</v>
      </c>
    </row>
    <row r="24" spans="1:30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131</v>
      </c>
      <c r="I24" s="12" t="s">
        <v>132</v>
      </c>
      <c r="J24" s="12" t="s">
        <v>133</v>
      </c>
      <c r="K24" t="s">
        <v>128</v>
      </c>
      <c r="L24" t="s">
        <v>4</v>
      </c>
      <c r="M24" t="s">
        <v>117</v>
      </c>
      <c r="N24">
        <v>2</v>
      </c>
      <c r="O24">
        <v>12</v>
      </c>
      <c r="P24">
        <v>6</v>
      </c>
      <c r="Q24">
        <v>23.5</v>
      </c>
      <c r="R24">
        <v>8</v>
      </c>
      <c r="S24">
        <v>9</v>
      </c>
      <c r="T24" t="s">
        <v>15</v>
      </c>
      <c r="U24" s="15" t="str">
        <f>VLOOKUP($T24,look_up!A$2:B50,2,FALSE)</f>
        <v>Species</v>
      </c>
      <c r="V24" s="15" t="str">
        <f>VLOOKUP($T24,look_up!A$2:I50,3,FALSE)</f>
        <v>Estrela</v>
      </c>
      <c r="W24" s="15" t="str">
        <f>VLOOKUP($T24,look_up!A$2:J50,4,FALSE)</f>
        <v>Animalia</v>
      </c>
      <c r="X24" s="15" t="str">
        <f>VLOOKUP($T24,look_up!A$2:K50,5,FALSE)</f>
        <v>Echinodermata</v>
      </c>
      <c r="Y24" s="15" t="str">
        <f>VLOOKUP($T24,look_up!A$2:L50,6,FALSE)</f>
        <v>Asteroidea</v>
      </c>
      <c r="Z24" s="15" t="str">
        <f>VLOOKUP($T24,look_up!A$2:M50,7,FALSE)</f>
        <v>Valvatida</v>
      </c>
      <c r="AA24" s="15" t="str">
        <f>VLOOKUP($T24,look_up!A$2:N50,8,FALSE)</f>
        <v>Ophidiasteridae</v>
      </c>
      <c r="AB24">
        <v>0</v>
      </c>
      <c r="AC24" t="s">
        <v>8</v>
      </c>
      <c r="AD24">
        <v>40</v>
      </c>
    </row>
    <row r="25" spans="1:30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131</v>
      </c>
      <c r="I25" s="12" t="s">
        <v>132</v>
      </c>
      <c r="J25" s="12" t="s">
        <v>133</v>
      </c>
      <c r="K25" t="s">
        <v>128</v>
      </c>
      <c r="L25" t="s">
        <v>4</v>
      </c>
      <c r="M25" t="s">
        <v>117</v>
      </c>
      <c r="N25">
        <v>3</v>
      </c>
      <c r="O25">
        <v>12</v>
      </c>
      <c r="P25">
        <v>6</v>
      </c>
      <c r="Q25">
        <v>23.5</v>
      </c>
      <c r="R25">
        <v>8</v>
      </c>
      <c r="S25">
        <v>9</v>
      </c>
      <c r="T25" t="s">
        <v>15</v>
      </c>
      <c r="U25" s="15" t="str">
        <f>VLOOKUP($T25,look_up!A$2:B51,2,FALSE)</f>
        <v>Species</v>
      </c>
      <c r="V25" s="15" t="str">
        <f>VLOOKUP($T25,look_up!A$2:I51,3,FALSE)</f>
        <v>Estrela</v>
      </c>
      <c r="W25" s="15" t="str">
        <f>VLOOKUP($T25,look_up!A$2:J51,4,FALSE)</f>
        <v>Animalia</v>
      </c>
      <c r="X25" s="15" t="str">
        <f>VLOOKUP($T25,look_up!A$2:K51,5,FALSE)</f>
        <v>Echinodermata</v>
      </c>
      <c r="Y25" s="15" t="str">
        <f>VLOOKUP($T25,look_up!A$2:L51,6,FALSE)</f>
        <v>Asteroidea</v>
      </c>
      <c r="Z25" s="15" t="str">
        <f>VLOOKUP($T25,look_up!A$2:M51,7,FALSE)</f>
        <v>Valvatida</v>
      </c>
      <c r="AA25" s="15" t="str">
        <f>VLOOKUP($T25,look_up!A$2:N51,8,FALSE)</f>
        <v>Ophidiasteridae</v>
      </c>
      <c r="AB25">
        <v>0</v>
      </c>
      <c r="AC25" t="s">
        <v>8</v>
      </c>
      <c r="AD25">
        <v>40</v>
      </c>
    </row>
    <row r="26" spans="1:30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131</v>
      </c>
      <c r="I26" s="12" t="s">
        <v>132</v>
      </c>
      <c r="J26" s="12" t="s">
        <v>133</v>
      </c>
      <c r="K26" t="s">
        <v>128</v>
      </c>
      <c r="L26" t="s">
        <v>4</v>
      </c>
      <c r="M26" t="s">
        <v>117</v>
      </c>
      <c r="N26">
        <v>1</v>
      </c>
      <c r="O26">
        <v>12</v>
      </c>
      <c r="P26">
        <v>6</v>
      </c>
      <c r="Q26">
        <v>23.5</v>
      </c>
      <c r="R26">
        <v>8</v>
      </c>
      <c r="S26">
        <v>9</v>
      </c>
      <c r="T26" t="s">
        <v>17</v>
      </c>
      <c r="U26" s="15" t="str">
        <f>VLOOKUP($T26,look_up!A$2:B52,2,FALSE)</f>
        <v>Species</v>
      </c>
      <c r="V26" s="15" t="str">
        <f>VLOOKUP($T26,look_up!A$2:I52,3,FALSE)</f>
        <v>Bolacha do mar</v>
      </c>
      <c r="W26" s="15" t="str">
        <f>VLOOKUP($T26,look_up!A$2:J52,4,FALSE)</f>
        <v>Animalia</v>
      </c>
      <c r="X26" s="15" t="str">
        <f>VLOOKUP($T26,look_up!A$2:K52,5,FALSE)</f>
        <v>Echinodermata</v>
      </c>
      <c r="Y26" s="15" t="str">
        <f>VLOOKUP($T26,look_up!A$2:L52,6,FALSE)</f>
        <v>Echinoidea</v>
      </c>
      <c r="Z26" s="15" t="str">
        <f>VLOOKUP($T26,look_up!A$2:M52,7,FALSE)</f>
        <v>Clypeasteroidea</v>
      </c>
      <c r="AA26" s="15" t="str">
        <f>VLOOKUP($T26,look_up!A$2:N52,8,FALSE)</f>
        <v>Clypeasteridae</v>
      </c>
      <c r="AB26">
        <v>0</v>
      </c>
      <c r="AC26" t="s">
        <v>8</v>
      </c>
      <c r="AD26">
        <v>40</v>
      </c>
    </row>
    <row r="27" spans="1:30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131</v>
      </c>
      <c r="I27" s="12" t="s">
        <v>132</v>
      </c>
      <c r="J27" s="12" t="s">
        <v>133</v>
      </c>
      <c r="K27" t="s">
        <v>128</v>
      </c>
      <c r="L27" t="s">
        <v>4</v>
      </c>
      <c r="M27" t="s">
        <v>117</v>
      </c>
      <c r="N27">
        <v>2</v>
      </c>
      <c r="O27">
        <v>12</v>
      </c>
      <c r="P27">
        <v>6</v>
      </c>
      <c r="Q27">
        <v>23.5</v>
      </c>
      <c r="R27">
        <v>8</v>
      </c>
      <c r="S27">
        <v>9</v>
      </c>
      <c r="T27" t="s">
        <v>17</v>
      </c>
      <c r="U27" s="15" t="str">
        <f>VLOOKUP($T27,look_up!A$2:B53,2,FALSE)</f>
        <v>Species</v>
      </c>
      <c r="V27" s="15" t="str">
        <f>VLOOKUP($T27,look_up!A$2:I53,3,FALSE)</f>
        <v>Bolacha do mar</v>
      </c>
      <c r="W27" s="15" t="str">
        <f>VLOOKUP($T27,look_up!A$2:J53,4,FALSE)</f>
        <v>Animalia</v>
      </c>
      <c r="X27" s="15" t="str">
        <f>VLOOKUP($T27,look_up!A$2:K53,5,FALSE)</f>
        <v>Echinodermata</v>
      </c>
      <c r="Y27" s="15" t="str">
        <f>VLOOKUP($T27,look_up!A$2:L53,6,FALSE)</f>
        <v>Echinoidea</v>
      </c>
      <c r="Z27" s="15" t="str">
        <f>VLOOKUP($T27,look_up!A$2:M53,7,FALSE)</f>
        <v>Clypeasteroidea</v>
      </c>
      <c r="AA27" s="15" t="str">
        <f>VLOOKUP($T27,look_up!A$2:N53,8,FALSE)</f>
        <v>Clypeasteridae</v>
      </c>
      <c r="AB27">
        <v>0</v>
      </c>
      <c r="AC27" t="s">
        <v>8</v>
      </c>
      <c r="AD27">
        <v>40</v>
      </c>
    </row>
    <row r="28" spans="1:30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131</v>
      </c>
      <c r="I28" s="12" t="s">
        <v>132</v>
      </c>
      <c r="J28" s="12" t="s">
        <v>133</v>
      </c>
      <c r="K28" t="s">
        <v>128</v>
      </c>
      <c r="L28" t="s">
        <v>4</v>
      </c>
      <c r="M28" t="s">
        <v>117</v>
      </c>
      <c r="N28">
        <v>3</v>
      </c>
      <c r="O28">
        <v>12</v>
      </c>
      <c r="P28">
        <v>6</v>
      </c>
      <c r="Q28">
        <v>23.5</v>
      </c>
      <c r="R28">
        <v>8</v>
      </c>
      <c r="S28">
        <v>9</v>
      </c>
      <c r="T28" t="s">
        <v>17</v>
      </c>
      <c r="U28" s="15" t="str">
        <f>VLOOKUP($T28,look_up!A$2:B54,2,FALSE)</f>
        <v>Species</v>
      </c>
      <c r="V28" s="15" t="str">
        <f>VLOOKUP($T28,look_up!A$2:I54,3,FALSE)</f>
        <v>Bolacha do mar</v>
      </c>
      <c r="W28" s="15" t="str">
        <f>VLOOKUP($T28,look_up!A$2:J54,4,FALSE)</f>
        <v>Animalia</v>
      </c>
      <c r="X28" s="15" t="str">
        <f>VLOOKUP($T28,look_up!A$2:K54,5,FALSE)</f>
        <v>Echinodermata</v>
      </c>
      <c r="Y28" s="15" t="str">
        <f>VLOOKUP($T28,look_up!A$2:L54,6,FALSE)</f>
        <v>Echinoidea</v>
      </c>
      <c r="Z28" s="15" t="str">
        <f>VLOOKUP($T28,look_up!A$2:M54,7,FALSE)</f>
        <v>Clypeasteroidea</v>
      </c>
      <c r="AA28" s="15" t="str">
        <f>VLOOKUP($T28,look_up!A$2:N54,8,FALSE)</f>
        <v>Clypeasteridae</v>
      </c>
      <c r="AB28">
        <v>0</v>
      </c>
      <c r="AC28" t="s">
        <v>8</v>
      </c>
      <c r="AD28">
        <v>40</v>
      </c>
    </row>
    <row r="29" spans="1:30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131</v>
      </c>
      <c r="I29" s="12" t="s">
        <v>132</v>
      </c>
      <c r="J29" s="12" t="s">
        <v>133</v>
      </c>
      <c r="K29" t="s">
        <v>128</v>
      </c>
      <c r="L29" t="s">
        <v>4</v>
      </c>
      <c r="M29" t="s">
        <v>117</v>
      </c>
      <c r="N29">
        <v>1</v>
      </c>
      <c r="O29">
        <v>12</v>
      </c>
      <c r="P29">
        <v>6</v>
      </c>
      <c r="Q29">
        <v>23.5</v>
      </c>
      <c r="R29">
        <v>8</v>
      </c>
      <c r="S29">
        <v>9</v>
      </c>
      <c r="T29" t="s">
        <v>19</v>
      </c>
      <c r="U29" s="15" t="str">
        <f>VLOOKUP($T29,look_up!A$2:B55,2,FALSE)</f>
        <v>Species</v>
      </c>
      <c r="V29" s="15" t="str">
        <f>VLOOKUP($T29,look_up!A$2:I55,3,FALSE)</f>
        <v>Pepino do mar</v>
      </c>
      <c r="W29" s="15" t="str">
        <f>VLOOKUP($T29,look_up!A$2:J55,4,FALSE)</f>
        <v>Animalia</v>
      </c>
      <c r="X29" s="15" t="str">
        <f>VLOOKUP($T29,look_up!A$2:K55,5,FALSE)</f>
        <v>Echinodermata</v>
      </c>
      <c r="Y29" s="15" t="str">
        <f>VLOOKUP($T29,look_up!A$2:L55,6,FALSE)</f>
        <v>Holothuroidea</v>
      </c>
      <c r="Z29" s="15" t="str">
        <f>VLOOKUP($T29,look_up!A$2:M55,7,FALSE)</f>
        <v>Synallactida</v>
      </c>
      <c r="AA29" s="15" t="str">
        <f>VLOOKUP($T29,look_up!A$2:N55,8,FALSE)</f>
        <v>Stichopodidae</v>
      </c>
      <c r="AB29">
        <v>0</v>
      </c>
      <c r="AC29" t="s">
        <v>8</v>
      </c>
      <c r="AD29">
        <v>40</v>
      </c>
    </row>
    <row r="30" spans="1:30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131</v>
      </c>
      <c r="I30" s="12" t="s">
        <v>132</v>
      </c>
      <c r="J30" s="12" t="s">
        <v>133</v>
      </c>
      <c r="K30" t="s">
        <v>128</v>
      </c>
      <c r="L30" t="s">
        <v>4</v>
      </c>
      <c r="M30" t="s">
        <v>117</v>
      </c>
      <c r="N30">
        <v>2</v>
      </c>
      <c r="O30">
        <v>12</v>
      </c>
      <c r="P30">
        <v>6</v>
      </c>
      <c r="Q30">
        <v>23.5</v>
      </c>
      <c r="R30">
        <v>8</v>
      </c>
      <c r="S30">
        <v>9</v>
      </c>
      <c r="T30" t="s">
        <v>19</v>
      </c>
      <c r="U30" s="15" t="str">
        <f>VLOOKUP($T30,look_up!A$2:B56,2,FALSE)</f>
        <v>Species</v>
      </c>
      <c r="V30" s="15" t="str">
        <f>VLOOKUP($T30,look_up!A$2:I56,3,FALSE)</f>
        <v>Pepino do mar</v>
      </c>
      <c r="W30" s="15" t="str">
        <f>VLOOKUP($T30,look_up!A$2:J56,4,FALSE)</f>
        <v>Animalia</v>
      </c>
      <c r="X30" s="15" t="str">
        <f>VLOOKUP($T30,look_up!A$2:K56,5,FALSE)</f>
        <v>Echinodermata</v>
      </c>
      <c r="Y30" s="15" t="str">
        <f>VLOOKUP($T30,look_up!A$2:L56,6,FALSE)</f>
        <v>Holothuroidea</v>
      </c>
      <c r="Z30" s="15" t="str">
        <f>VLOOKUP($T30,look_up!A$2:M56,7,FALSE)</f>
        <v>Synallactida</v>
      </c>
      <c r="AA30" s="15" t="str">
        <f>VLOOKUP($T30,look_up!A$2:N56,8,FALSE)</f>
        <v>Stichopodidae</v>
      </c>
      <c r="AB30">
        <v>0</v>
      </c>
      <c r="AC30" t="s">
        <v>8</v>
      </c>
      <c r="AD30">
        <v>40</v>
      </c>
    </row>
    <row r="31" spans="1:30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131</v>
      </c>
      <c r="I31" s="12" t="s">
        <v>132</v>
      </c>
      <c r="J31" s="12" t="s">
        <v>133</v>
      </c>
      <c r="K31" t="s">
        <v>128</v>
      </c>
      <c r="L31" t="s">
        <v>4</v>
      </c>
      <c r="M31" t="s">
        <v>117</v>
      </c>
      <c r="N31">
        <v>3</v>
      </c>
      <c r="O31">
        <v>12</v>
      </c>
      <c r="P31">
        <v>6</v>
      </c>
      <c r="Q31">
        <v>23.5</v>
      </c>
      <c r="R31">
        <v>8</v>
      </c>
      <c r="S31">
        <v>9</v>
      </c>
      <c r="T31" t="s">
        <v>19</v>
      </c>
      <c r="U31" s="15" t="str">
        <f>VLOOKUP($T31,look_up!A$2:B57,2,FALSE)</f>
        <v>Species</v>
      </c>
      <c r="V31" s="15" t="str">
        <f>VLOOKUP($T31,look_up!A$2:I57,3,FALSE)</f>
        <v>Pepino do mar</v>
      </c>
      <c r="W31" s="15" t="str">
        <f>VLOOKUP($T31,look_up!A$2:J57,4,FALSE)</f>
        <v>Animalia</v>
      </c>
      <c r="X31" s="15" t="str">
        <f>VLOOKUP($T31,look_up!A$2:K57,5,FALSE)</f>
        <v>Echinodermata</v>
      </c>
      <c r="Y31" s="15" t="str">
        <f>VLOOKUP($T31,look_up!A$2:L57,6,FALSE)</f>
        <v>Holothuroidea</v>
      </c>
      <c r="Z31" s="15" t="str">
        <f>VLOOKUP($T31,look_up!A$2:M57,7,FALSE)</f>
        <v>Synallactida</v>
      </c>
      <c r="AA31" s="15" t="str">
        <f>VLOOKUP($T31,look_up!A$2:N57,8,FALSE)</f>
        <v>Stichopodidae</v>
      </c>
      <c r="AB31">
        <v>1</v>
      </c>
      <c r="AC31" t="s">
        <v>8</v>
      </c>
      <c r="AD31">
        <v>40</v>
      </c>
    </row>
    <row r="32" spans="1:30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131</v>
      </c>
      <c r="I32" s="12" t="s">
        <v>132</v>
      </c>
      <c r="J32" s="12" t="s">
        <v>133</v>
      </c>
      <c r="K32" t="s">
        <v>128</v>
      </c>
      <c r="L32" t="s">
        <v>4</v>
      </c>
      <c r="M32" t="s">
        <v>117</v>
      </c>
      <c r="N32">
        <v>1</v>
      </c>
      <c r="O32">
        <v>12</v>
      </c>
      <c r="P32">
        <v>6</v>
      </c>
      <c r="Q32">
        <v>23.5</v>
      </c>
      <c r="R32">
        <v>8</v>
      </c>
      <c r="S32">
        <v>9</v>
      </c>
      <c r="T32" t="s">
        <v>20</v>
      </c>
      <c r="U32" s="15" t="str">
        <f>VLOOKUP($T32,look_up!A$2:B58,2,FALSE)</f>
        <v>Species</v>
      </c>
      <c r="V32" s="15" t="str">
        <f>VLOOKUP($T32,look_up!A$2:I58,3,FALSE)</f>
        <v>Pepino do mar</v>
      </c>
      <c r="W32" s="15" t="str">
        <f>VLOOKUP($T32,look_up!A$2:J58,4,FALSE)</f>
        <v>Animalia</v>
      </c>
      <c r="X32" s="15" t="str">
        <f>VLOOKUP($T32,look_up!A$2:K58,5,FALSE)</f>
        <v>Echinodermata</v>
      </c>
      <c r="Y32" s="15" t="str">
        <f>VLOOKUP($T32,look_up!A$2:L58,6,FALSE)</f>
        <v>Holothuroidea</v>
      </c>
      <c r="Z32" s="15" t="str">
        <f>VLOOKUP($T32,look_up!A$2:M58,7,FALSE)</f>
        <v>Holothuriida</v>
      </c>
      <c r="AA32" s="15" t="str">
        <f>VLOOKUP($T32,look_up!A$2:N58,8,FALSE)</f>
        <v>Holothuriidae</v>
      </c>
      <c r="AB32">
        <v>0</v>
      </c>
      <c r="AC32" t="s">
        <v>8</v>
      </c>
      <c r="AD32">
        <v>40</v>
      </c>
    </row>
    <row r="33" spans="1:30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131</v>
      </c>
      <c r="I33" s="12" t="s">
        <v>132</v>
      </c>
      <c r="J33" s="12" t="s">
        <v>133</v>
      </c>
      <c r="K33" t="s">
        <v>128</v>
      </c>
      <c r="L33" t="s">
        <v>4</v>
      </c>
      <c r="M33" t="s">
        <v>117</v>
      </c>
      <c r="N33">
        <v>2</v>
      </c>
      <c r="O33">
        <v>12</v>
      </c>
      <c r="P33">
        <v>6</v>
      </c>
      <c r="Q33">
        <v>23.5</v>
      </c>
      <c r="R33">
        <v>8</v>
      </c>
      <c r="S33">
        <v>9</v>
      </c>
      <c r="T33" t="s">
        <v>20</v>
      </c>
      <c r="U33" s="15" t="str">
        <f>VLOOKUP($T33,look_up!A$2:B59,2,FALSE)</f>
        <v>Species</v>
      </c>
      <c r="V33" s="15" t="str">
        <f>VLOOKUP($T33,look_up!A$2:I59,3,FALSE)</f>
        <v>Pepino do mar</v>
      </c>
      <c r="W33" s="15" t="str">
        <f>VLOOKUP($T33,look_up!A$2:J59,4,FALSE)</f>
        <v>Animalia</v>
      </c>
      <c r="X33" s="15" t="str">
        <f>VLOOKUP($T33,look_up!A$2:K59,5,FALSE)</f>
        <v>Echinodermata</v>
      </c>
      <c r="Y33" s="15" t="str">
        <f>VLOOKUP($T33,look_up!A$2:L59,6,FALSE)</f>
        <v>Holothuroidea</v>
      </c>
      <c r="Z33" s="15" t="str">
        <f>VLOOKUP($T33,look_up!A$2:M59,7,FALSE)</f>
        <v>Holothuriida</v>
      </c>
      <c r="AA33" s="15" t="str">
        <f>VLOOKUP($T33,look_up!A$2:N59,8,FALSE)</f>
        <v>Holothuriidae</v>
      </c>
      <c r="AB33">
        <v>0</v>
      </c>
      <c r="AC33" t="s">
        <v>8</v>
      </c>
      <c r="AD33">
        <v>40</v>
      </c>
    </row>
    <row r="34" spans="1:30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131</v>
      </c>
      <c r="I34" s="12" t="s">
        <v>132</v>
      </c>
      <c r="J34" s="12" t="s">
        <v>133</v>
      </c>
      <c r="K34" t="s">
        <v>128</v>
      </c>
      <c r="L34" t="s">
        <v>4</v>
      </c>
      <c r="M34" t="s">
        <v>117</v>
      </c>
      <c r="N34">
        <v>3</v>
      </c>
      <c r="O34">
        <v>12</v>
      </c>
      <c r="P34">
        <v>6</v>
      </c>
      <c r="Q34">
        <v>23.5</v>
      </c>
      <c r="R34">
        <v>8</v>
      </c>
      <c r="S34">
        <v>9</v>
      </c>
      <c r="T34" t="s">
        <v>20</v>
      </c>
      <c r="U34" s="15" t="str">
        <f>VLOOKUP($T34,look_up!A$2:B60,2,FALSE)</f>
        <v>Species</v>
      </c>
      <c r="V34" s="15" t="str">
        <f>VLOOKUP($T34,look_up!A$2:I60,3,FALSE)</f>
        <v>Pepino do mar</v>
      </c>
      <c r="W34" s="15" t="str">
        <f>VLOOKUP($T34,look_up!A$2:J60,4,FALSE)</f>
        <v>Animalia</v>
      </c>
      <c r="X34" s="15" t="str">
        <f>VLOOKUP($T34,look_up!A$2:K60,5,FALSE)</f>
        <v>Echinodermata</v>
      </c>
      <c r="Y34" s="15" t="str">
        <f>VLOOKUP($T34,look_up!A$2:L60,6,FALSE)</f>
        <v>Holothuroidea</v>
      </c>
      <c r="Z34" s="15" t="str">
        <f>VLOOKUP($T34,look_up!A$2:M60,7,FALSE)</f>
        <v>Holothuriida</v>
      </c>
      <c r="AA34" s="15" t="str">
        <f>VLOOKUP($T34,look_up!A$2:N60,8,FALSE)</f>
        <v>Holothuriidae</v>
      </c>
      <c r="AB34">
        <v>0</v>
      </c>
      <c r="AC34" t="s">
        <v>8</v>
      </c>
      <c r="AD34">
        <v>40</v>
      </c>
    </row>
    <row r="35" spans="1:30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131</v>
      </c>
      <c r="I35" s="12" t="s">
        <v>132</v>
      </c>
      <c r="J35" s="12" t="s">
        <v>133</v>
      </c>
      <c r="K35" t="s">
        <v>128</v>
      </c>
      <c r="L35" t="s">
        <v>4</v>
      </c>
      <c r="M35" t="s">
        <v>117</v>
      </c>
      <c r="N35">
        <v>1</v>
      </c>
      <c r="O35">
        <v>12</v>
      </c>
      <c r="P35">
        <v>6</v>
      </c>
      <c r="Q35">
        <v>23.5</v>
      </c>
      <c r="R35">
        <v>8</v>
      </c>
      <c r="S35">
        <v>9</v>
      </c>
      <c r="T35" t="s">
        <v>22</v>
      </c>
      <c r="U35" s="15" t="str">
        <f>VLOOKUP($T35,look_up!A$2:B61,2,FALSE)</f>
        <v>Species</v>
      </c>
      <c r="V35" s="15" t="str">
        <f>VLOOKUP($T35,look_up!A$2:I61,3,FALSE)</f>
        <v>Lírio do mar</v>
      </c>
      <c r="W35" s="15" t="str">
        <f>VLOOKUP($T35,look_up!A$2:J61,4,FALSE)</f>
        <v>Animalia</v>
      </c>
      <c r="X35" s="15" t="str">
        <f>VLOOKUP($T35,look_up!A$2:K61,5,FALSE)</f>
        <v>Echinodermata</v>
      </c>
      <c r="Y35" s="15" t="str">
        <f>VLOOKUP($T35,look_up!A$2:L61,6,FALSE)</f>
        <v>Crinoidea</v>
      </c>
      <c r="Z35" s="15" t="str">
        <f>VLOOKUP($T35,look_up!A$2:M61,7,FALSE)</f>
        <v>Comatulida</v>
      </c>
      <c r="AA35" s="15" t="str">
        <f>VLOOKUP($T35,look_up!A$2:N61,8,FALSE)</f>
        <v>Tropiometridae</v>
      </c>
      <c r="AB35">
        <v>0</v>
      </c>
      <c r="AC35" t="s">
        <v>8</v>
      </c>
      <c r="AD35">
        <v>40</v>
      </c>
    </row>
    <row r="36" spans="1:30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131</v>
      </c>
      <c r="I36" s="12" t="s">
        <v>132</v>
      </c>
      <c r="J36" s="12" t="s">
        <v>133</v>
      </c>
      <c r="K36" t="s">
        <v>128</v>
      </c>
      <c r="L36" t="s">
        <v>4</v>
      </c>
      <c r="M36" t="s">
        <v>117</v>
      </c>
      <c r="N36">
        <v>2</v>
      </c>
      <c r="O36">
        <v>12</v>
      </c>
      <c r="P36">
        <v>6</v>
      </c>
      <c r="Q36">
        <v>23.5</v>
      </c>
      <c r="R36">
        <v>8</v>
      </c>
      <c r="S36">
        <v>9</v>
      </c>
      <c r="T36" t="s">
        <v>22</v>
      </c>
      <c r="U36" s="15" t="str">
        <f>VLOOKUP($T36,look_up!A$2:B62,2,FALSE)</f>
        <v>Species</v>
      </c>
      <c r="V36" s="15" t="str">
        <f>VLOOKUP($T36,look_up!A$2:I62,3,FALSE)</f>
        <v>Lírio do mar</v>
      </c>
      <c r="W36" s="15" t="str">
        <f>VLOOKUP($T36,look_up!A$2:J62,4,FALSE)</f>
        <v>Animalia</v>
      </c>
      <c r="X36" s="15" t="str">
        <f>VLOOKUP($T36,look_up!A$2:K62,5,FALSE)</f>
        <v>Echinodermata</v>
      </c>
      <c r="Y36" s="15" t="str">
        <f>VLOOKUP($T36,look_up!A$2:L62,6,FALSE)</f>
        <v>Crinoidea</v>
      </c>
      <c r="Z36" s="15" t="str">
        <f>VLOOKUP($T36,look_up!A$2:M62,7,FALSE)</f>
        <v>Comatulida</v>
      </c>
      <c r="AA36" s="15" t="str">
        <f>VLOOKUP($T36,look_up!A$2:N62,8,FALSE)</f>
        <v>Tropiometridae</v>
      </c>
      <c r="AB36">
        <v>0</v>
      </c>
      <c r="AC36" t="s">
        <v>8</v>
      </c>
      <c r="AD36">
        <v>40</v>
      </c>
    </row>
    <row r="37" spans="1:30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131</v>
      </c>
      <c r="I37" s="12" t="s">
        <v>132</v>
      </c>
      <c r="J37" s="12" t="s">
        <v>133</v>
      </c>
      <c r="K37" t="s">
        <v>128</v>
      </c>
      <c r="L37" t="s">
        <v>4</v>
      </c>
      <c r="M37" t="s">
        <v>117</v>
      </c>
      <c r="N37">
        <v>3</v>
      </c>
      <c r="O37">
        <v>12</v>
      </c>
      <c r="P37">
        <v>6</v>
      </c>
      <c r="Q37">
        <v>23.5</v>
      </c>
      <c r="R37">
        <v>8</v>
      </c>
      <c r="S37">
        <v>9</v>
      </c>
      <c r="T37" t="s">
        <v>22</v>
      </c>
      <c r="U37" s="15" t="str">
        <f>VLOOKUP($T37,look_up!A$2:B63,2,FALSE)</f>
        <v>Species</v>
      </c>
      <c r="V37" s="15" t="str">
        <f>VLOOKUP($T37,look_up!A$2:I63,3,FALSE)</f>
        <v>Lírio do mar</v>
      </c>
      <c r="W37" s="15" t="str">
        <f>VLOOKUP($T37,look_up!A$2:J63,4,FALSE)</f>
        <v>Animalia</v>
      </c>
      <c r="X37" s="15" t="str">
        <f>VLOOKUP($T37,look_up!A$2:K63,5,FALSE)</f>
        <v>Echinodermata</v>
      </c>
      <c r="Y37" s="15" t="str">
        <f>VLOOKUP($T37,look_up!A$2:L63,6,FALSE)</f>
        <v>Crinoidea</v>
      </c>
      <c r="Z37" s="15" t="str">
        <f>VLOOKUP($T37,look_up!A$2:M63,7,FALSE)</f>
        <v>Comatulida</v>
      </c>
      <c r="AA37" s="15" t="str">
        <f>VLOOKUP($T37,look_up!A$2:N63,8,FALSE)</f>
        <v>Tropiometridae</v>
      </c>
      <c r="AB37">
        <v>0</v>
      </c>
      <c r="AC37" t="s">
        <v>8</v>
      </c>
      <c r="AD37">
        <v>40</v>
      </c>
    </row>
    <row r="38" spans="1:30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131</v>
      </c>
      <c r="I38" s="12" t="s">
        <v>132</v>
      </c>
      <c r="J38" s="12" t="s">
        <v>133</v>
      </c>
      <c r="K38" t="s">
        <v>128</v>
      </c>
      <c r="L38" t="s">
        <v>4</v>
      </c>
      <c r="M38" t="s">
        <v>117</v>
      </c>
      <c r="N38">
        <v>1</v>
      </c>
      <c r="O38">
        <v>12</v>
      </c>
      <c r="P38">
        <v>6</v>
      </c>
      <c r="Q38">
        <v>23.5</v>
      </c>
      <c r="R38">
        <v>8</v>
      </c>
      <c r="S38">
        <v>9</v>
      </c>
      <c r="T38" t="s">
        <v>24</v>
      </c>
      <c r="U38" s="15" t="str">
        <f>VLOOKUP($T38,look_up!A$2:B64,2,FALSE)</f>
        <v>Species</v>
      </c>
      <c r="V38" s="15" t="str">
        <f>VLOOKUP($T38,look_up!A$2:I64,3,FALSE)</f>
        <v>Anêmona</v>
      </c>
      <c r="W38" s="15" t="str">
        <f>VLOOKUP($T38,look_up!A$2:J64,4,FALSE)</f>
        <v>Animalia</v>
      </c>
      <c r="X38" s="15" t="str">
        <f>VLOOKUP($T38,look_up!A$2:K64,5,FALSE)</f>
        <v>Cnidaria</v>
      </c>
      <c r="Y38" s="15" t="str">
        <f>VLOOKUP($T38,look_up!A$2:L64,6,FALSE)</f>
        <v>Anthozoa</v>
      </c>
      <c r="Z38" s="15" t="str">
        <f>VLOOKUP($T38,look_up!A$2:M64,7,FALSE)</f>
        <v>Actiniaria</v>
      </c>
      <c r="AA38" s="15" t="str">
        <f>VLOOKUP($T38,look_up!A$2:N64,8,FALSE)</f>
        <v>Actiniidae</v>
      </c>
      <c r="AB38">
        <v>0</v>
      </c>
      <c r="AC38" t="s">
        <v>8</v>
      </c>
      <c r="AD38">
        <v>40</v>
      </c>
    </row>
    <row r="39" spans="1:30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131</v>
      </c>
      <c r="I39" s="12" t="s">
        <v>132</v>
      </c>
      <c r="J39" s="12" t="s">
        <v>133</v>
      </c>
      <c r="K39" t="s">
        <v>128</v>
      </c>
      <c r="L39" t="s">
        <v>4</v>
      </c>
      <c r="M39" t="s">
        <v>117</v>
      </c>
      <c r="N39">
        <v>2</v>
      </c>
      <c r="O39">
        <v>12</v>
      </c>
      <c r="P39">
        <v>6</v>
      </c>
      <c r="Q39">
        <v>23.5</v>
      </c>
      <c r="R39">
        <v>8</v>
      </c>
      <c r="S39">
        <v>9</v>
      </c>
      <c r="T39" t="s">
        <v>24</v>
      </c>
      <c r="U39" s="15" t="str">
        <f>VLOOKUP($T39,look_up!A$2:B65,2,FALSE)</f>
        <v>Species</v>
      </c>
      <c r="V39" s="15" t="str">
        <f>VLOOKUP($T39,look_up!A$2:I65,3,FALSE)</f>
        <v>Anêmona</v>
      </c>
      <c r="W39" s="15" t="str">
        <f>VLOOKUP($T39,look_up!A$2:J65,4,FALSE)</f>
        <v>Animalia</v>
      </c>
      <c r="X39" s="15" t="str">
        <f>VLOOKUP($T39,look_up!A$2:K65,5,FALSE)</f>
        <v>Cnidaria</v>
      </c>
      <c r="Y39" s="15" t="str">
        <f>VLOOKUP($T39,look_up!A$2:L65,6,FALSE)</f>
        <v>Anthozoa</v>
      </c>
      <c r="Z39" s="15" t="str">
        <f>VLOOKUP($T39,look_up!A$2:M65,7,FALSE)</f>
        <v>Actiniaria</v>
      </c>
      <c r="AA39" s="15" t="str">
        <f>VLOOKUP($T39,look_up!A$2:N65,8,FALSE)</f>
        <v>Actiniidae</v>
      </c>
      <c r="AB39">
        <v>0</v>
      </c>
      <c r="AC39" t="s">
        <v>8</v>
      </c>
      <c r="AD39">
        <v>40</v>
      </c>
    </row>
    <row r="40" spans="1:30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131</v>
      </c>
      <c r="I40" s="12" t="s">
        <v>132</v>
      </c>
      <c r="J40" s="12" t="s">
        <v>133</v>
      </c>
      <c r="K40" t="s">
        <v>128</v>
      </c>
      <c r="L40" t="s">
        <v>4</v>
      </c>
      <c r="M40" t="s">
        <v>117</v>
      </c>
      <c r="N40">
        <v>3</v>
      </c>
      <c r="O40">
        <v>12</v>
      </c>
      <c r="P40">
        <v>6</v>
      </c>
      <c r="Q40">
        <v>23.5</v>
      </c>
      <c r="R40">
        <v>8</v>
      </c>
      <c r="S40">
        <v>9</v>
      </c>
      <c r="T40" t="s">
        <v>24</v>
      </c>
      <c r="U40" s="15" t="str">
        <f>VLOOKUP($T40,look_up!A$2:B66,2,FALSE)</f>
        <v>Species</v>
      </c>
      <c r="V40" s="15" t="str">
        <f>VLOOKUP($T40,look_up!A$2:I66,3,FALSE)</f>
        <v>Anêmona</v>
      </c>
      <c r="W40" s="15" t="str">
        <f>VLOOKUP($T40,look_up!A$2:J66,4,FALSE)</f>
        <v>Animalia</v>
      </c>
      <c r="X40" s="15" t="str">
        <f>VLOOKUP($T40,look_up!A$2:K66,5,FALSE)</f>
        <v>Cnidaria</v>
      </c>
      <c r="Y40" s="15" t="str">
        <f>VLOOKUP($T40,look_up!A$2:L66,6,FALSE)</f>
        <v>Anthozoa</v>
      </c>
      <c r="Z40" s="15" t="str">
        <f>VLOOKUP($T40,look_up!A$2:M66,7,FALSE)</f>
        <v>Actiniaria</v>
      </c>
      <c r="AA40" s="15" t="str">
        <f>VLOOKUP($T40,look_up!A$2:N66,8,FALSE)</f>
        <v>Actiniidae</v>
      </c>
      <c r="AB40">
        <v>0</v>
      </c>
      <c r="AC40" t="s">
        <v>8</v>
      </c>
      <c r="AD40">
        <v>40</v>
      </c>
    </row>
    <row r="41" spans="1:30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131</v>
      </c>
      <c r="I41" s="12" t="s">
        <v>132</v>
      </c>
      <c r="J41" s="12" t="s">
        <v>133</v>
      </c>
      <c r="K41" t="s">
        <v>128</v>
      </c>
      <c r="L41" t="s">
        <v>4</v>
      </c>
      <c r="M41" t="s">
        <v>117</v>
      </c>
      <c r="N41">
        <v>1</v>
      </c>
      <c r="O41">
        <v>12</v>
      </c>
      <c r="P41">
        <v>6</v>
      </c>
      <c r="Q41">
        <v>23.5</v>
      </c>
      <c r="R41">
        <v>8</v>
      </c>
      <c r="S41">
        <v>9</v>
      </c>
      <c r="T41" t="s">
        <v>25</v>
      </c>
      <c r="U41" s="15" t="str">
        <f>VLOOKUP($T41,look_up!A$2:B67,2,FALSE)</f>
        <v>Species</v>
      </c>
      <c r="V41" s="15" t="str">
        <f>VLOOKUP($T41,look_up!A$2:I67,3,FALSE)</f>
        <v>Anêmona</v>
      </c>
      <c r="W41" s="15" t="str">
        <f>VLOOKUP($T41,look_up!A$2:J67,4,FALSE)</f>
        <v>Animalia</v>
      </c>
      <c r="X41" s="15" t="str">
        <f>VLOOKUP($T41,look_up!A$2:K67,5,FALSE)</f>
        <v>Cnidaria</v>
      </c>
      <c r="Y41" s="15" t="str">
        <f>VLOOKUP($T41,look_up!A$2:L67,6,FALSE)</f>
        <v>Anthozoa</v>
      </c>
      <c r="Z41" s="15" t="str">
        <f>VLOOKUP($T41,look_up!A$2:M67,7,FALSE)</f>
        <v>Actiniaria</v>
      </c>
      <c r="AA41" s="15" t="str">
        <f>VLOOKUP($T41,look_up!A$2:N67,8,FALSE)</f>
        <v>Actiniidae</v>
      </c>
      <c r="AB41">
        <v>0</v>
      </c>
      <c r="AC41" t="s">
        <v>8</v>
      </c>
      <c r="AD41">
        <v>40</v>
      </c>
    </row>
    <row r="42" spans="1:30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131</v>
      </c>
      <c r="I42" s="12" t="s">
        <v>132</v>
      </c>
      <c r="J42" s="12" t="s">
        <v>133</v>
      </c>
      <c r="K42" t="s">
        <v>128</v>
      </c>
      <c r="L42" t="s">
        <v>4</v>
      </c>
      <c r="M42" t="s">
        <v>117</v>
      </c>
      <c r="N42">
        <v>2</v>
      </c>
      <c r="O42">
        <v>12</v>
      </c>
      <c r="P42">
        <v>6</v>
      </c>
      <c r="Q42">
        <v>23.5</v>
      </c>
      <c r="R42">
        <v>8</v>
      </c>
      <c r="S42">
        <v>9</v>
      </c>
      <c r="T42" t="s">
        <v>25</v>
      </c>
      <c r="U42" s="15" t="str">
        <f>VLOOKUP($T42,look_up!A$2:B68,2,FALSE)</f>
        <v>Species</v>
      </c>
      <c r="V42" s="15" t="str">
        <f>VLOOKUP($T42,look_up!A$2:I68,3,FALSE)</f>
        <v>Anêmona</v>
      </c>
      <c r="W42" s="15" t="str">
        <f>VLOOKUP($T42,look_up!A$2:J68,4,FALSE)</f>
        <v>Animalia</v>
      </c>
      <c r="X42" s="15" t="str">
        <f>VLOOKUP($T42,look_up!A$2:K68,5,FALSE)</f>
        <v>Cnidaria</v>
      </c>
      <c r="Y42" s="15" t="str">
        <f>VLOOKUP($T42,look_up!A$2:L68,6,FALSE)</f>
        <v>Anthozoa</v>
      </c>
      <c r="Z42" s="15" t="str">
        <f>VLOOKUP($T42,look_up!A$2:M68,7,FALSE)</f>
        <v>Actiniaria</v>
      </c>
      <c r="AA42" s="15" t="str">
        <f>VLOOKUP($T42,look_up!A$2:N68,8,FALSE)</f>
        <v>Actiniidae</v>
      </c>
      <c r="AB42">
        <v>0</v>
      </c>
      <c r="AC42" t="s">
        <v>8</v>
      </c>
      <c r="AD42">
        <v>40</v>
      </c>
    </row>
    <row r="43" spans="1:30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131</v>
      </c>
      <c r="I43" s="12" t="s">
        <v>132</v>
      </c>
      <c r="J43" s="12" t="s">
        <v>133</v>
      </c>
      <c r="K43" t="s">
        <v>128</v>
      </c>
      <c r="L43" t="s">
        <v>4</v>
      </c>
      <c r="M43" t="s">
        <v>117</v>
      </c>
      <c r="N43">
        <v>3</v>
      </c>
      <c r="O43">
        <v>12</v>
      </c>
      <c r="P43">
        <v>6</v>
      </c>
      <c r="Q43">
        <v>23.5</v>
      </c>
      <c r="R43">
        <v>8</v>
      </c>
      <c r="S43">
        <v>9</v>
      </c>
      <c r="T43" t="s">
        <v>25</v>
      </c>
      <c r="U43" s="15" t="str">
        <f>VLOOKUP($T43,look_up!A$2:B69,2,FALSE)</f>
        <v>Species</v>
      </c>
      <c r="V43" s="15" t="str">
        <f>VLOOKUP($T43,look_up!A$2:I69,3,FALSE)</f>
        <v>Anêmona</v>
      </c>
      <c r="W43" s="15" t="str">
        <f>VLOOKUP($T43,look_up!A$2:J69,4,FALSE)</f>
        <v>Animalia</v>
      </c>
      <c r="X43" s="15" t="str">
        <f>VLOOKUP($T43,look_up!A$2:K69,5,FALSE)</f>
        <v>Cnidaria</v>
      </c>
      <c r="Y43" s="15" t="str">
        <f>VLOOKUP($T43,look_up!A$2:L69,6,FALSE)</f>
        <v>Anthozoa</v>
      </c>
      <c r="Z43" s="15" t="str">
        <f>VLOOKUP($T43,look_up!A$2:M69,7,FALSE)</f>
        <v>Actiniaria</v>
      </c>
      <c r="AA43" s="15" t="str">
        <f>VLOOKUP($T43,look_up!A$2:N69,8,FALSE)</f>
        <v>Actiniidae</v>
      </c>
      <c r="AB43">
        <v>0</v>
      </c>
      <c r="AC43" t="s">
        <v>8</v>
      </c>
      <c r="AD43">
        <v>40</v>
      </c>
    </row>
    <row r="44" spans="1:30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131</v>
      </c>
      <c r="I44" s="12" t="s">
        <v>132</v>
      </c>
      <c r="J44" s="12" t="s">
        <v>133</v>
      </c>
      <c r="K44" t="s">
        <v>128</v>
      </c>
      <c r="L44" t="s">
        <v>4</v>
      </c>
      <c r="M44" t="s">
        <v>117</v>
      </c>
      <c r="N44">
        <v>1</v>
      </c>
      <c r="O44">
        <v>12</v>
      </c>
      <c r="P44">
        <v>6</v>
      </c>
      <c r="Q44">
        <v>23.5</v>
      </c>
      <c r="R44">
        <v>8</v>
      </c>
      <c r="S44">
        <v>9</v>
      </c>
      <c r="T44" t="s">
        <v>26</v>
      </c>
      <c r="U44" s="15" t="str">
        <f>VLOOKUP($T44,look_up!A$2:B70,2,FALSE)</f>
        <v>Species</v>
      </c>
      <c r="V44" s="15" t="str">
        <f>VLOOKUP($T44,look_up!A$2:I70,3,FALSE)</f>
        <v>Anêmona</v>
      </c>
      <c r="W44" s="15" t="str">
        <f>VLOOKUP($T44,look_up!A$2:J70,4,FALSE)</f>
        <v>Animalia</v>
      </c>
      <c r="X44" s="15" t="str">
        <f>VLOOKUP($T44,look_up!A$2:K70,5,FALSE)</f>
        <v>Cnidaria</v>
      </c>
      <c r="Y44" s="15" t="str">
        <f>VLOOKUP($T44,look_up!A$2:L70,6,FALSE)</f>
        <v>Anthozoa</v>
      </c>
      <c r="Z44" s="15" t="str">
        <f>VLOOKUP($T44,look_up!A$2:M70,7,FALSE)</f>
        <v>Actiniaria</v>
      </c>
      <c r="AA44" s="15" t="str">
        <f>VLOOKUP($T44,look_up!A$2:N70,8,FALSE)</f>
        <v>Actiniidae</v>
      </c>
      <c r="AB44">
        <v>0</v>
      </c>
      <c r="AC44" t="s">
        <v>8</v>
      </c>
      <c r="AD44">
        <v>40</v>
      </c>
    </row>
    <row r="45" spans="1:30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131</v>
      </c>
      <c r="I45" s="12" t="s">
        <v>132</v>
      </c>
      <c r="J45" s="12" t="s">
        <v>133</v>
      </c>
      <c r="K45" t="s">
        <v>128</v>
      </c>
      <c r="L45" t="s">
        <v>4</v>
      </c>
      <c r="M45" t="s">
        <v>117</v>
      </c>
      <c r="N45">
        <v>2</v>
      </c>
      <c r="O45">
        <v>12</v>
      </c>
      <c r="P45">
        <v>6</v>
      </c>
      <c r="Q45">
        <v>23.5</v>
      </c>
      <c r="R45">
        <v>8</v>
      </c>
      <c r="S45">
        <v>9</v>
      </c>
      <c r="T45" t="s">
        <v>26</v>
      </c>
      <c r="U45" s="15" t="str">
        <f>VLOOKUP($T45,look_up!A$2:B71,2,FALSE)</f>
        <v>Species</v>
      </c>
      <c r="V45" s="15" t="str">
        <f>VLOOKUP($T45,look_up!A$2:I71,3,FALSE)</f>
        <v>Anêmona</v>
      </c>
      <c r="W45" s="15" t="str">
        <f>VLOOKUP($T45,look_up!A$2:J71,4,FALSE)</f>
        <v>Animalia</v>
      </c>
      <c r="X45" s="15" t="str">
        <f>VLOOKUP($T45,look_up!A$2:K71,5,FALSE)</f>
        <v>Cnidaria</v>
      </c>
      <c r="Y45" s="15" t="str">
        <f>VLOOKUP($T45,look_up!A$2:L71,6,FALSE)</f>
        <v>Anthozoa</v>
      </c>
      <c r="Z45" s="15" t="str">
        <f>VLOOKUP($T45,look_up!A$2:M71,7,FALSE)</f>
        <v>Actiniaria</v>
      </c>
      <c r="AA45" s="15" t="str">
        <f>VLOOKUP($T45,look_up!A$2:N71,8,FALSE)</f>
        <v>Actiniidae</v>
      </c>
      <c r="AB45">
        <v>0</v>
      </c>
      <c r="AC45" t="s">
        <v>8</v>
      </c>
      <c r="AD45">
        <v>40</v>
      </c>
    </row>
    <row r="46" spans="1:30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131</v>
      </c>
      <c r="I46" s="12" t="s">
        <v>132</v>
      </c>
      <c r="J46" s="12" t="s">
        <v>133</v>
      </c>
      <c r="K46" t="s">
        <v>128</v>
      </c>
      <c r="L46" t="s">
        <v>4</v>
      </c>
      <c r="M46" t="s">
        <v>117</v>
      </c>
      <c r="N46">
        <v>3</v>
      </c>
      <c r="O46">
        <v>12</v>
      </c>
      <c r="P46">
        <v>6</v>
      </c>
      <c r="Q46">
        <v>23.5</v>
      </c>
      <c r="R46">
        <v>8</v>
      </c>
      <c r="S46">
        <v>9</v>
      </c>
      <c r="T46" t="s">
        <v>26</v>
      </c>
      <c r="U46" s="15" t="str">
        <f>VLOOKUP($T46,look_up!A$2:B72,2,FALSE)</f>
        <v>Species</v>
      </c>
      <c r="V46" s="15" t="str">
        <f>VLOOKUP($T46,look_up!A$2:I72,3,FALSE)</f>
        <v>Anêmona</v>
      </c>
      <c r="W46" s="15" t="str">
        <f>VLOOKUP($T46,look_up!A$2:J72,4,FALSE)</f>
        <v>Animalia</v>
      </c>
      <c r="X46" s="15" t="str">
        <f>VLOOKUP($T46,look_up!A$2:K72,5,FALSE)</f>
        <v>Cnidaria</v>
      </c>
      <c r="Y46" s="15" t="str">
        <f>VLOOKUP($T46,look_up!A$2:L72,6,FALSE)</f>
        <v>Anthozoa</v>
      </c>
      <c r="Z46" s="15" t="str">
        <f>VLOOKUP($T46,look_up!A$2:M72,7,FALSE)</f>
        <v>Actiniaria</v>
      </c>
      <c r="AA46" s="15" t="str">
        <f>VLOOKUP($T46,look_up!A$2:N72,8,FALSE)</f>
        <v>Actiniidae</v>
      </c>
      <c r="AB46">
        <v>0</v>
      </c>
      <c r="AC46" t="s">
        <v>8</v>
      </c>
      <c r="AD46">
        <v>40</v>
      </c>
    </row>
    <row r="47" spans="1:30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131</v>
      </c>
      <c r="I47" s="12" t="s">
        <v>132</v>
      </c>
      <c r="J47" s="12" t="s">
        <v>133</v>
      </c>
      <c r="K47" t="s">
        <v>128</v>
      </c>
      <c r="L47" t="s">
        <v>4</v>
      </c>
      <c r="M47" t="s">
        <v>117</v>
      </c>
      <c r="N47">
        <v>1</v>
      </c>
      <c r="O47">
        <v>12</v>
      </c>
      <c r="P47">
        <v>6</v>
      </c>
      <c r="Q47">
        <v>23.5</v>
      </c>
      <c r="R47">
        <v>8</v>
      </c>
      <c r="S47">
        <v>9</v>
      </c>
      <c r="T47" t="s">
        <v>28</v>
      </c>
      <c r="U47" s="15" t="str">
        <f>VLOOKUP($T47,look_up!A$2:B73,2,FALSE)</f>
        <v>Species</v>
      </c>
      <c r="V47" s="15" t="str">
        <f>VLOOKUP($T47,look_up!A$2:I73,3,FALSE)</f>
        <v>Species exótica</v>
      </c>
      <c r="W47" s="15" t="str">
        <f>VLOOKUP($T47,look_up!A$2:J73,4,FALSE)</f>
        <v>Animalia</v>
      </c>
      <c r="X47" s="15" t="str">
        <f>VLOOKUP($T47,look_up!A$2:K73,5,FALSE)</f>
        <v>Bryozoa</v>
      </c>
      <c r="Y47" s="15" t="str">
        <f>VLOOKUP($T47,look_up!A$2:L73,6,FALSE)</f>
        <v>Gymnolaemata</v>
      </c>
      <c r="Z47" s="15" t="str">
        <f>VLOOKUP($T47,look_up!A$2:M73,7,FALSE)</f>
        <v>Cheilostomatida</v>
      </c>
      <c r="AA47" s="15" t="str">
        <f>VLOOKUP($T47,look_up!A$2:N73,8,FALSE)</f>
        <v>Schizoporellidae</v>
      </c>
      <c r="AB47">
        <v>0</v>
      </c>
      <c r="AC47" t="s">
        <v>8</v>
      </c>
      <c r="AD47">
        <v>40</v>
      </c>
    </row>
    <row r="48" spans="1:30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131</v>
      </c>
      <c r="I48" s="12" t="s">
        <v>132</v>
      </c>
      <c r="J48" s="12" t="s">
        <v>133</v>
      </c>
      <c r="K48" t="s">
        <v>128</v>
      </c>
      <c r="L48" t="s">
        <v>4</v>
      </c>
      <c r="M48" t="s">
        <v>117</v>
      </c>
      <c r="N48">
        <v>2</v>
      </c>
      <c r="O48">
        <v>12</v>
      </c>
      <c r="P48">
        <v>6</v>
      </c>
      <c r="Q48">
        <v>23.5</v>
      </c>
      <c r="R48">
        <v>8</v>
      </c>
      <c r="S48">
        <v>9</v>
      </c>
      <c r="T48" t="s">
        <v>28</v>
      </c>
      <c r="U48" s="15" t="str">
        <f>VLOOKUP($T48,look_up!A$2:B74,2,FALSE)</f>
        <v>Species</v>
      </c>
      <c r="V48" s="15" t="str">
        <f>VLOOKUP($T48,look_up!A$2:I74,3,FALSE)</f>
        <v>Species exótica</v>
      </c>
      <c r="W48" s="15" t="str">
        <f>VLOOKUP($T48,look_up!A$2:J74,4,FALSE)</f>
        <v>Animalia</v>
      </c>
      <c r="X48" s="15" t="str">
        <f>VLOOKUP($T48,look_up!A$2:K74,5,FALSE)</f>
        <v>Bryozoa</v>
      </c>
      <c r="Y48" s="15" t="str">
        <f>VLOOKUP($T48,look_up!A$2:L74,6,FALSE)</f>
        <v>Gymnolaemata</v>
      </c>
      <c r="Z48" s="15" t="str">
        <f>VLOOKUP($T48,look_up!A$2:M74,7,FALSE)</f>
        <v>Cheilostomatida</v>
      </c>
      <c r="AA48" s="15" t="str">
        <f>VLOOKUP($T48,look_up!A$2:N74,8,FALSE)</f>
        <v>Schizoporellidae</v>
      </c>
      <c r="AB48">
        <v>0</v>
      </c>
      <c r="AC48" t="s">
        <v>8</v>
      </c>
      <c r="AD48">
        <v>40</v>
      </c>
    </row>
    <row r="49" spans="1:30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131</v>
      </c>
      <c r="I49" s="12" t="s">
        <v>132</v>
      </c>
      <c r="J49" s="12" t="s">
        <v>133</v>
      </c>
      <c r="K49" t="s">
        <v>128</v>
      </c>
      <c r="L49" t="s">
        <v>4</v>
      </c>
      <c r="M49" t="s">
        <v>117</v>
      </c>
      <c r="N49">
        <v>3</v>
      </c>
      <c r="O49">
        <v>12</v>
      </c>
      <c r="P49">
        <v>6</v>
      </c>
      <c r="Q49">
        <v>23.5</v>
      </c>
      <c r="R49">
        <v>8</v>
      </c>
      <c r="S49">
        <v>9</v>
      </c>
      <c r="T49" t="s">
        <v>28</v>
      </c>
      <c r="U49" s="15" t="str">
        <f>VLOOKUP($T49,look_up!A$2:B75,2,FALSE)</f>
        <v>Species</v>
      </c>
      <c r="V49" s="15" t="str">
        <f>VLOOKUP($T49,look_up!A$2:I75,3,FALSE)</f>
        <v>Species exótica</v>
      </c>
      <c r="W49" s="15" t="str">
        <f>VLOOKUP($T49,look_up!A$2:J75,4,FALSE)</f>
        <v>Animalia</v>
      </c>
      <c r="X49" s="15" t="str">
        <f>VLOOKUP($T49,look_up!A$2:K75,5,FALSE)</f>
        <v>Bryozoa</v>
      </c>
      <c r="Y49" s="15" t="str">
        <f>VLOOKUP($T49,look_up!A$2:L75,6,FALSE)</f>
        <v>Gymnolaemata</v>
      </c>
      <c r="Z49" s="15" t="str">
        <f>VLOOKUP($T49,look_up!A$2:M75,7,FALSE)</f>
        <v>Cheilostomatida</v>
      </c>
      <c r="AA49" s="15" t="str">
        <f>VLOOKUP($T49,look_up!A$2:N75,8,FALSE)</f>
        <v>Schizoporellidae</v>
      </c>
      <c r="AB49">
        <v>0</v>
      </c>
      <c r="AC49" t="s">
        <v>8</v>
      </c>
      <c r="AD49">
        <v>40</v>
      </c>
    </row>
    <row r="50" spans="1:30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131</v>
      </c>
      <c r="I50" s="12" t="s">
        <v>132</v>
      </c>
      <c r="J50" s="12" t="s">
        <v>133</v>
      </c>
      <c r="K50" t="s">
        <v>128</v>
      </c>
      <c r="L50" t="s">
        <v>4</v>
      </c>
      <c r="M50" t="s">
        <v>117</v>
      </c>
      <c r="N50">
        <v>1</v>
      </c>
      <c r="O50">
        <v>12</v>
      </c>
      <c r="P50">
        <v>6</v>
      </c>
      <c r="Q50">
        <v>23.5</v>
      </c>
      <c r="R50">
        <v>8</v>
      </c>
      <c r="S50">
        <v>9</v>
      </c>
      <c r="T50" t="s">
        <v>30</v>
      </c>
      <c r="U50" s="15" t="str">
        <f>VLOOKUP($T50,look_up!A$2:B76,2,FALSE)</f>
        <v>Species</v>
      </c>
      <c r="V50" s="15" t="str">
        <f>VLOOKUP($T50,look_up!A$2:I76,3,FALSE)</f>
        <v>Gorgônia</v>
      </c>
      <c r="W50" s="15" t="str">
        <f>VLOOKUP($T50,look_up!A$2:J76,4,FALSE)</f>
        <v>Animalia</v>
      </c>
      <c r="X50" s="15" t="str">
        <f>VLOOKUP($T50,look_up!A$2:K76,5,FALSE)</f>
        <v>Cnidaria</v>
      </c>
      <c r="Y50" s="15" t="str">
        <f>VLOOKUP($T50,look_up!A$2:L76,6,FALSE)</f>
        <v>Anthozoa</v>
      </c>
      <c r="Z50" s="15" t="str">
        <f>VLOOKUP($T50,look_up!A$2:M76,7,FALSE)</f>
        <v>Alcyonacea</v>
      </c>
      <c r="AA50" s="15" t="str">
        <f>VLOOKUP($T50,look_up!A$2:N76,8,FALSE)</f>
        <v>Gorgoniidae</v>
      </c>
      <c r="AB50">
        <v>6</v>
      </c>
      <c r="AC50" t="s">
        <v>8</v>
      </c>
      <c r="AD50">
        <v>40</v>
      </c>
    </row>
    <row r="51" spans="1:30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131</v>
      </c>
      <c r="I51" s="12" t="s">
        <v>132</v>
      </c>
      <c r="J51" s="12" t="s">
        <v>133</v>
      </c>
      <c r="K51" t="s">
        <v>128</v>
      </c>
      <c r="L51" t="s">
        <v>4</v>
      </c>
      <c r="M51" t="s">
        <v>117</v>
      </c>
      <c r="N51">
        <v>2</v>
      </c>
      <c r="O51">
        <v>12</v>
      </c>
      <c r="P51">
        <v>6</v>
      </c>
      <c r="Q51">
        <v>23.5</v>
      </c>
      <c r="R51">
        <v>8</v>
      </c>
      <c r="S51">
        <v>9</v>
      </c>
      <c r="T51" t="s">
        <v>30</v>
      </c>
      <c r="U51" s="15" t="str">
        <f>VLOOKUP($T51,look_up!A$2:B77,2,FALSE)</f>
        <v>Species</v>
      </c>
      <c r="V51" s="15" t="str">
        <f>VLOOKUP($T51,look_up!A$2:I77,3,FALSE)</f>
        <v>Gorgônia</v>
      </c>
      <c r="W51" s="15" t="str">
        <f>VLOOKUP($T51,look_up!A$2:J77,4,FALSE)</f>
        <v>Animalia</v>
      </c>
      <c r="X51" s="15" t="str">
        <f>VLOOKUP($T51,look_up!A$2:K77,5,FALSE)</f>
        <v>Cnidaria</v>
      </c>
      <c r="Y51" s="15" t="str">
        <f>VLOOKUP($T51,look_up!A$2:L77,6,FALSE)</f>
        <v>Anthozoa</v>
      </c>
      <c r="Z51" s="15" t="str">
        <f>VLOOKUP($T51,look_up!A$2:M77,7,FALSE)</f>
        <v>Alcyonacea</v>
      </c>
      <c r="AA51" s="15" t="str">
        <f>VLOOKUP($T51,look_up!A$2:N77,8,FALSE)</f>
        <v>Gorgoniidae</v>
      </c>
      <c r="AB51">
        <v>4</v>
      </c>
      <c r="AC51" t="s">
        <v>8</v>
      </c>
      <c r="AD51">
        <v>40</v>
      </c>
    </row>
    <row r="52" spans="1:30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131</v>
      </c>
      <c r="I52" s="12" t="s">
        <v>132</v>
      </c>
      <c r="J52" s="12" t="s">
        <v>133</v>
      </c>
      <c r="K52" t="s">
        <v>128</v>
      </c>
      <c r="L52" t="s">
        <v>4</v>
      </c>
      <c r="M52" t="s">
        <v>117</v>
      </c>
      <c r="N52">
        <v>3</v>
      </c>
      <c r="O52">
        <v>12</v>
      </c>
      <c r="P52">
        <v>6</v>
      </c>
      <c r="Q52">
        <v>23.5</v>
      </c>
      <c r="R52">
        <v>8</v>
      </c>
      <c r="S52">
        <v>9</v>
      </c>
      <c r="T52" t="s">
        <v>30</v>
      </c>
      <c r="U52" s="15" t="str">
        <f>VLOOKUP($T52,look_up!A$2:B78,2,FALSE)</f>
        <v>Species</v>
      </c>
      <c r="V52" s="15" t="str">
        <f>VLOOKUP($T52,look_up!A$2:I78,3,FALSE)</f>
        <v>Gorgônia</v>
      </c>
      <c r="W52" s="15" t="str">
        <f>VLOOKUP($T52,look_up!A$2:J78,4,FALSE)</f>
        <v>Animalia</v>
      </c>
      <c r="X52" s="15" t="str">
        <f>VLOOKUP($T52,look_up!A$2:K78,5,FALSE)</f>
        <v>Cnidaria</v>
      </c>
      <c r="Y52" s="15" t="str">
        <f>VLOOKUP($T52,look_up!A$2:L78,6,FALSE)</f>
        <v>Anthozoa</v>
      </c>
      <c r="Z52" s="15" t="str">
        <f>VLOOKUP($T52,look_up!A$2:M78,7,FALSE)</f>
        <v>Alcyonacea</v>
      </c>
      <c r="AA52" s="15" t="str">
        <f>VLOOKUP($T52,look_up!A$2:N78,8,FALSE)</f>
        <v>Gorgoniidae</v>
      </c>
      <c r="AB52">
        <v>9</v>
      </c>
      <c r="AC52" t="s">
        <v>8</v>
      </c>
      <c r="AD52">
        <v>40</v>
      </c>
    </row>
    <row r="53" spans="1:30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131</v>
      </c>
      <c r="I53" s="12" t="s">
        <v>132</v>
      </c>
      <c r="J53" s="12" t="s">
        <v>133</v>
      </c>
      <c r="K53" t="s">
        <v>128</v>
      </c>
      <c r="L53" t="s">
        <v>4</v>
      </c>
      <c r="M53" t="s">
        <v>117</v>
      </c>
      <c r="N53">
        <v>1</v>
      </c>
      <c r="O53">
        <v>12</v>
      </c>
      <c r="P53">
        <v>6</v>
      </c>
      <c r="Q53">
        <v>23.5</v>
      </c>
      <c r="R53">
        <v>8</v>
      </c>
      <c r="S53">
        <v>9</v>
      </c>
      <c r="T53" t="s">
        <v>33</v>
      </c>
      <c r="U53" s="15" t="str">
        <f>VLOOKUP($T53,look_up!A$2:B79,2,FALSE)</f>
        <v>Family</v>
      </c>
      <c r="V53" s="15" t="str">
        <f>VLOOKUP($T53,look_up!A$2:I79,3,FALSE)</f>
        <v>Poliqueta</v>
      </c>
      <c r="W53" s="15" t="str">
        <f>VLOOKUP($T53,look_up!A$2:J79,4,FALSE)</f>
        <v>Animalia</v>
      </c>
      <c r="X53" s="15" t="str">
        <f>VLOOKUP($T53,look_up!A$2:K79,5,FALSE)</f>
        <v>Annelida</v>
      </c>
      <c r="Y53" s="15" t="str">
        <f>VLOOKUP($T53,look_up!A$2:L79,6,FALSE)</f>
        <v>Polychaeta</v>
      </c>
      <c r="Z53" s="15" t="str">
        <f>VLOOKUP($T53,look_up!A$2:M79,7,FALSE)</f>
        <v>Sabellida</v>
      </c>
      <c r="AA53" s="15" t="str">
        <f>VLOOKUP($T53,look_up!A$2:N79,8,FALSE)</f>
        <v>Serpulidae</v>
      </c>
      <c r="AB53">
        <v>0</v>
      </c>
      <c r="AC53" t="s">
        <v>8</v>
      </c>
      <c r="AD53">
        <v>40</v>
      </c>
    </row>
    <row r="54" spans="1:30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131</v>
      </c>
      <c r="I54" s="12" t="s">
        <v>132</v>
      </c>
      <c r="J54" s="12" t="s">
        <v>133</v>
      </c>
      <c r="K54" t="s">
        <v>128</v>
      </c>
      <c r="L54" t="s">
        <v>4</v>
      </c>
      <c r="M54" t="s">
        <v>117</v>
      </c>
      <c r="N54">
        <v>2</v>
      </c>
      <c r="O54">
        <v>12</v>
      </c>
      <c r="P54">
        <v>6</v>
      </c>
      <c r="Q54">
        <v>23.5</v>
      </c>
      <c r="R54">
        <v>8</v>
      </c>
      <c r="S54">
        <v>9</v>
      </c>
      <c r="T54" t="s">
        <v>33</v>
      </c>
      <c r="U54" s="15" t="str">
        <f>VLOOKUP($T54,look_up!A$2:B80,2,FALSE)</f>
        <v>Family</v>
      </c>
      <c r="V54" s="15" t="str">
        <f>VLOOKUP($T54,look_up!A$2:I80,3,FALSE)</f>
        <v>Poliqueta</v>
      </c>
      <c r="W54" s="15" t="str">
        <f>VLOOKUP($T54,look_up!A$2:J80,4,FALSE)</f>
        <v>Animalia</v>
      </c>
      <c r="X54" s="15" t="str">
        <f>VLOOKUP($T54,look_up!A$2:K80,5,FALSE)</f>
        <v>Annelida</v>
      </c>
      <c r="Y54" s="15" t="str">
        <f>VLOOKUP($T54,look_up!A$2:L80,6,FALSE)</f>
        <v>Polychaeta</v>
      </c>
      <c r="Z54" s="15" t="str">
        <f>VLOOKUP($T54,look_up!A$2:M80,7,FALSE)</f>
        <v>Sabellida</v>
      </c>
      <c r="AA54" s="15" t="str">
        <f>VLOOKUP($T54,look_up!A$2:N80,8,FALSE)</f>
        <v>Serpulidae</v>
      </c>
      <c r="AB54">
        <v>0</v>
      </c>
      <c r="AC54" t="s">
        <v>8</v>
      </c>
      <c r="AD54">
        <v>40</v>
      </c>
    </row>
    <row r="55" spans="1:30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131</v>
      </c>
      <c r="I55" s="12" t="s">
        <v>132</v>
      </c>
      <c r="J55" s="12" t="s">
        <v>133</v>
      </c>
      <c r="K55" t="s">
        <v>128</v>
      </c>
      <c r="L55" t="s">
        <v>4</v>
      </c>
      <c r="M55" t="s">
        <v>117</v>
      </c>
      <c r="N55">
        <v>3</v>
      </c>
      <c r="O55">
        <v>12</v>
      </c>
      <c r="P55">
        <v>6</v>
      </c>
      <c r="Q55">
        <v>23.5</v>
      </c>
      <c r="R55">
        <v>8</v>
      </c>
      <c r="S55">
        <v>9</v>
      </c>
      <c r="T55" t="s">
        <v>33</v>
      </c>
      <c r="U55" s="15" t="str">
        <f>VLOOKUP($T55,look_up!A$2:B81,2,FALSE)</f>
        <v>Family</v>
      </c>
      <c r="V55" s="15" t="str">
        <f>VLOOKUP($T55,look_up!A$2:I81,3,FALSE)</f>
        <v>Poliqueta</v>
      </c>
      <c r="W55" s="15" t="str">
        <f>VLOOKUP($T55,look_up!A$2:J81,4,FALSE)</f>
        <v>Animalia</v>
      </c>
      <c r="X55" s="15" t="str">
        <f>VLOOKUP($T55,look_up!A$2:K81,5,FALSE)</f>
        <v>Annelida</v>
      </c>
      <c r="Y55" s="15" t="str">
        <f>VLOOKUP($T55,look_up!A$2:L81,6,FALSE)</f>
        <v>Polychaeta</v>
      </c>
      <c r="Z55" s="15" t="str">
        <f>VLOOKUP($T55,look_up!A$2:M81,7,FALSE)</f>
        <v>Sabellida</v>
      </c>
      <c r="AA55" s="15" t="str">
        <f>VLOOKUP($T55,look_up!A$2:N81,8,FALSE)</f>
        <v>Serpulidae</v>
      </c>
      <c r="AB55">
        <v>0</v>
      </c>
      <c r="AC55" t="s">
        <v>8</v>
      </c>
      <c r="AD55">
        <v>40</v>
      </c>
    </row>
    <row r="56" spans="1:30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131</v>
      </c>
      <c r="I56" s="12" t="s">
        <v>132</v>
      </c>
      <c r="J56" s="12" t="s">
        <v>133</v>
      </c>
      <c r="K56" t="s">
        <v>128</v>
      </c>
      <c r="L56" t="s">
        <v>4</v>
      </c>
      <c r="M56" t="s">
        <v>117</v>
      </c>
      <c r="N56">
        <v>1</v>
      </c>
      <c r="O56">
        <v>12</v>
      </c>
      <c r="P56">
        <v>6</v>
      </c>
      <c r="Q56">
        <v>23.5</v>
      </c>
      <c r="R56">
        <v>8</v>
      </c>
      <c r="S56">
        <v>9</v>
      </c>
      <c r="T56" t="s">
        <v>34</v>
      </c>
      <c r="U56" s="15" t="str">
        <f>VLOOKUP($T56,look_up!A$2:B82,2,FALSE)</f>
        <v>Family</v>
      </c>
      <c r="V56" s="15" t="str">
        <f>VLOOKUP($T56,look_up!A$2:I82,3,FALSE)</f>
        <v>Poliqueta</v>
      </c>
      <c r="W56" s="15" t="str">
        <f>VLOOKUP($T56,look_up!A$2:J82,4,FALSE)</f>
        <v>Animalia</v>
      </c>
      <c r="X56" s="15" t="str">
        <f>VLOOKUP($T56,look_up!A$2:K82,5,FALSE)</f>
        <v>Annelida</v>
      </c>
      <c r="Y56" s="15" t="str">
        <f>VLOOKUP($T56,look_up!A$2:L82,6,FALSE)</f>
        <v>Polychaeta</v>
      </c>
      <c r="Z56" s="15" t="str">
        <f>VLOOKUP($T56,look_up!A$2:M82,7,FALSE)</f>
        <v>Sabellida</v>
      </c>
      <c r="AA56" s="15" t="str">
        <f>VLOOKUP($T56,look_up!A$2:N82,8,FALSE)</f>
        <v>Sabellidae</v>
      </c>
      <c r="AB56">
        <v>0</v>
      </c>
      <c r="AC56" t="s">
        <v>8</v>
      </c>
      <c r="AD56">
        <v>40</v>
      </c>
    </row>
    <row r="57" spans="1:30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131</v>
      </c>
      <c r="I57" s="12" t="s">
        <v>132</v>
      </c>
      <c r="J57" s="12" t="s">
        <v>133</v>
      </c>
      <c r="K57" t="s">
        <v>128</v>
      </c>
      <c r="L57" t="s">
        <v>4</v>
      </c>
      <c r="M57" t="s">
        <v>117</v>
      </c>
      <c r="N57">
        <v>2</v>
      </c>
      <c r="O57">
        <v>12</v>
      </c>
      <c r="P57">
        <v>6</v>
      </c>
      <c r="Q57">
        <v>23.5</v>
      </c>
      <c r="R57">
        <v>8</v>
      </c>
      <c r="S57">
        <v>9</v>
      </c>
      <c r="T57" t="s">
        <v>34</v>
      </c>
      <c r="U57" s="15" t="str">
        <f>VLOOKUP($T57,look_up!A$2:B83,2,FALSE)</f>
        <v>Family</v>
      </c>
      <c r="V57" s="15" t="str">
        <f>VLOOKUP($T57,look_up!A$2:I83,3,FALSE)</f>
        <v>Poliqueta</v>
      </c>
      <c r="W57" s="15" t="str">
        <f>VLOOKUP($T57,look_up!A$2:J83,4,FALSE)</f>
        <v>Animalia</v>
      </c>
      <c r="X57" s="15" t="str">
        <f>VLOOKUP($T57,look_up!A$2:K83,5,FALSE)</f>
        <v>Annelida</v>
      </c>
      <c r="Y57" s="15" t="str">
        <f>VLOOKUP($T57,look_up!A$2:L83,6,FALSE)</f>
        <v>Polychaeta</v>
      </c>
      <c r="Z57" s="15" t="str">
        <f>VLOOKUP($T57,look_up!A$2:M83,7,FALSE)</f>
        <v>Sabellida</v>
      </c>
      <c r="AA57" s="15" t="str">
        <f>VLOOKUP($T57,look_up!A$2:N83,8,FALSE)</f>
        <v>Sabellidae</v>
      </c>
      <c r="AB57">
        <v>0</v>
      </c>
      <c r="AC57" t="s">
        <v>8</v>
      </c>
      <c r="AD57">
        <v>40</v>
      </c>
    </row>
    <row r="58" spans="1:30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131</v>
      </c>
      <c r="I58" s="12" t="s">
        <v>132</v>
      </c>
      <c r="J58" s="12" t="s">
        <v>133</v>
      </c>
      <c r="K58" t="s">
        <v>128</v>
      </c>
      <c r="L58" t="s">
        <v>4</v>
      </c>
      <c r="M58" t="s">
        <v>117</v>
      </c>
      <c r="N58">
        <v>3</v>
      </c>
      <c r="O58">
        <v>12</v>
      </c>
      <c r="P58">
        <v>6</v>
      </c>
      <c r="Q58">
        <v>23.5</v>
      </c>
      <c r="R58">
        <v>8</v>
      </c>
      <c r="S58">
        <v>9</v>
      </c>
      <c r="T58" t="s">
        <v>34</v>
      </c>
      <c r="U58" s="15" t="str">
        <f>VLOOKUP($T58,look_up!A$2:B84,2,FALSE)</f>
        <v>Family</v>
      </c>
      <c r="V58" s="15" t="str">
        <f>VLOOKUP($T58,look_up!A$2:I84,3,FALSE)</f>
        <v>Poliqueta</v>
      </c>
      <c r="W58" s="15" t="str">
        <f>VLOOKUP($T58,look_up!A$2:J84,4,FALSE)</f>
        <v>Animalia</v>
      </c>
      <c r="X58" s="15" t="str">
        <f>VLOOKUP($T58,look_up!A$2:K84,5,FALSE)</f>
        <v>Annelida</v>
      </c>
      <c r="Y58" s="15" t="str">
        <f>VLOOKUP($T58,look_up!A$2:L84,6,FALSE)</f>
        <v>Polychaeta</v>
      </c>
      <c r="Z58" s="15" t="str">
        <f>VLOOKUP($T58,look_up!A$2:M84,7,FALSE)</f>
        <v>Sabellida</v>
      </c>
      <c r="AA58" s="15" t="str">
        <f>VLOOKUP($T58,look_up!A$2:N84,8,FALSE)</f>
        <v>Sabellidae</v>
      </c>
      <c r="AB58">
        <v>0</v>
      </c>
      <c r="AC58" t="s">
        <v>8</v>
      </c>
      <c r="AD58">
        <v>40</v>
      </c>
    </row>
    <row r="59" spans="1:30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131</v>
      </c>
      <c r="I59" s="12" t="s">
        <v>132</v>
      </c>
      <c r="J59" s="12" t="s">
        <v>133</v>
      </c>
      <c r="K59" t="s">
        <v>128</v>
      </c>
      <c r="L59" t="s">
        <v>4</v>
      </c>
      <c r="M59" t="s">
        <v>117</v>
      </c>
      <c r="N59">
        <v>1</v>
      </c>
      <c r="O59">
        <v>12</v>
      </c>
      <c r="P59">
        <v>6</v>
      </c>
      <c r="Q59">
        <v>23.5</v>
      </c>
      <c r="R59">
        <v>8</v>
      </c>
      <c r="S59">
        <v>9</v>
      </c>
      <c r="T59" t="s">
        <v>36</v>
      </c>
      <c r="U59" s="15" t="str">
        <f>VLOOKUP($T59,look_up!A$2:B85,2,FALSE)</f>
        <v>Species</v>
      </c>
      <c r="V59" s="15" t="str">
        <f>VLOOKUP($T59,look_up!A$2:I85,3,FALSE)</f>
        <v>Gastrópoda</v>
      </c>
      <c r="W59" s="15" t="str">
        <f>VLOOKUP($T59,look_up!A$2:J85,4,FALSE)</f>
        <v>Animalia</v>
      </c>
      <c r="X59" s="15" t="str">
        <f>VLOOKUP($T59,look_up!A$2:K85,5,FALSE)</f>
        <v>Mollusca</v>
      </c>
      <c r="Y59" s="15" t="str">
        <f>VLOOKUP($T59,look_up!A$2:L85,6,FALSE)</f>
        <v>Gastropoda</v>
      </c>
      <c r="Z59" s="15" t="str">
        <f>VLOOKUP($T59,look_up!A$2:M85,7,FALSE)</f>
        <v>Aplysiida</v>
      </c>
      <c r="AA59" s="15" t="str">
        <f>VLOOKUP($T59,look_up!A$2:N85,8,FALSE)</f>
        <v>Aplysiidae</v>
      </c>
      <c r="AB59">
        <v>0</v>
      </c>
      <c r="AC59" t="s">
        <v>8</v>
      </c>
      <c r="AD59">
        <v>40</v>
      </c>
    </row>
    <row r="60" spans="1:30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131</v>
      </c>
      <c r="I60" s="12" t="s">
        <v>132</v>
      </c>
      <c r="J60" s="12" t="s">
        <v>133</v>
      </c>
      <c r="K60" t="s">
        <v>128</v>
      </c>
      <c r="L60" t="s">
        <v>4</v>
      </c>
      <c r="M60" t="s">
        <v>117</v>
      </c>
      <c r="N60">
        <v>2</v>
      </c>
      <c r="O60">
        <v>12</v>
      </c>
      <c r="P60">
        <v>6</v>
      </c>
      <c r="Q60">
        <v>23.5</v>
      </c>
      <c r="R60">
        <v>8</v>
      </c>
      <c r="S60">
        <v>9</v>
      </c>
      <c r="T60" t="s">
        <v>36</v>
      </c>
      <c r="U60" s="15" t="str">
        <f>VLOOKUP($T60,look_up!A$2:B86,2,FALSE)</f>
        <v>Species</v>
      </c>
      <c r="V60" s="15" t="str">
        <f>VLOOKUP($T60,look_up!A$2:I86,3,FALSE)</f>
        <v>Gastrópoda</v>
      </c>
      <c r="W60" s="15" t="str">
        <f>VLOOKUP($T60,look_up!A$2:J86,4,FALSE)</f>
        <v>Animalia</v>
      </c>
      <c r="X60" s="15" t="str">
        <f>VLOOKUP($T60,look_up!A$2:K86,5,FALSE)</f>
        <v>Mollusca</v>
      </c>
      <c r="Y60" s="15" t="str">
        <f>VLOOKUP($T60,look_up!A$2:L86,6,FALSE)</f>
        <v>Gastropoda</v>
      </c>
      <c r="Z60" s="15" t="str">
        <f>VLOOKUP($T60,look_up!A$2:M86,7,FALSE)</f>
        <v>Aplysiida</v>
      </c>
      <c r="AA60" s="15" t="str">
        <f>VLOOKUP($T60,look_up!A$2:N86,8,FALSE)</f>
        <v>Aplysiidae</v>
      </c>
      <c r="AB60">
        <v>0</v>
      </c>
      <c r="AC60" t="s">
        <v>8</v>
      </c>
      <c r="AD60">
        <v>40</v>
      </c>
    </row>
    <row r="61" spans="1:30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131</v>
      </c>
      <c r="I61" s="12" t="s">
        <v>132</v>
      </c>
      <c r="J61" s="12" t="s">
        <v>133</v>
      </c>
      <c r="K61" t="s">
        <v>128</v>
      </c>
      <c r="L61" t="s">
        <v>4</v>
      </c>
      <c r="M61" t="s">
        <v>117</v>
      </c>
      <c r="N61">
        <v>3</v>
      </c>
      <c r="O61">
        <v>12</v>
      </c>
      <c r="P61">
        <v>6</v>
      </c>
      <c r="Q61">
        <v>23.5</v>
      </c>
      <c r="R61">
        <v>8</v>
      </c>
      <c r="S61">
        <v>9</v>
      </c>
      <c r="T61" t="s">
        <v>36</v>
      </c>
      <c r="U61" s="15" t="str">
        <f>VLOOKUP($T61,look_up!A$2:B87,2,FALSE)</f>
        <v>Species</v>
      </c>
      <c r="V61" s="15" t="str">
        <f>VLOOKUP($T61,look_up!A$2:I87,3,FALSE)</f>
        <v>Gastrópoda</v>
      </c>
      <c r="W61" s="15" t="str">
        <f>VLOOKUP($T61,look_up!A$2:J87,4,FALSE)</f>
        <v>Animalia</v>
      </c>
      <c r="X61" s="15" t="str">
        <f>VLOOKUP($T61,look_up!A$2:K87,5,FALSE)</f>
        <v>Mollusca</v>
      </c>
      <c r="Y61" s="15" t="str">
        <f>VLOOKUP($T61,look_up!A$2:L87,6,FALSE)</f>
        <v>Gastropoda</v>
      </c>
      <c r="Z61" s="15" t="str">
        <f>VLOOKUP($T61,look_up!A$2:M87,7,FALSE)</f>
        <v>Aplysiida</v>
      </c>
      <c r="AA61" s="15" t="str">
        <f>VLOOKUP($T61,look_up!A$2:N87,8,FALSE)</f>
        <v>Aplysiidae</v>
      </c>
      <c r="AB61">
        <v>0</v>
      </c>
      <c r="AC61" t="s">
        <v>8</v>
      </c>
      <c r="AD61">
        <v>40</v>
      </c>
    </row>
    <row r="62" spans="1:30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131</v>
      </c>
      <c r="I62" s="12" t="s">
        <v>132</v>
      </c>
      <c r="J62" s="12" t="s">
        <v>133</v>
      </c>
      <c r="K62" t="s">
        <v>128</v>
      </c>
      <c r="L62" t="s">
        <v>4</v>
      </c>
      <c r="M62" t="s">
        <v>117</v>
      </c>
      <c r="N62">
        <v>1</v>
      </c>
      <c r="O62">
        <v>12</v>
      </c>
      <c r="P62">
        <v>6</v>
      </c>
      <c r="Q62">
        <v>23.5</v>
      </c>
      <c r="R62">
        <v>8</v>
      </c>
      <c r="S62">
        <v>9</v>
      </c>
      <c r="T62" t="s">
        <v>38</v>
      </c>
      <c r="U62" s="15" t="str">
        <f>VLOOKUP($T62,look_up!A$2:B88,2,FALSE)</f>
        <v>Genus</v>
      </c>
      <c r="V62" s="15" t="str">
        <f>VLOOKUP($T62,look_up!A$2:I88,3,FALSE)</f>
        <v>Gastrópoda</v>
      </c>
      <c r="W62" s="15" t="str">
        <f>VLOOKUP($T62,look_up!A$2:J88,4,FALSE)</f>
        <v>Animalia</v>
      </c>
      <c r="X62" s="15" t="str">
        <f>VLOOKUP($T62,look_up!A$2:K88,5,FALSE)</f>
        <v>Mollusca</v>
      </c>
      <c r="Y62" s="15" t="str">
        <f>VLOOKUP($T62,look_up!A$2:L88,6,FALSE)</f>
        <v>Gastropoda</v>
      </c>
      <c r="Z62" s="15" t="str">
        <f>VLOOKUP($T62,look_up!A$2:M88,7,FALSE)</f>
        <v>Littorinimorpha</v>
      </c>
      <c r="AA62" s="15" t="str">
        <f>VLOOKUP($T62,look_up!A$2:N88,8,FALSE)</f>
        <v>Cypraeidae</v>
      </c>
      <c r="AB62">
        <v>0</v>
      </c>
      <c r="AC62" t="s">
        <v>8</v>
      </c>
      <c r="AD62">
        <v>40</v>
      </c>
    </row>
    <row r="63" spans="1:30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131</v>
      </c>
      <c r="I63" s="12" t="s">
        <v>132</v>
      </c>
      <c r="J63" s="12" t="s">
        <v>133</v>
      </c>
      <c r="K63" t="s">
        <v>128</v>
      </c>
      <c r="L63" t="s">
        <v>4</v>
      </c>
      <c r="M63" t="s">
        <v>117</v>
      </c>
      <c r="N63">
        <v>2</v>
      </c>
      <c r="O63">
        <v>12</v>
      </c>
      <c r="P63">
        <v>6</v>
      </c>
      <c r="Q63">
        <v>23.5</v>
      </c>
      <c r="R63">
        <v>8</v>
      </c>
      <c r="S63">
        <v>9</v>
      </c>
      <c r="T63" t="s">
        <v>38</v>
      </c>
      <c r="U63" s="15" t="str">
        <f>VLOOKUP($T63,look_up!A$2:B89,2,FALSE)</f>
        <v>Genus</v>
      </c>
      <c r="V63" s="15" t="str">
        <f>VLOOKUP($T63,look_up!A$2:I89,3,FALSE)</f>
        <v>Gastrópoda</v>
      </c>
      <c r="W63" s="15" t="str">
        <f>VLOOKUP($T63,look_up!A$2:J89,4,FALSE)</f>
        <v>Animalia</v>
      </c>
      <c r="X63" s="15" t="str">
        <f>VLOOKUP($T63,look_up!A$2:K89,5,FALSE)</f>
        <v>Mollusca</v>
      </c>
      <c r="Y63" s="15" t="str">
        <f>VLOOKUP($T63,look_up!A$2:L89,6,FALSE)</f>
        <v>Gastropoda</v>
      </c>
      <c r="Z63" s="15" t="str">
        <f>VLOOKUP($T63,look_up!A$2:M89,7,FALSE)</f>
        <v>Littorinimorpha</v>
      </c>
      <c r="AA63" s="15" t="str">
        <f>VLOOKUP($T63,look_up!A$2:N89,8,FALSE)</f>
        <v>Cypraeidae</v>
      </c>
      <c r="AB63">
        <v>0</v>
      </c>
      <c r="AC63" t="s">
        <v>8</v>
      </c>
      <c r="AD63">
        <v>40</v>
      </c>
    </row>
    <row r="64" spans="1:30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131</v>
      </c>
      <c r="I64" s="12" t="s">
        <v>132</v>
      </c>
      <c r="J64" s="12" t="s">
        <v>133</v>
      </c>
      <c r="K64" t="s">
        <v>128</v>
      </c>
      <c r="L64" t="s">
        <v>4</v>
      </c>
      <c r="M64" t="s">
        <v>117</v>
      </c>
      <c r="N64">
        <v>3</v>
      </c>
      <c r="O64">
        <v>12</v>
      </c>
      <c r="P64">
        <v>6</v>
      </c>
      <c r="Q64">
        <v>23.5</v>
      </c>
      <c r="R64">
        <v>8</v>
      </c>
      <c r="S64">
        <v>9</v>
      </c>
      <c r="T64" t="s">
        <v>38</v>
      </c>
      <c r="U64" s="15" t="str">
        <f>VLOOKUP($T64,look_up!A$2:B90,2,FALSE)</f>
        <v>Genus</v>
      </c>
      <c r="V64" s="15" t="str">
        <f>VLOOKUP($T64,look_up!A$2:I90,3,FALSE)</f>
        <v>Gastrópoda</v>
      </c>
      <c r="W64" s="15" t="str">
        <f>VLOOKUP($T64,look_up!A$2:J90,4,FALSE)</f>
        <v>Animalia</v>
      </c>
      <c r="X64" s="15" t="str">
        <f>VLOOKUP($T64,look_up!A$2:K90,5,FALSE)</f>
        <v>Mollusca</v>
      </c>
      <c r="Y64" s="15" t="str">
        <f>VLOOKUP($T64,look_up!A$2:L90,6,FALSE)</f>
        <v>Gastropoda</v>
      </c>
      <c r="Z64" s="15" t="str">
        <f>VLOOKUP($T64,look_up!A$2:M90,7,FALSE)</f>
        <v>Littorinimorpha</v>
      </c>
      <c r="AA64" s="15" t="str">
        <f>VLOOKUP($T64,look_up!A$2:N90,8,FALSE)</f>
        <v>Cypraeidae</v>
      </c>
      <c r="AB64">
        <v>0</v>
      </c>
      <c r="AC64" t="s">
        <v>8</v>
      </c>
      <c r="AD64">
        <v>40</v>
      </c>
    </row>
    <row r="65" spans="1:30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131</v>
      </c>
      <c r="I65" s="12" t="s">
        <v>132</v>
      </c>
      <c r="J65" s="12" t="s">
        <v>133</v>
      </c>
      <c r="K65" t="s">
        <v>128</v>
      </c>
      <c r="L65" t="s">
        <v>4</v>
      </c>
      <c r="M65" t="s">
        <v>117</v>
      </c>
      <c r="N65">
        <v>1</v>
      </c>
      <c r="O65">
        <v>12</v>
      </c>
      <c r="P65">
        <v>6</v>
      </c>
      <c r="Q65">
        <v>23.5</v>
      </c>
      <c r="R65">
        <v>8</v>
      </c>
      <c r="S65">
        <v>9</v>
      </c>
      <c r="T65" t="s">
        <v>40</v>
      </c>
      <c r="U65" s="15" t="str">
        <f>VLOOKUP($T65,look_up!A$2:B91,2,FALSE)</f>
        <v>Species</v>
      </c>
      <c r="V65" s="15" t="str">
        <f>VLOOKUP($T65,look_up!A$2:I91,3,FALSE)</f>
        <v>Vieira</v>
      </c>
      <c r="W65" s="15" t="str">
        <f>VLOOKUP($T65,look_up!A$2:J91,4,FALSE)</f>
        <v>Animalia</v>
      </c>
      <c r="X65" s="15" t="str">
        <f>VLOOKUP($T65,look_up!A$2:K91,5,FALSE)</f>
        <v>Mollusca</v>
      </c>
      <c r="Y65" s="15" t="str">
        <f>VLOOKUP($T65,look_up!A$2:L91,6,FALSE)</f>
        <v>Bivalvia</v>
      </c>
      <c r="Z65" s="15" t="str">
        <f>VLOOKUP($T65,look_up!A$2:M91,7,FALSE)</f>
        <v>Pectinida</v>
      </c>
      <c r="AA65" s="15" t="str">
        <f>VLOOKUP($T65,look_up!A$2:N91,8,FALSE)</f>
        <v>Pectinidae</v>
      </c>
      <c r="AB65">
        <v>0</v>
      </c>
      <c r="AC65" t="s">
        <v>8</v>
      </c>
      <c r="AD65">
        <v>40</v>
      </c>
    </row>
    <row r="66" spans="1:30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131</v>
      </c>
      <c r="I66" s="12" t="s">
        <v>132</v>
      </c>
      <c r="J66" s="12" t="s">
        <v>133</v>
      </c>
      <c r="K66" t="s">
        <v>128</v>
      </c>
      <c r="L66" t="s">
        <v>4</v>
      </c>
      <c r="M66" t="s">
        <v>117</v>
      </c>
      <c r="N66">
        <v>2</v>
      </c>
      <c r="O66">
        <v>12</v>
      </c>
      <c r="P66">
        <v>6</v>
      </c>
      <c r="Q66">
        <v>23.5</v>
      </c>
      <c r="R66">
        <v>8</v>
      </c>
      <c r="S66">
        <v>9</v>
      </c>
      <c r="T66" t="s">
        <v>40</v>
      </c>
      <c r="U66" s="15" t="str">
        <f>VLOOKUP($T66,look_up!A$2:B92,2,FALSE)</f>
        <v>Species</v>
      </c>
      <c r="V66" s="15" t="str">
        <f>VLOOKUP($T66,look_up!A$2:I92,3,FALSE)</f>
        <v>Vieira</v>
      </c>
      <c r="W66" s="15" t="str">
        <f>VLOOKUP($T66,look_up!A$2:J92,4,FALSE)</f>
        <v>Animalia</v>
      </c>
      <c r="X66" s="15" t="str">
        <f>VLOOKUP($T66,look_up!A$2:K92,5,FALSE)</f>
        <v>Mollusca</v>
      </c>
      <c r="Y66" s="15" t="str">
        <f>VLOOKUP($T66,look_up!A$2:L92,6,FALSE)</f>
        <v>Bivalvia</v>
      </c>
      <c r="Z66" s="15" t="str">
        <f>VLOOKUP($T66,look_up!A$2:M92,7,FALSE)</f>
        <v>Pectinida</v>
      </c>
      <c r="AA66" s="15" t="str">
        <f>VLOOKUP($T66,look_up!A$2:N92,8,FALSE)</f>
        <v>Pectinidae</v>
      </c>
      <c r="AB66">
        <v>0</v>
      </c>
      <c r="AC66" t="s">
        <v>8</v>
      </c>
      <c r="AD66">
        <v>40</v>
      </c>
    </row>
    <row r="67" spans="1:30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131</v>
      </c>
      <c r="I67" s="12" t="s">
        <v>132</v>
      </c>
      <c r="J67" s="12" t="s">
        <v>133</v>
      </c>
      <c r="K67" t="s">
        <v>128</v>
      </c>
      <c r="L67" t="s">
        <v>4</v>
      </c>
      <c r="M67" t="s">
        <v>117</v>
      </c>
      <c r="N67">
        <v>3</v>
      </c>
      <c r="O67">
        <v>12</v>
      </c>
      <c r="P67">
        <v>6</v>
      </c>
      <c r="Q67">
        <v>23.5</v>
      </c>
      <c r="R67">
        <v>8</v>
      </c>
      <c r="S67">
        <v>9</v>
      </c>
      <c r="T67" t="s">
        <v>40</v>
      </c>
      <c r="U67" s="15" t="str">
        <f>VLOOKUP($T67,look_up!A$2:B93,2,FALSE)</f>
        <v>Species</v>
      </c>
      <c r="V67" s="15" t="str">
        <f>VLOOKUP($T67,look_up!A$2:I93,3,FALSE)</f>
        <v>Vieira</v>
      </c>
      <c r="W67" s="15" t="str">
        <f>VLOOKUP($T67,look_up!A$2:J93,4,FALSE)</f>
        <v>Animalia</v>
      </c>
      <c r="X67" s="15" t="str">
        <f>VLOOKUP($T67,look_up!A$2:K93,5,FALSE)</f>
        <v>Mollusca</v>
      </c>
      <c r="Y67" s="15" t="str">
        <f>VLOOKUP($T67,look_up!A$2:L93,6,FALSE)</f>
        <v>Bivalvia</v>
      </c>
      <c r="Z67" s="15" t="str">
        <f>VLOOKUP($T67,look_up!A$2:M93,7,FALSE)</f>
        <v>Pectinida</v>
      </c>
      <c r="AA67" s="15" t="str">
        <f>VLOOKUP($T67,look_up!A$2:N93,8,FALSE)</f>
        <v>Pectinidae</v>
      </c>
      <c r="AB67">
        <v>0</v>
      </c>
      <c r="AC67" t="s">
        <v>8</v>
      </c>
      <c r="AD67">
        <v>40</v>
      </c>
    </row>
    <row r="68" spans="1:30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131</v>
      </c>
      <c r="I68" s="12" t="s">
        <v>132</v>
      </c>
      <c r="J68" s="12" t="s">
        <v>133</v>
      </c>
      <c r="K68" t="s">
        <v>128</v>
      </c>
      <c r="L68" t="s">
        <v>4</v>
      </c>
      <c r="M68" t="s">
        <v>117</v>
      </c>
      <c r="N68">
        <v>1</v>
      </c>
      <c r="O68">
        <v>12</v>
      </c>
      <c r="P68">
        <v>6</v>
      </c>
      <c r="Q68">
        <v>23.5</v>
      </c>
      <c r="R68">
        <v>8</v>
      </c>
      <c r="S68">
        <v>9</v>
      </c>
      <c r="T68" t="s">
        <v>41</v>
      </c>
      <c r="U68" s="15" t="str">
        <f>VLOOKUP($T68,look_up!A$2:B94,2,FALSE)</f>
        <v>Species</v>
      </c>
      <c r="V68" s="15" t="str">
        <f>VLOOKUP($T68,look_up!A$2:I94,3,FALSE)</f>
        <v>Species exótica</v>
      </c>
      <c r="W68" s="15" t="str">
        <f>VLOOKUP($T68,look_up!A$2:J94,4,FALSE)</f>
        <v>Animalia</v>
      </c>
      <c r="X68" s="15" t="str">
        <f>VLOOKUP($T68,look_up!A$2:K94,5,FALSE)</f>
        <v>Echinodermata</v>
      </c>
      <c r="Y68" s="15" t="str">
        <f>VLOOKUP($T68,look_up!A$2:L94,6,FALSE)</f>
        <v>Ophiuroidea</v>
      </c>
      <c r="Z68" s="15" t="str">
        <f>VLOOKUP($T68,look_up!A$2:M94,7,FALSE)</f>
        <v>Amphilepidida</v>
      </c>
      <c r="AA68" s="15" t="str">
        <f>VLOOKUP($T68,look_up!A$2:N94,8,FALSE)</f>
        <v>Ophiotrichidae</v>
      </c>
      <c r="AB68">
        <v>0</v>
      </c>
      <c r="AC68" t="s">
        <v>8</v>
      </c>
      <c r="AD68">
        <v>40</v>
      </c>
    </row>
    <row r="69" spans="1:30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131</v>
      </c>
      <c r="I69" s="12" t="s">
        <v>132</v>
      </c>
      <c r="J69" s="12" t="s">
        <v>133</v>
      </c>
      <c r="K69" t="s">
        <v>128</v>
      </c>
      <c r="L69" t="s">
        <v>4</v>
      </c>
      <c r="M69" t="s">
        <v>117</v>
      </c>
      <c r="N69">
        <v>2</v>
      </c>
      <c r="O69">
        <v>12</v>
      </c>
      <c r="P69">
        <v>6</v>
      </c>
      <c r="Q69">
        <v>23.5</v>
      </c>
      <c r="R69">
        <v>8</v>
      </c>
      <c r="S69">
        <v>9</v>
      </c>
      <c r="T69" t="s">
        <v>41</v>
      </c>
      <c r="U69" s="15" t="str">
        <f>VLOOKUP($T69,look_up!A$2:B95,2,FALSE)</f>
        <v>Species</v>
      </c>
      <c r="V69" s="15" t="str">
        <f>VLOOKUP($T69,look_up!A$2:I95,3,FALSE)</f>
        <v>Species exótica</v>
      </c>
      <c r="W69" s="15" t="str">
        <f>VLOOKUP($T69,look_up!A$2:J95,4,FALSE)</f>
        <v>Animalia</v>
      </c>
      <c r="X69" s="15" t="str">
        <f>VLOOKUP($T69,look_up!A$2:K95,5,FALSE)</f>
        <v>Echinodermata</v>
      </c>
      <c r="Y69" s="15" t="str">
        <f>VLOOKUP($T69,look_up!A$2:L95,6,FALSE)</f>
        <v>Ophiuroidea</v>
      </c>
      <c r="Z69" s="15" t="str">
        <f>VLOOKUP($T69,look_up!A$2:M95,7,FALSE)</f>
        <v>Amphilepidida</v>
      </c>
      <c r="AA69" s="15" t="str">
        <f>VLOOKUP($T69,look_up!A$2:N95,8,FALSE)</f>
        <v>Ophiotrichidae</v>
      </c>
      <c r="AB69">
        <v>0</v>
      </c>
      <c r="AC69" t="s">
        <v>8</v>
      </c>
      <c r="AD69">
        <v>40</v>
      </c>
    </row>
    <row r="70" spans="1:30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131</v>
      </c>
      <c r="I70" s="12" t="s">
        <v>132</v>
      </c>
      <c r="J70" s="12" t="s">
        <v>133</v>
      </c>
      <c r="K70" t="s">
        <v>128</v>
      </c>
      <c r="L70" t="s">
        <v>4</v>
      </c>
      <c r="M70" t="s">
        <v>117</v>
      </c>
      <c r="N70">
        <v>3</v>
      </c>
      <c r="O70">
        <v>12</v>
      </c>
      <c r="P70">
        <v>6</v>
      </c>
      <c r="Q70">
        <v>23.5</v>
      </c>
      <c r="R70">
        <v>8</v>
      </c>
      <c r="S70">
        <v>9</v>
      </c>
      <c r="T70" t="s">
        <v>41</v>
      </c>
      <c r="U70" s="15" t="str">
        <f>VLOOKUP($T70,look_up!A$2:B96,2,FALSE)</f>
        <v>Species</v>
      </c>
      <c r="V70" s="15" t="str">
        <f>VLOOKUP($T70,look_up!A$2:I96,3,FALSE)</f>
        <v>Species exótica</v>
      </c>
      <c r="W70" s="15" t="str">
        <f>VLOOKUP($T70,look_up!A$2:J96,4,FALSE)</f>
        <v>Animalia</v>
      </c>
      <c r="X70" s="15" t="str">
        <f>VLOOKUP($T70,look_up!A$2:K96,5,FALSE)</f>
        <v>Echinodermata</v>
      </c>
      <c r="Y70" s="15" t="str">
        <f>VLOOKUP($T70,look_up!A$2:L96,6,FALSE)</f>
        <v>Ophiuroidea</v>
      </c>
      <c r="Z70" s="15" t="str">
        <f>VLOOKUP($T70,look_up!A$2:M96,7,FALSE)</f>
        <v>Amphilepidida</v>
      </c>
      <c r="AA70" s="15" t="str">
        <f>VLOOKUP($T70,look_up!A$2:N96,8,FALSE)</f>
        <v>Ophiotrichidae</v>
      </c>
      <c r="AB70">
        <v>0</v>
      </c>
      <c r="AC70" t="s">
        <v>8</v>
      </c>
      <c r="AD70">
        <v>40</v>
      </c>
    </row>
    <row r="71" spans="1:30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131</v>
      </c>
      <c r="I71" s="12" t="s">
        <v>132</v>
      </c>
      <c r="J71" s="12" t="s">
        <v>133</v>
      </c>
      <c r="K71" t="s">
        <v>128</v>
      </c>
      <c r="L71" t="s">
        <v>4</v>
      </c>
      <c r="M71" t="s">
        <v>117</v>
      </c>
      <c r="N71">
        <v>1</v>
      </c>
      <c r="O71">
        <v>12</v>
      </c>
      <c r="P71">
        <v>6</v>
      </c>
      <c r="Q71">
        <v>23.5</v>
      </c>
      <c r="R71">
        <v>8</v>
      </c>
      <c r="S71">
        <v>9</v>
      </c>
      <c r="T71" t="s">
        <v>42</v>
      </c>
      <c r="U71" s="15" t="str">
        <f>VLOOKUP($T71,look_up!A$2:B97,2,FALSE)</f>
        <v>Species</v>
      </c>
      <c r="V71" s="15" t="str">
        <f>VLOOKUP($T71,look_up!A$2:I97,3,FALSE)</f>
        <v>Species exótica</v>
      </c>
      <c r="W71" s="15" t="str">
        <f>VLOOKUP($T71,look_up!A$2:J97,4,FALSE)</f>
        <v>Animalia</v>
      </c>
      <c r="X71" s="15" t="str">
        <f>VLOOKUP($T71,look_up!A$2:K97,5,FALSE)</f>
        <v>Cnidaria</v>
      </c>
      <c r="Y71" s="15" t="str">
        <f>VLOOKUP($T71,look_up!A$2:L97,6,FALSE)</f>
        <v>Anthozoa</v>
      </c>
      <c r="Z71" s="15" t="str">
        <f>VLOOKUP($T71,look_up!A$2:M97,7,FALSE)</f>
        <v>Scleractinia</v>
      </c>
      <c r="AA71" s="15" t="str">
        <f>VLOOKUP($T71,look_up!A$2:N97,8,FALSE)</f>
        <v>Dendrophylliidae</v>
      </c>
      <c r="AB71">
        <v>0</v>
      </c>
      <c r="AC71" t="s">
        <v>8</v>
      </c>
      <c r="AD71">
        <v>40</v>
      </c>
    </row>
    <row r="72" spans="1:30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131</v>
      </c>
      <c r="I72" s="12" t="s">
        <v>132</v>
      </c>
      <c r="J72" s="12" t="s">
        <v>133</v>
      </c>
      <c r="K72" t="s">
        <v>128</v>
      </c>
      <c r="L72" t="s">
        <v>4</v>
      </c>
      <c r="M72" t="s">
        <v>117</v>
      </c>
      <c r="N72">
        <v>2</v>
      </c>
      <c r="O72">
        <v>12</v>
      </c>
      <c r="P72">
        <v>6</v>
      </c>
      <c r="Q72">
        <v>23.5</v>
      </c>
      <c r="R72">
        <v>8</v>
      </c>
      <c r="S72">
        <v>9</v>
      </c>
      <c r="T72" t="s">
        <v>42</v>
      </c>
      <c r="U72" s="15" t="str">
        <f>VLOOKUP($T72,look_up!A$2:B98,2,FALSE)</f>
        <v>Species</v>
      </c>
      <c r="V72" s="15" t="str">
        <f>VLOOKUP($T72,look_up!A$2:I98,3,FALSE)</f>
        <v>Species exótica</v>
      </c>
      <c r="W72" s="15" t="str">
        <f>VLOOKUP($T72,look_up!A$2:J98,4,FALSE)</f>
        <v>Animalia</v>
      </c>
      <c r="X72" s="15" t="str">
        <f>VLOOKUP($T72,look_up!A$2:K98,5,FALSE)</f>
        <v>Cnidaria</v>
      </c>
      <c r="Y72" s="15" t="str">
        <f>VLOOKUP($T72,look_up!A$2:L98,6,FALSE)</f>
        <v>Anthozoa</v>
      </c>
      <c r="Z72" s="15" t="str">
        <f>VLOOKUP($T72,look_up!A$2:M98,7,FALSE)</f>
        <v>Scleractinia</v>
      </c>
      <c r="AA72" s="15" t="str">
        <f>VLOOKUP($T72,look_up!A$2:N98,8,FALSE)</f>
        <v>Dendrophylliidae</v>
      </c>
      <c r="AB72">
        <v>0</v>
      </c>
      <c r="AC72" t="s">
        <v>8</v>
      </c>
      <c r="AD72">
        <v>40</v>
      </c>
    </row>
    <row r="73" spans="1:30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131</v>
      </c>
      <c r="I73" s="12" t="s">
        <v>132</v>
      </c>
      <c r="J73" s="12" t="s">
        <v>133</v>
      </c>
      <c r="K73" t="s">
        <v>128</v>
      </c>
      <c r="L73" t="s">
        <v>4</v>
      </c>
      <c r="M73" t="s">
        <v>117</v>
      </c>
      <c r="N73">
        <v>3</v>
      </c>
      <c r="O73">
        <v>12</v>
      </c>
      <c r="P73">
        <v>6</v>
      </c>
      <c r="Q73">
        <v>23.5</v>
      </c>
      <c r="R73">
        <v>8</v>
      </c>
      <c r="S73">
        <v>9</v>
      </c>
      <c r="T73" t="s">
        <v>42</v>
      </c>
      <c r="U73" s="15" t="str">
        <f>VLOOKUP($T73,look_up!A$2:B99,2,FALSE)</f>
        <v>Species</v>
      </c>
      <c r="V73" s="15" t="str">
        <f>VLOOKUP($T73,look_up!A$2:I99,3,FALSE)</f>
        <v>Species exótica</v>
      </c>
      <c r="W73" s="15" t="str">
        <f>VLOOKUP($T73,look_up!A$2:J99,4,FALSE)</f>
        <v>Animalia</v>
      </c>
      <c r="X73" s="15" t="str">
        <f>VLOOKUP($T73,look_up!A$2:K99,5,FALSE)</f>
        <v>Cnidaria</v>
      </c>
      <c r="Y73" s="15" t="str">
        <f>VLOOKUP($T73,look_up!A$2:L99,6,FALSE)</f>
        <v>Anthozoa</v>
      </c>
      <c r="Z73" s="15" t="str">
        <f>VLOOKUP($T73,look_up!A$2:M99,7,FALSE)</f>
        <v>Scleractinia</v>
      </c>
      <c r="AA73" s="15" t="str">
        <f>VLOOKUP($T73,look_up!A$2:N99,8,FALSE)</f>
        <v>Dendrophylliidae</v>
      </c>
      <c r="AB73">
        <v>0</v>
      </c>
      <c r="AC73" t="s">
        <v>8</v>
      </c>
      <c r="AD73">
        <v>40</v>
      </c>
    </row>
    <row r="74" spans="1:30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131</v>
      </c>
      <c r="I74" s="12" t="s">
        <v>132</v>
      </c>
      <c r="J74" s="12" t="s">
        <v>133</v>
      </c>
      <c r="K74" t="s">
        <v>128</v>
      </c>
      <c r="L74" t="s">
        <v>4</v>
      </c>
      <c r="M74" t="s">
        <v>117</v>
      </c>
      <c r="N74">
        <v>1</v>
      </c>
      <c r="O74">
        <v>12</v>
      </c>
      <c r="P74">
        <v>6</v>
      </c>
      <c r="Q74">
        <v>23.5</v>
      </c>
      <c r="R74">
        <v>8</v>
      </c>
      <c r="S74">
        <v>9</v>
      </c>
      <c r="T74" t="s">
        <v>43</v>
      </c>
      <c r="U74" s="15" t="str">
        <f>VLOOKUP($T74,look_up!A$2:B100,2,FALSE)</f>
        <v>Species</v>
      </c>
      <c r="V74" s="15" t="str">
        <f>VLOOKUP($T74,look_up!A$2:I100,3,FALSE)</f>
        <v>Species exótica</v>
      </c>
      <c r="W74" s="15" t="str">
        <f>VLOOKUP($T74,look_up!A$2:J100,4,FALSE)</f>
        <v>Animalia</v>
      </c>
      <c r="X74" s="15" t="str">
        <f>VLOOKUP($T74,look_up!A$2:K100,5,FALSE)</f>
        <v>Chordata</v>
      </c>
      <c r="Y74" s="15" t="str">
        <f>VLOOKUP($T74,look_up!A$2:L100,6,FALSE)</f>
        <v>Ascidiacea</v>
      </c>
      <c r="Z74" s="15" t="str">
        <f>VLOOKUP($T74,look_up!A$2:M100,7,FALSE)</f>
        <v>Stolidobranchia</v>
      </c>
      <c r="AA74" s="15" t="str">
        <f>VLOOKUP($T74,look_up!A$2:N100,8,FALSE)</f>
        <v>Styellidae</v>
      </c>
      <c r="AB74">
        <v>0</v>
      </c>
      <c r="AC74" t="s">
        <v>8</v>
      </c>
      <c r="AD74">
        <v>40</v>
      </c>
    </row>
    <row r="75" spans="1:30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131</v>
      </c>
      <c r="I75" s="12" t="s">
        <v>132</v>
      </c>
      <c r="J75" s="12" t="s">
        <v>133</v>
      </c>
      <c r="K75" t="s">
        <v>128</v>
      </c>
      <c r="L75" t="s">
        <v>4</v>
      </c>
      <c r="M75" t="s">
        <v>117</v>
      </c>
      <c r="N75">
        <v>2</v>
      </c>
      <c r="O75">
        <v>12</v>
      </c>
      <c r="P75">
        <v>6</v>
      </c>
      <c r="Q75">
        <v>23.5</v>
      </c>
      <c r="R75">
        <v>8</v>
      </c>
      <c r="S75">
        <v>9</v>
      </c>
      <c r="T75" t="s">
        <v>43</v>
      </c>
      <c r="U75" s="15" t="str">
        <f>VLOOKUP($T75,look_up!A$2:B101,2,FALSE)</f>
        <v>Species</v>
      </c>
      <c r="V75" s="15" t="str">
        <f>VLOOKUP($T75,look_up!A$2:I101,3,FALSE)</f>
        <v>Species exótica</v>
      </c>
      <c r="W75" s="15" t="str">
        <f>VLOOKUP($T75,look_up!A$2:J101,4,FALSE)</f>
        <v>Animalia</v>
      </c>
      <c r="X75" s="15" t="str">
        <f>VLOOKUP($T75,look_up!A$2:K101,5,FALSE)</f>
        <v>Chordata</v>
      </c>
      <c r="Y75" s="15" t="str">
        <f>VLOOKUP($T75,look_up!A$2:L101,6,FALSE)</f>
        <v>Ascidiacea</v>
      </c>
      <c r="Z75" s="15" t="str">
        <f>VLOOKUP($T75,look_up!A$2:M101,7,FALSE)</f>
        <v>Stolidobranchia</v>
      </c>
      <c r="AA75" s="15" t="str">
        <f>VLOOKUP($T75,look_up!A$2:N101,8,FALSE)</f>
        <v>Styellidae</v>
      </c>
      <c r="AB75">
        <v>0</v>
      </c>
      <c r="AC75" t="s">
        <v>8</v>
      </c>
      <c r="AD75">
        <v>40</v>
      </c>
    </row>
    <row r="76" spans="1:30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131</v>
      </c>
      <c r="I76" s="12" t="s">
        <v>132</v>
      </c>
      <c r="J76" s="12" t="s">
        <v>133</v>
      </c>
      <c r="K76" t="s">
        <v>128</v>
      </c>
      <c r="L76" t="s">
        <v>4</v>
      </c>
      <c r="M76" t="s">
        <v>117</v>
      </c>
      <c r="N76">
        <v>3</v>
      </c>
      <c r="O76">
        <v>12</v>
      </c>
      <c r="P76">
        <v>6</v>
      </c>
      <c r="Q76">
        <v>23.5</v>
      </c>
      <c r="R76">
        <v>8</v>
      </c>
      <c r="S76">
        <v>9</v>
      </c>
      <c r="T76" t="s">
        <v>43</v>
      </c>
      <c r="U76" s="15" t="str">
        <f>VLOOKUP($T76,look_up!A$2:B102,2,FALSE)</f>
        <v>Species</v>
      </c>
      <c r="V76" s="15" t="str">
        <f>VLOOKUP($T76,look_up!A$2:I102,3,FALSE)</f>
        <v>Species exótica</v>
      </c>
      <c r="W76" s="15" t="str">
        <f>VLOOKUP($T76,look_up!A$2:J102,4,FALSE)</f>
        <v>Animalia</v>
      </c>
      <c r="X76" s="15" t="str">
        <f>VLOOKUP($T76,look_up!A$2:K102,5,FALSE)</f>
        <v>Chordata</v>
      </c>
      <c r="Y76" s="15" t="str">
        <f>VLOOKUP($T76,look_up!A$2:L102,6,FALSE)</f>
        <v>Ascidiacea</v>
      </c>
      <c r="Z76" s="15" t="str">
        <f>VLOOKUP($T76,look_up!A$2:M102,7,FALSE)</f>
        <v>Stolidobranchia</v>
      </c>
      <c r="AA76" s="15" t="str">
        <f>VLOOKUP($T76,look_up!A$2:N102,8,FALSE)</f>
        <v>Styellidae</v>
      </c>
      <c r="AB76">
        <v>0</v>
      </c>
      <c r="AC76" t="s">
        <v>8</v>
      </c>
      <c r="AD76">
        <v>40</v>
      </c>
    </row>
    <row r="77" spans="1:30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131</v>
      </c>
      <c r="I77" s="12" t="s">
        <v>132</v>
      </c>
      <c r="J77" s="12" t="s">
        <v>133</v>
      </c>
      <c r="K77" t="s">
        <v>128</v>
      </c>
      <c r="L77" t="s">
        <v>4</v>
      </c>
      <c r="M77" t="s">
        <v>117</v>
      </c>
      <c r="N77">
        <v>1</v>
      </c>
      <c r="O77">
        <v>12</v>
      </c>
      <c r="P77">
        <v>6</v>
      </c>
      <c r="Q77">
        <v>23.5</v>
      </c>
      <c r="R77">
        <v>8</v>
      </c>
      <c r="S77">
        <v>9</v>
      </c>
      <c r="T77" s="14" t="s">
        <v>44</v>
      </c>
      <c r="U77" s="15" t="str">
        <f>VLOOKUP($T77,look_up!A$2:B103,2,FALSE)</f>
        <v>NA</v>
      </c>
      <c r="V77" s="15" t="str">
        <f>VLOOKUP($T77,look_up!A$2:I103,3,FALSE)</f>
        <v>Lixo de pesca</v>
      </c>
      <c r="W77" s="15" t="str">
        <f>VLOOKUP($T77,look_up!A$2:J103,4,FALSE)</f>
        <v>NA</v>
      </c>
      <c r="X77" s="15" t="str">
        <f>VLOOKUP($T77,look_up!A$2:K103,5,FALSE)</f>
        <v>NA</v>
      </c>
      <c r="Y77" s="15" t="str">
        <f>VLOOKUP($T77,look_up!A$2:L103,6,FALSE)</f>
        <v>NA</v>
      </c>
      <c r="Z77" s="15" t="str">
        <f>VLOOKUP($T77,look_up!A$2:M103,7,FALSE)</f>
        <v>NA</v>
      </c>
      <c r="AA77" s="15" t="str">
        <f>VLOOKUP($T77,look_up!A$2:N103,8,FALSE)</f>
        <v>NA</v>
      </c>
      <c r="AB77">
        <v>0</v>
      </c>
      <c r="AC77" t="s">
        <v>8</v>
      </c>
      <c r="AD77">
        <v>40</v>
      </c>
    </row>
    <row r="78" spans="1:30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131</v>
      </c>
      <c r="I78" s="12" t="s">
        <v>132</v>
      </c>
      <c r="J78" s="12" t="s">
        <v>133</v>
      </c>
      <c r="K78" t="s">
        <v>128</v>
      </c>
      <c r="L78" t="s">
        <v>4</v>
      </c>
      <c r="M78" t="s">
        <v>117</v>
      </c>
      <c r="N78">
        <v>2</v>
      </c>
      <c r="O78">
        <v>12</v>
      </c>
      <c r="P78">
        <v>6</v>
      </c>
      <c r="Q78">
        <v>23.5</v>
      </c>
      <c r="R78">
        <v>8</v>
      </c>
      <c r="S78">
        <v>9</v>
      </c>
      <c r="T78" s="14" t="s">
        <v>44</v>
      </c>
      <c r="U78" s="15" t="str">
        <f>VLOOKUP($T78,look_up!A$2:B104,2,FALSE)</f>
        <v>NA</v>
      </c>
      <c r="V78" s="15" t="str">
        <f>VLOOKUP($T78,look_up!A$2:I104,3,FALSE)</f>
        <v>Lixo de pesca</v>
      </c>
      <c r="W78" s="15" t="str">
        <f>VLOOKUP($T78,look_up!A$2:J104,4,FALSE)</f>
        <v>NA</v>
      </c>
      <c r="X78" s="15" t="str">
        <f>VLOOKUP($T78,look_up!A$2:K104,5,FALSE)</f>
        <v>NA</v>
      </c>
      <c r="Y78" s="15" t="str">
        <f>VLOOKUP($T78,look_up!A$2:L104,6,FALSE)</f>
        <v>NA</v>
      </c>
      <c r="Z78" s="15" t="str">
        <f>VLOOKUP($T78,look_up!A$2:M104,7,FALSE)</f>
        <v>NA</v>
      </c>
      <c r="AA78" s="15" t="str">
        <f>VLOOKUP($T78,look_up!A$2:N104,8,FALSE)</f>
        <v>NA</v>
      </c>
      <c r="AB78">
        <v>0</v>
      </c>
      <c r="AC78" t="s">
        <v>8</v>
      </c>
      <c r="AD78">
        <v>40</v>
      </c>
    </row>
    <row r="79" spans="1:30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131</v>
      </c>
      <c r="I79" s="12" t="s">
        <v>132</v>
      </c>
      <c r="J79" s="12" t="s">
        <v>133</v>
      </c>
      <c r="K79" t="s">
        <v>128</v>
      </c>
      <c r="L79" t="s">
        <v>4</v>
      </c>
      <c r="M79" t="s">
        <v>117</v>
      </c>
      <c r="N79">
        <v>3</v>
      </c>
      <c r="O79">
        <v>12</v>
      </c>
      <c r="P79">
        <v>6</v>
      </c>
      <c r="Q79">
        <v>23.5</v>
      </c>
      <c r="R79">
        <v>8</v>
      </c>
      <c r="S79">
        <v>9</v>
      </c>
      <c r="T79" s="14" t="s">
        <v>44</v>
      </c>
      <c r="U79" s="15" t="str">
        <f>VLOOKUP($T79,look_up!A$2:B105,2,FALSE)</f>
        <v>NA</v>
      </c>
      <c r="V79" s="15" t="str">
        <f>VLOOKUP($T79,look_up!A$2:I105,3,FALSE)</f>
        <v>Lixo de pesca</v>
      </c>
      <c r="W79" s="15" t="str">
        <f>VLOOKUP($T79,look_up!A$2:J105,4,FALSE)</f>
        <v>NA</v>
      </c>
      <c r="X79" s="15" t="str">
        <f>VLOOKUP($T79,look_up!A$2:K105,5,FALSE)</f>
        <v>NA</v>
      </c>
      <c r="Y79" s="15" t="str">
        <f>VLOOKUP($T79,look_up!A$2:L105,6,FALSE)</f>
        <v>NA</v>
      </c>
      <c r="Z79" s="15" t="str">
        <f>VLOOKUP($T79,look_up!A$2:M105,7,FALSE)</f>
        <v>NA</v>
      </c>
      <c r="AA79" s="15" t="str">
        <f>VLOOKUP($T79,look_up!A$2:N105,8,FALSE)</f>
        <v>NA</v>
      </c>
      <c r="AB79">
        <v>0</v>
      </c>
      <c r="AC79" t="s">
        <v>8</v>
      </c>
      <c r="AD79">
        <v>40</v>
      </c>
    </row>
    <row r="80" spans="1:30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131</v>
      </c>
      <c r="I80" s="12" t="s">
        <v>132</v>
      </c>
      <c r="J80" s="12" t="s">
        <v>133</v>
      </c>
      <c r="K80" t="s">
        <v>128</v>
      </c>
      <c r="L80" t="s">
        <v>4</v>
      </c>
      <c r="M80" t="s">
        <v>117</v>
      </c>
      <c r="N80">
        <v>1</v>
      </c>
      <c r="O80">
        <v>12</v>
      </c>
      <c r="P80">
        <v>6</v>
      </c>
      <c r="Q80">
        <v>23.5</v>
      </c>
      <c r="R80">
        <v>8</v>
      </c>
      <c r="S80">
        <v>9</v>
      </c>
      <c r="T80" s="14" t="s">
        <v>46</v>
      </c>
      <c r="U80" s="15" t="str">
        <f>VLOOKUP($T80,look_up!A$2:B106,2,FALSE)</f>
        <v>NA</v>
      </c>
      <c r="V80" s="15" t="str">
        <f>VLOOKUP($T80,look_up!A$2:I106,3,FALSE)</f>
        <v>Lixo comum</v>
      </c>
      <c r="W80" s="15" t="str">
        <f>VLOOKUP($T80,look_up!A$2:J106,4,FALSE)</f>
        <v>NA</v>
      </c>
      <c r="X80" s="15" t="str">
        <f>VLOOKUP($T80,look_up!A$2:K106,5,FALSE)</f>
        <v>NA</v>
      </c>
      <c r="Y80" s="15" t="str">
        <f>VLOOKUP($T80,look_up!A$2:L106,6,FALSE)</f>
        <v>NA</v>
      </c>
      <c r="Z80" s="15" t="str">
        <f>VLOOKUP($T80,look_up!A$2:M106,7,FALSE)</f>
        <v>NA</v>
      </c>
      <c r="AA80" s="15" t="str">
        <f>VLOOKUP($T80,look_up!A$2:N106,8,FALSE)</f>
        <v>NA</v>
      </c>
      <c r="AB80">
        <v>0</v>
      </c>
      <c r="AC80" t="s">
        <v>8</v>
      </c>
      <c r="AD80">
        <v>40</v>
      </c>
    </row>
    <row r="81" spans="1:30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131</v>
      </c>
      <c r="I81" s="12" t="s">
        <v>132</v>
      </c>
      <c r="J81" s="12" t="s">
        <v>133</v>
      </c>
      <c r="K81" t="s">
        <v>128</v>
      </c>
      <c r="L81" t="s">
        <v>4</v>
      </c>
      <c r="M81" t="s">
        <v>117</v>
      </c>
      <c r="N81">
        <v>2</v>
      </c>
      <c r="O81">
        <v>12</v>
      </c>
      <c r="P81">
        <v>6</v>
      </c>
      <c r="Q81">
        <v>23.5</v>
      </c>
      <c r="R81">
        <v>8</v>
      </c>
      <c r="S81">
        <v>9</v>
      </c>
      <c r="T81" s="14" t="s">
        <v>46</v>
      </c>
      <c r="U81" s="15" t="str">
        <f>VLOOKUP($T81,look_up!A$2:B107,2,FALSE)</f>
        <v>NA</v>
      </c>
      <c r="V81" s="15" t="str">
        <f>VLOOKUP($T81,look_up!A$2:I107,3,FALSE)</f>
        <v>Lixo comum</v>
      </c>
      <c r="W81" s="15" t="str">
        <f>VLOOKUP($T81,look_up!A$2:J107,4,FALSE)</f>
        <v>NA</v>
      </c>
      <c r="X81" s="15" t="str">
        <f>VLOOKUP($T81,look_up!A$2:K107,5,FALSE)</f>
        <v>NA</v>
      </c>
      <c r="Y81" s="15" t="str">
        <f>VLOOKUP($T81,look_up!A$2:L107,6,FALSE)</f>
        <v>NA</v>
      </c>
      <c r="Z81" s="15" t="str">
        <f>VLOOKUP($T81,look_up!A$2:M107,7,FALSE)</f>
        <v>NA</v>
      </c>
      <c r="AA81" s="15" t="str">
        <f>VLOOKUP($T81,look_up!A$2:N107,8,FALSE)</f>
        <v>NA</v>
      </c>
      <c r="AB81">
        <v>0</v>
      </c>
      <c r="AC81" t="s">
        <v>8</v>
      </c>
      <c r="AD81">
        <v>40</v>
      </c>
    </row>
    <row r="82" spans="1:30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131</v>
      </c>
      <c r="I82" s="12" t="s">
        <v>132</v>
      </c>
      <c r="J82" s="12" t="s">
        <v>133</v>
      </c>
      <c r="K82" t="s">
        <v>128</v>
      </c>
      <c r="L82" t="s">
        <v>4</v>
      </c>
      <c r="M82" t="s">
        <v>117</v>
      </c>
      <c r="N82">
        <v>3</v>
      </c>
      <c r="O82">
        <v>12</v>
      </c>
      <c r="P82">
        <v>6</v>
      </c>
      <c r="Q82">
        <v>23.5</v>
      </c>
      <c r="R82">
        <v>8</v>
      </c>
      <c r="S82">
        <v>9</v>
      </c>
      <c r="T82" s="14" t="s">
        <v>46</v>
      </c>
      <c r="U82" s="15" t="str">
        <f>VLOOKUP($T82,look_up!A$2:B108,2,FALSE)</f>
        <v>NA</v>
      </c>
      <c r="V82" s="15" t="str">
        <f>VLOOKUP($T82,look_up!A$2:I108,3,FALSE)</f>
        <v>Lixo comum</v>
      </c>
      <c r="W82" s="15" t="str">
        <f>VLOOKUP($T82,look_up!A$2:J108,4,FALSE)</f>
        <v>NA</v>
      </c>
      <c r="X82" s="15" t="str">
        <f>VLOOKUP($T82,look_up!A$2:K108,5,FALSE)</f>
        <v>NA</v>
      </c>
      <c r="Y82" s="15" t="str">
        <f>VLOOKUP($T82,look_up!A$2:L108,6,FALSE)</f>
        <v>NA</v>
      </c>
      <c r="Z82" s="15" t="str">
        <f>VLOOKUP($T82,look_up!A$2:M108,7,FALSE)</f>
        <v>NA</v>
      </c>
      <c r="AA82" s="15" t="str">
        <f>VLOOKUP($T82,look_up!A$2:N108,8,FALSE)</f>
        <v>NA</v>
      </c>
      <c r="AB82">
        <v>0</v>
      </c>
      <c r="AC82" t="s">
        <v>8</v>
      </c>
      <c r="AD82">
        <v>40</v>
      </c>
    </row>
    <row r="83" spans="1:30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131</v>
      </c>
      <c r="I83" s="12" t="s">
        <v>132</v>
      </c>
      <c r="J83" s="12" t="s">
        <v>133</v>
      </c>
      <c r="K83" t="s">
        <v>128</v>
      </c>
      <c r="L83" t="s">
        <v>4</v>
      </c>
      <c r="M83" t="s">
        <v>118</v>
      </c>
      <c r="N83">
        <v>1</v>
      </c>
      <c r="O83">
        <v>16</v>
      </c>
      <c r="P83">
        <v>12</v>
      </c>
      <c r="Q83">
        <v>23.5</v>
      </c>
      <c r="R83">
        <v>8</v>
      </c>
      <c r="S83">
        <v>9</v>
      </c>
      <c r="T83" t="s">
        <v>7</v>
      </c>
      <c r="U83" s="15" t="str">
        <f>VLOOKUP($T83,look_up!A$2:B109,2,FALSE)</f>
        <v>Species</v>
      </c>
      <c r="V83" s="15" t="str">
        <f>VLOOKUP($T83,look_up!A$2:I109,3,FALSE)</f>
        <v>Ouriço</v>
      </c>
      <c r="W83" s="15" t="str">
        <f>VLOOKUP($T83,look_up!A$2:J109,4,FALSE)</f>
        <v>Animalia</v>
      </c>
      <c r="X83" s="15" t="str">
        <f>VLOOKUP($T83,look_up!A$2:K109,5,FALSE)</f>
        <v>Echinodermata</v>
      </c>
      <c r="Y83" s="15" t="str">
        <f>VLOOKUP($T83,look_up!A$2:L109,6,FALSE)</f>
        <v>Echinoidea</v>
      </c>
      <c r="Z83" s="15" t="str">
        <f>VLOOKUP($T83,look_up!A$2:M109,7,FALSE)</f>
        <v>Cidaroida</v>
      </c>
      <c r="AA83" s="15" t="str">
        <f>VLOOKUP($T83,look_up!A$2:N109,8,FALSE)</f>
        <v>Cidaridae</v>
      </c>
      <c r="AB83">
        <v>0</v>
      </c>
      <c r="AC83" t="s">
        <v>8</v>
      </c>
      <c r="AD83">
        <v>40</v>
      </c>
    </row>
    <row r="84" spans="1:30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131</v>
      </c>
      <c r="I84" s="12" t="s">
        <v>132</v>
      </c>
      <c r="J84" s="12" t="s">
        <v>133</v>
      </c>
      <c r="K84" t="s">
        <v>128</v>
      </c>
      <c r="L84" t="s">
        <v>4</v>
      </c>
      <c r="M84" t="s">
        <v>118</v>
      </c>
      <c r="N84">
        <v>2</v>
      </c>
      <c r="O84">
        <v>16</v>
      </c>
      <c r="P84">
        <v>12</v>
      </c>
      <c r="Q84">
        <v>23.5</v>
      </c>
      <c r="R84">
        <v>8</v>
      </c>
      <c r="S84">
        <v>9</v>
      </c>
      <c r="T84" t="s">
        <v>7</v>
      </c>
      <c r="U84" s="15" t="str">
        <f>VLOOKUP($T84,look_up!A$2:B110,2,FALSE)</f>
        <v>Species</v>
      </c>
      <c r="V84" s="15" t="str">
        <f>VLOOKUP($T84,look_up!A$2:I110,3,FALSE)</f>
        <v>Ouriço</v>
      </c>
      <c r="W84" s="15" t="str">
        <f>VLOOKUP($T84,look_up!A$2:J110,4,FALSE)</f>
        <v>Animalia</v>
      </c>
      <c r="X84" s="15" t="str">
        <f>VLOOKUP($T84,look_up!A$2:K110,5,FALSE)</f>
        <v>Echinodermata</v>
      </c>
      <c r="Y84" s="15" t="str">
        <f>VLOOKUP($T84,look_up!A$2:L110,6,FALSE)</f>
        <v>Echinoidea</v>
      </c>
      <c r="Z84" s="15" t="str">
        <f>VLOOKUP($T84,look_up!A$2:M110,7,FALSE)</f>
        <v>Cidaroida</v>
      </c>
      <c r="AA84" s="15" t="str">
        <f>VLOOKUP($T84,look_up!A$2:N110,8,FALSE)</f>
        <v>Cidaridae</v>
      </c>
      <c r="AB84">
        <v>0</v>
      </c>
      <c r="AC84" t="s">
        <v>8</v>
      </c>
      <c r="AD84">
        <v>40</v>
      </c>
    </row>
    <row r="85" spans="1:30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131</v>
      </c>
      <c r="I85" s="12" t="s">
        <v>132</v>
      </c>
      <c r="J85" s="12" t="s">
        <v>133</v>
      </c>
      <c r="K85" t="s">
        <v>128</v>
      </c>
      <c r="L85" t="s">
        <v>4</v>
      </c>
      <c r="M85" t="s">
        <v>118</v>
      </c>
      <c r="N85">
        <v>3</v>
      </c>
      <c r="O85">
        <v>16</v>
      </c>
      <c r="P85">
        <v>12</v>
      </c>
      <c r="Q85">
        <v>23.5</v>
      </c>
      <c r="R85">
        <v>8</v>
      </c>
      <c r="S85">
        <v>9</v>
      </c>
      <c r="T85" t="s">
        <v>7</v>
      </c>
      <c r="U85" s="15" t="str">
        <f>VLOOKUP($T85,look_up!A$2:B111,2,FALSE)</f>
        <v>Species</v>
      </c>
      <c r="V85" s="15" t="str">
        <f>VLOOKUP($T85,look_up!A$2:I111,3,FALSE)</f>
        <v>Ouriço</v>
      </c>
      <c r="W85" s="15" t="str">
        <f>VLOOKUP($T85,look_up!A$2:J111,4,FALSE)</f>
        <v>Animalia</v>
      </c>
      <c r="X85" s="15" t="str">
        <f>VLOOKUP($T85,look_up!A$2:K111,5,FALSE)</f>
        <v>Echinodermata</v>
      </c>
      <c r="Y85" s="15" t="str">
        <f>VLOOKUP($T85,look_up!A$2:L111,6,FALSE)</f>
        <v>Echinoidea</v>
      </c>
      <c r="Z85" s="15" t="str">
        <f>VLOOKUP($T85,look_up!A$2:M111,7,FALSE)</f>
        <v>Cidaroida</v>
      </c>
      <c r="AA85" s="15" t="str">
        <f>VLOOKUP($T85,look_up!A$2:N111,8,FALSE)</f>
        <v>Cidaridae</v>
      </c>
      <c r="AB85">
        <v>0</v>
      </c>
      <c r="AC85" t="s">
        <v>8</v>
      </c>
      <c r="AD85">
        <v>40</v>
      </c>
    </row>
    <row r="86" spans="1:30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131</v>
      </c>
      <c r="I86" s="12" t="s">
        <v>132</v>
      </c>
      <c r="J86" s="12" t="s">
        <v>133</v>
      </c>
      <c r="K86" t="s">
        <v>128</v>
      </c>
      <c r="L86" t="s">
        <v>4</v>
      </c>
      <c r="M86" t="s">
        <v>118</v>
      </c>
      <c r="N86">
        <v>1</v>
      </c>
      <c r="O86">
        <v>16</v>
      </c>
      <c r="P86">
        <v>12</v>
      </c>
      <c r="Q86">
        <v>23.5</v>
      </c>
      <c r="R86">
        <v>8</v>
      </c>
      <c r="S86">
        <v>9</v>
      </c>
      <c r="T86" t="s">
        <v>9</v>
      </c>
      <c r="U86" s="15" t="str">
        <f>VLOOKUP($T86,look_up!A$2:B112,2,FALSE)</f>
        <v>Species</v>
      </c>
      <c r="V86" s="15" t="str">
        <f>VLOOKUP($T86,look_up!A$2:I112,3,FALSE)</f>
        <v>Ouriço</v>
      </c>
      <c r="W86" s="15" t="str">
        <f>VLOOKUP($T86,look_up!A$2:J112,4,FALSE)</f>
        <v>Animalia</v>
      </c>
      <c r="X86" s="15" t="str">
        <f>VLOOKUP($T86,look_up!A$2:K112,5,FALSE)</f>
        <v>Echinodermata</v>
      </c>
      <c r="Y86" s="15" t="str">
        <f>VLOOKUP($T86,look_up!A$2:L112,6,FALSE)</f>
        <v>Echinoidea</v>
      </c>
      <c r="Z86" s="15" t="str">
        <f>VLOOKUP($T86,look_up!A$2:M112,7,FALSE)</f>
        <v>Camarodonta</v>
      </c>
      <c r="AA86" s="15" t="str">
        <f>VLOOKUP($T86,look_up!A$2:N112,8,FALSE)</f>
        <v>Toxopneustidae</v>
      </c>
      <c r="AB86">
        <v>0</v>
      </c>
      <c r="AC86" t="s">
        <v>8</v>
      </c>
      <c r="AD86">
        <v>40</v>
      </c>
    </row>
    <row r="87" spans="1:30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131</v>
      </c>
      <c r="I87" s="12" t="s">
        <v>132</v>
      </c>
      <c r="J87" s="12" t="s">
        <v>133</v>
      </c>
      <c r="K87" t="s">
        <v>128</v>
      </c>
      <c r="L87" t="s">
        <v>4</v>
      </c>
      <c r="M87" t="s">
        <v>118</v>
      </c>
      <c r="N87">
        <v>2</v>
      </c>
      <c r="O87">
        <v>16</v>
      </c>
      <c r="P87">
        <v>12</v>
      </c>
      <c r="Q87">
        <v>23.5</v>
      </c>
      <c r="R87">
        <v>8</v>
      </c>
      <c r="S87">
        <v>9</v>
      </c>
      <c r="T87" t="s">
        <v>9</v>
      </c>
      <c r="U87" s="15" t="str">
        <f>VLOOKUP($T87,look_up!A$2:B113,2,FALSE)</f>
        <v>Species</v>
      </c>
      <c r="V87" s="15" t="str">
        <f>VLOOKUP($T87,look_up!A$2:I113,3,FALSE)</f>
        <v>Ouriço</v>
      </c>
      <c r="W87" s="15" t="str">
        <f>VLOOKUP($T87,look_up!A$2:J113,4,FALSE)</f>
        <v>Animalia</v>
      </c>
      <c r="X87" s="15" t="str">
        <f>VLOOKUP($T87,look_up!A$2:K113,5,FALSE)</f>
        <v>Echinodermata</v>
      </c>
      <c r="Y87" s="15" t="str">
        <f>VLOOKUP($T87,look_up!A$2:L113,6,FALSE)</f>
        <v>Echinoidea</v>
      </c>
      <c r="Z87" s="15" t="str">
        <f>VLOOKUP($T87,look_up!A$2:M113,7,FALSE)</f>
        <v>Camarodonta</v>
      </c>
      <c r="AA87" s="15" t="str">
        <f>VLOOKUP($T87,look_up!A$2:N113,8,FALSE)</f>
        <v>Toxopneustidae</v>
      </c>
      <c r="AB87">
        <v>0</v>
      </c>
      <c r="AC87" t="s">
        <v>8</v>
      </c>
      <c r="AD87">
        <v>40</v>
      </c>
    </row>
    <row r="88" spans="1:30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131</v>
      </c>
      <c r="I88" s="12" t="s">
        <v>132</v>
      </c>
      <c r="J88" s="12" t="s">
        <v>133</v>
      </c>
      <c r="K88" t="s">
        <v>128</v>
      </c>
      <c r="L88" t="s">
        <v>4</v>
      </c>
      <c r="M88" t="s">
        <v>118</v>
      </c>
      <c r="N88">
        <v>3</v>
      </c>
      <c r="O88">
        <v>16</v>
      </c>
      <c r="P88">
        <v>12</v>
      </c>
      <c r="Q88">
        <v>23.5</v>
      </c>
      <c r="R88">
        <v>8</v>
      </c>
      <c r="S88">
        <v>9</v>
      </c>
      <c r="T88" t="s">
        <v>9</v>
      </c>
      <c r="U88" s="15" t="str">
        <f>VLOOKUP($T88,look_up!A$2:B114,2,FALSE)</f>
        <v>Species</v>
      </c>
      <c r="V88" s="15" t="str">
        <f>VLOOKUP($T88,look_up!A$2:I114,3,FALSE)</f>
        <v>Ouriço</v>
      </c>
      <c r="W88" s="15" t="str">
        <f>VLOOKUP($T88,look_up!A$2:J114,4,FALSE)</f>
        <v>Animalia</v>
      </c>
      <c r="X88" s="15" t="str">
        <f>VLOOKUP($T88,look_up!A$2:K114,5,FALSE)</f>
        <v>Echinodermata</v>
      </c>
      <c r="Y88" s="15" t="str">
        <f>VLOOKUP($T88,look_up!A$2:L114,6,FALSE)</f>
        <v>Echinoidea</v>
      </c>
      <c r="Z88" s="15" t="str">
        <f>VLOOKUP($T88,look_up!A$2:M114,7,FALSE)</f>
        <v>Camarodonta</v>
      </c>
      <c r="AA88" s="15" t="str">
        <f>VLOOKUP($T88,look_up!A$2:N114,8,FALSE)</f>
        <v>Toxopneustidae</v>
      </c>
      <c r="AB88">
        <v>0</v>
      </c>
      <c r="AC88" t="s">
        <v>8</v>
      </c>
      <c r="AD88">
        <v>40</v>
      </c>
    </row>
    <row r="89" spans="1:30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131</v>
      </c>
      <c r="I89" s="12" t="s">
        <v>132</v>
      </c>
      <c r="J89" s="12" t="s">
        <v>133</v>
      </c>
      <c r="K89" t="s">
        <v>128</v>
      </c>
      <c r="L89" t="s">
        <v>4</v>
      </c>
      <c r="M89" t="s">
        <v>118</v>
      </c>
      <c r="N89">
        <v>1</v>
      </c>
      <c r="O89">
        <v>16</v>
      </c>
      <c r="P89">
        <v>12</v>
      </c>
      <c r="Q89">
        <v>23.5</v>
      </c>
      <c r="R89">
        <v>8</v>
      </c>
      <c r="S89">
        <v>9</v>
      </c>
      <c r="T89" t="s">
        <v>10</v>
      </c>
      <c r="U89" s="15" t="str">
        <f>VLOOKUP($T89,look_up!A$2:B115,2,FALSE)</f>
        <v>Species</v>
      </c>
      <c r="V89" s="15" t="str">
        <f>VLOOKUP($T89,look_up!A$2:I115,3,FALSE)</f>
        <v>Ouriço</v>
      </c>
      <c r="W89" s="15" t="str">
        <f>VLOOKUP($T89,look_up!A$2:J115,4,FALSE)</f>
        <v>Animalia</v>
      </c>
      <c r="X89" s="15" t="str">
        <f>VLOOKUP($T89,look_up!A$2:K115,5,FALSE)</f>
        <v>Echinodermata</v>
      </c>
      <c r="Y89" s="15" t="str">
        <f>VLOOKUP($T89,look_up!A$2:L115,6,FALSE)</f>
        <v>Echinoidea</v>
      </c>
      <c r="Z89" s="15" t="str">
        <f>VLOOKUP($T89,look_up!A$2:M115,7,FALSE)</f>
        <v>Arbacioidea</v>
      </c>
      <c r="AA89" s="15" t="str">
        <f>VLOOKUP($T89,look_up!A$2:N115,8,FALSE)</f>
        <v>Arbaciidae</v>
      </c>
      <c r="AB89">
        <v>0</v>
      </c>
      <c r="AC89" t="s">
        <v>8</v>
      </c>
      <c r="AD89">
        <v>40</v>
      </c>
    </row>
    <row r="90" spans="1:30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131</v>
      </c>
      <c r="I90" s="12" t="s">
        <v>132</v>
      </c>
      <c r="J90" s="12" t="s">
        <v>133</v>
      </c>
      <c r="K90" t="s">
        <v>128</v>
      </c>
      <c r="L90" t="s">
        <v>4</v>
      </c>
      <c r="M90" t="s">
        <v>118</v>
      </c>
      <c r="N90">
        <v>2</v>
      </c>
      <c r="O90">
        <v>16</v>
      </c>
      <c r="P90">
        <v>12</v>
      </c>
      <c r="Q90">
        <v>23.5</v>
      </c>
      <c r="R90">
        <v>8</v>
      </c>
      <c r="S90">
        <v>9</v>
      </c>
      <c r="T90" t="s">
        <v>10</v>
      </c>
      <c r="U90" s="15" t="str">
        <f>VLOOKUP($T90,look_up!A$2:B116,2,FALSE)</f>
        <v>Species</v>
      </c>
      <c r="V90" s="15" t="str">
        <f>VLOOKUP($T90,look_up!A$2:I116,3,FALSE)</f>
        <v>Ouriço</v>
      </c>
      <c r="W90" s="15" t="str">
        <f>VLOOKUP($T90,look_up!A$2:J116,4,FALSE)</f>
        <v>Animalia</v>
      </c>
      <c r="X90" s="15" t="str">
        <f>VLOOKUP($T90,look_up!A$2:K116,5,FALSE)</f>
        <v>Echinodermata</v>
      </c>
      <c r="Y90" s="15" t="str">
        <f>VLOOKUP($T90,look_up!A$2:L116,6,FALSE)</f>
        <v>Echinoidea</v>
      </c>
      <c r="Z90" s="15" t="str">
        <f>VLOOKUP($T90,look_up!A$2:M116,7,FALSE)</f>
        <v>Arbacioidea</v>
      </c>
      <c r="AA90" s="15" t="str">
        <f>VLOOKUP($T90,look_up!A$2:N116,8,FALSE)</f>
        <v>Arbaciidae</v>
      </c>
      <c r="AB90">
        <v>0</v>
      </c>
      <c r="AC90" t="s">
        <v>8</v>
      </c>
      <c r="AD90">
        <v>40</v>
      </c>
    </row>
    <row r="91" spans="1:30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131</v>
      </c>
      <c r="I91" s="12" t="s">
        <v>132</v>
      </c>
      <c r="J91" s="12" t="s">
        <v>133</v>
      </c>
      <c r="K91" t="s">
        <v>128</v>
      </c>
      <c r="L91" t="s">
        <v>4</v>
      </c>
      <c r="M91" t="s">
        <v>118</v>
      </c>
      <c r="N91">
        <v>3</v>
      </c>
      <c r="O91">
        <v>16</v>
      </c>
      <c r="P91">
        <v>12</v>
      </c>
      <c r="Q91">
        <v>23.5</v>
      </c>
      <c r="R91">
        <v>8</v>
      </c>
      <c r="S91">
        <v>9</v>
      </c>
      <c r="T91" t="s">
        <v>10</v>
      </c>
      <c r="U91" s="15" t="str">
        <f>VLOOKUP($T91,look_up!A$2:B117,2,FALSE)</f>
        <v>Species</v>
      </c>
      <c r="V91" s="15" t="str">
        <f>VLOOKUP($T91,look_up!A$2:I117,3,FALSE)</f>
        <v>Ouriço</v>
      </c>
      <c r="W91" s="15" t="str">
        <f>VLOOKUP($T91,look_up!A$2:J117,4,FALSE)</f>
        <v>Animalia</v>
      </c>
      <c r="X91" s="15" t="str">
        <f>VLOOKUP($T91,look_up!A$2:K117,5,FALSE)</f>
        <v>Echinodermata</v>
      </c>
      <c r="Y91" s="15" t="str">
        <f>VLOOKUP($T91,look_up!A$2:L117,6,FALSE)</f>
        <v>Echinoidea</v>
      </c>
      <c r="Z91" s="15" t="str">
        <f>VLOOKUP($T91,look_up!A$2:M117,7,FALSE)</f>
        <v>Arbacioidea</v>
      </c>
      <c r="AA91" s="15" t="str">
        <f>VLOOKUP($T91,look_up!A$2:N117,8,FALSE)</f>
        <v>Arbaciidae</v>
      </c>
      <c r="AB91">
        <v>0</v>
      </c>
      <c r="AC91" t="s">
        <v>8</v>
      </c>
      <c r="AD91">
        <v>40</v>
      </c>
    </row>
    <row r="92" spans="1:30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131</v>
      </c>
      <c r="I92" s="12" t="s">
        <v>132</v>
      </c>
      <c r="J92" s="12" t="s">
        <v>133</v>
      </c>
      <c r="K92" t="s">
        <v>128</v>
      </c>
      <c r="L92" t="s">
        <v>4</v>
      </c>
      <c r="M92" t="s">
        <v>118</v>
      </c>
      <c r="N92">
        <v>1</v>
      </c>
      <c r="O92">
        <v>16</v>
      </c>
      <c r="P92">
        <v>12</v>
      </c>
      <c r="Q92">
        <v>23.5</v>
      </c>
      <c r="R92">
        <v>8</v>
      </c>
      <c r="S92">
        <v>9</v>
      </c>
      <c r="T92" t="s">
        <v>11</v>
      </c>
      <c r="U92" s="15" t="str">
        <f>VLOOKUP($T92,look_up!A$2:B118,2,FALSE)</f>
        <v>Species</v>
      </c>
      <c r="V92" s="15" t="str">
        <f>VLOOKUP($T92,look_up!A$2:I118,3,FALSE)</f>
        <v>Ouriço</v>
      </c>
      <c r="W92" s="15" t="str">
        <f>VLOOKUP($T92,look_up!A$2:J118,4,FALSE)</f>
        <v>Animalia</v>
      </c>
      <c r="X92" s="15" t="str">
        <f>VLOOKUP($T92,look_up!A$2:K118,5,FALSE)</f>
        <v>Echinodermata</v>
      </c>
      <c r="Y92" s="15" t="str">
        <f>VLOOKUP($T92,look_up!A$2:L118,6,FALSE)</f>
        <v>Echinoidea</v>
      </c>
      <c r="Z92" s="15" t="str">
        <f>VLOOKUP($T92,look_up!A$2:M118,7,FALSE)</f>
        <v>Camarodonta</v>
      </c>
      <c r="AA92" s="15" t="str">
        <f>VLOOKUP($T92,look_up!A$2:N118,8,FALSE)</f>
        <v>Parechinidae</v>
      </c>
      <c r="AB92">
        <v>0</v>
      </c>
      <c r="AC92" t="s">
        <v>8</v>
      </c>
      <c r="AD92">
        <v>40</v>
      </c>
    </row>
    <row r="93" spans="1:30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131</v>
      </c>
      <c r="I93" s="12" t="s">
        <v>132</v>
      </c>
      <c r="J93" s="12" t="s">
        <v>133</v>
      </c>
      <c r="K93" t="s">
        <v>128</v>
      </c>
      <c r="L93" t="s">
        <v>4</v>
      </c>
      <c r="M93" t="s">
        <v>118</v>
      </c>
      <c r="N93">
        <v>2</v>
      </c>
      <c r="O93">
        <v>16</v>
      </c>
      <c r="P93">
        <v>12</v>
      </c>
      <c r="Q93">
        <v>23.5</v>
      </c>
      <c r="R93">
        <v>8</v>
      </c>
      <c r="S93">
        <v>9</v>
      </c>
      <c r="T93" t="s">
        <v>11</v>
      </c>
      <c r="U93" s="15" t="str">
        <f>VLOOKUP($T93,look_up!A$2:B119,2,FALSE)</f>
        <v>Species</v>
      </c>
      <c r="V93" s="15" t="str">
        <f>VLOOKUP($T93,look_up!A$2:I119,3,FALSE)</f>
        <v>Ouriço</v>
      </c>
      <c r="W93" s="15" t="str">
        <f>VLOOKUP($T93,look_up!A$2:J119,4,FALSE)</f>
        <v>Animalia</v>
      </c>
      <c r="X93" s="15" t="str">
        <f>VLOOKUP($T93,look_up!A$2:K119,5,FALSE)</f>
        <v>Echinodermata</v>
      </c>
      <c r="Y93" s="15" t="str">
        <f>VLOOKUP($T93,look_up!A$2:L119,6,FALSE)</f>
        <v>Echinoidea</v>
      </c>
      <c r="Z93" s="15" t="str">
        <f>VLOOKUP($T93,look_up!A$2:M119,7,FALSE)</f>
        <v>Camarodonta</v>
      </c>
      <c r="AA93" s="15" t="str">
        <f>VLOOKUP($T93,look_up!A$2:N119,8,FALSE)</f>
        <v>Parechinidae</v>
      </c>
      <c r="AB93">
        <v>0</v>
      </c>
      <c r="AC93" t="s">
        <v>8</v>
      </c>
      <c r="AD93">
        <v>40</v>
      </c>
    </row>
    <row r="94" spans="1:30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131</v>
      </c>
      <c r="I94" s="12" t="s">
        <v>132</v>
      </c>
      <c r="J94" s="12" t="s">
        <v>133</v>
      </c>
      <c r="K94" t="s">
        <v>128</v>
      </c>
      <c r="L94" t="s">
        <v>4</v>
      </c>
      <c r="M94" t="s">
        <v>118</v>
      </c>
      <c r="N94">
        <v>3</v>
      </c>
      <c r="O94">
        <v>16</v>
      </c>
      <c r="P94">
        <v>12</v>
      </c>
      <c r="Q94">
        <v>23.5</v>
      </c>
      <c r="R94">
        <v>8</v>
      </c>
      <c r="S94">
        <v>9</v>
      </c>
      <c r="T94" t="s">
        <v>11</v>
      </c>
      <c r="U94" s="15" t="str">
        <f>VLOOKUP($T94,look_up!A$2:B120,2,FALSE)</f>
        <v>Species</v>
      </c>
      <c r="V94" s="15" t="str">
        <f>VLOOKUP($T94,look_up!A$2:I120,3,FALSE)</f>
        <v>Ouriço</v>
      </c>
      <c r="W94" s="15" t="str">
        <f>VLOOKUP($T94,look_up!A$2:J120,4,FALSE)</f>
        <v>Animalia</v>
      </c>
      <c r="X94" s="15" t="str">
        <f>VLOOKUP($T94,look_up!A$2:K120,5,FALSE)</f>
        <v>Echinodermata</v>
      </c>
      <c r="Y94" s="15" t="str">
        <f>VLOOKUP($T94,look_up!A$2:L120,6,FALSE)</f>
        <v>Echinoidea</v>
      </c>
      <c r="Z94" s="15" t="str">
        <f>VLOOKUP($T94,look_up!A$2:M120,7,FALSE)</f>
        <v>Camarodonta</v>
      </c>
      <c r="AA94" s="15" t="str">
        <f>VLOOKUP($T94,look_up!A$2:N120,8,FALSE)</f>
        <v>Parechinidae</v>
      </c>
      <c r="AB94">
        <v>0</v>
      </c>
      <c r="AC94" t="s">
        <v>8</v>
      </c>
      <c r="AD94">
        <v>40</v>
      </c>
    </row>
    <row r="95" spans="1:30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131</v>
      </c>
      <c r="I95" s="12" t="s">
        <v>132</v>
      </c>
      <c r="J95" s="12" t="s">
        <v>133</v>
      </c>
      <c r="K95" t="s">
        <v>128</v>
      </c>
      <c r="L95" t="s">
        <v>4</v>
      </c>
      <c r="M95" t="s">
        <v>118</v>
      </c>
      <c r="N95">
        <v>1</v>
      </c>
      <c r="O95">
        <v>16</v>
      </c>
      <c r="P95">
        <v>12</v>
      </c>
      <c r="Q95">
        <v>23.5</v>
      </c>
      <c r="R95">
        <v>8</v>
      </c>
      <c r="S95">
        <v>9</v>
      </c>
      <c r="T95" t="s">
        <v>48</v>
      </c>
      <c r="U95" s="15" t="str">
        <f>VLOOKUP($T95,look_up!A$2:B121,2,FALSE)</f>
        <v>Species</v>
      </c>
      <c r="V95" s="15" t="str">
        <f>VLOOKUP($T95,look_up!A$2:I121,3,FALSE)</f>
        <v>Ouriço</v>
      </c>
      <c r="W95" s="15" t="str">
        <f>VLOOKUP($T95,look_up!A$2:J121,4,FALSE)</f>
        <v>Animalia</v>
      </c>
      <c r="X95" s="15" t="str">
        <f>VLOOKUP($T95,look_up!A$2:K121,5,FALSE)</f>
        <v>Echinodermata</v>
      </c>
      <c r="Y95" s="15" t="str">
        <f>VLOOKUP($T95,look_up!A$2:L121,6,FALSE)</f>
        <v>Echinoidea</v>
      </c>
      <c r="Z95" s="15" t="str">
        <f>VLOOKUP($T95,look_up!A$2:M121,7,FALSE)</f>
        <v>Camarodonta</v>
      </c>
      <c r="AA95" s="15" t="str">
        <f>VLOOKUP($T95,look_up!A$2:N121,8,FALSE)</f>
        <v>Echinometridae</v>
      </c>
      <c r="AB95">
        <v>0</v>
      </c>
      <c r="AC95" t="s">
        <v>8</v>
      </c>
      <c r="AD95">
        <v>40</v>
      </c>
    </row>
    <row r="96" spans="1:30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131</v>
      </c>
      <c r="I96" s="12" t="s">
        <v>132</v>
      </c>
      <c r="J96" s="12" t="s">
        <v>133</v>
      </c>
      <c r="K96" t="s">
        <v>128</v>
      </c>
      <c r="L96" t="s">
        <v>4</v>
      </c>
      <c r="M96" t="s">
        <v>118</v>
      </c>
      <c r="N96">
        <v>2</v>
      </c>
      <c r="O96">
        <v>16</v>
      </c>
      <c r="P96">
        <v>12</v>
      </c>
      <c r="Q96">
        <v>23.5</v>
      </c>
      <c r="R96">
        <v>8</v>
      </c>
      <c r="S96">
        <v>9</v>
      </c>
      <c r="T96" t="s">
        <v>48</v>
      </c>
      <c r="U96" s="15" t="str">
        <f>VLOOKUP($T96,look_up!A$2:B122,2,FALSE)</f>
        <v>Species</v>
      </c>
      <c r="V96" s="15" t="str">
        <f>VLOOKUP($T96,look_up!A$2:I122,3,FALSE)</f>
        <v>Ouriço</v>
      </c>
      <c r="W96" s="15" t="str">
        <f>VLOOKUP($T96,look_up!A$2:J122,4,FALSE)</f>
        <v>Animalia</v>
      </c>
      <c r="X96" s="15" t="str">
        <f>VLOOKUP($T96,look_up!A$2:K122,5,FALSE)</f>
        <v>Echinodermata</v>
      </c>
      <c r="Y96" s="15" t="str">
        <f>VLOOKUP($T96,look_up!A$2:L122,6,FALSE)</f>
        <v>Echinoidea</v>
      </c>
      <c r="Z96" s="15" t="str">
        <f>VLOOKUP($T96,look_up!A$2:M122,7,FALSE)</f>
        <v>Camarodonta</v>
      </c>
      <c r="AA96" s="15" t="str">
        <f>VLOOKUP($T96,look_up!A$2:N122,8,FALSE)</f>
        <v>Echinometridae</v>
      </c>
      <c r="AB96">
        <v>0</v>
      </c>
      <c r="AC96" t="s">
        <v>8</v>
      </c>
      <c r="AD96">
        <v>40</v>
      </c>
    </row>
    <row r="97" spans="1:30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131</v>
      </c>
      <c r="I97" s="12" t="s">
        <v>132</v>
      </c>
      <c r="J97" s="12" t="s">
        <v>133</v>
      </c>
      <c r="K97" t="s">
        <v>128</v>
      </c>
      <c r="L97" t="s">
        <v>4</v>
      </c>
      <c r="M97" t="s">
        <v>118</v>
      </c>
      <c r="N97">
        <v>3</v>
      </c>
      <c r="O97">
        <v>16</v>
      </c>
      <c r="P97">
        <v>12</v>
      </c>
      <c r="Q97">
        <v>23.5</v>
      </c>
      <c r="R97">
        <v>8</v>
      </c>
      <c r="S97">
        <v>9</v>
      </c>
      <c r="T97" t="s">
        <v>48</v>
      </c>
      <c r="U97" s="15" t="str">
        <f>VLOOKUP($T97,look_up!A$2:B123,2,FALSE)</f>
        <v>Species</v>
      </c>
      <c r="V97" s="15" t="str">
        <f>VLOOKUP($T97,look_up!A$2:I123,3,FALSE)</f>
        <v>Ouriço</v>
      </c>
      <c r="W97" s="15" t="str">
        <f>VLOOKUP($T97,look_up!A$2:J123,4,FALSE)</f>
        <v>Animalia</v>
      </c>
      <c r="X97" s="15" t="str">
        <f>VLOOKUP($T97,look_up!A$2:K123,5,FALSE)</f>
        <v>Echinodermata</v>
      </c>
      <c r="Y97" s="15" t="str">
        <f>VLOOKUP($T97,look_up!A$2:L123,6,FALSE)</f>
        <v>Echinoidea</v>
      </c>
      <c r="Z97" s="15" t="str">
        <f>VLOOKUP($T97,look_up!A$2:M123,7,FALSE)</f>
        <v>Camarodonta</v>
      </c>
      <c r="AA97" s="15" t="str">
        <f>VLOOKUP($T97,look_up!A$2:N123,8,FALSE)</f>
        <v>Echinometridae</v>
      </c>
      <c r="AB97">
        <v>0</v>
      </c>
      <c r="AC97" t="s">
        <v>8</v>
      </c>
      <c r="AD97">
        <v>40</v>
      </c>
    </row>
    <row r="98" spans="1:30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131</v>
      </c>
      <c r="I98" s="12" t="s">
        <v>132</v>
      </c>
      <c r="J98" s="12" t="s">
        <v>133</v>
      </c>
      <c r="K98" t="s">
        <v>128</v>
      </c>
      <c r="L98" t="s">
        <v>4</v>
      </c>
      <c r="M98" t="s">
        <v>118</v>
      </c>
      <c r="N98">
        <v>1</v>
      </c>
      <c r="O98">
        <v>16</v>
      </c>
      <c r="P98">
        <v>12</v>
      </c>
      <c r="Q98">
        <v>23.5</v>
      </c>
      <c r="R98">
        <v>8</v>
      </c>
      <c r="S98">
        <v>9</v>
      </c>
      <c r="T98" t="s">
        <v>13</v>
      </c>
      <c r="U98" s="15" t="str">
        <f>VLOOKUP($T98,look_up!A$2:B124,2,FALSE)</f>
        <v>Species</v>
      </c>
      <c r="V98" s="15" t="str">
        <f>VLOOKUP($T98,look_up!A$2:I124,3,FALSE)</f>
        <v>Estrela</v>
      </c>
      <c r="W98" s="15" t="str">
        <f>VLOOKUP($T98,look_up!A$2:J124,4,FALSE)</f>
        <v>Animalia</v>
      </c>
      <c r="X98" s="15" t="str">
        <f>VLOOKUP($T98,look_up!A$2:K124,5,FALSE)</f>
        <v>Echinodermata</v>
      </c>
      <c r="Y98" s="15" t="str">
        <f>VLOOKUP($T98,look_up!A$2:L124,6,FALSE)</f>
        <v>Asteroidea</v>
      </c>
      <c r="Z98" s="15" t="str">
        <f>VLOOKUP($T98,look_up!A$2:M124,7,FALSE)</f>
        <v>Spinulosida</v>
      </c>
      <c r="AA98" s="15" t="str">
        <f>VLOOKUP($T98,look_up!A$2:N124,8,FALSE)</f>
        <v>Echinasteridae</v>
      </c>
      <c r="AB98">
        <v>2</v>
      </c>
      <c r="AC98" t="s">
        <v>8</v>
      </c>
      <c r="AD98">
        <v>40</v>
      </c>
    </row>
    <row r="99" spans="1:30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131</v>
      </c>
      <c r="I99" s="12" t="s">
        <v>132</v>
      </c>
      <c r="J99" s="12" t="s">
        <v>133</v>
      </c>
      <c r="K99" t="s">
        <v>128</v>
      </c>
      <c r="L99" t="s">
        <v>4</v>
      </c>
      <c r="M99" t="s">
        <v>118</v>
      </c>
      <c r="N99">
        <v>2</v>
      </c>
      <c r="O99">
        <v>16</v>
      </c>
      <c r="P99">
        <v>12</v>
      </c>
      <c r="Q99">
        <v>23.5</v>
      </c>
      <c r="R99">
        <v>8</v>
      </c>
      <c r="S99">
        <v>9</v>
      </c>
      <c r="T99" t="s">
        <v>13</v>
      </c>
      <c r="U99" s="15" t="str">
        <f>VLOOKUP($T99,look_up!A$2:B125,2,FALSE)</f>
        <v>Species</v>
      </c>
      <c r="V99" s="15" t="str">
        <f>VLOOKUP($T99,look_up!A$2:I125,3,FALSE)</f>
        <v>Estrela</v>
      </c>
      <c r="W99" s="15" t="str">
        <f>VLOOKUP($T99,look_up!A$2:J125,4,FALSE)</f>
        <v>Animalia</v>
      </c>
      <c r="X99" s="15" t="str">
        <f>VLOOKUP($T99,look_up!A$2:K125,5,FALSE)</f>
        <v>Echinodermata</v>
      </c>
      <c r="Y99" s="15" t="str">
        <f>VLOOKUP($T99,look_up!A$2:L125,6,FALSE)</f>
        <v>Asteroidea</v>
      </c>
      <c r="Z99" s="15" t="str">
        <f>VLOOKUP($T99,look_up!A$2:M125,7,FALSE)</f>
        <v>Spinulosida</v>
      </c>
      <c r="AA99" s="15" t="str">
        <f>VLOOKUP($T99,look_up!A$2:N125,8,FALSE)</f>
        <v>Echinasteridae</v>
      </c>
      <c r="AB99">
        <v>1</v>
      </c>
      <c r="AC99" t="s">
        <v>8</v>
      </c>
      <c r="AD99">
        <v>40</v>
      </c>
    </row>
    <row r="100" spans="1:30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131</v>
      </c>
      <c r="I100" s="12" t="s">
        <v>132</v>
      </c>
      <c r="J100" s="12" t="s">
        <v>133</v>
      </c>
      <c r="K100" t="s">
        <v>128</v>
      </c>
      <c r="L100" t="s">
        <v>4</v>
      </c>
      <c r="M100" t="s">
        <v>118</v>
      </c>
      <c r="N100">
        <v>3</v>
      </c>
      <c r="O100">
        <v>16</v>
      </c>
      <c r="P100">
        <v>12</v>
      </c>
      <c r="Q100">
        <v>23.5</v>
      </c>
      <c r="R100">
        <v>8</v>
      </c>
      <c r="S100">
        <v>9</v>
      </c>
      <c r="T100" t="s">
        <v>13</v>
      </c>
      <c r="U100" s="15" t="str">
        <f>VLOOKUP($T100,look_up!A$2:B126,2,FALSE)</f>
        <v>Species</v>
      </c>
      <c r="V100" s="15" t="str">
        <f>VLOOKUP($T100,look_up!A$2:I126,3,FALSE)</f>
        <v>Estrela</v>
      </c>
      <c r="W100" s="15" t="str">
        <f>VLOOKUP($T100,look_up!A$2:J126,4,FALSE)</f>
        <v>Animalia</v>
      </c>
      <c r="X100" s="15" t="str">
        <f>VLOOKUP($T100,look_up!A$2:K126,5,FALSE)</f>
        <v>Echinodermata</v>
      </c>
      <c r="Y100" s="15" t="str">
        <f>VLOOKUP($T100,look_up!A$2:L126,6,FALSE)</f>
        <v>Asteroidea</v>
      </c>
      <c r="Z100" s="15" t="str">
        <f>VLOOKUP($T100,look_up!A$2:M126,7,FALSE)</f>
        <v>Spinulosida</v>
      </c>
      <c r="AA100" s="15" t="str">
        <f>VLOOKUP($T100,look_up!A$2:N126,8,FALSE)</f>
        <v>Echinasteridae</v>
      </c>
      <c r="AB100">
        <v>0</v>
      </c>
      <c r="AC100" t="s">
        <v>8</v>
      </c>
      <c r="AD100">
        <v>40</v>
      </c>
    </row>
    <row r="101" spans="1:30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131</v>
      </c>
      <c r="I101" s="12" t="s">
        <v>132</v>
      </c>
      <c r="J101" s="12" t="s">
        <v>133</v>
      </c>
      <c r="K101" t="s">
        <v>128</v>
      </c>
      <c r="L101" t="s">
        <v>4</v>
      </c>
      <c r="M101" t="s">
        <v>118</v>
      </c>
      <c r="N101">
        <v>1</v>
      </c>
      <c r="O101">
        <v>16</v>
      </c>
      <c r="P101">
        <v>12</v>
      </c>
      <c r="Q101">
        <v>23.5</v>
      </c>
      <c r="R101">
        <v>8</v>
      </c>
      <c r="S101">
        <v>9</v>
      </c>
      <c r="T101" t="s">
        <v>14</v>
      </c>
      <c r="U101" s="15" t="str">
        <f>VLOOKUP($T101,look_up!A$2:B127,2,FALSE)</f>
        <v>Species</v>
      </c>
      <c r="V101" s="15" t="str">
        <f>VLOOKUP($T101,look_up!A$2:I127,3,FALSE)</f>
        <v>Estrela</v>
      </c>
      <c r="W101" s="15" t="str">
        <f>VLOOKUP($T101,look_up!A$2:J127,4,FALSE)</f>
        <v>Animalia</v>
      </c>
      <c r="X101" s="15" t="str">
        <f>VLOOKUP($T101,look_up!A$2:K127,5,FALSE)</f>
        <v>Echinodermata</v>
      </c>
      <c r="Y101" s="15" t="str">
        <f>VLOOKUP($T101,look_up!A$2:L127,6,FALSE)</f>
        <v>Asteroidea</v>
      </c>
      <c r="Z101" s="15" t="str">
        <f>VLOOKUP($T101,look_up!A$2:M127,7,FALSE)</f>
        <v>Forcipulatida</v>
      </c>
      <c r="AA101" s="15" t="str">
        <f>VLOOKUP($T101,look_up!A$2:N127,8,FALSE)</f>
        <v>Asteriidae</v>
      </c>
      <c r="AB101">
        <v>2</v>
      </c>
      <c r="AC101" t="s">
        <v>8</v>
      </c>
      <c r="AD101">
        <v>40</v>
      </c>
    </row>
    <row r="102" spans="1:30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131</v>
      </c>
      <c r="I102" s="12" t="s">
        <v>132</v>
      </c>
      <c r="J102" s="12" t="s">
        <v>133</v>
      </c>
      <c r="K102" t="s">
        <v>128</v>
      </c>
      <c r="L102" t="s">
        <v>4</v>
      </c>
      <c r="M102" t="s">
        <v>118</v>
      </c>
      <c r="N102">
        <v>2</v>
      </c>
      <c r="O102">
        <v>16</v>
      </c>
      <c r="P102">
        <v>12</v>
      </c>
      <c r="Q102">
        <v>23.5</v>
      </c>
      <c r="R102">
        <v>8</v>
      </c>
      <c r="S102">
        <v>9</v>
      </c>
      <c r="T102" t="s">
        <v>14</v>
      </c>
      <c r="U102" s="15" t="str">
        <f>VLOOKUP($T102,look_up!A$2:B128,2,FALSE)</f>
        <v>Species</v>
      </c>
      <c r="V102" s="15" t="str">
        <f>VLOOKUP($T102,look_up!A$2:I128,3,FALSE)</f>
        <v>Estrela</v>
      </c>
      <c r="W102" s="15" t="str">
        <f>VLOOKUP($T102,look_up!A$2:J128,4,FALSE)</f>
        <v>Animalia</v>
      </c>
      <c r="X102" s="15" t="str">
        <f>VLOOKUP($T102,look_up!A$2:K128,5,FALSE)</f>
        <v>Echinodermata</v>
      </c>
      <c r="Y102" s="15" t="str">
        <f>VLOOKUP($T102,look_up!A$2:L128,6,FALSE)</f>
        <v>Asteroidea</v>
      </c>
      <c r="Z102" s="15" t="str">
        <f>VLOOKUP($T102,look_up!A$2:M128,7,FALSE)</f>
        <v>Forcipulatida</v>
      </c>
      <c r="AA102" s="15" t="str">
        <f>VLOOKUP($T102,look_up!A$2:N128,8,FALSE)</f>
        <v>Asteriidae</v>
      </c>
      <c r="AB102">
        <v>1</v>
      </c>
      <c r="AC102" t="s">
        <v>8</v>
      </c>
      <c r="AD102">
        <v>40</v>
      </c>
    </row>
    <row r="103" spans="1:30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131</v>
      </c>
      <c r="I103" s="12" t="s">
        <v>132</v>
      </c>
      <c r="J103" s="12" t="s">
        <v>133</v>
      </c>
      <c r="K103" t="s">
        <v>128</v>
      </c>
      <c r="L103" t="s">
        <v>4</v>
      </c>
      <c r="M103" t="s">
        <v>118</v>
      </c>
      <c r="N103">
        <v>3</v>
      </c>
      <c r="O103">
        <v>16</v>
      </c>
      <c r="P103">
        <v>12</v>
      </c>
      <c r="Q103">
        <v>23.5</v>
      </c>
      <c r="R103">
        <v>8</v>
      </c>
      <c r="S103">
        <v>9</v>
      </c>
      <c r="T103" t="s">
        <v>14</v>
      </c>
      <c r="U103" s="15" t="str">
        <f>VLOOKUP($T103,look_up!A$2:B129,2,FALSE)</f>
        <v>Species</v>
      </c>
      <c r="V103" s="15" t="str">
        <f>VLOOKUP($T103,look_up!A$2:I129,3,FALSE)</f>
        <v>Estrela</v>
      </c>
      <c r="W103" s="15" t="str">
        <f>VLOOKUP($T103,look_up!A$2:J129,4,FALSE)</f>
        <v>Animalia</v>
      </c>
      <c r="X103" s="15" t="str">
        <f>VLOOKUP($T103,look_up!A$2:K129,5,FALSE)</f>
        <v>Echinodermata</v>
      </c>
      <c r="Y103" s="15" t="str">
        <f>VLOOKUP($T103,look_up!A$2:L129,6,FALSE)</f>
        <v>Asteroidea</v>
      </c>
      <c r="Z103" s="15" t="str">
        <f>VLOOKUP($T103,look_up!A$2:M129,7,FALSE)</f>
        <v>Forcipulatida</v>
      </c>
      <c r="AA103" s="15" t="str">
        <f>VLOOKUP($T103,look_up!A$2:N129,8,FALSE)</f>
        <v>Asteriidae</v>
      </c>
      <c r="AB103">
        <v>1</v>
      </c>
      <c r="AC103" t="s">
        <v>8</v>
      </c>
      <c r="AD103">
        <v>40</v>
      </c>
    </row>
    <row r="104" spans="1:30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131</v>
      </c>
      <c r="I104" s="12" t="s">
        <v>132</v>
      </c>
      <c r="J104" s="12" t="s">
        <v>133</v>
      </c>
      <c r="K104" t="s">
        <v>128</v>
      </c>
      <c r="L104" t="s">
        <v>4</v>
      </c>
      <c r="M104" t="s">
        <v>118</v>
      </c>
      <c r="N104">
        <v>1</v>
      </c>
      <c r="O104">
        <v>16</v>
      </c>
      <c r="P104">
        <v>12</v>
      </c>
      <c r="Q104">
        <v>23.5</v>
      </c>
      <c r="R104">
        <v>8</v>
      </c>
      <c r="S104">
        <v>9</v>
      </c>
      <c r="T104" t="s">
        <v>15</v>
      </c>
      <c r="U104" s="15" t="str">
        <f>VLOOKUP($T104,look_up!A$2:B130,2,FALSE)</f>
        <v>Species</v>
      </c>
      <c r="V104" s="15" t="str">
        <f>VLOOKUP($T104,look_up!A$2:I130,3,FALSE)</f>
        <v>Estrela</v>
      </c>
      <c r="W104" s="15" t="str">
        <f>VLOOKUP($T104,look_up!A$2:J130,4,FALSE)</f>
        <v>Animalia</v>
      </c>
      <c r="X104" s="15" t="str">
        <f>VLOOKUP($T104,look_up!A$2:K130,5,FALSE)</f>
        <v>Echinodermata</v>
      </c>
      <c r="Y104" s="15" t="str">
        <f>VLOOKUP($T104,look_up!A$2:L130,6,FALSE)</f>
        <v>Asteroidea</v>
      </c>
      <c r="Z104" s="15" t="str">
        <f>VLOOKUP($T104,look_up!A$2:M130,7,FALSE)</f>
        <v>Valvatida</v>
      </c>
      <c r="AA104" s="15" t="str">
        <f>VLOOKUP($T104,look_up!A$2:N130,8,FALSE)</f>
        <v>Ophidiasteridae</v>
      </c>
      <c r="AB104">
        <v>0</v>
      </c>
      <c r="AC104" t="s">
        <v>8</v>
      </c>
      <c r="AD104">
        <v>40</v>
      </c>
    </row>
    <row r="105" spans="1:30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131</v>
      </c>
      <c r="I105" s="12" t="s">
        <v>132</v>
      </c>
      <c r="J105" s="12" t="s">
        <v>133</v>
      </c>
      <c r="K105" t="s">
        <v>128</v>
      </c>
      <c r="L105" t="s">
        <v>4</v>
      </c>
      <c r="M105" t="s">
        <v>118</v>
      </c>
      <c r="N105">
        <v>2</v>
      </c>
      <c r="O105">
        <v>16</v>
      </c>
      <c r="P105">
        <v>12</v>
      </c>
      <c r="Q105">
        <v>23.5</v>
      </c>
      <c r="R105">
        <v>8</v>
      </c>
      <c r="S105">
        <v>9</v>
      </c>
      <c r="T105" t="s">
        <v>15</v>
      </c>
      <c r="U105" s="15" t="str">
        <f>VLOOKUP($T105,look_up!A$2:B131,2,FALSE)</f>
        <v>Species</v>
      </c>
      <c r="V105" s="15" t="str">
        <f>VLOOKUP($T105,look_up!A$2:I131,3,FALSE)</f>
        <v>Estrela</v>
      </c>
      <c r="W105" s="15" t="str">
        <f>VLOOKUP($T105,look_up!A$2:J131,4,FALSE)</f>
        <v>Animalia</v>
      </c>
      <c r="X105" s="15" t="str">
        <f>VLOOKUP($T105,look_up!A$2:K131,5,FALSE)</f>
        <v>Echinodermata</v>
      </c>
      <c r="Y105" s="15" t="str">
        <f>VLOOKUP($T105,look_up!A$2:L131,6,FALSE)</f>
        <v>Asteroidea</v>
      </c>
      <c r="Z105" s="15" t="str">
        <f>VLOOKUP($T105,look_up!A$2:M131,7,FALSE)</f>
        <v>Valvatida</v>
      </c>
      <c r="AA105" s="15" t="str">
        <f>VLOOKUP($T105,look_up!A$2:N131,8,FALSE)</f>
        <v>Ophidiasteridae</v>
      </c>
      <c r="AB105">
        <v>0</v>
      </c>
      <c r="AC105" t="s">
        <v>8</v>
      </c>
      <c r="AD105">
        <v>40</v>
      </c>
    </row>
    <row r="106" spans="1:30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131</v>
      </c>
      <c r="I106" s="12" t="s">
        <v>132</v>
      </c>
      <c r="J106" s="12" t="s">
        <v>133</v>
      </c>
      <c r="K106" t="s">
        <v>128</v>
      </c>
      <c r="L106" t="s">
        <v>4</v>
      </c>
      <c r="M106" t="s">
        <v>118</v>
      </c>
      <c r="N106">
        <v>3</v>
      </c>
      <c r="O106">
        <v>16</v>
      </c>
      <c r="P106">
        <v>12</v>
      </c>
      <c r="Q106">
        <v>23.5</v>
      </c>
      <c r="R106">
        <v>8</v>
      </c>
      <c r="S106">
        <v>9</v>
      </c>
      <c r="T106" t="s">
        <v>15</v>
      </c>
      <c r="U106" s="15" t="str">
        <f>VLOOKUP($T106,look_up!A$2:B132,2,FALSE)</f>
        <v>Species</v>
      </c>
      <c r="V106" s="15" t="str">
        <f>VLOOKUP($T106,look_up!A$2:I132,3,FALSE)</f>
        <v>Estrela</v>
      </c>
      <c r="W106" s="15" t="str">
        <f>VLOOKUP($T106,look_up!A$2:J132,4,FALSE)</f>
        <v>Animalia</v>
      </c>
      <c r="X106" s="15" t="str">
        <f>VLOOKUP($T106,look_up!A$2:K132,5,FALSE)</f>
        <v>Echinodermata</v>
      </c>
      <c r="Y106" s="15" t="str">
        <f>VLOOKUP($T106,look_up!A$2:L132,6,FALSE)</f>
        <v>Asteroidea</v>
      </c>
      <c r="Z106" s="15" t="str">
        <f>VLOOKUP($T106,look_up!A$2:M132,7,FALSE)</f>
        <v>Valvatida</v>
      </c>
      <c r="AA106" s="15" t="str">
        <f>VLOOKUP($T106,look_up!A$2:N132,8,FALSE)</f>
        <v>Ophidiasteridae</v>
      </c>
      <c r="AB106">
        <v>0</v>
      </c>
      <c r="AC106" t="s">
        <v>8</v>
      </c>
      <c r="AD106">
        <v>40</v>
      </c>
    </row>
    <row r="107" spans="1:30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131</v>
      </c>
      <c r="I107" s="12" t="s">
        <v>132</v>
      </c>
      <c r="J107" s="12" t="s">
        <v>133</v>
      </c>
      <c r="K107" t="s">
        <v>128</v>
      </c>
      <c r="L107" t="s">
        <v>4</v>
      </c>
      <c r="M107" t="s">
        <v>118</v>
      </c>
      <c r="N107">
        <v>1</v>
      </c>
      <c r="O107">
        <v>16</v>
      </c>
      <c r="P107">
        <v>12</v>
      </c>
      <c r="Q107">
        <v>23.5</v>
      </c>
      <c r="R107">
        <v>8</v>
      </c>
      <c r="S107">
        <v>9</v>
      </c>
      <c r="T107" t="s">
        <v>17</v>
      </c>
      <c r="U107" s="15" t="str">
        <f>VLOOKUP($T107,look_up!A$2:B133,2,FALSE)</f>
        <v>Species</v>
      </c>
      <c r="V107" s="15" t="str">
        <f>VLOOKUP($T107,look_up!A$2:I133,3,FALSE)</f>
        <v>Bolacha do mar</v>
      </c>
      <c r="W107" s="15" t="str">
        <f>VLOOKUP($T107,look_up!A$2:J133,4,FALSE)</f>
        <v>Animalia</v>
      </c>
      <c r="X107" s="15" t="str">
        <f>VLOOKUP($T107,look_up!A$2:K133,5,FALSE)</f>
        <v>Echinodermata</v>
      </c>
      <c r="Y107" s="15" t="str">
        <f>VLOOKUP($T107,look_up!A$2:L133,6,FALSE)</f>
        <v>Echinoidea</v>
      </c>
      <c r="Z107" s="15" t="str">
        <f>VLOOKUP($T107,look_up!A$2:M133,7,FALSE)</f>
        <v>Clypeasteroidea</v>
      </c>
      <c r="AA107" s="15" t="str">
        <f>VLOOKUP($T107,look_up!A$2:N133,8,FALSE)</f>
        <v>Clypeasteridae</v>
      </c>
      <c r="AB107">
        <v>1</v>
      </c>
      <c r="AC107" t="s">
        <v>8</v>
      </c>
      <c r="AD107">
        <v>40</v>
      </c>
    </row>
    <row r="108" spans="1:30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131</v>
      </c>
      <c r="I108" s="12" t="s">
        <v>132</v>
      </c>
      <c r="J108" s="12" t="s">
        <v>133</v>
      </c>
      <c r="K108" t="s">
        <v>128</v>
      </c>
      <c r="L108" t="s">
        <v>4</v>
      </c>
      <c r="M108" t="s">
        <v>118</v>
      </c>
      <c r="N108">
        <v>2</v>
      </c>
      <c r="O108">
        <v>16</v>
      </c>
      <c r="P108">
        <v>12</v>
      </c>
      <c r="Q108">
        <v>23.5</v>
      </c>
      <c r="R108">
        <v>8</v>
      </c>
      <c r="S108">
        <v>9</v>
      </c>
      <c r="T108" t="s">
        <v>17</v>
      </c>
      <c r="U108" s="15" t="str">
        <f>VLOOKUP($T108,look_up!A$2:B134,2,FALSE)</f>
        <v>Species</v>
      </c>
      <c r="V108" s="15" t="str">
        <f>VLOOKUP($T108,look_up!A$2:I134,3,FALSE)</f>
        <v>Bolacha do mar</v>
      </c>
      <c r="W108" s="15" t="str">
        <f>VLOOKUP($T108,look_up!A$2:J134,4,FALSE)</f>
        <v>Animalia</v>
      </c>
      <c r="X108" s="15" t="str">
        <f>VLOOKUP($T108,look_up!A$2:K134,5,FALSE)</f>
        <v>Echinodermata</v>
      </c>
      <c r="Y108" s="15" t="str">
        <f>VLOOKUP($T108,look_up!A$2:L134,6,FALSE)</f>
        <v>Echinoidea</v>
      </c>
      <c r="Z108" s="15" t="str">
        <f>VLOOKUP($T108,look_up!A$2:M134,7,FALSE)</f>
        <v>Clypeasteroidea</v>
      </c>
      <c r="AA108" s="15" t="str">
        <f>VLOOKUP($T108,look_up!A$2:N134,8,FALSE)</f>
        <v>Clypeasteridae</v>
      </c>
      <c r="AB108">
        <v>0</v>
      </c>
      <c r="AC108" t="s">
        <v>8</v>
      </c>
      <c r="AD108">
        <v>40</v>
      </c>
    </row>
    <row r="109" spans="1:30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131</v>
      </c>
      <c r="I109" s="12" t="s">
        <v>132</v>
      </c>
      <c r="J109" s="12" t="s">
        <v>133</v>
      </c>
      <c r="K109" t="s">
        <v>128</v>
      </c>
      <c r="L109" t="s">
        <v>4</v>
      </c>
      <c r="M109" t="s">
        <v>118</v>
      </c>
      <c r="N109">
        <v>3</v>
      </c>
      <c r="O109">
        <v>16</v>
      </c>
      <c r="P109">
        <v>12</v>
      </c>
      <c r="Q109">
        <v>23.5</v>
      </c>
      <c r="R109">
        <v>8</v>
      </c>
      <c r="S109">
        <v>9</v>
      </c>
      <c r="T109" t="s">
        <v>17</v>
      </c>
      <c r="U109" s="15" t="str">
        <f>VLOOKUP($T109,look_up!A$2:B135,2,FALSE)</f>
        <v>Species</v>
      </c>
      <c r="V109" s="15" t="str">
        <f>VLOOKUP($T109,look_up!A$2:I135,3,FALSE)</f>
        <v>Bolacha do mar</v>
      </c>
      <c r="W109" s="15" t="str">
        <f>VLOOKUP($T109,look_up!A$2:J135,4,FALSE)</f>
        <v>Animalia</v>
      </c>
      <c r="X109" s="15" t="str">
        <f>VLOOKUP($T109,look_up!A$2:K135,5,FALSE)</f>
        <v>Echinodermata</v>
      </c>
      <c r="Y109" s="15" t="str">
        <f>VLOOKUP($T109,look_up!A$2:L135,6,FALSE)</f>
        <v>Echinoidea</v>
      </c>
      <c r="Z109" s="15" t="str">
        <f>VLOOKUP($T109,look_up!A$2:M135,7,FALSE)</f>
        <v>Clypeasteroidea</v>
      </c>
      <c r="AA109" s="15" t="str">
        <f>VLOOKUP($T109,look_up!A$2:N135,8,FALSE)</f>
        <v>Clypeasteridae</v>
      </c>
      <c r="AB109">
        <v>0</v>
      </c>
      <c r="AC109" t="s">
        <v>8</v>
      </c>
      <c r="AD109">
        <v>40</v>
      </c>
    </row>
    <row r="110" spans="1:30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131</v>
      </c>
      <c r="I110" s="12" t="s">
        <v>132</v>
      </c>
      <c r="J110" s="12" t="s">
        <v>133</v>
      </c>
      <c r="K110" t="s">
        <v>128</v>
      </c>
      <c r="L110" t="s">
        <v>4</v>
      </c>
      <c r="M110" t="s">
        <v>118</v>
      </c>
      <c r="N110">
        <v>1</v>
      </c>
      <c r="O110">
        <v>16</v>
      </c>
      <c r="P110">
        <v>12</v>
      </c>
      <c r="Q110">
        <v>23.5</v>
      </c>
      <c r="R110">
        <v>8</v>
      </c>
      <c r="S110">
        <v>9</v>
      </c>
      <c r="T110" t="s">
        <v>19</v>
      </c>
      <c r="U110" s="15" t="str">
        <f>VLOOKUP($T110,look_up!A$2:B136,2,FALSE)</f>
        <v>Species</v>
      </c>
      <c r="V110" s="15" t="str">
        <f>VLOOKUP($T110,look_up!A$2:I136,3,FALSE)</f>
        <v>Pepino do mar</v>
      </c>
      <c r="W110" s="15" t="str">
        <f>VLOOKUP($T110,look_up!A$2:J136,4,FALSE)</f>
        <v>Animalia</v>
      </c>
      <c r="X110" s="15" t="str">
        <f>VLOOKUP($T110,look_up!A$2:K136,5,FALSE)</f>
        <v>Echinodermata</v>
      </c>
      <c r="Y110" s="15" t="str">
        <f>VLOOKUP($T110,look_up!A$2:L136,6,FALSE)</f>
        <v>Holothuroidea</v>
      </c>
      <c r="Z110" s="15" t="str">
        <f>VLOOKUP($T110,look_up!A$2:M136,7,FALSE)</f>
        <v>Synallactida</v>
      </c>
      <c r="AA110" s="15" t="str">
        <f>VLOOKUP($T110,look_up!A$2:N136,8,FALSE)</f>
        <v>Stichopodidae</v>
      </c>
      <c r="AB110">
        <v>0</v>
      </c>
      <c r="AC110" t="s">
        <v>8</v>
      </c>
      <c r="AD110">
        <v>40</v>
      </c>
    </row>
    <row r="111" spans="1:30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131</v>
      </c>
      <c r="I111" s="12" t="s">
        <v>132</v>
      </c>
      <c r="J111" s="12" t="s">
        <v>133</v>
      </c>
      <c r="K111" t="s">
        <v>128</v>
      </c>
      <c r="L111" t="s">
        <v>4</v>
      </c>
      <c r="M111" t="s">
        <v>118</v>
      </c>
      <c r="N111">
        <v>2</v>
      </c>
      <c r="O111">
        <v>16</v>
      </c>
      <c r="P111">
        <v>12</v>
      </c>
      <c r="Q111">
        <v>23.5</v>
      </c>
      <c r="R111">
        <v>8</v>
      </c>
      <c r="S111">
        <v>9</v>
      </c>
      <c r="T111" t="s">
        <v>19</v>
      </c>
      <c r="U111" s="15" t="str">
        <f>VLOOKUP($T111,look_up!A$2:B137,2,FALSE)</f>
        <v>Species</v>
      </c>
      <c r="V111" s="15" t="str">
        <f>VLOOKUP($T111,look_up!A$2:I137,3,FALSE)</f>
        <v>Pepino do mar</v>
      </c>
      <c r="W111" s="15" t="str">
        <f>VLOOKUP($T111,look_up!A$2:J137,4,FALSE)</f>
        <v>Animalia</v>
      </c>
      <c r="X111" s="15" t="str">
        <f>VLOOKUP($T111,look_up!A$2:K137,5,FALSE)</f>
        <v>Echinodermata</v>
      </c>
      <c r="Y111" s="15" t="str">
        <f>VLOOKUP($T111,look_up!A$2:L137,6,FALSE)</f>
        <v>Holothuroidea</v>
      </c>
      <c r="Z111" s="15" t="str">
        <f>VLOOKUP($T111,look_up!A$2:M137,7,FALSE)</f>
        <v>Synallactida</v>
      </c>
      <c r="AA111" s="15" t="str">
        <f>VLOOKUP($T111,look_up!A$2:N137,8,FALSE)</f>
        <v>Stichopodidae</v>
      </c>
      <c r="AB111">
        <v>0</v>
      </c>
      <c r="AC111" t="s">
        <v>8</v>
      </c>
      <c r="AD111">
        <v>40</v>
      </c>
    </row>
    <row r="112" spans="1:30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131</v>
      </c>
      <c r="I112" s="12" t="s">
        <v>132</v>
      </c>
      <c r="J112" s="12" t="s">
        <v>133</v>
      </c>
      <c r="K112" t="s">
        <v>128</v>
      </c>
      <c r="L112" t="s">
        <v>4</v>
      </c>
      <c r="M112" t="s">
        <v>118</v>
      </c>
      <c r="N112">
        <v>3</v>
      </c>
      <c r="O112">
        <v>16</v>
      </c>
      <c r="P112">
        <v>12</v>
      </c>
      <c r="Q112">
        <v>23.5</v>
      </c>
      <c r="R112">
        <v>8</v>
      </c>
      <c r="S112">
        <v>9</v>
      </c>
      <c r="T112" t="s">
        <v>19</v>
      </c>
      <c r="U112" s="15" t="str">
        <f>VLOOKUP($T112,look_up!A$2:B138,2,FALSE)</f>
        <v>Species</v>
      </c>
      <c r="V112" s="15" t="str">
        <f>VLOOKUP($T112,look_up!A$2:I138,3,FALSE)</f>
        <v>Pepino do mar</v>
      </c>
      <c r="W112" s="15" t="str">
        <f>VLOOKUP($T112,look_up!A$2:J138,4,FALSE)</f>
        <v>Animalia</v>
      </c>
      <c r="X112" s="15" t="str">
        <f>VLOOKUP($T112,look_up!A$2:K138,5,FALSE)</f>
        <v>Echinodermata</v>
      </c>
      <c r="Y112" s="15" t="str">
        <f>VLOOKUP($T112,look_up!A$2:L138,6,FALSE)</f>
        <v>Holothuroidea</v>
      </c>
      <c r="Z112" s="15" t="str">
        <f>VLOOKUP($T112,look_up!A$2:M138,7,FALSE)</f>
        <v>Synallactida</v>
      </c>
      <c r="AA112" s="15" t="str">
        <f>VLOOKUP($T112,look_up!A$2:N138,8,FALSE)</f>
        <v>Stichopodidae</v>
      </c>
      <c r="AB112">
        <v>0</v>
      </c>
      <c r="AC112" t="s">
        <v>8</v>
      </c>
      <c r="AD112">
        <v>40</v>
      </c>
    </row>
    <row r="113" spans="1:30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131</v>
      </c>
      <c r="I113" s="12" t="s">
        <v>132</v>
      </c>
      <c r="J113" s="12" t="s">
        <v>133</v>
      </c>
      <c r="K113" t="s">
        <v>128</v>
      </c>
      <c r="L113" t="s">
        <v>4</v>
      </c>
      <c r="M113" t="s">
        <v>118</v>
      </c>
      <c r="N113">
        <v>1</v>
      </c>
      <c r="O113">
        <v>16</v>
      </c>
      <c r="P113">
        <v>12</v>
      </c>
      <c r="Q113">
        <v>23.5</v>
      </c>
      <c r="R113">
        <v>8</v>
      </c>
      <c r="S113">
        <v>9</v>
      </c>
      <c r="T113" t="s">
        <v>20</v>
      </c>
      <c r="U113" s="15" t="str">
        <f>VLOOKUP($T113,look_up!A$2:B139,2,FALSE)</f>
        <v>Species</v>
      </c>
      <c r="V113" s="15" t="str">
        <f>VLOOKUP($T113,look_up!A$2:I139,3,FALSE)</f>
        <v>Pepino do mar</v>
      </c>
      <c r="W113" s="15" t="str">
        <f>VLOOKUP($T113,look_up!A$2:J139,4,FALSE)</f>
        <v>Animalia</v>
      </c>
      <c r="X113" s="15" t="str">
        <f>VLOOKUP($T113,look_up!A$2:K139,5,FALSE)</f>
        <v>Echinodermata</v>
      </c>
      <c r="Y113" s="15" t="str">
        <f>VLOOKUP($T113,look_up!A$2:L139,6,FALSE)</f>
        <v>Holothuroidea</v>
      </c>
      <c r="Z113" s="15" t="str">
        <f>VLOOKUP($T113,look_up!A$2:M139,7,FALSE)</f>
        <v>Holothuriida</v>
      </c>
      <c r="AA113" s="15" t="str">
        <f>VLOOKUP($T113,look_up!A$2:N139,8,FALSE)</f>
        <v>Holothuriidae</v>
      </c>
      <c r="AB113">
        <v>0</v>
      </c>
      <c r="AC113" t="s">
        <v>8</v>
      </c>
      <c r="AD113">
        <v>40</v>
      </c>
    </row>
    <row r="114" spans="1:30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131</v>
      </c>
      <c r="I114" s="12" t="s">
        <v>132</v>
      </c>
      <c r="J114" s="12" t="s">
        <v>133</v>
      </c>
      <c r="K114" t="s">
        <v>128</v>
      </c>
      <c r="L114" t="s">
        <v>4</v>
      </c>
      <c r="M114" t="s">
        <v>118</v>
      </c>
      <c r="N114">
        <v>2</v>
      </c>
      <c r="O114">
        <v>16</v>
      </c>
      <c r="P114">
        <v>12</v>
      </c>
      <c r="Q114">
        <v>23.5</v>
      </c>
      <c r="R114">
        <v>8</v>
      </c>
      <c r="S114">
        <v>9</v>
      </c>
      <c r="T114" t="s">
        <v>20</v>
      </c>
      <c r="U114" s="15" t="str">
        <f>VLOOKUP($T114,look_up!A$2:B140,2,FALSE)</f>
        <v>Species</v>
      </c>
      <c r="V114" s="15" t="str">
        <f>VLOOKUP($T114,look_up!A$2:I140,3,FALSE)</f>
        <v>Pepino do mar</v>
      </c>
      <c r="W114" s="15" t="str">
        <f>VLOOKUP($T114,look_up!A$2:J140,4,FALSE)</f>
        <v>Animalia</v>
      </c>
      <c r="X114" s="15" t="str">
        <f>VLOOKUP($T114,look_up!A$2:K140,5,FALSE)</f>
        <v>Echinodermata</v>
      </c>
      <c r="Y114" s="15" t="str">
        <f>VLOOKUP($T114,look_up!A$2:L140,6,FALSE)</f>
        <v>Holothuroidea</v>
      </c>
      <c r="Z114" s="15" t="str">
        <f>VLOOKUP($T114,look_up!A$2:M140,7,FALSE)</f>
        <v>Holothuriida</v>
      </c>
      <c r="AA114" s="15" t="str">
        <f>VLOOKUP($T114,look_up!A$2:N140,8,FALSE)</f>
        <v>Holothuriidae</v>
      </c>
      <c r="AB114">
        <v>0</v>
      </c>
      <c r="AC114" t="s">
        <v>8</v>
      </c>
      <c r="AD114">
        <v>40</v>
      </c>
    </row>
    <row r="115" spans="1:30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131</v>
      </c>
      <c r="I115" s="12" t="s">
        <v>132</v>
      </c>
      <c r="J115" s="12" t="s">
        <v>133</v>
      </c>
      <c r="K115" t="s">
        <v>128</v>
      </c>
      <c r="L115" t="s">
        <v>4</v>
      </c>
      <c r="M115" t="s">
        <v>118</v>
      </c>
      <c r="N115">
        <v>3</v>
      </c>
      <c r="O115">
        <v>16</v>
      </c>
      <c r="P115">
        <v>12</v>
      </c>
      <c r="Q115">
        <v>23.5</v>
      </c>
      <c r="R115">
        <v>8</v>
      </c>
      <c r="S115">
        <v>9</v>
      </c>
      <c r="T115" t="s">
        <v>20</v>
      </c>
      <c r="U115" s="15" t="str">
        <f>VLOOKUP($T115,look_up!A$2:B141,2,FALSE)</f>
        <v>Species</v>
      </c>
      <c r="V115" s="15" t="str">
        <f>VLOOKUP($T115,look_up!A$2:I141,3,FALSE)</f>
        <v>Pepino do mar</v>
      </c>
      <c r="W115" s="15" t="str">
        <f>VLOOKUP($T115,look_up!A$2:J141,4,FALSE)</f>
        <v>Animalia</v>
      </c>
      <c r="X115" s="15" t="str">
        <f>VLOOKUP($T115,look_up!A$2:K141,5,FALSE)</f>
        <v>Echinodermata</v>
      </c>
      <c r="Y115" s="15" t="str">
        <f>VLOOKUP($T115,look_up!A$2:L141,6,FALSE)</f>
        <v>Holothuroidea</v>
      </c>
      <c r="Z115" s="15" t="str">
        <f>VLOOKUP($T115,look_up!A$2:M141,7,FALSE)</f>
        <v>Holothuriida</v>
      </c>
      <c r="AA115" s="15" t="str">
        <f>VLOOKUP($T115,look_up!A$2:N141,8,FALSE)</f>
        <v>Holothuriidae</v>
      </c>
      <c r="AB115">
        <v>0</v>
      </c>
      <c r="AC115" t="s">
        <v>8</v>
      </c>
      <c r="AD115">
        <v>40</v>
      </c>
    </row>
    <row r="116" spans="1:30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131</v>
      </c>
      <c r="I116" s="12" t="s">
        <v>132</v>
      </c>
      <c r="J116" s="12" t="s">
        <v>133</v>
      </c>
      <c r="K116" t="s">
        <v>128</v>
      </c>
      <c r="L116" t="s">
        <v>4</v>
      </c>
      <c r="M116" t="s">
        <v>118</v>
      </c>
      <c r="N116">
        <v>1</v>
      </c>
      <c r="O116">
        <v>16</v>
      </c>
      <c r="P116">
        <v>12</v>
      </c>
      <c r="Q116">
        <v>23.5</v>
      </c>
      <c r="R116">
        <v>8</v>
      </c>
      <c r="S116">
        <v>9</v>
      </c>
      <c r="T116" t="s">
        <v>22</v>
      </c>
      <c r="U116" s="15" t="str">
        <f>VLOOKUP($T116,look_up!A$2:B142,2,FALSE)</f>
        <v>Species</v>
      </c>
      <c r="V116" s="15" t="str">
        <f>VLOOKUP($T116,look_up!A$2:I142,3,FALSE)</f>
        <v>Lírio do mar</v>
      </c>
      <c r="W116" s="15" t="str">
        <f>VLOOKUP($T116,look_up!A$2:J142,4,FALSE)</f>
        <v>Animalia</v>
      </c>
      <c r="X116" s="15" t="str">
        <f>VLOOKUP($T116,look_up!A$2:K142,5,FALSE)</f>
        <v>Echinodermata</v>
      </c>
      <c r="Y116" s="15" t="str">
        <f>VLOOKUP($T116,look_up!A$2:L142,6,FALSE)</f>
        <v>Crinoidea</v>
      </c>
      <c r="Z116" s="15" t="str">
        <f>VLOOKUP($T116,look_up!A$2:M142,7,FALSE)</f>
        <v>Comatulida</v>
      </c>
      <c r="AA116" s="15" t="str">
        <f>VLOOKUP($T116,look_up!A$2:N142,8,FALSE)</f>
        <v>Tropiometridae</v>
      </c>
      <c r="AB116">
        <v>0</v>
      </c>
      <c r="AC116" t="s">
        <v>8</v>
      </c>
      <c r="AD116">
        <v>40</v>
      </c>
    </row>
    <row r="117" spans="1:30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131</v>
      </c>
      <c r="I117" s="12" t="s">
        <v>132</v>
      </c>
      <c r="J117" s="12" t="s">
        <v>133</v>
      </c>
      <c r="K117" t="s">
        <v>128</v>
      </c>
      <c r="L117" t="s">
        <v>4</v>
      </c>
      <c r="M117" t="s">
        <v>118</v>
      </c>
      <c r="N117">
        <v>2</v>
      </c>
      <c r="O117">
        <v>16</v>
      </c>
      <c r="P117">
        <v>12</v>
      </c>
      <c r="Q117">
        <v>23.5</v>
      </c>
      <c r="R117">
        <v>8</v>
      </c>
      <c r="S117">
        <v>9</v>
      </c>
      <c r="T117" t="s">
        <v>22</v>
      </c>
      <c r="U117" s="15" t="str">
        <f>VLOOKUP($T117,look_up!A$2:B143,2,FALSE)</f>
        <v>Species</v>
      </c>
      <c r="V117" s="15" t="str">
        <f>VLOOKUP($T117,look_up!A$2:I143,3,FALSE)</f>
        <v>Lírio do mar</v>
      </c>
      <c r="W117" s="15" t="str">
        <f>VLOOKUP($T117,look_up!A$2:J143,4,FALSE)</f>
        <v>Animalia</v>
      </c>
      <c r="X117" s="15" t="str">
        <f>VLOOKUP($T117,look_up!A$2:K143,5,FALSE)</f>
        <v>Echinodermata</v>
      </c>
      <c r="Y117" s="15" t="str">
        <f>VLOOKUP($T117,look_up!A$2:L143,6,FALSE)</f>
        <v>Crinoidea</v>
      </c>
      <c r="Z117" s="15" t="str">
        <f>VLOOKUP($T117,look_up!A$2:M143,7,FALSE)</f>
        <v>Comatulida</v>
      </c>
      <c r="AA117" s="15" t="str">
        <f>VLOOKUP($T117,look_up!A$2:N143,8,FALSE)</f>
        <v>Tropiometridae</v>
      </c>
      <c r="AB117">
        <v>0</v>
      </c>
      <c r="AC117" t="s">
        <v>8</v>
      </c>
      <c r="AD117">
        <v>40</v>
      </c>
    </row>
    <row r="118" spans="1:30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131</v>
      </c>
      <c r="I118" s="12" t="s">
        <v>132</v>
      </c>
      <c r="J118" s="12" t="s">
        <v>133</v>
      </c>
      <c r="K118" t="s">
        <v>128</v>
      </c>
      <c r="L118" t="s">
        <v>4</v>
      </c>
      <c r="M118" t="s">
        <v>118</v>
      </c>
      <c r="N118">
        <v>3</v>
      </c>
      <c r="O118">
        <v>16</v>
      </c>
      <c r="P118">
        <v>12</v>
      </c>
      <c r="Q118">
        <v>23.5</v>
      </c>
      <c r="R118">
        <v>8</v>
      </c>
      <c r="S118">
        <v>9</v>
      </c>
      <c r="T118" t="s">
        <v>22</v>
      </c>
      <c r="U118" s="15" t="str">
        <f>VLOOKUP($T118,look_up!A$2:B144,2,FALSE)</f>
        <v>Species</v>
      </c>
      <c r="V118" s="15" t="str">
        <f>VLOOKUP($T118,look_up!A$2:I144,3,FALSE)</f>
        <v>Lírio do mar</v>
      </c>
      <c r="W118" s="15" t="str">
        <f>VLOOKUP($T118,look_up!A$2:J144,4,FALSE)</f>
        <v>Animalia</v>
      </c>
      <c r="X118" s="15" t="str">
        <f>VLOOKUP($T118,look_up!A$2:K144,5,FALSE)</f>
        <v>Echinodermata</v>
      </c>
      <c r="Y118" s="15" t="str">
        <f>VLOOKUP($T118,look_up!A$2:L144,6,FALSE)</f>
        <v>Crinoidea</v>
      </c>
      <c r="Z118" s="15" t="str">
        <f>VLOOKUP($T118,look_up!A$2:M144,7,FALSE)</f>
        <v>Comatulida</v>
      </c>
      <c r="AA118" s="15" t="str">
        <f>VLOOKUP($T118,look_up!A$2:N144,8,FALSE)</f>
        <v>Tropiometridae</v>
      </c>
      <c r="AB118">
        <v>0</v>
      </c>
      <c r="AC118" t="s">
        <v>8</v>
      </c>
      <c r="AD118">
        <v>40</v>
      </c>
    </row>
    <row r="119" spans="1:30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131</v>
      </c>
      <c r="I119" s="12" t="s">
        <v>132</v>
      </c>
      <c r="J119" s="12" t="s">
        <v>133</v>
      </c>
      <c r="K119" t="s">
        <v>128</v>
      </c>
      <c r="L119" t="s">
        <v>4</v>
      </c>
      <c r="M119" t="s">
        <v>118</v>
      </c>
      <c r="N119">
        <v>1</v>
      </c>
      <c r="O119">
        <v>16</v>
      </c>
      <c r="P119">
        <v>12</v>
      </c>
      <c r="Q119">
        <v>23.5</v>
      </c>
      <c r="R119">
        <v>8</v>
      </c>
      <c r="S119">
        <v>9</v>
      </c>
      <c r="T119" t="s">
        <v>24</v>
      </c>
      <c r="U119" s="15" t="str">
        <f>VLOOKUP($T119,look_up!A$2:B145,2,FALSE)</f>
        <v>Species</v>
      </c>
      <c r="V119" s="15" t="str">
        <f>VLOOKUP($T119,look_up!A$2:I145,3,FALSE)</f>
        <v>Anêmona</v>
      </c>
      <c r="W119" s="15" t="str">
        <f>VLOOKUP($T119,look_up!A$2:J145,4,FALSE)</f>
        <v>Animalia</v>
      </c>
      <c r="X119" s="15" t="str">
        <f>VLOOKUP($T119,look_up!A$2:K145,5,FALSE)</f>
        <v>Cnidaria</v>
      </c>
      <c r="Y119" s="15" t="str">
        <f>VLOOKUP($T119,look_up!A$2:L145,6,FALSE)</f>
        <v>Anthozoa</v>
      </c>
      <c r="Z119" s="15" t="str">
        <f>VLOOKUP($T119,look_up!A$2:M145,7,FALSE)</f>
        <v>Actiniaria</v>
      </c>
      <c r="AA119" s="15" t="str">
        <f>VLOOKUP($T119,look_up!A$2:N145,8,FALSE)</f>
        <v>Actiniidae</v>
      </c>
      <c r="AB119">
        <v>0</v>
      </c>
      <c r="AC119" t="s">
        <v>8</v>
      </c>
      <c r="AD119">
        <v>40</v>
      </c>
    </row>
    <row r="120" spans="1:30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131</v>
      </c>
      <c r="I120" s="12" t="s">
        <v>132</v>
      </c>
      <c r="J120" s="12" t="s">
        <v>133</v>
      </c>
      <c r="K120" t="s">
        <v>128</v>
      </c>
      <c r="L120" t="s">
        <v>4</v>
      </c>
      <c r="M120" t="s">
        <v>118</v>
      </c>
      <c r="N120">
        <v>2</v>
      </c>
      <c r="O120">
        <v>16</v>
      </c>
      <c r="P120">
        <v>12</v>
      </c>
      <c r="Q120">
        <v>23.5</v>
      </c>
      <c r="R120">
        <v>8</v>
      </c>
      <c r="S120">
        <v>9</v>
      </c>
      <c r="T120" t="s">
        <v>24</v>
      </c>
      <c r="U120" s="15" t="str">
        <f>VLOOKUP($T120,look_up!A$2:B146,2,FALSE)</f>
        <v>Species</v>
      </c>
      <c r="V120" s="15" t="str">
        <f>VLOOKUP($T120,look_up!A$2:I146,3,FALSE)</f>
        <v>Anêmona</v>
      </c>
      <c r="W120" s="15" t="str">
        <f>VLOOKUP($T120,look_up!A$2:J146,4,FALSE)</f>
        <v>Animalia</v>
      </c>
      <c r="X120" s="15" t="str">
        <f>VLOOKUP($T120,look_up!A$2:K146,5,FALSE)</f>
        <v>Cnidaria</v>
      </c>
      <c r="Y120" s="15" t="str">
        <f>VLOOKUP($T120,look_up!A$2:L146,6,FALSE)</f>
        <v>Anthozoa</v>
      </c>
      <c r="Z120" s="15" t="str">
        <f>VLOOKUP($T120,look_up!A$2:M146,7,FALSE)</f>
        <v>Actiniaria</v>
      </c>
      <c r="AA120" s="15" t="str">
        <f>VLOOKUP($T120,look_up!A$2:N146,8,FALSE)</f>
        <v>Actiniidae</v>
      </c>
      <c r="AB120">
        <v>0</v>
      </c>
      <c r="AC120" t="s">
        <v>8</v>
      </c>
      <c r="AD120">
        <v>40</v>
      </c>
    </row>
    <row r="121" spans="1:30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131</v>
      </c>
      <c r="I121" s="12" t="s">
        <v>132</v>
      </c>
      <c r="J121" s="12" t="s">
        <v>133</v>
      </c>
      <c r="K121" t="s">
        <v>128</v>
      </c>
      <c r="L121" t="s">
        <v>4</v>
      </c>
      <c r="M121" t="s">
        <v>118</v>
      </c>
      <c r="N121">
        <v>3</v>
      </c>
      <c r="O121">
        <v>16</v>
      </c>
      <c r="P121">
        <v>12</v>
      </c>
      <c r="Q121">
        <v>23.5</v>
      </c>
      <c r="R121">
        <v>8</v>
      </c>
      <c r="S121">
        <v>9</v>
      </c>
      <c r="T121" t="s">
        <v>24</v>
      </c>
      <c r="U121" s="15" t="str">
        <f>VLOOKUP($T121,look_up!A$2:B147,2,FALSE)</f>
        <v>Species</v>
      </c>
      <c r="V121" s="15" t="str">
        <f>VLOOKUP($T121,look_up!A$2:I147,3,FALSE)</f>
        <v>Anêmona</v>
      </c>
      <c r="W121" s="15" t="str">
        <f>VLOOKUP($T121,look_up!A$2:J147,4,FALSE)</f>
        <v>Animalia</v>
      </c>
      <c r="X121" s="15" t="str">
        <f>VLOOKUP($T121,look_up!A$2:K147,5,FALSE)</f>
        <v>Cnidaria</v>
      </c>
      <c r="Y121" s="15" t="str">
        <f>VLOOKUP($T121,look_up!A$2:L147,6,FALSE)</f>
        <v>Anthozoa</v>
      </c>
      <c r="Z121" s="15" t="str">
        <f>VLOOKUP($T121,look_up!A$2:M147,7,FALSE)</f>
        <v>Actiniaria</v>
      </c>
      <c r="AA121" s="15" t="str">
        <f>VLOOKUP($T121,look_up!A$2:N147,8,FALSE)</f>
        <v>Actiniidae</v>
      </c>
      <c r="AB121">
        <v>0</v>
      </c>
      <c r="AC121" t="s">
        <v>8</v>
      </c>
      <c r="AD121">
        <v>40</v>
      </c>
    </row>
    <row r="122" spans="1:30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131</v>
      </c>
      <c r="I122" s="12" t="s">
        <v>132</v>
      </c>
      <c r="J122" s="12" t="s">
        <v>133</v>
      </c>
      <c r="K122" t="s">
        <v>128</v>
      </c>
      <c r="L122" t="s">
        <v>4</v>
      </c>
      <c r="M122" t="s">
        <v>118</v>
      </c>
      <c r="N122">
        <v>1</v>
      </c>
      <c r="O122">
        <v>16</v>
      </c>
      <c r="P122">
        <v>12</v>
      </c>
      <c r="Q122">
        <v>23.5</v>
      </c>
      <c r="R122">
        <v>8</v>
      </c>
      <c r="S122">
        <v>9</v>
      </c>
      <c r="T122" t="s">
        <v>25</v>
      </c>
      <c r="U122" s="15" t="str">
        <f>VLOOKUP($T122,look_up!A$2:B148,2,FALSE)</f>
        <v>Species</v>
      </c>
      <c r="V122" s="15" t="str">
        <f>VLOOKUP($T122,look_up!A$2:I148,3,FALSE)</f>
        <v>Anêmona</v>
      </c>
      <c r="W122" s="15" t="str">
        <f>VLOOKUP($T122,look_up!A$2:J148,4,FALSE)</f>
        <v>Animalia</v>
      </c>
      <c r="X122" s="15" t="str">
        <f>VLOOKUP($T122,look_up!A$2:K148,5,FALSE)</f>
        <v>Cnidaria</v>
      </c>
      <c r="Y122" s="15" t="str">
        <f>VLOOKUP($T122,look_up!A$2:L148,6,FALSE)</f>
        <v>Anthozoa</v>
      </c>
      <c r="Z122" s="15" t="str">
        <f>VLOOKUP($T122,look_up!A$2:M148,7,FALSE)</f>
        <v>Actiniaria</v>
      </c>
      <c r="AA122" s="15" t="str">
        <f>VLOOKUP($T122,look_up!A$2:N148,8,FALSE)</f>
        <v>Actiniidae</v>
      </c>
      <c r="AB122">
        <v>0</v>
      </c>
      <c r="AC122" t="s">
        <v>8</v>
      </c>
      <c r="AD122">
        <v>40</v>
      </c>
    </row>
    <row r="123" spans="1:30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131</v>
      </c>
      <c r="I123" s="12" t="s">
        <v>132</v>
      </c>
      <c r="J123" s="12" t="s">
        <v>133</v>
      </c>
      <c r="K123" t="s">
        <v>128</v>
      </c>
      <c r="L123" t="s">
        <v>4</v>
      </c>
      <c r="M123" t="s">
        <v>118</v>
      </c>
      <c r="N123">
        <v>2</v>
      </c>
      <c r="O123">
        <v>16</v>
      </c>
      <c r="P123">
        <v>12</v>
      </c>
      <c r="Q123">
        <v>23.5</v>
      </c>
      <c r="R123">
        <v>8</v>
      </c>
      <c r="S123">
        <v>9</v>
      </c>
      <c r="T123" t="s">
        <v>25</v>
      </c>
      <c r="U123" s="15" t="str">
        <f>VLOOKUP($T123,look_up!A$2:B149,2,FALSE)</f>
        <v>Species</v>
      </c>
      <c r="V123" s="15" t="str">
        <f>VLOOKUP($T123,look_up!A$2:I149,3,FALSE)</f>
        <v>Anêmona</v>
      </c>
      <c r="W123" s="15" t="str">
        <f>VLOOKUP($T123,look_up!A$2:J149,4,FALSE)</f>
        <v>Animalia</v>
      </c>
      <c r="X123" s="15" t="str">
        <f>VLOOKUP($T123,look_up!A$2:K149,5,FALSE)</f>
        <v>Cnidaria</v>
      </c>
      <c r="Y123" s="15" t="str">
        <f>VLOOKUP($T123,look_up!A$2:L149,6,FALSE)</f>
        <v>Anthozoa</v>
      </c>
      <c r="Z123" s="15" t="str">
        <f>VLOOKUP($T123,look_up!A$2:M149,7,FALSE)</f>
        <v>Actiniaria</v>
      </c>
      <c r="AA123" s="15" t="str">
        <f>VLOOKUP($T123,look_up!A$2:N149,8,FALSE)</f>
        <v>Actiniidae</v>
      </c>
      <c r="AB123">
        <v>0</v>
      </c>
      <c r="AC123" t="s">
        <v>8</v>
      </c>
      <c r="AD123">
        <v>40</v>
      </c>
    </row>
    <row r="124" spans="1:30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131</v>
      </c>
      <c r="I124" s="12" t="s">
        <v>132</v>
      </c>
      <c r="J124" s="12" t="s">
        <v>133</v>
      </c>
      <c r="K124" t="s">
        <v>128</v>
      </c>
      <c r="L124" t="s">
        <v>4</v>
      </c>
      <c r="M124" t="s">
        <v>118</v>
      </c>
      <c r="N124">
        <v>3</v>
      </c>
      <c r="O124">
        <v>16</v>
      </c>
      <c r="P124">
        <v>12</v>
      </c>
      <c r="Q124">
        <v>23.5</v>
      </c>
      <c r="R124">
        <v>8</v>
      </c>
      <c r="S124">
        <v>9</v>
      </c>
      <c r="T124" t="s">
        <v>25</v>
      </c>
      <c r="U124" s="15" t="str">
        <f>VLOOKUP($T124,look_up!A$2:B150,2,FALSE)</f>
        <v>Species</v>
      </c>
      <c r="V124" s="15" t="str">
        <f>VLOOKUP($T124,look_up!A$2:I150,3,FALSE)</f>
        <v>Anêmona</v>
      </c>
      <c r="W124" s="15" t="str">
        <f>VLOOKUP($T124,look_up!A$2:J150,4,FALSE)</f>
        <v>Animalia</v>
      </c>
      <c r="X124" s="15" t="str">
        <f>VLOOKUP($T124,look_up!A$2:K150,5,FALSE)</f>
        <v>Cnidaria</v>
      </c>
      <c r="Y124" s="15" t="str">
        <f>VLOOKUP($T124,look_up!A$2:L150,6,FALSE)</f>
        <v>Anthozoa</v>
      </c>
      <c r="Z124" s="15" t="str">
        <f>VLOOKUP($T124,look_up!A$2:M150,7,FALSE)</f>
        <v>Actiniaria</v>
      </c>
      <c r="AA124" s="15" t="str">
        <f>VLOOKUP($T124,look_up!A$2:N150,8,FALSE)</f>
        <v>Actiniidae</v>
      </c>
      <c r="AB124">
        <v>0</v>
      </c>
      <c r="AC124" t="s">
        <v>8</v>
      </c>
      <c r="AD124">
        <v>40</v>
      </c>
    </row>
    <row r="125" spans="1:30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131</v>
      </c>
      <c r="I125" s="12" t="s">
        <v>132</v>
      </c>
      <c r="J125" s="12" t="s">
        <v>133</v>
      </c>
      <c r="K125" t="s">
        <v>128</v>
      </c>
      <c r="L125" t="s">
        <v>4</v>
      </c>
      <c r="M125" t="s">
        <v>118</v>
      </c>
      <c r="N125">
        <v>1</v>
      </c>
      <c r="O125">
        <v>16</v>
      </c>
      <c r="P125">
        <v>12</v>
      </c>
      <c r="Q125">
        <v>23.5</v>
      </c>
      <c r="R125">
        <v>8</v>
      </c>
      <c r="S125">
        <v>9</v>
      </c>
      <c r="T125" t="s">
        <v>26</v>
      </c>
      <c r="U125" s="15" t="str">
        <f>VLOOKUP($T125,look_up!A$2:B151,2,FALSE)</f>
        <v>Species</v>
      </c>
      <c r="V125" s="15" t="str">
        <f>VLOOKUP($T125,look_up!A$2:I151,3,FALSE)</f>
        <v>Anêmona</v>
      </c>
      <c r="W125" s="15" t="str">
        <f>VLOOKUP($T125,look_up!A$2:J151,4,FALSE)</f>
        <v>Animalia</v>
      </c>
      <c r="X125" s="15" t="str">
        <f>VLOOKUP($T125,look_up!A$2:K151,5,FALSE)</f>
        <v>Cnidaria</v>
      </c>
      <c r="Y125" s="15" t="str">
        <f>VLOOKUP($T125,look_up!A$2:L151,6,FALSE)</f>
        <v>Anthozoa</v>
      </c>
      <c r="Z125" s="15" t="str">
        <f>VLOOKUP($T125,look_up!A$2:M151,7,FALSE)</f>
        <v>Actiniaria</v>
      </c>
      <c r="AA125" s="15" t="str">
        <f>VLOOKUP($T125,look_up!A$2:N151,8,FALSE)</f>
        <v>Actiniidae</v>
      </c>
      <c r="AB125">
        <v>0</v>
      </c>
      <c r="AC125" t="s">
        <v>8</v>
      </c>
      <c r="AD125">
        <v>40</v>
      </c>
    </row>
    <row r="126" spans="1:30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131</v>
      </c>
      <c r="I126" s="12" t="s">
        <v>132</v>
      </c>
      <c r="J126" s="12" t="s">
        <v>133</v>
      </c>
      <c r="K126" t="s">
        <v>128</v>
      </c>
      <c r="L126" t="s">
        <v>4</v>
      </c>
      <c r="M126" t="s">
        <v>118</v>
      </c>
      <c r="N126">
        <v>2</v>
      </c>
      <c r="O126">
        <v>16</v>
      </c>
      <c r="P126">
        <v>12</v>
      </c>
      <c r="Q126">
        <v>23.5</v>
      </c>
      <c r="R126">
        <v>8</v>
      </c>
      <c r="S126">
        <v>9</v>
      </c>
      <c r="T126" t="s">
        <v>26</v>
      </c>
      <c r="U126" s="15" t="str">
        <f>VLOOKUP($T126,look_up!A$2:B152,2,FALSE)</f>
        <v>Species</v>
      </c>
      <c r="V126" s="15" t="str">
        <f>VLOOKUP($T126,look_up!A$2:I152,3,FALSE)</f>
        <v>Anêmona</v>
      </c>
      <c r="W126" s="15" t="str">
        <f>VLOOKUP($T126,look_up!A$2:J152,4,FALSE)</f>
        <v>Animalia</v>
      </c>
      <c r="X126" s="15" t="str">
        <f>VLOOKUP($T126,look_up!A$2:K152,5,FALSE)</f>
        <v>Cnidaria</v>
      </c>
      <c r="Y126" s="15" t="str">
        <f>VLOOKUP($T126,look_up!A$2:L152,6,FALSE)</f>
        <v>Anthozoa</v>
      </c>
      <c r="Z126" s="15" t="str">
        <f>VLOOKUP($T126,look_up!A$2:M152,7,FALSE)</f>
        <v>Actiniaria</v>
      </c>
      <c r="AA126" s="15" t="str">
        <f>VLOOKUP($T126,look_up!A$2:N152,8,FALSE)</f>
        <v>Actiniidae</v>
      </c>
      <c r="AB126">
        <v>0</v>
      </c>
      <c r="AC126" t="s">
        <v>8</v>
      </c>
      <c r="AD126">
        <v>40</v>
      </c>
    </row>
    <row r="127" spans="1:30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131</v>
      </c>
      <c r="I127" s="12" t="s">
        <v>132</v>
      </c>
      <c r="J127" s="12" t="s">
        <v>133</v>
      </c>
      <c r="K127" t="s">
        <v>128</v>
      </c>
      <c r="L127" t="s">
        <v>4</v>
      </c>
      <c r="M127" t="s">
        <v>118</v>
      </c>
      <c r="N127">
        <v>3</v>
      </c>
      <c r="O127">
        <v>16</v>
      </c>
      <c r="P127">
        <v>12</v>
      </c>
      <c r="Q127">
        <v>23.5</v>
      </c>
      <c r="R127">
        <v>8</v>
      </c>
      <c r="S127">
        <v>9</v>
      </c>
      <c r="T127" t="s">
        <v>26</v>
      </c>
      <c r="U127" s="15" t="str">
        <f>VLOOKUP($T127,look_up!A$2:B153,2,FALSE)</f>
        <v>Species</v>
      </c>
      <c r="V127" s="15" t="str">
        <f>VLOOKUP($T127,look_up!A$2:I153,3,FALSE)</f>
        <v>Anêmona</v>
      </c>
      <c r="W127" s="15" t="str">
        <f>VLOOKUP($T127,look_up!A$2:J153,4,FALSE)</f>
        <v>Animalia</v>
      </c>
      <c r="X127" s="15" t="str">
        <f>VLOOKUP($T127,look_up!A$2:K153,5,FALSE)</f>
        <v>Cnidaria</v>
      </c>
      <c r="Y127" s="15" t="str">
        <f>VLOOKUP($T127,look_up!A$2:L153,6,FALSE)</f>
        <v>Anthozoa</v>
      </c>
      <c r="Z127" s="15" t="str">
        <f>VLOOKUP($T127,look_up!A$2:M153,7,FALSE)</f>
        <v>Actiniaria</v>
      </c>
      <c r="AA127" s="15" t="str">
        <f>VLOOKUP($T127,look_up!A$2:N153,8,FALSE)</f>
        <v>Actiniidae</v>
      </c>
      <c r="AB127">
        <v>0</v>
      </c>
      <c r="AC127" t="s">
        <v>8</v>
      </c>
      <c r="AD127">
        <v>40</v>
      </c>
    </row>
    <row r="128" spans="1:30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131</v>
      </c>
      <c r="I128" s="12" t="s">
        <v>132</v>
      </c>
      <c r="J128" s="12" t="s">
        <v>133</v>
      </c>
      <c r="K128" t="s">
        <v>128</v>
      </c>
      <c r="L128" t="s">
        <v>4</v>
      </c>
      <c r="M128" t="s">
        <v>118</v>
      </c>
      <c r="N128">
        <v>1</v>
      </c>
      <c r="O128">
        <v>16</v>
      </c>
      <c r="P128">
        <v>12</v>
      </c>
      <c r="Q128">
        <v>23.5</v>
      </c>
      <c r="R128">
        <v>8</v>
      </c>
      <c r="S128">
        <v>9</v>
      </c>
      <c r="T128" t="s">
        <v>28</v>
      </c>
      <c r="U128" s="15" t="str">
        <f>VLOOKUP($T128,look_up!A$2:B154,2,FALSE)</f>
        <v>Species</v>
      </c>
      <c r="V128" s="15" t="str">
        <f>VLOOKUP($T128,look_up!A$2:I154,3,FALSE)</f>
        <v>Species exótica</v>
      </c>
      <c r="W128" s="15" t="str">
        <f>VLOOKUP($T128,look_up!A$2:J154,4,FALSE)</f>
        <v>Animalia</v>
      </c>
      <c r="X128" s="15" t="str">
        <f>VLOOKUP($T128,look_up!A$2:K154,5,FALSE)</f>
        <v>Bryozoa</v>
      </c>
      <c r="Y128" s="15" t="str">
        <f>VLOOKUP($T128,look_up!A$2:L154,6,FALSE)</f>
        <v>Gymnolaemata</v>
      </c>
      <c r="Z128" s="15" t="str">
        <f>VLOOKUP($T128,look_up!A$2:M154,7,FALSE)</f>
        <v>Cheilostomatida</v>
      </c>
      <c r="AA128" s="15" t="str">
        <f>VLOOKUP($T128,look_up!A$2:N154,8,FALSE)</f>
        <v>Schizoporellidae</v>
      </c>
      <c r="AB128">
        <v>0</v>
      </c>
      <c r="AC128" t="s">
        <v>8</v>
      </c>
      <c r="AD128">
        <v>40</v>
      </c>
    </row>
    <row r="129" spans="1:30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131</v>
      </c>
      <c r="I129" s="12" t="s">
        <v>132</v>
      </c>
      <c r="J129" s="12" t="s">
        <v>133</v>
      </c>
      <c r="K129" t="s">
        <v>128</v>
      </c>
      <c r="L129" t="s">
        <v>4</v>
      </c>
      <c r="M129" t="s">
        <v>118</v>
      </c>
      <c r="N129">
        <v>2</v>
      </c>
      <c r="O129">
        <v>16</v>
      </c>
      <c r="P129">
        <v>12</v>
      </c>
      <c r="Q129">
        <v>23.5</v>
      </c>
      <c r="R129">
        <v>8</v>
      </c>
      <c r="S129">
        <v>9</v>
      </c>
      <c r="T129" t="s">
        <v>28</v>
      </c>
      <c r="U129" s="15" t="str">
        <f>VLOOKUP($T129,look_up!A$2:B155,2,FALSE)</f>
        <v>Species</v>
      </c>
      <c r="V129" s="15" t="str">
        <f>VLOOKUP($T129,look_up!A$2:I155,3,FALSE)</f>
        <v>Species exótica</v>
      </c>
      <c r="W129" s="15" t="str">
        <f>VLOOKUP($T129,look_up!A$2:J155,4,FALSE)</f>
        <v>Animalia</v>
      </c>
      <c r="X129" s="15" t="str">
        <f>VLOOKUP($T129,look_up!A$2:K155,5,FALSE)</f>
        <v>Bryozoa</v>
      </c>
      <c r="Y129" s="15" t="str">
        <f>VLOOKUP($T129,look_up!A$2:L155,6,FALSE)</f>
        <v>Gymnolaemata</v>
      </c>
      <c r="Z129" s="15" t="str">
        <f>VLOOKUP($T129,look_up!A$2:M155,7,FALSE)</f>
        <v>Cheilostomatida</v>
      </c>
      <c r="AA129" s="15" t="str">
        <f>VLOOKUP($T129,look_up!A$2:N155,8,FALSE)</f>
        <v>Schizoporellidae</v>
      </c>
      <c r="AB129">
        <v>0</v>
      </c>
      <c r="AC129" t="s">
        <v>8</v>
      </c>
      <c r="AD129">
        <v>40</v>
      </c>
    </row>
    <row r="130" spans="1:30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131</v>
      </c>
      <c r="I130" s="12" t="s">
        <v>132</v>
      </c>
      <c r="J130" s="12" t="s">
        <v>133</v>
      </c>
      <c r="K130" t="s">
        <v>128</v>
      </c>
      <c r="L130" t="s">
        <v>4</v>
      </c>
      <c r="M130" t="s">
        <v>118</v>
      </c>
      <c r="N130">
        <v>3</v>
      </c>
      <c r="O130">
        <v>16</v>
      </c>
      <c r="P130">
        <v>12</v>
      </c>
      <c r="Q130">
        <v>23.5</v>
      </c>
      <c r="R130">
        <v>8</v>
      </c>
      <c r="S130">
        <v>9</v>
      </c>
      <c r="T130" t="s">
        <v>28</v>
      </c>
      <c r="U130" s="15" t="str">
        <f>VLOOKUP($T130,look_up!A$2:B156,2,FALSE)</f>
        <v>Species</v>
      </c>
      <c r="V130" s="15" t="str">
        <f>VLOOKUP($T130,look_up!A$2:I156,3,FALSE)</f>
        <v>Species exótica</v>
      </c>
      <c r="W130" s="15" t="str">
        <f>VLOOKUP($T130,look_up!A$2:J156,4,FALSE)</f>
        <v>Animalia</v>
      </c>
      <c r="X130" s="15" t="str">
        <f>VLOOKUP($T130,look_up!A$2:K156,5,FALSE)</f>
        <v>Bryozoa</v>
      </c>
      <c r="Y130" s="15" t="str">
        <f>VLOOKUP($T130,look_up!A$2:L156,6,FALSE)</f>
        <v>Gymnolaemata</v>
      </c>
      <c r="Z130" s="15" t="str">
        <f>VLOOKUP($T130,look_up!A$2:M156,7,FALSE)</f>
        <v>Cheilostomatida</v>
      </c>
      <c r="AA130" s="15" t="str">
        <f>VLOOKUP($T130,look_up!A$2:N156,8,FALSE)</f>
        <v>Schizoporellidae</v>
      </c>
      <c r="AB130">
        <v>0</v>
      </c>
      <c r="AC130" t="s">
        <v>8</v>
      </c>
      <c r="AD130">
        <v>40</v>
      </c>
    </row>
    <row r="131" spans="1:30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131</v>
      </c>
      <c r="I131" s="12" t="s">
        <v>132</v>
      </c>
      <c r="J131" s="12" t="s">
        <v>133</v>
      </c>
      <c r="K131" t="s">
        <v>128</v>
      </c>
      <c r="L131" t="s">
        <v>4</v>
      </c>
      <c r="M131" t="s">
        <v>118</v>
      </c>
      <c r="N131">
        <v>1</v>
      </c>
      <c r="O131">
        <v>16</v>
      </c>
      <c r="P131">
        <v>12</v>
      </c>
      <c r="Q131">
        <v>23.5</v>
      </c>
      <c r="R131">
        <v>8</v>
      </c>
      <c r="S131">
        <v>9</v>
      </c>
      <c r="T131" t="s">
        <v>30</v>
      </c>
      <c r="U131" s="15" t="str">
        <f>VLOOKUP($T131,look_up!A$2:B157,2,FALSE)</f>
        <v>Species</v>
      </c>
      <c r="V131" s="15" t="str">
        <f>VLOOKUP($T131,look_up!A$2:I157,3,FALSE)</f>
        <v>Gorgônia</v>
      </c>
      <c r="W131" s="15" t="str">
        <f>VLOOKUP($T131,look_up!A$2:J157,4,FALSE)</f>
        <v>Animalia</v>
      </c>
      <c r="X131" s="15" t="str">
        <f>VLOOKUP($T131,look_up!A$2:K157,5,FALSE)</f>
        <v>Cnidaria</v>
      </c>
      <c r="Y131" s="15" t="str">
        <f>VLOOKUP($T131,look_up!A$2:L157,6,FALSE)</f>
        <v>Anthozoa</v>
      </c>
      <c r="Z131" s="15" t="str">
        <f>VLOOKUP($T131,look_up!A$2:M157,7,FALSE)</f>
        <v>Alcyonacea</v>
      </c>
      <c r="AA131" s="15" t="str">
        <f>VLOOKUP($T131,look_up!A$2:N157,8,FALSE)</f>
        <v>Gorgoniidae</v>
      </c>
      <c r="AB131">
        <v>1</v>
      </c>
      <c r="AC131" t="s">
        <v>8</v>
      </c>
      <c r="AD131">
        <v>40</v>
      </c>
    </row>
    <row r="132" spans="1:30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131</v>
      </c>
      <c r="I132" s="12" t="s">
        <v>132</v>
      </c>
      <c r="J132" s="12" t="s">
        <v>133</v>
      </c>
      <c r="K132" t="s">
        <v>128</v>
      </c>
      <c r="L132" t="s">
        <v>4</v>
      </c>
      <c r="M132" t="s">
        <v>118</v>
      </c>
      <c r="N132">
        <v>2</v>
      </c>
      <c r="O132">
        <v>16</v>
      </c>
      <c r="P132">
        <v>12</v>
      </c>
      <c r="Q132">
        <v>23.5</v>
      </c>
      <c r="R132">
        <v>8</v>
      </c>
      <c r="S132">
        <v>9</v>
      </c>
      <c r="T132" t="s">
        <v>30</v>
      </c>
      <c r="U132" s="15" t="str">
        <f>VLOOKUP($T132,look_up!A$2:B158,2,FALSE)</f>
        <v>Species</v>
      </c>
      <c r="V132" s="15" t="str">
        <f>VLOOKUP($T132,look_up!A$2:I158,3,FALSE)</f>
        <v>Gorgônia</v>
      </c>
      <c r="W132" s="15" t="str">
        <f>VLOOKUP($T132,look_up!A$2:J158,4,FALSE)</f>
        <v>Animalia</v>
      </c>
      <c r="X132" s="15" t="str">
        <f>VLOOKUP($T132,look_up!A$2:K158,5,FALSE)</f>
        <v>Cnidaria</v>
      </c>
      <c r="Y132" s="15" t="str">
        <f>VLOOKUP($T132,look_up!A$2:L158,6,FALSE)</f>
        <v>Anthozoa</v>
      </c>
      <c r="Z132" s="15" t="str">
        <f>VLOOKUP($T132,look_up!A$2:M158,7,FALSE)</f>
        <v>Alcyonacea</v>
      </c>
      <c r="AA132" s="15" t="str">
        <f>VLOOKUP($T132,look_up!A$2:N158,8,FALSE)</f>
        <v>Gorgoniidae</v>
      </c>
      <c r="AB132">
        <v>1</v>
      </c>
      <c r="AC132" t="s">
        <v>8</v>
      </c>
      <c r="AD132">
        <v>40</v>
      </c>
    </row>
    <row r="133" spans="1:30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131</v>
      </c>
      <c r="I133" s="12" t="s">
        <v>132</v>
      </c>
      <c r="J133" s="12" t="s">
        <v>133</v>
      </c>
      <c r="K133" t="s">
        <v>128</v>
      </c>
      <c r="L133" t="s">
        <v>4</v>
      </c>
      <c r="M133" t="s">
        <v>118</v>
      </c>
      <c r="N133">
        <v>3</v>
      </c>
      <c r="O133">
        <v>16</v>
      </c>
      <c r="P133">
        <v>12</v>
      </c>
      <c r="Q133">
        <v>23.5</v>
      </c>
      <c r="R133">
        <v>8</v>
      </c>
      <c r="S133">
        <v>9</v>
      </c>
      <c r="T133" t="s">
        <v>30</v>
      </c>
      <c r="U133" s="15" t="str">
        <f>VLOOKUP($T133,look_up!A$2:B159,2,FALSE)</f>
        <v>Species</v>
      </c>
      <c r="V133" s="15" t="str">
        <f>VLOOKUP($T133,look_up!A$2:I159,3,FALSE)</f>
        <v>Gorgônia</v>
      </c>
      <c r="W133" s="15" t="str">
        <f>VLOOKUP($T133,look_up!A$2:J159,4,FALSE)</f>
        <v>Animalia</v>
      </c>
      <c r="X133" s="15" t="str">
        <f>VLOOKUP($T133,look_up!A$2:K159,5,FALSE)</f>
        <v>Cnidaria</v>
      </c>
      <c r="Y133" s="15" t="str">
        <f>VLOOKUP($T133,look_up!A$2:L159,6,FALSE)</f>
        <v>Anthozoa</v>
      </c>
      <c r="Z133" s="15" t="str">
        <f>VLOOKUP($T133,look_up!A$2:M159,7,FALSE)</f>
        <v>Alcyonacea</v>
      </c>
      <c r="AA133" s="15" t="str">
        <f>VLOOKUP($T133,look_up!A$2:N159,8,FALSE)</f>
        <v>Gorgoniidae</v>
      </c>
      <c r="AB133">
        <v>5</v>
      </c>
      <c r="AC133" t="s">
        <v>8</v>
      </c>
      <c r="AD133">
        <v>40</v>
      </c>
    </row>
    <row r="134" spans="1:30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131</v>
      </c>
      <c r="I134" s="12" t="s">
        <v>132</v>
      </c>
      <c r="J134" s="12" t="s">
        <v>133</v>
      </c>
      <c r="K134" t="s">
        <v>128</v>
      </c>
      <c r="L134" t="s">
        <v>4</v>
      </c>
      <c r="M134" t="s">
        <v>118</v>
      </c>
      <c r="N134">
        <v>1</v>
      </c>
      <c r="O134">
        <v>16</v>
      </c>
      <c r="P134">
        <v>12</v>
      </c>
      <c r="Q134">
        <v>23.5</v>
      </c>
      <c r="R134">
        <v>8</v>
      </c>
      <c r="S134">
        <v>9</v>
      </c>
      <c r="T134" t="s">
        <v>33</v>
      </c>
      <c r="U134" s="15" t="str">
        <f>VLOOKUP($T134,look_up!A$2:B160,2,FALSE)</f>
        <v>Family</v>
      </c>
      <c r="V134" s="15" t="str">
        <f>VLOOKUP($T134,look_up!A$2:I160,3,FALSE)</f>
        <v>Poliqueta</v>
      </c>
      <c r="W134" s="15" t="str">
        <f>VLOOKUP($T134,look_up!A$2:J160,4,FALSE)</f>
        <v>Animalia</v>
      </c>
      <c r="X134" s="15" t="str">
        <f>VLOOKUP($T134,look_up!A$2:K160,5,FALSE)</f>
        <v>Annelida</v>
      </c>
      <c r="Y134" s="15" t="str">
        <f>VLOOKUP($T134,look_up!A$2:L160,6,FALSE)</f>
        <v>Polychaeta</v>
      </c>
      <c r="Z134" s="15" t="str">
        <f>VLOOKUP($T134,look_up!A$2:M160,7,FALSE)</f>
        <v>Sabellida</v>
      </c>
      <c r="AA134" s="15" t="str">
        <f>VLOOKUP($T134,look_up!A$2:N160,8,FALSE)</f>
        <v>Serpulidae</v>
      </c>
      <c r="AB134">
        <v>0</v>
      </c>
      <c r="AC134" t="s">
        <v>8</v>
      </c>
      <c r="AD134">
        <v>40</v>
      </c>
    </row>
    <row r="135" spans="1:30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131</v>
      </c>
      <c r="I135" s="12" t="s">
        <v>132</v>
      </c>
      <c r="J135" s="12" t="s">
        <v>133</v>
      </c>
      <c r="K135" t="s">
        <v>128</v>
      </c>
      <c r="L135" t="s">
        <v>4</v>
      </c>
      <c r="M135" t="s">
        <v>118</v>
      </c>
      <c r="N135">
        <v>2</v>
      </c>
      <c r="O135">
        <v>16</v>
      </c>
      <c r="P135">
        <v>12</v>
      </c>
      <c r="Q135">
        <v>23.5</v>
      </c>
      <c r="R135">
        <v>8</v>
      </c>
      <c r="S135">
        <v>9</v>
      </c>
      <c r="T135" t="s">
        <v>33</v>
      </c>
      <c r="U135" s="15" t="str">
        <f>VLOOKUP($T135,look_up!A$2:B161,2,FALSE)</f>
        <v>Family</v>
      </c>
      <c r="V135" s="15" t="str">
        <f>VLOOKUP($T135,look_up!A$2:I161,3,FALSE)</f>
        <v>Poliqueta</v>
      </c>
      <c r="W135" s="15" t="str">
        <f>VLOOKUP($T135,look_up!A$2:J161,4,FALSE)</f>
        <v>Animalia</v>
      </c>
      <c r="X135" s="15" t="str">
        <f>VLOOKUP($T135,look_up!A$2:K161,5,FALSE)</f>
        <v>Annelida</v>
      </c>
      <c r="Y135" s="15" t="str">
        <f>VLOOKUP($T135,look_up!A$2:L161,6,FALSE)</f>
        <v>Polychaeta</v>
      </c>
      <c r="Z135" s="15" t="str">
        <f>VLOOKUP($T135,look_up!A$2:M161,7,FALSE)</f>
        <v>Sabellida</v>
      </c>
      <c r="AA135" s="15" t="str">
        <f>VLOOKUP($T135,look_up!A$2:N161,8,FALSE)</f>
        <v>Serpulidae</v>
      </c>
      <c r="AB135">
        <v>0</v>
      </c>
      <c r="AC135" t="s">
        <v>8</v>
      </c>
      <c r="AD135">
        <v>40</v>
      </c>
    </row>
    <row r="136" spans="1:30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131</v>
      </c>
      <c r="I136" s="12" t="s">
        <v>132</v>
      </c>
      <c r="J136" s="12" t="s">
        <v>133</v>
      </c>
      <c r="K136" t="s">
        <v>128</v>
      </c>
      <c r="L136" t="s">
        <v>4</v>
      </c>
      <c r="M136" t="s">
        <v>118</v>
      </c>
      <c r="N136">
        <v>3</v>
      </c>
      <c r="O136">
        <v>16</v>
      </c>
      <c r="P136">
        <v>12</v>
      </c>
      <c r="Q136">
        <v>23.5</v>
      </c>
      <c r="R136">
        <v>8</v>
      </c>
      <c r="S136">
        <v>9</v>
      </c>
      <c r="T136" t="s">
        <v>33</v>
      </c>
      <c r="U136" s="15" t="str">
        <f>VLOOKUP($T136,look_up!A$2:B162,2,FALSE)</f>
        <v>Family</v>
      </c>
      <c r="V136" s="15" t="str">
        <f>VLOOKUP($T136,look_up!A$2:I162,3,FALSE)</f>
        <v>Poliqueta</v>
      </c>
      <c r="W136" s="15" t="str">
        <f>VLOOKUP($T136,look_up!A$2:J162,4,FALSE)</f>
        <v>Animalia</v>
      </c>
      <c r="X136" s="15" t="str">
        <f>VLOOKUP($T136,look_up!A$2:K162,5,FALSE)</f>
        <v>Annelida</v>
      </c>
      <c r="Y136" s="15" t="str">
        <f>VLOOKUP($T136,look_up!A$2:L162,6,FALSE)</f>
        <v>Polychaeta</v>
      </c>
      <c r="Z136" s="15" t="str">
        <f>VLOOKUP($T136,look_up!A$2:M162,7,FALSE)</f>
        <v>Sabellida</v>
      </c>
      <c r="AA136" s="15" t="str">
        <f>VLOOKUP($T136,look_up!A$2:N162,8,FALSE)</f>
        <v>Serpulidae</v>
      </c>
      <c r="AB136">
        <v>0</v>
      </c>
      <c r="AC136" t="s">
        <v>8</v>
      </c>
      <c r="AD136">
        <v>40</v>
      </c>
    </row>
    <row r="137" spans="1:30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131</v>
      </c>
      <c r="I137" s="12" t="s">
        <v>132</v>
      </c>
      <c r="J137" s="12" t="s">
        <v>133</v>
      </c>
      <c r="K137" t="s">
        <v>128</v>
      </c>
      <c r="L137" t="s">
        <v>4</v>
      </c>
      <c r="M137" t="s">
        <v>118</v>
      </c>
      <c r="N137">
        <v>1</v>
      </c>
      <c r="O137">
        <v>16</v>
      </c>
      <c r="P137">
        <v>12</v>
      </c>
      <c r="Q137">
        <v>23.5</v>
      </c>
      <c r="R137">
        <v>8</v>
      </c>
      <c r="S137">
        <v>9</v>
      </c>
      <c r="T137" t="s">
        <v>34</v>
      </c>
      <c r="U137" s="15" t="str">
        <f>VLOOKUP($T137,look_up!A$2:B163,2,FALSE)</f>
        <v>Family</v>
      </c>
      <c r="V137" s="15" t="str">
        <f>VLOOKUP($T137,look_up!A$2:I163,3,FALSE)</f>
        <v>Poliqueta</v>
      </c>
      <c r="W137" s="15" t="str">
        <f>VLOOKUP($T137,look_up!A$2:J163,4,FALSE)</f>
        <v>Animalia</v>
      </c>
      <c r="X137" s="15" t="str">
        <f>VLOOKUP($T137,look_up!A$2:K163,5,FALSE)</f>
        <v>Annelida</v>
      </c>
      <c r="Y137" s="15" t="str">
        <f>VLOOKUP($T137,look_up!A$2:L163,6,FALSE)</f>
        <v>Polychaeta</v>
      </c>
      <c r="Z137" s="15" t="str">
        <f>VLOOKUP($T137,look_up!A$2:M163,7,FALSE)</f>
        <v>Sabellida</v>
      </c>
      <c r="AA137" s="15" t="str">
        <f>VLOOKUP($T137,look_up!A$2:N163,8,FALSE)</f>
        <v>Sabellidae</v>
      </c>
      <c r="AB137">
        <v>0</v>
      </c>
      <c r="AC137" t="s">
        <v>8</v>
      </c>
      <c r="AD137">
        <v>40</v>
      </c>
    </row>
    <row r="138" spans="1:30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131</v>
      </c>
      <c r="I138" s="12" t="s">
        <v>132</v>
      </c>
      <c r="J138" s="12" t="s">
        <v>133</v>
      </c>
      <c r="K138" t="s">
        <v>128</v>
      </c>
      <c r="L138" t="s">
        <v>4</v>
      </c>
      <c r="M138" t="s">
        <v>118</v>
      </c>
      <c r="N138">
        <v>2</v>
      </c>
      <c r="O138">
        <v>16</v>
      </c>
      <c r="P138">
        <v>12</v>
      </c>
      <c r="Q138">
        <v>23.5</v>
      </c>
      <c r="R138">
        <v>8</v>
      </c>
      <c r="S138">
        <v>9</v>
      </c>
      <c r="T138" t="s">
        <v>34</v>
      </c>
      <c r="U138" s="15" t="str">
        <f>VLOOKUP($T138,look_up!A$2:B164,2,FALSE)</f>
        <v>Family</v>
      </c>
      <c r="V138" s="15" t="str">
        <f>VLOOKUP($T138,look_up!A$2:I164,3,FALSE)</f>
        <v>Poliqueta</v>
      </c>
      <c r="W138" s="15" t="str">
        <f>VLOOKUP($T138,look_up!A$2:J164,4,FALSE)</f>
        <v>Animalia</v>
      </c>
      <c r="X138" s="15" t="str">
        <f>VLOOKUP($T138,look_up!A$2:K164,5,FALSE)</f>
        <v>Annelida</v>
      </c>
      <c r="Y138" s="15" t="str">
        <f>VLOOKUP($T138,look_up!A$2:L164,6,FALSE)</f>
        <v>Polychaeta</v>
      </c>
      <c r="Z138" s="15" t="str">
        <f>VLOOKUP($T138,look_up!A$2:M164,7,FALSE)</f>
        <v>Sabellida</v>
      </c>
      <c r="AA138" s="15" t="str">
        <f>VLOOKUP($T138,look_up!A$2:N164,8,FALSE)</f>
        <v>Sabellidae</v>
      </c>
      <c r="AB138">
        <v>0</v>
      </c>
      <c r="AC138" t="s">
        <v>8</v>
      </c>
      <c r="AD138">
        <v>40</v>
      </c>
    </row>
    <row r="139" spans="1:30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131</v>
      </c>
      <c r="I139" s="12" t="s">
        <v>132</v>
      </c>
      <c r="J139" s="12" t="s">
        <v>133</v>
      </c>
      <c r="K139" t="s">
        <v>128</v>
      </c>
      <c r="L139" t="s">
        <v>4</v>
      </c>
      <c r="M139" t="s">
        <v>118</v>
      </c>
      <c r="N139">
        <v>3</v>
      </c>
      <c r="O139">
        <v>16</v>
      </c>
      <c r="P139">
        <v>12</v>
      </c>
      <c r="Q139">
        <v>23.5</v>
      </c>
      <c r="R139">
        <v>8</v>
      </c>
      <c r="S139">
        <v>9</v>
      </c>
      <c r="T139" t="s">
        <v>34</v>
      </c>
      <c r="U139" s="15" t="str">
        <f>VLOOKUP($T139,look_up!A$2:B165,2,FALSE)</f>
        <v>Family</v>
      </c>
      <c r="V139" s="15" t="str">
        <f>VLOOKUP($T139,look_up!A$2:I165,3,FALSE)</f>
        <v>Poliqueta</v>
      </c>
      <c r="W139" s="15" t="str">
        <f>VLOOKUP($T139,look_up!A$2:J165,4,FALSE)</f>
        <v>Animalia</v>
      </c>
      <c r="X139" s="15" t="str">
        <f>VLOOKUP($T139,look_up!A$2:K165,5,FALSE)</f>
        <v>Annelida</v>
      </c>
      <c r="Y139" s="15" t="str">
        <f>VLOOKUP($T139,look_up!A$2:L165,6,FALSE)</f>
        <v>Polychaeta</v>
      </c>
      <c r="Z139" s="15" t="str">
        <f>VLOOKUP($T139,look_up!A$2:M165,7,FALSE)</f>
        <v>Sabellida</v>
      </c>
      <c r="AA139" s="15" t="str">
        <f>VLOOKUP($T139,look_up!A$2:N165,8,FALSE)</f>
        <v>Sabellidae</v>
      </c>
      <c r="AB139">
        <v>0</v>
      </c>
      <c r="AC139" t="s">
        <v>8</v>
      </c>
      <c r="AD139">
        <v>40</v>
      </c>
    </row>
    <row r="140" spans="1:30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131</v>
      </c>
      <c r="I140" s="12" t="s">
        <v>132</v>
      </c>
      <c r="J140" s="12" t="s">
        <v>133</v>
      </c>
      <c r="K140" t="s">
        <v>128</v>
      </c>
      <c r="L140" t="s">
        <v>4</v>
      </c>
      <c r="M140" t="s">
        <v>118</v>
      </c>
      <c r="N140">
        <v>1</v>
      </c>
      <c r="O140">
        <v>16</v>
      </c>
      <c r="P140">
        <v>12</v>
      </c>
      <c r="Q140">
        <v>23.5</v>
      </c>
      <c r="R140">
        <v>8</v>
      </c>
      <c r="S140">
        <v>9</v>
      </c>
      <c r="T140" t="s">
        <v>36</v>
      </c>
      <c r="U140" s="15" t="str">
        <f>VLOOKUP($T140,look_up!A$2:B166,2,FALSE)</f>
        <v>Species</v>
      </c>
      <c r="V140" s="15" t="str">
        <f>VLOOKUP($T140,look_up!A$2:I166,3,FALSE)</f>
        <v>Gastrópoda</v>
      </c>
      <c r="W140" s="15" t="str">
        <f>VLOOKUP($T140,look_up!A$2:J166,4,FALSE)</f>
        <v>Animalia</v>
      </c>
      <c r="X140" s="15" t="str">
        <f>VLOOKUP($T140,look_up!A$2:K166,5,FALSE)</f>
        <v>Mollusca</v>
      </c>
      <c r="Y140" s="15" t="str">
        <f>VLOOKUP($T140,look_up!A$2:L166,6,FALSE)</f>
        <v>Gastropoda</v>
      </c>
      <c r="Z140" s="15" t="str">
        <f>VLOOKUP($T140,look_up!A$2:M166,7,FALSE)</f>
        <v>Aplysiida</v>
      </c>
      <c r="AA140" s="15" t="str">
        <f>VLOOKUP($T140,look_up!A$2:N166,8,FALSE)</f>
        <v>Aplysiidae</v>
      </c>
      <c r="AB140">
        <v>0</v>
      </c>
      <c r="AC140" t="s">
        <v>8</v>
      </c>
      <c r="AD140">
        <v>40</v>
      </c>
    </row>
    <row r="141" spans="1:30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131</v>
      </c>
      <c r="I141" s="12" t="s">
        <v>132</v>
      </c>
      <c r="J141" s="12" t="s">
        <v>133</v>
      </c>
      <c r="K141" t="s">
        <v>128</v>
      </c>
      <c r="L141" t="s">
        <v>4</v>
      </c>
      <c r="M141" t="s">
        <v>118</v>
      </c>
      <c r="N141">
        <v>2</v>
      </c>
      <c r="O141">
        <v>16</v>
      </c>
      <c r="P141">
        <v>12</v>
      </c>
      <c r="Q141">
        <v>23.5</v>
      </c>
      <c r="R141">
        <v>8</v>
      </c>
      <c r="S141">
        <v>9</v>
      </c>
      <c r="T141" t="s">
        <v>36</v>
      </c>
      <c r="U141" s="15" t="str">
        <f>VLOOKUP($T141,look_up!A$2:B167,2,FALSE)</f>
        <v>Species</v>
      </c>
      <c r="V141" s="15" t="str">
        <f>VLOOKUP($T141,look_up!A$2:I167,3,FALSE)</f>
        <v>Gastrópoda</v>
      </c>
      <c r="W141" s="15" t="str">
        <f>VLOOKUP($T141,look_up!A$2:J167,4,FALSE)</f>
        <v>Animalia</v>
      </c>
      <c r="X141" s="15" t="str">
        <f>VLOOKUP($T141,look_up!A$2:K167,5,FALSE)</f>
        <v>Mollusca</v>
      </c>
      <c r="Y141" s="15" t="str">
        <f>VLOOKUP($T141,look_up!A$2:L167,6,FALSE)</f>
        <v>Gastropoda</v>
      </c>
      <c r="Z141" s="15" t="str">
        <f>VLOOKUP($T141,look_up!A$2:M167,7,FALSE)</f>
        <v>Aplysiida</v>
      </c>
      <c r="AA141" s="15" t="str">
        <f>VLOOKUP($T141,look_up!A$2:N167,8,FALSE)</f>
        <v>Aplysiidae</v>
      </c>
      <c r="AB141">
        <v>0</v>
      </c>
      <c r="AC141" t="s">
        <v>8</v>
      </c>
      <c r="AD141">
        <v>40</v>
      </c>
    </row>
    <row r="142" spans="1:30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131</v>
      </c>
      <c r="I142" s="12" t="s">
        <v>132</v>
      </c>
      <c r="J142" s="12" t="s">
        <v>133</v>
      </c>
      <c r="K142" t="s">
        <v>128</v>
      </c>
      <c r="L142" t="s">
        <v>4</v>
      </c>
      <c r="M142" t="s">
        <v>118</v>
      </c>
      <c r="N142">
        <v>3</v>
      </c>
      <c r="O142">
        <v>16</v>
      </c>
      <c r="P142">
        <v>12</v>
      </c>
      <c r="Q142">
        <v>23.5</v>
      </c>
      <c r="R142">
        <v>8</v>
      </c>
      <c r="S142">
        <v>9</v>
      </c>
      <c r="T142" t="s">
        <v>36</v>
      </c>
      <c r="U142" s="15" t="str">
        <f>VLOOKUP($T142,look_up!A$2:B168,2,FALSE)</f>
        <v>Species</v>
      </c>
      <c r="V142" s="15" t="str">
        <f>VLOOKUP($T142,look_up!A$2:I168,3,FALSE)</f>
        <v>Gastrópoda</v>
      </c>
      <c r="W142" s="15" t="str">
        <f>VLOOKUP($T142,look_up!A$2:J168,4,FALSE)</f>
        <v>Animalia</v>
      </c>
      <c r="X142" s="15" t="str">
        <f>VLOOKUP($T142,look_up!A$2:K168,5,FALSE)</f>
        <v>Mollusca</v>
      </c>
      <c r="Y142" s="15" t="str">
        <f>VLOOKUP($T142,look_up!A$2:L168,6,FALSE)</f>
        <v>Gastropoda</v>
      </c>
      <c r="Z142" s="15" t="str">
        <f>VLOOKUP($T142,look_up!A$2:M168,7,FALSE)</f>
        <v>Aplysiida</v>
      </c>
      <c r="AA142" s="15" t="str">
        <f>VLOOKUP($T142,look_up!A$2:N168,8,FALSE)</f>
        <v>Aplysiidae</v>
      </c>
      <c r="AB142">
        <v>0</v>
      </c>
      <c r="AC142" t="s">
        <v>8</v>
      </c>
      <c r="AD142">
        <v>40</v>
      </c>
    </row>
    <row r="143" spans="1:30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131</v>
      </c>
      <c r="I143" s="12" t="s">
        <v>132</v>
      </c>
      <c r="J143" s="12" t="s">
        <v>133</v>
      </c>
      <c r="K143" t="s">
        <v>128</v>
      </c>
      <c r="L143" t="s">
        <v>4</v>
      </c>
      <c r="M143" t="s">
        <v>118</v>
      </c>
      <c r="N143">
        <v>1</v>
      </c>
      <c r="O143">
        <v>16</v>
      </c>
      <c r="P143">
        <v>12</v>
      </c>
      <c r="Q143">
        <v>23.5</v>
      </c>
      <c r="R143">
        <v>8</v>
      </c>
      <c r="S143">
        <v>9</v>
      </c>
      <c r="T143" t="s">
        <v>38</v>
      </c>
      <c r="U143" s="15" t="str">
        <f>VLOOKUP($T143,look_up!A$2:B169,2,FALSE)</f>
        <v>Genus</v>
      </c>
      <c r="V143" s="15" t="str">
        <f>VLOOKUP($T143,look_up!A$2:I169,3,FALSE)</f>
        <v>Gastrópoda</v>
      </c>
      <c r="W143" s="15" t="str">
        <f>VLOOKUP($T143,look_up!A$2:J169,4,FALSE)</f>
        <v>Animalia</v>
      </c>
      <c r="X143" s="15" t="str">
        <f>VLOOKUP($T143,look_up!A$2:K169,5,FALSE)</f>
        <v>Mollusca</v>
      </c>
      <c r="Y143" s="15" t="str">
        <f>VLOOKUP($T143,look_up!A$2:L169,6,FALSE)</f>
        <v>Gastropoda</v>
      </c>
      <c r="Z143" s="15" t="str">
        <f>VLOOKUP($T143,look_up!A$2:M169,7,FALSE)</f>
        <v>Littorinimorpha</v>
      </c>
      <c r="AA143" s="15" t="str">
        <f>VLOOKUP($T143,look_up!A$2:N169,8,FALSE)</f>
        <v>Cypraeidae</v>
      </c>
      <c r="AB143">
        <v>0</v>
      </c>
      <c r="AC143" t="s">
        <v>8</v>
      </c>
      <c r="AD143">
        <v>40</v>
      </c>
    </row>
    <row r="144" spans="1:30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131</v>
      </c>
      <c r="I144" s="12" t="s">
        <v>132</v>
      </c>
      <c r="J144" s="12" t="s">
        <v>133</v>
      </c>
      <c r="K144" t="s">
        <v>128</v>
      </c>
      <c r="L144" t="s">
        <v>4</v>
      </c>
      <c r="M144" t="s">
        <v>118</v>
      </c>
      <c r="N144">
        <v>2</v>
      </c>
      <c r="O144">
        <v>16</v>
      </c>
      <c r="P144">
        <v>12</v>
      </c>
      <c r="Q144">
        <v>23.5</v>
      </c>
      <c r="R144">
        <v>8</v>
      </c>
      <c r="S144">
        <v>9</v>
      </c>
      <c r="T144" t="s">
        <v>38</v>
      </c>
      <c r="U144" s="15" t="str">
        <f>VLOOKUP($T144,look_up!A$2:B170,2,FALSE)</f>
        <v>Genus</v>
      </c>
      <c r="V144" s="15" t="str">
        <f>VLOOKUP($T144,look_up!A$2:I170,3,FALSE)</f>
        <v>Gastrópoda</v>
      </c>
      <c r="W144" s="15" t="str">
        <f>VLOOKUP($T144,look_up!A$2:J170,4,FALSE)</f>
        <v>Animalia</v>
      </c>
      <c r="X144" s="15" t="str">
        <f>VLOOKUP($T144,look_up!A$2:K170,5,FALSE)</f>
        <v>Mollusca</v>
      </c>
      <c r="Y144" s="15" t="str">
        <f>VLOOKUP($T144,look_up!A$2:L170,6,FALSE)</f>
        <v>Gastropoda</v>
      </c>
      <c r="Z144" s="15" t="str">
        <f>VLOOKUP($T144,look_up!A$2:M170,7,FALSE)</f>
        <v>Littorinimorpha</v>
      </c>
      <c r="AA144" s="15" t="str">
        <f>VLOOKUP($T144,look_up!A$2:N170,8,FALSE)</f>
        <v>Cypraeidae</v>
      </c>
      <c r="AB144">
        <v>0</v>
      </c>
      <c r="AC144" t="s">
        <v>8</v>
      </c>
      <c r="AD144">
        <v>40</v>
      </c>
    </row>
    <row r="145" spans="1:30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131</v>
      </c>
      <c r="I145" s="12" t="s">
        <v>132</v>
      </c>
      <c r="J145" s="12" t="s">
        <v>133</v>
      </c>
      <c r="K145" t="s">
        <v>128</v>
      </c>
      <c r="L145" t="s">
        <v>4</v>
      </c>
      <c r="M145" t="s">
        <v>118</v>
      </c>
      <c r="N145">
        <v>3</v>
      </c>
      <c r="O145">
        <v>16</v>
      </c>
      <c r="P145">
        <v>12</v>
      </c>
      <c r="Q145">
        <v>23.5</v>
      </c>
      <c r="R145">
        <v>8</v>
      </c>
      <c r="S145">
        <v>9</v>
      </c>
      <c r="T145" t="s">
        <v>38</v>
      </c>
      <c r="U145" s="15" t="str">
        <f>VLOOKUP($T145,look_up!A$2:B171,2,FALSE)</f>
        <v>Genus</v>
      </c>
      <c r="V145" s="15" t="str">
        <f>VLOOKUP($T145,look_up!A$2:I171,3,FALSE)</f>
        <v>Gastrópoda</v>
      </c>
      <c r="W145" s="15" t="str">
        <f>VLOOKUP($T145,look_up!A$2:J171,4,FALSE)</f>
        <v>Animalia</v>
      </c>
      <c r="X145" s="15" t="str">
        <f>VLOOKUP($T145,look_up!A$2:K171,5,FALSE)</f>
        <v>Mollusca</v>
      </c>
      <c r="Y145" s="15" t="str">
        <f>VLOOKUP($T145,look_up!A$2:L171,6,FALSE)</f>
        <v>Gastropoda</v>
      </c>
      <c r="Z145" s="15" t="str">
        <f>VLOOKUP($T145,look_up!A$2:M171,7,FALSE)</f>
        <v>Littorinimorpha</v>
      </c>
      <c r="AA145" s="15" t="str">
        <f>VLOOKUP($T145,look_up!A$2:N171,8,FALSE)</f>
        <v>Cypraeidae</v>
      </c>
      <c r="AB145">
        <v>0</v>
      </c>
      <c r="AC145" t="s">
        <v>8</v>
      </c>
      <c r="AD145">
        <v>40</v>
      </c>
    </row>
    <row r="146" spans="1:30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131</v>
      </c>
      <c r="I146" s="12" t="s">
        <v>132</v>
      </c>
      <c r="J146" s="12" t="s">
        <v>133</v>
      </c>
      <c r="K146" t="s">
        <v>128</v>
      </c>
      <c r="L146" t="s">
        <v>4</v>
      </c>
      <c r="M146" t="s">
        <v>118</v>
      </c>
      <c r="N146">
        <v>1</v>
      </c>
      <c r="O146">
        <v>16</v>
      </c>
      <c r="P146">
        <v>12</v>
      </c>
      <c r="Q146">
        <v>23.5</v>
      </c>
      <c r="R146">
        <v>8</v>
      </c>
      <c r="S146">
        <v>9</v>
      </c>
      <c r="T146" t="s">
        <v>40</v>
      </c>
      <c r="U146" s="15" t="str">
        <f>VLOOKUP($T146,look_up!A$2:B172,2,FALSE)</f>
        <v>Species</v>
      </c>
      <c r="V146" s="15" t="str">
        <f>VLOOKUP($T146,look_up!A$2:I172,3,FALSE)</f>
        <v>Vieira</v>
      </c>
      <c r="W146" s="15" t="str">
        <f>VLOOKUP($T146,look_up!A$2:J172,4,FALSE)</f>
        <v>Animalia</v>
      </c>
      <c r="X146" s="15" t="str">
        <f>VLOOKUP($T146,look_up!A$2:K172,5,FALSE)</f>
        <v>Mollusca</v>
      </c>
      <c r="Y146" s="15" t="str">
        <f>VLOOKUP($T146,look_up!A$2:L172,6,FALSE)</f>
        <v>Bivalvia</v>
      </c>
      <c r="Z146" s="15" t="str">
        <f>VLOOKUP($T146,look_up!A$2:M172,7,FALSE)</f>
        <v>Pectinida</v>
      </c>
      <c r="AA146" s="15" t="str">
        <f>VLOOKUP($T146,look_up!A$2:N172,8,FALSE)</f>
        <v>Pectinidae</v>
      </c>
      <c r="AB146">
        <v>0</v>
      </c>
      <c r="AC146" t="s">
        <v>8</v>
      </c>
      <c r="AD146">
        <v>40</v>
      </c>
    </row>
    <row r="147" spans="1:30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131</v>
      </c>
      <c r="I147" s="12" t="s">
        <v>132</v>
      </c>
      <c r="J147" s="12" t="s">
        <v>133</v>
      </c>
      <c r="K147" t="s">
        <v>128</v>
      </c>
      <c r="L147" t="s">
        <v>4</v>
      </c>
      <c r="M147" t="s">
        <v>118</v>
      </c>
      <c r="N147">
        <v>2</v>
      </c>
      <c r="O147">
        <v>16</v>
      </c>
      <c r="P147">
        <v>12</v>
      </c>
      <c r="Q147">
        <v>23.5</v>
      </c>
      <c r="R147">
        <v>8</v>
      </c>
      <c r="S147">
        <v>9</v>
      </c>
      <c r="T147" t="s">
        <v>40</v>
      </c>
      <c r="U147" s="15" t="str">
        <f>VLOOKUP($T147,look_up!A$2:B173,2,FALSE)</f>
        <v>Species</v>
      </c>
      <c r="V147" s="15" t="str">
        <f>VLOOKUP($T147,look_up!A$2:I173,3,FALSE)</f>
        <v>Vieira</v>
      </c>
      <c r="W147" s="15" t="str">
        <f>VLOOKUP($T147,look_up!A$2:J173,4,FALSE)</f>
        <v>Animalia</v>
      </c>
      <c r="X147" s="15" t="str">
        <f>VLOOKUP($T147,look_up!A$2:K173,5,FALSE)</f>
        <v>Mollusca</v>
      </c>
      <c r="Y147" s="15" t="str">
        <f>VLOOKUP($T147,look_up!A$2:L173,6,FALSE)</f>
        <v>Bivalvia</v>
      </c>
      <c r="Z147" s="15" t="str">
        <f>VLOOKUP($T147,look_up!A$2:M173,7,FALSE)</f>
        <v>Pectinida</v>
      </c>
      <c r="AA147" s="15" t="str">
        <f>VLOOKUP($T147,look_up!A$2:N173,8,FALSE)</f>
        <v>Pectinidae</v>
      </c>
      <c r="AB147">
        <v>0</v>
      </c>
      <c r="AC147" t="s">
        <v>8</v>
      </c>
      <c r="AD147">
        <v>40</v>
      </c>
    </row>
    <row r="148" spans="1:30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131</v>
      </c>
      <c r="I148" s="12" t="s">
        <v>132</v>
      </c>
      <c r="J148" s="12" t="s">
        <v>133</v>
      </c>
      <c r="K148" t="s">
        <v>128</v>
      </c>
      <c r="L148" t="s">
        <v>4</v>
      </c>
      <c r="M148" t="s">
        <v>118</v>
      </c>
      <c r="N148">
        <v>3</v>
      </c>
      <c r="O148">
        <v>16</v>
      </c>
      <c r="P148">
        <v>12</v>
      </c>
      <c r="Q148">
        <v>23.5</v>
      </c>
      <c r="R148">
        <v>8</v>
      </c>
      <c r="S148">
        <v>9</v>
      </c>
      <c r="T148" t="s">
        <v>40</v>
      </c>
      <c r="U148" s="15" t="str">
        <f>VLOOKUP($T148,look_up!A$2:B174,2,FALSE)</f>
        <v>Species</v>
      </c>
      <c r="V148" s="15" t="str">
        <f>VLOOKUP($T148,look_up!A$2:I174,3,FALSE)</f>
        <v>Vieira</v>
      </c>
      <c r="W148" s="15" t="str">
        <f>VLOOKUP($T148,look_up!A$2:J174,4,FALSE)</f>
        <v>Animalia</v>
      </c>
      <c r="X148" s="15" t="str">
        <f>VLOOKUP($T148,look_up!A$2:K174,5,FALSE)</f>
        <v>Mollusca</v>
      </c>
      <c r="Y148" s="15" t="str">
        <f>VLOOKUP($T148,look_up!A$2:L174,6,FALSE)</f>
        <v>Bivalvia</v>
      </c>
      <c r="Z148" s="15" t="str">
        <f>VLOOKUP($T148,look_up!A$2:M174,7,FALSE)</f>
        <v>Pectinida</v>
      </c>
      <c r="AA148" s="15" t="str">
        <f>VLOOKUP($T148,look_up!A$2:N174,8,FALSE)</f>
        <v>Pectinidae</v>
      </c>
      <c r="AB148">
        <v>1</v>
      </c>
      <c r="AC148" t="s">
        <v>8</v>
      </c>
      <c r="AD148">
        <v>40</v>
      </c>
    </row>
    <row r="149" spans="1:30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131</v>
      </c>
      <c r="I149" s="12" t="s">
        <v>132</v>
      </c>
      <c r="J149" s="12" t="s">
        <v>133</v>
      </c>
      <c r="K149" t="s">
        <v>128</v>
      </c>
      <c r="L149" t="s">
        <v>4</v>
      </c>
      <c r="M149" t="s">
        <v>118</v>
      </c>
      <c r="N149">
        <v>1</v>
      </c>
      <c r="O149">
        <v>16</v>
      </c>
      <c r="P149">
        <v>12</v>
      </c>
      <c r="Q149">
        <v>23.5</v>
      </c>
      <c r="R149">
        <v>8</v>
      </c>
      <c r="S149">
        <v>9</v>
      </c>
      <c r="T149" t="s">
        <v>41</v>
      </c>
      <c r="U149" s="15" t="str">
        <f>VLOOKUP($T149,look_up!A$2:B175,2,FALSE)</f>
        <v>Species</v>
      </c>
      <c r="V149" s="15" t="str">
        <f>VLOOKUP($T149,look_up!A$2:I175,3,FALSE)</f>
        <v>Species exótica</v>
      </c>
      <c r="W149" s="15" t="str">
        <f>VLOOKUP($T149,look_up!A$2:J175,4,FALSE)</f>
        <v>Animalia</v>
      </c>
      <c r="X149" s="15" t="str">
        <f>VLOOKUP($T149,look_up!A$2:K175,5,FALSE)</f>
        <v>Echinodermata</v>
      </c>
      <c r="Y149" s="15" t="str">
        <f>VLOOKUP($T149,look_up!A$2:L175,6,FALSE)</f>
        <v>Ophiuroidea</v>
      </c>
      <c r="Z149" s="15" t="str">
        <f>VLOOKUP($T149,look_up!A$2:M175,7,FALSE)</f>
        <v>Amphilepidida</v>
      </c>
      <c r="AA149" s="15" t="str">
        <f>VLOOKUP($T149,look_up!A$2:N175,8,FALSE)</f>
        <v>Ophiotrichidae</v>
      </c>
      <c r="AB149">
        <v>0</v>
      </c>
      <c r="AC149" t="s">
        <v>8</v>
      </c>
      <c r="AD149">
        <v>40</v>
      </c>
    </row>
    <row r="150" spans="1:30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131</v>
      </c>
      <c r="I150" s="12" t="s">
        <v>132</v>
      </c>
      <c r="J150" s="12" t="s">
        <v>133</v>
      </c>
      <c r="K150" t="s">
        <v>128</v>
      </c>
      <c r="L150" t="s">
        <v>4</v>
      </c>
      <c r="M150" t="s">
        <v>118</v>
      </c>
      <c r="N150">
        <v>2</v>
      </c>
      <c r="O150">
        <v>16</v>
      </c>
      <c r="P150">
        <v>12</v>
      </c>
      <c r="Q150">
        <v>23.5</v>
      </c>
      <c r="R150">
        <v>8</v>
      </c>
      <c r="S150">
        <v>9</v>
      </c>
      <c r="T150" t="s">
        <v>41</v>
      </c>
      <c r="U150" s="15" t="str">
        <f>VLOOKUP($T150,look_up!A$2:B176,2,FALSE)</f>
        <v>Species</v>
      </c>
      <c r="V150" s="15" t="str">
        <f>VLOOKUP($T150,look_up!A$2:I176,3,FALSE)</f>
        <v>Species exótica</v>
      </c>
      <c r="W150" s="15" t="str">
        <f>VLOOKUP($T150,look_up!A$2:J176,4,FALSE)</f>
        <v>Animalia</v>
      </c>
      <c r="X150" s="15" t="str">
        <f>VLOOKUP($T150,look_up!A$2:K176,5,FALSE)</f>
        <v>Echinodermata</v>
      </c>
      <c r="Y150" s="15" t="str">
        <f>VLOOKUP($T150,look_up!A$2:L176,6,FALSE)</f>
        <v>Ophiuroidea</v>
      </c>
      <c r="Z150" s="15" t="str">
        <f>VLOOKUP($T150,look_up!A$2:M176,7,FALSE)</f>
        <v>Amphilepidida</v>
      </c>
      <c r="AA150" s="15" t="str">
        <f>VLOOKUP($T150,look_up!A$2:N176,8,FALSE)</f>
        <v>Ophiotrichidae</v>
      </c>
      <c r="AB150">
        <v>0</v>
      </c>
      <c r="AC150" t="s">
        <v>8</v>
      </c>
      <c r="AD150">
        <v>40</v>
      </c>
    </row>
    <row r="151" spans="1:30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131</v>
      </c>
      <c r="I151" s="12" t="s">
        <v>132</v>
      </c>
      <c r="J151" s="12" t="s">
        <v>133</v>
      </c>
      <c r="K151" t="s">
        <v>128</v>
      </c>
      <c r="L151" t="s">
        <v>4</v>
      </c>
      <c r="M151" t="s">
        <v>118</v>
      </c>
      <c r="N151">
        <v>3</v>
      </c>
      <c r="O151">
        <v>16</v>
      </c>
      <c r="P151">
        <v>12</v>
      </c>
      <c r="Q151">
        <v>23.5</v>
      </c>
      <c r="R151">
        <v>8</v>
      </c>
      <c r="S151">
        <v>9</v>
      </c>
      <c r="T151" t="s">
        <v>41</v>
      </c>
      <c r="U151" s="15" t="str">
        <f>VLOOKUP($T151,look_up!A$2:B177,2,FALSE)</f>
        <v>Species</v>
      </c>
      <c r="V151" s="15" t="str">
        <f>VLOOKUP($T151,look_up!A$2:I177,3,FALSE)</f>
        <v>Species exótica</v>
      </c>
      <c r="W151" s="15" t="str">
        <f>VLOOKUP($T151,look_up!A$2:J177,4,FALSE)</f>
        <v>Animalia</v>
      </c>
      <c r="X151" s="15" t="str">
        <f>VLOOKUP($T151,look_up!A$2:K177,5,FALSE)</f>
        <v>Echinodermata</v>
      </c>
      <c r="Y151" s="15" t="str">
        <f>VLOOKUP($T151,look_up!A$2:L177,6,FALSE)</f>
        <v>Ophiuroidea</v>
      </c>
      <c r="Z151" s="15" t="str">
        <f>VLOOKUP($T151,look_up!A$2:M177,7,FALSE)</f>
        <v>Amphilepidida</v>
      </c>
      <c r="AA151" s="15" t="str">
        <f>VLOOKUP($T151,look_up!A$2:N177,8,FALSE)</f>
        <v>Ophiotrichidae</v>
      </c>
      <c r="AB151">
        <v>0</v>
      </c>
      <c r="AC151" t="s">
        <v>8</v>
      </c>
      <c r="AD151">
        <v>40</v>
      </c>
    </row>
    <row r="152" spans="1:30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131</v>
      </c>
      <c r="I152" s="12" t="s">
        <v>132</v>
      </c>
      <c r="J152" s="12" t="s">
        <v>133</v>
      </c>
      <c r="K152" t="s">
        <v>128</v>
      </c>
      <c r="L152" t="s">
        <v>4</v>
      </c>
      <c r="M152" t="s">
        <v>118</v>
      </c>
      <c r="N152">
        <v>1</v>
      </c>
      <c r="O152">
        <v>16</v>
      </c>
      <c r="P152">
        <v>12</v>
      </c>
      <c r="Q152">
        <v>23.5</v>
      </c>
      <c r="R152">
        <v>8</v>
      </c>
      <c r="S152">
        <v>9</v>
      </c>
      <c r="T152" t="s">
        <v>42</v>
      </c>
      <c r="U152" s="15" t="str">
        <f>VLOOKUP($T152,look_up!A$2:B178,2,FALSE)</f>
        <v>Species</v>
      </c>
      <c r="V152" s="15" t="str">
        <f>VLOOKUP($T152,look_up!A$2:I178,3,FALSE)</f>
        <v>Species exótica</v>
      </c>
      <c r="W152" s="15" t="str">
        <f>VLOOKUP($T152,look_up!A$2:J178,4,FALSE)</f>
        <v>Animalia</v>
      </c>
      <c r="X152" s="15" t="str">
        <f>VLOOKUP($T152,look_up!A$2:K178,5,FALSE)</f>
        <v>Cnidaria</v>
      </c>
      <c r="Y152" s="15" t="str">
        <f>VLOOKUP($T152,look_up!A$2:L178,6,FALSE)</f>
        <v>Anthozoa</v>
      </c>
      <c r="Z152" s="15" t="str">
        <f>VLOOKUP($T152,look_up!A$2:M178,7,FALSE)</f>
        <v>Scleractinia</v>
      </c>
      <c r="AA152" s="15" t="str">
        <f>VLOOKUP($T152,look_up!A$2:N178,8,FALSE)</f>
        <v>Dendrophylliidae</v>
      </c>
      <c r="AB152">
        <v>0</v>
      </c>
      <c r="AC152" t="s">
        <v>8</v>
      </c>
      <c r="AD152">
        <v>40</v>
      </c>
    </row>
    <row r="153" spans="1:30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131</v>
      </c>
      <c r="I153" s="12" t="s">
        <v>132</v>
      </c>
      <c r="J153" s="12" t="s">
        <v>133</v>
      </c>
      <c r="K153" t="s">
        <v>128</v>
      </c>
      <c r="L153" t="s">
        <v>4</v>
      </c>
      <c r="M153" t="s">
        <v>118</v>
      </c>
      <c r="N153">
        <v>2</v>
      </c>
      <c r="O153">
        <v>16</v>
      </c>
      <c r="P153">
        <v>12</v>
      </c>
      <c r="Q153">
        <v>23.5</v>
      </c>
      <c r="R153">
        <v>8</v>
      </c>
      <c r="S153">
        <v>9</v>
      </c>
      <c r="T153" t="s">
        <v>42</v>
      </c>
      <c r="U153" s="15" t="str">
        <f>VLOOKUP($T153,look_up!A$2:B179,2,FALSE)</f>
        <v>Species</v>
      </c>
      <c r="V153" s="15" t="str">
        <f>VLOOKUP($T153,look_up!A$2:I179,3,FALSE)</f>
        <v>Species exótica</v>
      </c>
      <c r="W153" s="15" t="str">
        <f>VLOOKUP($T153,look_up!A$2:J179,4,FALSE)</f>
        <v>Animalia</v>
      </c>
      <c r="X153" s="15" t="str">
        <f>VLOOKUP($T153,look_up!A$2:K179,5,FALSE)</f>
        <v>Cnidaria</v>
      </c>
      <c r="Y153" s="15" t="str">
        <f>VLOOKUP($T153,look_up!A$2:L179,6,FALSE)</f>
        <v>Anthozoa</v>
      </c>
      <c r="Z153" s="15" t="str">
        <f>VLOOKUP($T153,look_up!A$2:M179,7,FALSE)</f>
        <v>Scleractinia</v>
      </c>
      <c r="AA153" s="15" t="str">
        <f>VLOOKUP($T153,look_up!A$2:N179,8,FALSE)</f>
        <v>Dendrophylliidae</v>
      </c>
      <c r="AB153">
        <v>0</v>
      </c>
      <c r="AC153" t="s">
        <v>8</v>
      </c>
      <c r="AD153">
        <v>40</v>
      </c>
    </row>
    <row r="154" spans="1:30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131</v>
      </c>
      <c r="I154" s="12" t="s">
        <v>132</v>
      </c>
      <c r="J154" s="12" t="s">
        <v>133</v>
      </c>
      <c r="K154" t="s">
        <v>128</v>
      </c>
      <c r="L154" t="s">
        <v>4</v>
      </c>
      <c r="M154" t="s">
        <v>118</v>
      </c>
      <c r="N154">
        <v>3</v>
      </c>
      <c r="O154">
        <v>16</v>
      </c>
      <c r="P154">
        <v>12</v>
      </c>
      <c r="Q154">
        <v>23.5</v>
      </c>
      <c r="R154">
        <v>8</v>
      </c>
      <c r="S154">
        <v>9</v>
      </c>
      <c r="T154" t="s">
        <v>42</v>
      </c>
      <c r="U154" s="15" t="str">
        <f>VLOOKUP($T154,look_up!A$2:B180,2,FALSE)</f>
        <v>Species</v>
      </c>
      <c r="V154" s="15" t="str">
        <f>VLOOKUP($T154,look_up!A$2:I180,3,FALSE)</f>
        <v>Species exótica</v>
      </c>
      <c r="W154" s="15" t="str">
        <f>VLOOKUP($T154,look_up!A$2:J180,4,FALSE)</f>
        <v>Animalia</v>
      </c>
      <c r="X154" s="15" t="str">
        <f>VLOOKUP($T154,look_up!A$2:K180,5,FALSE)</f>
        <v>Cnidaria</v>
      </c>
      <c r="Y154" s="15" t="str">
        <f>VLOOKUP($T154,look_up!A$2:L180,6,FALSE)</f>
        <v>Anthozoa</v>
      </c>
      <c r="Z154" s="15" t="str">
        <f>VLOOKUP($T154,look_up!A$2:M180,7,FALSE)</f>
        <v>Scleractinia</v>
      </c>
      <c r="AA154" s="15" t="str">
        <f>VLOOKUP($T154,look_up!A$2:N180,8,FALSE)</f>
        <v>Dendrophylliidae</v>
      </c>
      <c r="AB154">
        <v>0</v>
      </c>
      <c r="AC154" t="s">
        <v>8</v>
      </c>
      <c r="AD154">
        <v>40</v>
      </c>
    </row>
    <row r="155" spans="1:30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131</v>
      </c>
      <c r="I155" s="12" t="s">
        <v>132</v>
      </c>
      <c r="J155" s="12" t="s">
        <v>133</v>
      </c>
      <c r="K155" t="s">
        <v>128</v>
      </c>
      <c r="L155" t="s">
        <v>4</v>
      </c>
      <c r="M155" t="s">
        <v>118</v>
      </c>
      <c r="N155">
        <v>1</v>
      </c>
      <c r="O155">
        <v>16</v>
      </c>
      <c r="P155">
        <v>12</v>
      </c>
      <c r="Q155">
        <v>23.5</v>
      </c>
      <c r="R155">
        <v>8</v>
      </c>
      <c r="S155">
        <v>9</v>
      </c>
      <c r="T155" t="s">
        <v>43</v>
      </c>
      <c r="U155" s="15" t="str">
        <f>VLOOKUP($T155,look_up!A$2:B181,2,FALSE)</f>
        <v>Species</v>
      </c>
      <c r="V155" s="15" t="str">
        <f>VLOOKUP($T155,look_up!A$2:I181,3,FALSE)</f>
        <v>Species exótica</v>
      </c>
      <c r="W155" s="15" t="str">
        <f>VLOOKUP($T155,look_up!A$2:J181,4,FALSE)</f>
        <v>Animalia</v>
      </c>
      <c r="X155" s="15" t="str">
        <f>VLOOKUP($T155,look_up!A$2:K181,5,FALSE)</f>
        <v>Chordata</v>
      </c>
      <c r="Y155" s="15" t="str">
        <f>VLOOKUP($T155,look_up!A$2:L181,6,FALSE)</f>
        <v>Ascidiacea</v>
      </c>
      <c r="Z155" s="15" t="str">
        <f>VLOOKUP($T155,look_up!A$2:M181,7,FALSE)</f>
        <v>Stolidobranchia</v>
      </c>
      <c r="AA155" s="15" t="str">
        <f>VLOOKUP($T155,look_up!A$2:N181,8,FALSE)</f>
        <v>Styellidae</v>
      </c>
      <c r="AB155">
        <v>0</v>
      </c>
      <c r="AC155" t="s">
        <v>8</v>
      </c>
      <c r="AD155">
        <v>40</v>
      </c>
    </row>
    <row r="156" spans="1:30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131</v>
      </c>
      <c r="I156" s="12" t="s">
        <v>132</v>
      </c>
      <c r="J156" s="12" t="s">
        <v>133</v>
      </c>
      <c r="K156" t="s">
        <v>128</v>
      </c>
      <c r="L156" t="s">
        <v>4</v>
      </c>
      <c r="M156" t="s">
        <v>118</v>
      </c>
      <c r="N156">
        <v>2</v>
      </c>
      <c r="O156">
        <v>16</v>
      </c>
      <c r="P156">
        <v>12</v>
      </c>
      <c r="Q156">
        <v>23.5</v>
      </c>
      <c r="R156">
        <v>8</v>
      </c>
      <c r="S156">
        <v>9</v>
      </c>
      <c r="T156" t="s">
        <v>43</v>
      </c>
      <c r="U156" s="15" t="str">
        <f>VLOOKUP($T156,look_up!A$2:B182,2,FALSE)</f>
        <v>Species</v>
      </c>
      <c r="V156" s="15" t="str">
        <f>VLOOKUP($T156,look_up!A$2:I182,3,FALSE)</f>
        <v>Species exótica</v>
      </c>
      <c r="W156" s="15" t="str">
        <f>VLOOKUP($T156,look_up!A$2:J182,4,FALSE)</f>
        <v>Animalia</v>
      </c>
      <c r="X156" s="15" t="str">
        <f>VLOOKUP($T156,look_up!A$2:K182,5,FALSE)</f>
        <v>Chordata</v>
      </c>
      <c r="Y156" s="15" t="str">
        <f>VLOOKUP($T156,look_up!A$2:L182,6,FALSE)</f>
        <v>Ascidiacea</v>
      </c>
      <c r="Z156" s="15" t="str">
        <f>VLOOKUP($T156,look_up!A$2:M182,7,FALSE)</f>
        <v>Stolidobranchia</v>
      </c>
      <c r="AA156" s="15" t="str">
        <f>VLOOKUP($T156,look_up!A$2:N182,8,FALSE)</f>
        <v>Styellidae</v>
      </c>
      <c r="AB156">
        <v>0</v>
      </c>
      <c r="AC156" t="s">
        <v>8</v>
      </c>
      <c r="AD156">
        <v>40</v>
      </c>
    </row>
    <row r="157" spans="1:30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131</v>
      </c>
      <c r="I157" s="12" t="s">
        <v>132</v>
      </c>
      <c r="J157" s="12" t="s">
        <v>133</v>
      </c>
      <c r="K157" t="s">
        <v>128</v>
      </c>
      <c r="L157" t="s">
        <v>4</v>
      </c>
      <c r="M157" t="s">
        <v>118</v>
      </c>
      <c r="N157">
        <v>3</v>
      </c>
      <c r="O157">
        <v>16</v>
      </c>
      <c r="P157">
        <v>12</v>
      </c>
      <c r="Q157">
        <v>23.5</v>
      </c>
      <c r="R157">
        <v>8</v>
      </c>
      <c r="S157">
        <v>9</v>
      </c>
      <c r="T157" t="s">
        <v>43</v>
      </c>
      <c r="U157" s="15" t="str">
        <f>VLOOKUP($T157,look_up!A$2:B183,2,FALSE)</f>
        <v>Species</v>
      </c>
      <c r="V157" s="15" t="str">
        <f>VLOOKUP($T157,look_up!A$2:I183,3,FALSE)</f>
        <v>Species exótica</v>
      </c>
      <c r="W157" s="15" t="str">
        <f>VLOOKUP($T157,look_up!A$2:J183,4,FALSE)</f>
        <v>Animalia</v>
      </c>
      <c r="X157" s="15" t="str">
        <f>VLOOKUP($T157,look_up!A$2:K183,5,FALSE)</f>
        <v>Chordata</v>
      </c>
      <c r="Y157" s="15" t="str">
        <f>VLOOKUP($T157,look_up!A$2:L183,6,FALSE)</f>
        <v>Ascidiacea</v>
      </c>
      <c r="Z157" s="15" t="str">
        <f>VLOOKUP($T157,look_up!A$2:M183,7,FALSE)</f>
        <v>Stolidobranchia</v>
      </c>
      <c r="AA157" s="15" t="str">
        <f>VLOOKUP($T157,look_up!A$2:N183,8,FALSE)</f>
        <v>Styellidae</v>
      </c>
      <c r="AB157">
        <v>0</v>
      </c>
      <c r="AC157" t="s">
        <v>8</v>
      </c>
      <c r="AD157">
        <v>40</v>
      </c>
    </row>
    <row r="158" spans="1:30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131</v>
      </c>
      <c r="I158" s="12" t="s">
        <v>132</v>
      </c>
      <c r="J158" s="12" t="s">
        <v>133</v>
      </c>
      <c r="K158" t="s">
        <v>128</v>
      </c>
      <c r="L158" t="s">
        <v>4</v>
      </c>
      <c r="M158" t="s">
        <v>118</v>
      </c>
      <c r="N158">
        <v>1</v>
      </c>
      <c r="O158">
        <v>16</v>
      </c>
      <c r="P158">
        <v>12</v>
      </c>
      <c r="Q158">
        <v>23.5</v>
      </c>
      <c r="R158">
        <v>8</v>
      </c>
      <c r="S158">
        <v>9</v>
      </c>
      <c r="T158" s="14" t="s">
        <v>44</v>
      </c>
      <c r="U158" s="15" t="str">
        <f>VLOOKUP($T158,look_up!A$2:B184,2,FALSE)</f>
        <v>NA</v>
      </c>
      <c r="V158" s="15" t="str">
        <f>VLOOKUP($T158,look_up!A$2:I184,3,FALSE)</f>
        <v>Lixo de pesca</v>
      </c>
      <c r="W158" s="15" t="str">
        <f>VLOOKUP($T158,look_up!A$2:J184,4,FALSE)</f>
        <v>NA</v>
      </c>
      <c r="X158" s="15" t="str">
        <f>VLOOKUP($T158,look_up!A$2:K184,5,FALSE)</f>
        <v>NA</v>
      </c>
      <c r="Y158" s="15" t="str">
        <f>VLOOKUP($T158,look_up!A$2:L184,6,FALSE)</f>
        <v>NA</v>
      </c>
      <c r="Z158" s="15" t="str">
        <f>VLOOKUP($T158,look_up!A$2:M184,7,FALSE)</f>
        <v>NA</v>
      </c>
      <c r="AA158" s="15" t="str">
        <f>VLOOKUP($T158,look_up!A$2:N184,8,FALSE)</f>
        <v>NA</v>
      </c>
      <c r="AB158">
        <v>0</v>
      </c>
      <c r="AC158" t="s">
        <v>8</v>
      </c>
      <c r="AD158">
        <v>40</v>
      </c>
    </row>
    <row r="159" spans="1:30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131</v>
      </c>
      <c r="I159" s="12" t="s">
        <v>132</v>
      </c>
      <c r="J159" s="12" t="s">
        <v>133</v>
      </c>
      <c r="K159" t="s">
        <v>128</v>
      </c>
      <c r="L159" t="s">
        <v>4</v>
      </c>
      <c r="M159" t="s">
        <v>118</v>
      </c>
      <c r="N159">
        <v>2</v>
      </c>
      <c r="O159">
        <v>16</v>
      </c>
      <c r="P159">
        <v>12</v>
      </c>
      <c r="Q159">
        <v>23.5</v>
      </c>
      <c r="R159">
        <v>8</v>
      </c>
      <c r="S159">
        <v>9</v>
      </c>
      <c r="T159" s="14" t="s">
        <v>44</v>
      </c>
      <c r="U159" s="15" t="str">
        <f>VLOOKUP($T159,look_up!A$2:B185,2,FALSE)</f>
        <v>NA</v>
      </c>
      <c r="V159" s="15" t="str">
        <f>VLOOKUP($T159,look_up!A$2:I185,3,FALSE)</f>
        <v>Lixo de pesca</v>
      </c>
      <c r="W159" s="15" t="str">
        <f>VLOOKUP($T159,look_up!A$2:J185,4,FALSE)</f>
        <v>NA</v>
      </c>
      <c r="X159" s="15" t="str">
        <f>VLOOKUP($T159,look_up!A$2:K185,5,FALSE)</f>
        <v>NA</v>
      </c>
      <c r="Y159" s="15" t="str">
        <f>VLOOKUP($T159,look_up!A$2:L185,6,FALSE)</f>
        <v>NA</v>
      </c>
      <c r="Z159" s="15" t="str">
        <f>VLOOKUP($T159,look_up!A$2:M185,7,FALSE)</f>
        <v>NA</v>
      </c>
      <c r="AA159" s="15" t="str">
        <f>VLOOKUP($T159,look_up!A$2:N185,8,FALSE)</f>
        <v>NA</v>
      </c>
      <c r="AB159">
        <v>1</v>
      </c>
      <c r="AC159" t="s">
        <v>8</v>
      </c>
      <c r="AD159">
        <v>40</v>
      </c>
    </row>
    <row r="160" spans="1:30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131</v>
      </c>
      <c r="I160" s="12" t="s">
        <v>132</v>
      </c>
      <c r="J160" s="12" t="s">
        <v>133</v>
      </c>
      <c r="K160" t="s">
        <v>128</v>
      </c>
      <c r="L160" t="s">
        <v>4</v>
      </c>
      <c r="M160" t="s">
        <v>118</v>
      </c>
      <c r="N160">
        <v>3</v>
      </c>
      <c r="O160">
        <v>16</v>
      </c>
      <c r="P160">
        <v>12</v>
      </c>
      <c r="Q160">
        <v>23.5</v>
      </c>
      <c r="R160">
        <v>8</v>
      </c>
      <c r="S160">
        <v>9</v>
      </c>
      <c r="T160" s="14" t="s">
        <v>44</v>
      </c>
      <c r="U160" s="15" t="str">
        <f>VLOOKUP($T160,look_up!A$2:B186,2,FALSE)</f>
        <v>NA</v>
      </c>
      <c r="V160" s="15" t="str">
        <f>VLOOKUP($T160,look_up!A$2:I186,3,FALSE)</f>
        <v>Lixo de pesca</v>
      </c>
      <c r="W160" s="15" t="str">
        <f>VLOOKUP($T160,look_up!A$2:J186,4,FALSE)</f>
        <v>NA</v>
      </c>
      <c r="X160" s="15" t="str">
        <f>VLOOKUP($T160,look_up!A$2:K186,5,FALSE)</f>
        <v>NA</v>
      </c>
      <c r="Y160" s="15" t="str">
        <f>VLOOKUP($T160,look_up!A$2:L186,6,FALSE)</f>
        <v>NA</v>
      </c>
      <c r="Z160" s="15" t="str">
        <f>VLOOKUP($T160,look_up!A$2:M186,7,FALSE)</f>
        <v>NA</v>
      </c>
      <c r="AA160" s="15" t="str">
        <f>VLOOKUP($T160,look_up!A$2:N186,8,FALSE)</f>
        <v>NA</v>
      </c>
      <c r="AB160">
        <v>0</v>
      </c>
      <c r="AC160" t="s">
        <v>8</v>
      </c>
      <c r="AD160">
        <v>40</v>
      </c>
    </row>
    <row r="161" spans="1:30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131</v>
      </c>
      <c r="I161" s="12" t="s">
        <v>132</v>
      </c>
      <c r="J161" s="12" t="s">
        <v>133</v>
      </c>
      <c r="K161" t="s">
        <v>128</v>
      </c>
      <c r="L161" t="s">
        <v>4</v>
      </c>
      <c r="M161" t="s">
        <v>118</v>
      </c>
      <c r="N161">
        <v>1</v>
      </c>
      <c r="O161">
        <v>16</v>
      </c>
      <c r="P161">
        <v>12</v>
      </c>
      <c r="Q161">
        <v>23.5</v>
      </c>
      <c r="R161">
        <v>8</v>
      </c>
      <c r="S161">
        <v>9</v>
      </c>
      <c r="T161" s="14" t="s">
        <v>46</v>
      </c>
      <c r="U161" s="15" t="str">
        <f>VLOOKUP($T161,look_up!A$2:B187,2,FALSE)</f>
        <v>NA</v>
      </c>
      <c r="V161" s="15" t="str">
        <f>VLOOKUP($T161,look_up!A$2:I187,3,FALSE)</f>
        <v>Lixo comum</v>
      </c>
      <c r="W161" s="15" t="str">
        <f>VLOOKUP($T161,look_up!A$2:J187,4,FALSE)</f>
        <v>NA</v>
      </c>
      <c r="X161" s="15" t="str">
        <f>VLOOKUP($T161,look_up!A$2:K187,5,FALSE)</f>
        <v>NA</v>
      </c>
      <c r="Y161" s="15" t="str">
        <f>VLOOKUP($T161,look_up!A$2:L187,6,FALSE)</f>
        <v>NA</v>
      </c>
      <c r="Z161" s="15" t="str">
        <f>VLOOKUP($T161,look_up!A$2:M187,7,FALSE)</f>
        <v>NA</v>
      </c>
      <c r="AA161" s="15" t="str">
        <f>VLOOKUP($T161,look_up!A$2:N187,8,FALSE)</f>
        <v>NA</v>
      </c>
      <c r="AB161">
        <v>0</v>
      </c>
      <c r="AC161" t="s">
        <v>8</v>
      </c>
      <c r="AD161">
        <v>40</v>
      </c>
    </row>
    <row r="162" spans="1:30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131</v>
      </c>
      <c r="I162" s="12" t="s">
        <v>132</v>
      </c>
      <c r="J162" s="12" t="s">
        <v>133</v>
      </c>
      <c r="K162" t="s">
        <v>128</v>
      </c>
      <c r="L162" t="s">
        <v>4</v>
      </c>
      <c r="M162" t="s">
        <v>118</v>
      </c>
      <c r="N162">
        <v>2</v>
      </c>
      <c r="O162">
        <v>16</v>
      </c>
      <c r="P162">
        <v>12</v>
      </c>
      <c r="Q162">
        <v>23.5</v>
      </c>
      <c r="R162">
        <v>8</v>
      </c>
      <c r="S162">
        <v>9</v>
      </c>
      <c r="T162" s="14" t="s">
        <v>46</v>
      </c>
      <c r="U162" s="15" t="str">
        <f>VLOOKUP($T162,look_up!A$2:B188,2,FALSE)</f>
        <v>NA</v>
      </c>
      <c r="V162" s="15" t="str">
        <f>VLOOKUP($T162,look_up!A$2:I188,3,FALSE)</f>
        <v>Lixo comum</v>
      </c>
      <c r="W162" s="15" t="str">
        <f>VLOOKUP($T162,look_up!A$2:J188,4,FALSE)</f>
        <v>NA</v>
      </c>
      <c r="X162" s="15" t="str">
        <f>VLOOKUP($T162,look_up!A$2:K188,5,FALSE)</f>
        <v>NA</v>
      </c>
      <c r="Y162" s="15" t="str">
        <f>VLOOKUP($T162,look_up!A$2:L188,6,FALSE)</f>
        <v>NA</v>
      </c>
      <c r="Z162" s="15" t="str">
        <f>VLOOKUP($T162,look_up!A$2:M188,7,FALSE)</f>
        <v>NA</v>
      </c>
      <c r="AA162" s="15" t="str">
        <f>VLOOKUP($T162,look_up!A$2:N188,8,FALSE)</f>
        <v>NA</v>
      </c>
      <c r="AB162">
        <v>0</v>
      </c>
      <c r="AC162" t="s">
        <v>8</v>
      </c>
      <c r="AD162">
        <v>40</v>
      </c>
    </row>
    <row r="163" spans="1:30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131</v>
      </c>
      <c r="I163" s="12" t="s">
        <v>132</v>
      </c>
      <c r="J163" s="12" t="s">
        <v>133</v>
      </c>
      <c r="K163" t="s">
        <v>128</v>
      </c>
      <c r="L163" t="s">
        <v>4</v>
      </c>
      <c r="M163" t="s">
        <v>118</v>
      </c>
      <c r="N163">
        <v>3</v>
      </c>
      <c r="O163">
        <v>16</v>
      </c>
      <c r="P163">
        <v>12</v>
      </c>
      <c r="Q163">
        <v>23.5</v>
      </c>
      <c r="R163">
        <v>8</v>
      </c>
      <c r="S163">
        <v>9</v>
      </c>
      <c r="T163" s="14" t="s">
        <v>46</v>
      </c>
      <c r="U163" s="15" t="str">
        <f>VLOOKUP($T163,look_up!A$2:B189,2,FALSE)</f>
        <v>NA</v>
      </c>
      <c r="V163" s="15" t="str">
        <f>VLOOKUP($T163,look_up!A$2:I189,3,FALSE)</f>
        <v>Lixo comum</v>
      </c>
      <c r="W163" s="15" t="str">
        <f>VLOOKUP($T163,look_up!A$2:J189,4,FALSE)</f>
        <v>NA</v>
      </c>
      <c r="X163" s="15" t="str">
        <f>VLOOKUP($T163,look_up!A$2:K189,5,FALSE)</f>
        <v>NA</v>
      </c>
      <c r="Y163" s="15" t="str">
        <f>VLOOKUP($T163,look_up!A$2:L189,6,FALSE)</f>
        <v>NA</v>
      </c>
      <c r="Z163" s="15" t="str">
        <f>VLOOKUP($T163,look_up!A$2:M189,7,FALSE)</f>
        <v>NA</v>
      </c>
      <c r="AA163" s="15" t="str">
        <f>VLOOKUP($T163,look_up!A$2:N189,8,FALSE)</f>
        <v>NA</v>
      </c>
      <c r="AB163">
        <v>0</v>
      </c>
      <c r="AC163" t="s">
        <v>8</v>
      </c>
      <c r="AD163">
        <v>40</v>
      </c>
    </row>
    <row r="164" spans="1:30" x14ac:dyDescent="0.3">
      <c r="A164" t="s">
        <v>0</v>
      </c>
      <c r="B164" t="s">
        <v>47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134</v>
      </c>
      <c r="I164" s="12" t="s">
        <v>132</v>
      </c>
      <c r="J164" s="12" t="s">
        <v>133</v>
      </c>
      <c r="K164" t="s">
        <v>128</v>
      </c>
      <c r="L164" t="s">
        <v>4</v>
      </c>
      <c r="M164" t="s">
        <v>117</v>
      </c>
      <c r="N164">
        <v>1</v>
      </c>
      <c r="O164">
        <v>6</v>
      </c>
      <c r="P164">
        <v>6</v>
      </c>
      <c r="Q164" s="4" t="s">
        <v>45</v>
      </c>
      <c r="R164">
        <v>5</v>
      </c>
      <c r="S164">
        <v>5</v>
      </c>
      <c r="T164" t="s">
        <v>7</v>
      </c>
      <c r="U164" s="15" t="str">
        <f>VLOOKUP($T164,look_up!A$2:B190,2,FALSE)</f>
        <v>Species</v>
      </c>
      <c r="V164" s="15" t="str">
        <f>VLOOKUP($T164,look_up!A$2:I190,3,FALSE)</f>
        <v>Ouriço</v>
      </c>
      <c r="W164" s="15" t="str">
        <f>VLOOKUP($T164,look_up!A$2:J190,4,FALSE)</f>
        <v>Animalia</v>
      </c>
      <c r="X164" s="15" t="str">
        <f>VLOOKUP($T164,look_up!A$2:K190,5,FALSE)</f>
        <v>Echinodermata</v>
      </c>
      <c r="Y164" s="15" t="str">
        <f>VLOOKUP($T164,look_up!A$2:L190,6,FALSE)</f>
        <v>Echinoidea</v>
      </c>
      <c r="Z164" s="15" t="str">
        <f>VLOOKUP($T164,look_up!A$2:M190,7,FALSE)</f>
        <v>Cidaroida</v>
      </c>
      <c r="AA164" s="15" t="str">
        <f>VLOOKUP($T164,look_up!A$2:N190,8,FALSE)</f>
        <v>Cidaridae</v>
      </c>
      <c r="AB164">
        <v>3</v>
      </c>
      <c r="AC164" t="s">
        <v>8</v>
      </c>
      <c r="AD164">
        <v>40</v>
      </c>
    </row>
    <row r="165" spans="1:30" x14ac:dyDescent="0.3">
      <c r="A165" t="s">
        <v>0</v>
      </c>
      <c r="B165" t="s">
        <v>47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134</v>
      </c>
      <c r="I165" s="12" t="s">
        <v>132</v>
      </c>
      <c r="J165" s="12" t="s">
        <v>133</v>
      </c>
      <c r="K165" t="s">
        <v>128</v>
      </c>
      <c r="L165" t="s">
        <v>4</v>
      </c>
      <c r="M165" t="s">
        <v>117</v>
      </c>
      <c r="N165">
        <v>2</v>
      </c>
      <c r="O165">
        <v>6</v>
      </c>
      <c r="P165">
        <v>6</v>
      </c>
      <c r="Q165" s="4" t="s">
        <v>45</v>
      </c>
      <c r="R165">
        <v>5</v>
      </c>
      <c r="S165">
        <v>5</v>
      </c>
      <c r="T165" t="s">
        <v>7</v>
      </c>
      <c r="U165" s="15" t="str">
        <f>VLOOKUP($T165,look_up!A$2:B191,2,FALSE)</f>
        <v>Species</v>
      </c>
      <c r="V165" s="15" t="str">
        <f>VLOOKUP($T165,look_up!A$2:I191,3,FALSE)</f>
        <v>Ouriço</v>
      </c>
      <c r="W165" s="15" t="str">
        <f>VLOOKUP($T165,look_up!A$2:J191,4,FALSE)</f>
        <v>Animalia</v>
      </c>
      <c r="X165" s="15" t="str">
        <f>VLOOKUP($T165,look_up!A$2:K191,5,FALSE)</f>
        <v>Echinodermata</v>
      </c>
      <c r="Y165" s="15" t="str">
        <f>VLOOKUP($T165,look_up!A$2:L191,6,FALSE)</f>
        <v>Echinoidea</v>
      </c>
      <c r="Z165" s="15" t="str">
        <f>VLOOKUP($T165,look_up!A$2:M191,7,FALSE)</f>
        <v>Cidaroida</v>
      </c>
      <c r="AA165" s="15" t="str">
        <f>VLOOKUP($T165,look_up!A$2:N191,8,FALSE)</f>
        <v>Cidaridae</v>
      </c>
      <c r="AB165">
        <v>1</v>
      </c>
      <c r="AC165" t="s">
        <v>8</v>
      </c>
      <c r="AD165">
        <v>40</v>
      </c>
    </row>
    <row r="166" spans="1:30" x14ac:dyDescent="0.3">
      <c r="A166" t="s">
        <v>0</v>
      </c>
      <c r="B166" t="s">
        <v>47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134</v>
      </c>
      <c r="I166" s="12" t="s">
        <v>132</v>
      </c>
      <c r="J166" s="12" t="s">
        <v>133</v>
      </c>
      <c r="K166" t="s">
        <v>128</v>
      </c>
      <c r="L166" t="s">
        <v>4</v>
      </c>
      <c r="M166" t="s">
        <v>117</v>
      </c>
      <c r="N166">
        <v>3</v>
      </c>
      <c r="O166">
        <v>6</v>
      </c>
      <c r="P166">
        <v>6</v>
      </c>
      <c r="Q166" s="4" t="s">
        <v>45</v>
      </c>
      <c r="R166">
        <v>5</v>
      </c>
      <c r="S166">
        <v>5</v>
      </c>
      <c r="T166" t="s">
        <v>7</v>
      </c>
      <c r="U166" s="15" t="str">
        <f>VLOOKUP($T166,look_up!A$2:B192,2,FALSE)</f>
        <v>Species</v>
      </c>
      <c r="V166" s="15" t="str">
        <f>VLOOKUP($T166,look_up!A$2:I192,3,FALSE)</f>
        <v>Ouriço</v>
      </c>
      <c r="W166" s="15" t="str">
        <f>VLOOKUP($T166,look_up!A$2:J192,4,FALSE)</f>
        <v>Animalia</v>
      </c>
      <c r="X166" s="15" t="str">
        <f>VLOOKUP($T166,look_up!A$2:K192,5,FALSE)</f>
        <v>Echinodermata</v>
      </c>
      <c r="Y166" s="15" t="str">
        <f>VLOOKUP($T166,look_up!A$2:L192,6,FALSE)</f>
        <v>Echinoidea</v>
      </c>
      <c r="Z166" s="15" t="str">
        <f>VLOOKUP($T166,look_up!A$2:M192,7,FALSE)</f>
        <v>Cidaroida</v>
      </c>
      <c r="AA166" s="15" t="str">
        <f>VLOOKUP($T166,look_up!A$2:N192,8,FALSE)</f>
        <v>Cidaridae</v>
      </c>
      <c r="AB166">
        <v>1</v>
      </c>
      <c r="AC166" t="s">
        <v>8</v>
      </c>
      <c r="AD166">
        <v>40</v>
      </c>
    </row>
    <row r="167" spans="1:30" x14ac:dyDescent="0.3">
      <c r="A167" t="s">
        <v>0</v>
      </c>
      <c r="B167" t="s">
        <v>47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134</v>
      </c>
      <c r="I167" s="12" t="s">
        <v>132</v>
      </c>
      <c r="J167" s="12" t="s">
        <v>133</v>
      </c>
      <c r="K167" t="s">
        <v>128</v>
      </c>
      <c r="L167" t="s">
        <v>4</v>
      </c>
      <c r="M167" t="s">
        <v>117</v>
      </c>
      <c r="N167">
        <v>1</v>
      </c>
      <c r="O167">
        <v>6</v>
      </c>
      <c r="P167">
        <v>6</v>
      </c>
      <c r="Q167" s="4" t="s">
        <v>45</v>
      </c>
      <c r="R167">
        <v>5</v>
      </c>
      <c r="S167">
        <v>5</v>
      </c>
      <c r="T167" t="s">
        <v>9</v>
      </c>
      <c r="U167" s="15" t="str">
        <f>VLOOKUP($T167,look_up!A$2:B193,2,FALSE)</f>
        <v>Species</v>
      </c>
      <c r="V167" s="15" t="str">
        <f>VLOOKUP($T167,look_up!A$2:I193,3,FALSE)</f>
        <v>Ouriço</v>
      </c>
      <c r="W167" s="15" t="str">
        <f>VLOOKUP($T167,look_up!A$2:J193,4,FALSE)</f>
        <v>Animalia</v>
      </c>
      <c r="X167" s="15" t="str">
        <f>VLOOKUP($T167,look_up!A$2:K193,5,FALSE)</f>
        <v>Echinodermata</v>
      </c>
      <c r="Y167" s="15" t="str">
        <f>VLOOKUP($T167,look_up!A$2:L193,6,FALSE)</f>
        <v>Echinoidea</v>
      </c>
      <c r="Z167" s="15" t="str">
        <f>VLOOKUP($T167,look_up!A$2:M193,7,FALSE)</f>
        <v>Camarodonta</v>
      </c>
      <c r="AA167" s="15" t="str">
        <f>VLOOKUP($T167,look_up!A$2:N193,8,FALSE)</f>
        <v>Toxopneustidae</v>
      </c>
      <c r="AB167">
        <v>1</v>
      </c>
      <c r="AC167" t="s">
        <v>8</v>
      </c>
      <c r="AD167">
        <v>40</v>
      </c>
    </row>
    <row r="168" spans="1:30" x14ac:dyDescent="0.3">
      <c r="A168" t="s">
        <v>0</v>
      </c>
      <c r="B168" t="s">
        <v>47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134</v>
      </c>
      <c r="I168" s="12" t="s">
        <v>132</v>
      </c>
      <c r="J168" s="12" t="s">
        <v>133</v>
      </c>
      <c r="K168" t="s">
        <v>128</v>
      </c>
      <c r="L168" t="s">
        <v>4</v>
      </c>
      <c r="M168" t="s">
        <v>117</v>
      </c>
      <c r="N168">
        <v>2</v>
      </c>
      <c r="O168">
        <v>6</v>
      </c>
      <c r="P168">
        <v>6</v>
      </c>
      <c r="Q168" s="4" t="s">
        <v>45</v>
      </c>
      <c r="R168">
        <v>5</v>
      </c>
      <c r="S168">
        <v>5</v>
      </c>
      <c r="T168" t="s">
        <v>9</v>
      </c>
      <c r="U168" s="15" t="str">
        <f>VLOOKUP($T168,look_up!A$2:B194,2,FALSE)</f>
        <v>Species</v>
      </c>
      <c r="V168" s="15" t="str">
        <f>VLOOKUP($T168,look_up!A$2:I194,3,FALSE)</f>
        <v>Ouriço</v>
      </c>
      <c r="W168" s="15" t="str">
        <f>VLOOKUP($T168,look_up!A$2:J194,4,FALSE)</f>
        <v>Animalia</v>
      </c>
      <c r="X168" s="15" t="str">
        <f>VLOOKUP($T168,look_up!A$2:K194,5,FALSE)</f>
        <v>Echinodermata</v>
      </c>
      <c r="Y168" s="15" t="str">
        <f>VLOOKUP($T168,look_up!A$2:L194,6,FALSE)</f>
        <v>Echinoidea</v>
      </c>
      <c r="Z168" s="15" t="str">
        <f>VLOOKUP($T168,look_up!A$2:M194,7,FALSE)</f>
        <v>Camarodonta</v>
      </c>
      <c r="AA168" s="15" t="str">
        <f>VLOOKUP($T168,look_up!A$2:N194,8,FALSE)</f>
        <v>Toxopneustidae</v>
      </c>
      <c r="AB168">
        <v>5</v>
      </c>
      <c r="AC168" t="s">
        <v>8</v>
      </c>
      <c r="AD168">
        <v>40</v>
      </c>
    </row>
    <row r="169" spans="1:30" x14ac:dyDescent="0.3">
      <c r="A169" t="s">
        <v>0</v>
      </c>
      <c r="B169" t="s">
        <v>47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134</v>
      </c>
      <c r="I169" s="12" t="s">
        <v>132</v>
      </c>
      <c r="J169" s="12" t="s">
        <v>133</v>
      </c>
      <c r="K169" t="s">
        <v>128</v>
      </c>
      <c r="L169" t="s">
        <v>4</v>
      </c>
      <c r="M169" t="s">
        <v>117</v>
      </c>
      <c r="N169">
        <v>3</v>
      </c>
      <c r="O169">
        <v>6</v>
      </c>
      <c r="P169">
        <v>6</v>
      </c>
      <c r="Q169" s="4" t="s">
        <v>45</v>
      </c>
      <c r="R169">
        <v>5</v>
      </c>
      <c r="S169">
        <v>5</v>
      </c>
      <c r="T169" t="s">
        <v>9</v>
      </c>
      <c r="U169" s="15" t="str">
        <f>VLOOKUP($T169,look_up!A$2:B195,2,FALSE)</f>
        <v>Species</v>
      </c>
      <c r="V169" s="15" t="str">
        <f>VLOOKUP($T169,look_up!A$2:I195,3,FALSE)</f>
        <v>Ouriço</v>
      </c>
      <c r="W169" s="15" t="str">
        <f>VLOOKUP($T169,look_up!A$2:J195,4,FALSE)</f>
        <v>Animalia</v>
      </c>
      <c r="X169" s="15" t="str">
        <f>VLOOKUP($T169,look_up!A$2:K195,5,FALSE)</f>
        <v>Echinodermata</v>
      </c>
      <c r="Y169" s="15" t="str">
        <f>VLOOKUP($T169,look_up!A$2:L195,6,FALSE)</f>
        <v>Echinoidea</v>
      </c>
      <c r="Z169" s="15" t="str">
        <f>VLOOKUP($T169,look_up!A$2:M195,7,FALSE)</f>
        <v>Camarodonta</v>
      </c>
      <c r="AA169" s="15" t="str">
        <f>VLOOKUP($T169,look_up!A$2:N195,8,FALSE)</f>
        <v>Toxopneustidae</v>
      </c>
      <c r="AB169">
        <v>0</v>
      </c>
      <c r="AC169" t="s">
        <v>8</v>
      </c>
      <c r="AD169">
        <v>40</v>
      </c>
    </row>
    <row r="170" spans="1:30" x14ac:dyDescent="0.3">
      <c r="A170" t="s">
        <v>0</v>
      </c>
      <c r="B170" t="s">
        <v>47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134</v>
      </c>
      <c r="I170" s="12" t="s">
        <v>132</v>
      </c>
      <c r="J170" s="12" t="s">
        <v>133</v>
      </c>
      <c r="K170" t="s">
        <v>128</v>
      </c>
      <c r="L170" t="s">
        <v>4</v>
      </c>
      <c r="M170" t="s">
        <v>117</v>
      </c>
      <c r="N170">
        <v>1</v>
      </c>
      <c r="O170">
        <v>6</v>
      </c>
      <c r="P170">
        <v>6</v>
      </c>
      <c r="Q170" s="4" t="s">
        <v>45</v>
      </c>
      <c r="R170">
        <v>5</v>
      </c>
      <c r="S170">
        <v>5</v>
      </c>
      <c r="T170" t="s">
        <v>10</v>
      </c>
      <c r="U170" s="15" t="str">
        <f>VLOOKUP($T170,look_up!A$2:B196,2,FALSE)</f>
        <v>Species</v>
      </c>
      <c r="V170" s="15" t="str">
        <f>VLOOKUP($T170,look_up!A$2:I196,3,FALSE)</f>
        <v>Ouriço</v>
      </c>
      <c r="W170" s="15" t="str">
        <f>VLOOKUP($T170,look_up!A$2:J196,4,FALSE)</f>
        <v>Animalia</v>
      </c>
      <c r="X170" s="15" t="str">
        <f>VLOOKUP($T170,look_up!A$2:K196,5,FALSE)</f>
        <v>Echinodermata</v>
      </c>
      <c r="Y170" s="15" t="str">
        <f>VLOOKUP($T170,look_up!A$2:L196,6,FALSE)</f>
        <v>Echinoidea</v>
      </c>
      <c r="Z170" s="15" t="str">
        <f>VLOOKUP($T170,look_up!A$2:M196,7,FALSE)</f>
        <v>Arbacioidea</v>
      </c>
      <c r="AA170" s="15" t="str">
        <f>VLOOKUP($T170,look_up!A$2:N196,8,FALSE)</f>
        <v>Arbaciidae</v>
      </c>
      <c r="AB170">
        <v>4</v>
      </c>
      <c r="AC170" t="s">
        <v>8</v>
      </c>
      <c r="AD170">
        <v>40</v>
      </c>
    </row>
    <row r="171" spans="1:30" x14ac:dyDescent="0.3">
      <c r="A171" t="s">
        <v>0</v>
      </c>
      <c r="B171" t="s">
        <v>47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134</v>
      </c>
      <c r="I171" s="12" t="s">
        <v>132</v>
      </c>
      <c r="J171" s="12" t="s">
        <v>133</v>
      </c>
      <c r="K171" t="s">
        <v>128</v>
      </c>
      <c r="L171" t="s">
        <v>4</v>
      </c>
      <c r="M171" t="s">
        <v>117</v>
      </c>
      <c r="N171">
        <v>2</v>
      </c>
      <c r="O171">
        <v>6</v>
      </c>
      <c r="P171">
        <v>6</v>
      </c>
      <c r="Q171" s="4" t="s">
        <v>45</v>
      </c>
      <c r="R171">
        <v>5</v>
      </c>
      <c r="S171">
        <v>5</v>
      </c>
      <c r="T171" t="s">
        <v>10</v>
      </c>
      <c r="U171" s="15" t="str">
        <f>VLOOKUP($T171,look_up!A$2:B197,2,FALSE)</f>
        <v>Species</v>
      </c>
      <c r="V171" s="15" t="str">
        <f>VLOOKUP($T171,look_up!A$2:I197,3,FALSE)</f>
        <v>Ouriço</v>
      </c>
      <c r="W171" s="15" t="str">
        <f>VLOOKUP($T171,look_up!A$2:J197,4,FALSE)</f>
        <v>Animalia</v>
      </c>
      <c r="X171" s="15" t="str">
        <f>VLOOKUP($T171,look_up!A$2:K197,5,FALSE)</f>
        <v>Echinodermata</v>
      </c>
      <c r="Y171" s="15" t="str">
        <f>VLOOKUP($T171,look_up!A$2:L197,6,FALSE)</f>
        <v>Echinoidea</v>
      </c>
      <c r="Z171" s="15" t="str">
        <f>VLOOKUP($T171,look_up!A$2:M197,7,FALSE)</f>
        <v>Arbacioidea</v>
      </c>
      <c r="AA171" s="15" t="str">
        <f>VLOOKUP($T171,look_up!A$2:N197,8,FALSE)</f>
        <v>Arbaciidae</v>
      </c>
      <c r="AB171">
        <v>0</v>
      </c>
      <c r="AC171" t="s">
        <v>8</v>
      </c>
      <c r="AD171">
        <v>40</v>
      </c>
    </row>
    <row r="172" spans="1:30" x14ac:dyDescent="0.3">
      <c r="A172" t="s">
        <v>0</v>
      </c>
      <c r="B172" t="s">
        <v>47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134</v>
      </c>
      <c r="I172" s="12" t="s">
        <v>132</v>
      </c>
      <c r="J172" s="12" t="s">
        <v>133</v>
      </c>
      <c r="K172" t="s">
        <v>128</v>
      </c>
      <c r="L172" t="s">
        <v>4</v>
      </c>
      <c r="M172" t="s">
        <v>117</v>
      </c>
      <c r="N172">
        <v>3</v>
      </c>
      <c r="O172">
        <v>6</v>
      </c>
      <c r="P172">
        <v>6</v>
      </c>
      <c r="Q172" s="4" t="s">
        <v>45</v>
      </c>
      <c r="R172">
        <v>5</v>
      </c>
      <c r="S172">
        <v>5</v>
      </c>
      <c r="T172" t="s">
        <v>10</v>
      </c>
      <c r="U172" s="15" t="str">
        <f>VLOOKUP($T172,look_up!A$2:B198,2,FALSE)</f>
        <v>Species</v>
      </c>
      <c r="V172" s="15" t="str">
        <f>VLOOKUP($T172,look_up!A$2:I198,3,FALSE)</f>
        <v>Ouriço</v>
      </c>
      <c r="W172" s="15" t="str">
        <f>VLOOKUP($T172,look_up!A$2:J198,4,FALSE)</f>
        <v>Animalia</v>
      </c>
      <c r="X172" s="15" t="str">
        <f>VLOOKUP($T172,look_up!A$2:K198,5,FALSE)</f>
        <v>Echinodermata</v>
      </c>
      <c r="Y172" s="15" t="str">
        <f>VLOOKUP($T172,look_up!A$2:L198,6,FALSE)</f>
        <v>Echinoidea</v>
      </c>
      <c r="Z172" s="15" t="str">
        <f>VLOOKUP($T172,look_up!A$2:M198,7,FALSE)</f>
        <v>Arbacioidea</v>
      </c>
      <c r="AA172" s="15" t="str">
        <f>VLOOKUP($T172,look_up!A$2:N198,8,FALSE)</f>
        <v>Arbaciidae</v>
      </c>
      <c r="AB172">
        <v>1</v>
      </c>
      <c r="AC172" t="s">
        <v>8</v>
      </c>
      <c r="AD172">
        <v>40</v>
      </c>
    </row>
    <row r="173" spans="1:30" x14ac:dyDescent="0.3">
      <c r="A173" t="s">
        <v>0</v>
      </c>
      <c r="B173" t="s">
        <v>47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134</v>
      </c>
      <c r="I173" s="12" t="s">
        <v>132</v>
      </c>
      <c r="J173" s="12" t="s">
        <v>133</v>
      </c>
      <c r="K173" t="s">
        <v>128</v>
      </c>
      <c r="L173" t="s">
        <v>4</v>
      </c>
      <c r="M173" t="s">
        <v>117</v>
      </c>
      <c r="N173">
        <v>1</v>
      </c>
      <c r="O173">
        <v>6</v>
      </c>
      <c r="P173">
        <v>6</v>
      </c>
      <c r="Q173" s="4" t="s">
        <v>45</v>
      </c>
      <c r="R173">
        <v>5</v>
      </c>
      <c r="S173">
        <v>5</v>
      </c>
      <c r="T173" t="s">
        <v>11</v>
      </c>
      <c r="U173" s="15" t="str">
        <f>VLOOKUP($T173,look_up!A$2:B199,2,FALSE)</f>
        <v>Species</v>
      </c>
      <c r="V173" s="15" t="str">
        <f>VLOOKUP($T173,look_up!A$2:I199,3,FALSE)</f>
        <v>Ouriço</v>
      </c>
      <c r="W173" s="15" t="str">
        <f>VLOOKUP($T173,look_up!A$2:J199,4,FALSE)</f>
        <v>Animalia</v>
      </c>
      <c r="X173" s="15" t="str">
        <f>VLOOKUP($T173,look_up!A$2:K199,5,FALSE)</f>
        <v>Echinodermata</v>
      </c>
      <c r="Y173" s="15" t="str">
        <f>VLOOKUP($T173,look_up!A$2:L199,6,FALSE)</f>
        <v>Echinoidea</v>
      </c>
      <c r="Z173" s="15" t="str">
        <f>VLOOKUP($T173,look_up!A$2:M199,7,FALSE)</f>
        <v>Camarodonta</v>
      </c>
      <c r="AA173" s="15" t="str">
        <f>VLOOKUP($T173,look_up!A$2:N199,8,FALSE)</f>
        <v>Parechinidae</v>
      </c>
      <c r="AB173">
        <v>17</v>
      </c>
      <c r="AC173" t="s">
        <v>8</v>
      </c>
      <c r="AD173">
        <v>40</v>
      </c>
    </row>
    <row r="174" spans="1:30" x14ac:dyDescent="0.3">
      <c r="A174" t="s">
        <v>0</v>
      </c>
      <c r="B174" t="s">
        <v>47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134</v>
      </c>
      <c r="I174" s="12" t="s">
        <v>132</v>
      </c>
      <c r="J174" s="12" t="s">
        <v>133</v>
      </c>
      <c r="K174" t="s">
        <v>128</v>
      </c>
      <c r="L174" t="s">
        <v>4</v>
      </c>
      <c r="M174" t="s">
        <v>117</v>
      </c>
      <c r="N174">
        <v>2</v>
      </c>
      <c r="O174">
        <v>6</v>
      </c>
      <c r="P174">
        <v>6</v>
      </c>
      <c r="Q174" s="4" t="s">
        <v>45</v>
      </c>
      <c r="R174">
        <v>5</v>
      </c>
      <c r="S174">
        <v>5</v>
      </c>
      <c r="T174" t="s">
        <v>11</v>
      </c>
      <c r="U174" s="15" t="str">
        <f>VLOOKUP($T174,look_up!A$2:B200,2,FALSE)</f>
        <v>Species</v>
      </c>
      <c r="V174" s="15" t="str">
        <f>VLOOKUP($T174,look_up!A$2:I200,3,FALSE)</f>
        <v>Ouriço</v>
      </c>
      <c r="W174" s="15" t="str">
        <f>VLOOKUP($T174,look_up!A$2:J200,4,FALSE)</f>
        <v>Animalia</v>
      </c>
      <c r="X174" s="15" t="str">
        <f>VLOOKUP($T174,look_up!A$2:K200,5,FALSE)</f>
        <v>Echinodermata</v>
      </c>
      <c r="Y174" s="15" t="str">
        <f>VLOOKUP($T174,look_up!A$2:L200,6,FALSE)</f>
        <v>Echinoidea</v>
      </c>
      <c r="Z174" s="15" t="str">
        <f>VLOOKUP($T174,look_up!A$2:M200,7,FALSE)</f>
        <v>Camarodonta</v>
      </c>
      <c r="AA174" s="15" t="str">
        <f>VLOOKUP($T174,look_up!A$2:N200,8,FALSE)</f>
        <v>Parechinidae</v>
      </c>
      <c r="AB174">
        <v>37</v>
      </c>
      <c r="AC174" t="s">
        <v>8</v>
      </c>
      <c r="AD174">
        <v>40</v>
      </c>
    </row>
    <row r="175" spans="1:30" x14ac:dyDescent="0.3">
      <c r="A175" t="s">
        <v>0</v>
      </c>
      <c r="B175" t="s">
        <v>47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134</v>
      </c>
      <c r="I175" s="12" t="s">
        <v>132</v>
      </c>
      <c r="J175" s="12" t="s">
        <v>133</v>
      </c>
      <c r="K175" t="s">
        <v>128</v>
      </c>
      <c r="L175" t="s">
        <v>4</v>
      </c>
      <c r="M175" t="s">
        <v>117</v>
      </c>
      <c r="N175">
        <v>3</v>
      </c>
      <c r="O175">
        <v>6</v>
      </c>
      <c r="P175">
        <v>6</v>
      </c>
      <c r="Q175" s="4" t="s">
        <v>45</v>
      </c>
      <c r="R175">
        <v>5</v>
      </c>
      <c r="S175">
        <v>5</v>
      </c>
      <c r="T175" t="s">
        <v>11</v>
      </c>
      <c r="U175" s="15" t="str">
        <f>VLOOKUP($T175,look_up!A$2:B201,2,FALSE)</f>
        <v>Species</v>
      </c>
      <c r="V175" s="15" t="str">
        <f>VLOOKUP($T175,look_up!A$2:I201,3,FALSE)</f>
        <v>Ouriço</v>
      </c>
      <c r="W175" s="15" t="str">
        <f>VLOOKUP($T175,look_up!A$2:J201,4,FALSE)</f>
        <v>Animalia</v>
      </c>
      <c r="X175" s="15" t="str">
        <f>VLOOKUP($T175,look_up!A$2:K201,5,FALSE)</f>
        <v>Echinodermata</v>
      </c>
      <c r="Y175" s="15" t="str">
        <f>VLOOKUP($T175,look_up!A$2:L201,6,FALSE)</f>
        <v>Echinoidea</v>
      </c>
      <c r="Z175" s="15" t="str">
        <f>VLOOKUP($T175,look_up!A$2:M201,7,FALSE)</f>
        <v>Camarodonta</v>
      </c>
      <c r="AA175" s="15" t="str">
        <f>VLOOKUP($T175,look_up!A$2:N201,8,FALSE)</f>
        <v>Parechinidae</v>
      </c>
      <c r="AB175">
        <v>21</v>
      </c>
      <c r="AC175" t="s">
        <v>8</v>
      </c>
      <c r="AD175">
        <v>40</v>
      </c>
    </row>
    <row r="176" spans="1:30" x14ac:dyDescent="0.3">
      <c r="A176" t="s">
        <v>0</v>
      </c>
      <c r="B176" t="s">
        <v>47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134</v>
      </c>
      <c r="I176" s="12" t="s">
        <v>132</v>
      </c>
      <c r="J176" s="12" t="s">
        <v>133</v>
      </c>
      <c r="K176" t="s">
        <v>128</v>
      </c>
      <c r="L176" t="s">
        <v>4</v>
      </c>
      <c r="M176" t="s">
        <v>117</v>
      </c>
      <c r="N176">
        <v>1</v>
      </c>
      <c r="O176">
        <v>6</v>
      </c>
      <c r="P176">
        <v>6</v>
      </c>
      <c r="Q176" s="4" t="s">
        <v>45</v>
      </c>
      <c r="R176">
        <v>5</v>
      </c>
      <c r="S176">
        <v>5</v>
      </c>
      <c r="T176" t="s">
        <v>48</v>
      </c>
      <c r="U176" s="15" t="str">
        <f>VLOOKUP($T176,look_up!A$2:B202,2,FALSE)</f>
        <v>Species</v>
      </c>
      <c r="V176" s="15" t="str">
        <f>VLOOKUP($T176,look_up!A$2:I202,3,FALSE)</f>
        <v>Ouriço</v>
      </c>
      <c r="W176" s="15" t="str">
        <f>VLOOKUP($T176,look_up!A$2:J202,4,FALSE)</f>
        <v>Animalia</v>
      </c>
      <c r="X176" s="15" t="str">
        <f>VLOOKUP($T176,look_up!A$2:K202,5,FALSE)</f>
        <v>Echinodermata</v>
      </c>
      <c r="Y176" s="15" t="str">
        <f>VLOOKUP($T176,look_up!A$2:L202,6,FALSE)</f>
        <v>Echinoidea</v>
      </c>
      <c r="Z176" s="15" t="str">
        <f>VLOOKUP($T176,look_up!A$2:M202,7,FALSE)</f>
        <v>Camarodonta</v>
      </c>
      <c r="AA176" s="15" t="str">
        <f>VLOOKUP($T176,look_up!A$2:N202,8,FALSE)</f>
        <v>Echinometridae</v>
      </c>
      <c r="AB176">
        <v>30</v>
      </c>
      <c r="AC176" t="s">
        <v>8</v>
      </c>
      <c r="AD176">
        <v>40</v>
      </c>
    </row>
    <row r="177" spans="1:30" x14ac:dyDescent="0.3">
      <c r="A177" t="s">
        <v>0</v>
      </c>
      <c r="B177" t="s">
        <v>47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134</v>
      </c>
      <c r="I177" s="12" t="s">
        <v>132</v>
      </c>
      <c r="J177" s="12" t="s">
        <v>133</v>
      </c>
      <c r="K177" t="s">
        <v>128</v>
      </c>
      <c r="L177" t="s">
        <v>4</v>
      </c>
      <c r="M177" t="s">
        <v>117</v>
      </c>
      <c r="N177">
        <v>2</v>
      </c>
      <c r="O177">
        <v>6</v>
      </c>
      <c r="P177">
        <v>6</v>
      </c>
      <c r="Q177" s="4" t="s">
        <v>45</v>
      </c>
      <c r="R177">
        <v>5</v>
      </c>
      <c r="S177">
        <v>5</v>
      </c>
      <c r="T177" t="s">
        <v>48</v>
      </c>
      <c r="U177" s="15" t="str">
        <f>VLOOKUP($T177,look_up!A$2:B203,2,FALSE)</f>
        <v>Species</v>
      </c>
      <c r="V177" s="15" t="str">
        <f>VLOOKUP($T177,look_up!A$2:I203,3,FALSE)</f>
        <v>Ouriço</v>
      </c>
      <c r="W177" s="15" t="str">
        <f>VLOOKUP($T177,look_up!A$2:J203,4,FALSE)</f>
        <v>Animalia</v>
      </c>
      <c r="X177" s="15" t="str">
        <f>VLOOKUP($T177,look_up!A$2:K203,5,FALSE)</f>
        <v>Echinodermata</v>
      </c>
      <c r="Y177" s="15" t="str">
        <f>VLOOKUP($T177,look_up!A$2:L203,6,FALSE)</f>
        <v>Echinoidea</v>
      </c>
      <c r="Z177" s="15" t="str">
        <f>VLOOKUP($T177,look_up!A$2:M203,7,FALSE)</f>
        <v>Camarodonta</v>
      </c>
      <c r="AA177" s="15" t="str">
        <f>VLOOKUP($T177,look_up!A$2:N203,8,FALSE)</f>
        <v>Echinometridae</v>
      </c>
      <c r="AB177">
        <v>98</v>
      </c>
      <c r="AC177" t="s">
        <v>8</v>
      </c>
      <c r="AD177">
        <v>40</v>
      </c>
    </row>
    <row r="178" spans="1:30" x14ac:dyDescent="0.3">
      <c r="A178" t="s">
        <v>0</v>
      </c>
      <c r="B178" t="s">
        <v>47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134</v>
      </c>
      <c r="I178" s="12" t="s">
        <v>132</v>
      </c>
      <c r="J178" s="12" t="s">
        <v>133</v>
      </c>
      <c r="K178" t="s">
        <v>128</v>
      </c>
      <c r="L178" t="s">
        <v>4</v>
      </c>
      <c r="M178" t="s">
        <v>117</v>
      </c>
      <c r="N178">
        <v>3</v>
      </c>
      <c r="O178">
        <v>6</v>
      </c>
      <c r="P178">
        <v>6</v>
      </c>
      <c r="Q178" s="4" t="s">
        <v>45</v>
      </c>
      <c r="R178">
        <v>5</v>
      </c>
      <c r="S178">
        <v>5</v>
      </c>
      <c r="T178" t="s">
        <v>48</v>
      </c>
      <c r="U178" s="15" t="str">
        <f>VLOOKUP($T178,look_up!A$2:B204,2,FALSE)</f>
        <v>Species</v>
      </c>
      <c r="V178" s="15" t="str">
        <f>VLOOKUP($T178,look_up!A$2:I204,3,FALSE)</f>
        <v>Ouriço</v>
      </c>
      <c r="W178" s="15" t="str">
        <f>VLOOKUP($T178,look_up!A$2:J204,4,FALSE)</f>
        <v>Animalia</v>
      </c>
      <c r="X178" s="15" t="str">
        <f>VLOOKUP($T178,look_up!A$2:K204,5,FALSE)</f>
        <v>Echinodermata</v>
      </c>
      <c r="Y178" s="15" t="str">
        <f>VLOOKUP($T178,look_up!A$2:L204,6,FALSE)</f>
        <v>Echinoidea</v>
      </c>
      <c r="Z178" s="15" t="str">
        <f>VLOOKUP($T178,look_up!A$2:M204,7,FALSE)</f>
        <v>Camarodonta</v>
      </c>
      <c r="AA178" s="15" t="str">
        <f>VLOOKUP($T178,look_up!A$2:N204,8,FALSE)</f>
        <v>Echinometridae</v>
      </c>
      <c r="AB178">
        <v>62</v>
      </c>
      <c r="AC178" t="s">
        <v>8</v>
      </c>
      <c r="AD178">
        <v>40</v>
      </c>
    </row>
    <row r="179" spans="1:30" x14ac:dyDescent="0.3">
      <c r="A179" t="s">
        <v>0</v>
      </c>
      <c r="B179" t="s">
        <v>47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134</v>
      </c>
      <c r="I179" s="12" t="s">
        <v>132</v>
      </c>
      <c r="J179" s="12" t="s">
        <v>133</v>
      </c>
      <c r="K179" t="s">
        <v>128</v>
      </c>
      <c r="L179" t="s">
        <v>4</v>
      </c>
      <c r="M179" t="s">
        <v>117</v>
      </c>
      <c r="N179">
        <v>1</v>
      </c>
      <c r="O179">
        <v>6</v>
      </c>
      <c r="P179">
        <v>6</v>
      </c>
      <c r="Q179" s="4" t="s">
        <v>45</v>
      </c>
      <c r="R179">
        <v>5</v>
      </c>
      <c r="S179">
        <v>5</v>
      </c>
      <c r="T179" t="s">
        <v>13</v>
      </c>
      <c r="U179" s="15" t="str">
        <f>VLOOKUP($T179,look_up!A$2:B205,2,FALSE)</f>
        <v>Species</v>
      </c>
      <c r="V179" s="15" t="str">
        <f>VLOOKUP($T179,look_up!A$2:I205,3,FALSE)</f>
        <v>Estrela</v>
      </c>
      <c r="W179" s="15" t="str">
        <f>VLOOKUP($T179,look_up!A$2:J205,4,FALSE)</f>
        <v>Animalia</v>
      </c>
      <c r="X179" s="15" t="str">
        <f>VLOOKUP($T179,look_up!A$2:K205,5,FALSE)</f>
        <v>Echinodermata</v>
      </c>
      <c r="Y179" s="15" t="str">
        <f>VLOOKUP($T179,look_up!A$2:L205,6,FALSE)</f>
        <v>Asteroidea</v>
      </c>
      <c r="Z179" s="15" t="str">
        <f>VLOOKUP($T179,look_up!A$2:M205,7,FALSE)</f>
        <v>Spinulosida</v>
      </c>
      <c r="AA179" s="15" t="str">
        <f>VLOOKUP($T179,look_up!A$2:N205,8,FALSE)</f>
        <v>Echinasteridae</v>
      </c>
      <c r="AB179">
        <v>0</v>
      </c>
      <c r="AC179" t="s">
        <v>8</v>
      </c>
      <c r="AD179">
        <v>40</v>
      </c>
    </row>
    <row r="180" spans="1:30" x14ac:dyDescent="0.3">
      <c r="A180" t="s">
        <v>0</v>
      </c>
      <c r="B180" t="s">
        <v>47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134</v>
      </c>
      <c r="I180" s="12" t="s">
        <v>132</v>
      </c>
      <c r="J180" s="12" t="s">
        <v>133</v>
      </c>
      <c r="K180" t="s">
        <v>128</v>
      </c>
      <c r="L180" t="s">
        <v>4</v>
      </c>
      <c r="M180" t="s">
        <v>117</v>
      </c>
      <c r="N180">
        <v>2</v>
      </c>
      <c r="O180">
        <v>6</v>
      </c>
      <c r="P180">
        <v>6</v>
      </c>
      <c r="Q180" s="4" t="s">
        <v>45</v>
      </c>
      <c r="R180">
        <v>5</v>
      </c>
      <c r="S180">
        <v>5</v>
      </c>
      <c r="T180" t="s">
        <v>13</v>
      </c>
      <c r="U180" s="15" t="str">
        <f>VLOOKUP($T180,look_up!A$2:B206,2,FALSE)</f>
        <v>Species</v>
      </c>
      <c r="V180" s="15" t="str">
        <f>VLOOKUP($T180,look_up!A$2:I206,3,FALSE)</f>
        <v>Estrela</v>
      </c>
      <c r="W180" s="15" t="str">
        <f>VLOOKUP($T180,look_up!A$2:J206,4,FALSE)</f>
        <v>Animalia</v>
      </c>
      <c r="X180" s="15" t="str">
        <f>VLOOKUP($T180,look_up!A$2:K206,5,FALSE)</f>
        <v>Echinodermata</v>
      </c>
      <c r="Y180" s="15" t="str">
        <f>VLOOKUP($T180,look_up!A$2:L206,6,FALSE)</f>
        <v>Asteroidea</v>
      </c>
      <c r="Z180" s="15" t="str">
        <f>VLOOKUP($T180,look_up!A$2:M206,7,FALSE)</f>
        <v>Spinulosida</v>
      </c>
      <c r="AA180" s="15" t="str">
        <f>VLOOKUP($T180,look_up!A$2:N206,8,FALSE)</f>
        <v>Echinasteridae</v>
      </c>
      <c r="AB180">
        <v>0</v>
      </c>
      <c r="AC180" t="s">
        <v>8</v>
      </c>
      <c r="AD180">
        <v>40</v>
      </c>
    </row>
    <row r="181" spans="1:30" x14ac:dyDescent="0.3">
      <c r="A181" t="s">
        <v>0</v>
      </c>
      <c r="B181" t="s">
        <v>47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134</v>
      </c>
      <c r="I181" s="12" t="s">
        <v>132</v>
      </c>
      <c r="J181" s="12" t="s">
        <v>133</v>
      </c>
      <c r="K181" t="s">
        <v>128</v>
      </c>
      <c r="L181" t="s">
        <v>4</v>
      </c>
      <c r="M181" t="s">
        <v>117</v>
      </c>
      <c r="N181">
        <v>3</v>
      </c>
      <c r="O181">
        <v>6</v>
      </c>
      <c r="P181">
        <v>6</v>
      </c>
      <c r="Q181" s="4" t="s">
        <v>45</v>
      </c>
      <c r="R181">
        <v>5</v>
      </c>
      <c r="S181">
        <v>5</v>
      </c>
      <c r="T181" t="s">
        <v>13</v>
      </c>
      <c r="U181" s="15" t="str">
        <f>VLOOKUP($T181,look_up!A$2:B207,2,FALSE)</f>
        <v>Species</v>
      </c>
      <c r="V181" s="15" t="str">
        <f>VLOOKUP($T181,look_up!A$2:I207,3,FALSE)</f>
        <v>Estrela</v>
      </c>
      <c r="W181" s="15" t="str">
        <f>VLOOKUP($T181,look_up!A$2:J207,4,FALSE)</f>
        <v>Animalia</v>
      </c>
      <c r="X181" s="15" t="str">
        <f>VLOOKUP($T181,look_up!A$2:K207,5,FALSE)</f>
        <v>Echinodermata</v>
      </c>
      <c r="Y181" s="15" t="str">
        <f>VLOOKUP($T181,look_up!A$2:L207,6,FALSE)</f>
        <v>Asteroidea</v>
      </c>
      <c r="Z181" s="15" t="str">
        <f>VLOOKUP($T181,look_up!A$2:M207,7,FALSE)</f>
        <v>Spinulosida</v>
      </c>
      <c r="AA181" s="15" t="str">
        <f>VLOOKUP($T181,look_up!A$2:N207,8,FALSE)</f>
        <v>Echinasteridae</v>
      </c>
      <c r="AB181">
        <v>0</v>
      </c>
      <c r="AC181" t="s">
        <v>8</v>
      </c>
      <c r="AD181">
        <v>40</v>
      </c>
    </row>
    <row r="182" spans="1:30" x14ac:dyDescent="0.3">
      <c r="A182" t="s">
        <v>0</v>
      </c>
      <c r="B182" t="s">
        <v>47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134</v>
      </c>
      <c r="I182" s="12" t="s">
        <v>132</v>
      </c>
      <c r="J182" s="12" t="s">
        <v>133</v>
      </c>
      <c r="K182" t="s">
        <v>128</v>
      </c>
      <c r="L182" t="s">
        <v>4</v>
      </c>
      <c r="M182" t="s">
        <v>117</v>
      </c>
      <c r="N182">
        <v>1</v>
      </c>
      <c r="O182">
        <v>6</v>
      </c>
      <c r="P182">
        <v>6</v>
      </c>
      <c r="Q182" s="4" t="s">
        <v>45</v>
      </c>
      <c r="R182">
        <v>5</v>
      </c>
      <c r="S182">
        <v>5</v>
      </c>
      <c r="T182" t="s">
        <v>14</v>
      </c>
      <c r="U182" s="15" t="str">
        <f>VLOOKUP($T182,look_up!A$2:B208,2,FALSE)</f>
        <v>Species</v>
      </c>
      <c r="V182" s="15" t="str">
        <f>VLOOKUP($T182,look_up!A$2:I208,3,FALSE)</f>
        <v>Estrela</v>
      </c>
      <c r="W182" s="15" t="str">
        <f>VLOOKUP($T182,look_up!A$2:J208,4,FALSE)</f>
        <v>Animalia</v>
      </c>
      <c r="X182" s="15" t="str">
        <f>VLOOKUP($T182,look_up!A$2:K208,5,FALSE)</f>
        <v>Echinodermata</v>
      </c>
      <c r="Y182" s="15" t="str">
        <f>VLOOKUP($T182,look_up!A$2:L208,6,FALSE)</f>
        <v>Asteroidea</v>
      </c>
      <c r="Z182" s="15" t="str">
        <f>VLOOKUP($T182,look_up!A$2:M208,7,FALSE)</f>
        <v>Forcipulatida</v>
      </c>
      <c r="AA182" s="15" t="str">
        <f>VLOOKUP($T182,look_up!A$2:N208,8,FALSE)</f>
        <v>Asteriidae</v>
      </c>
      <c r="AB182">
        <v>2</v>
      </c>
      <c r="AC182" t="s">
        <v>8</v>
      </c>
      <c r="AD182">
        <v>40</v>
      </c>
    </row>
    <row r="183" spans="1:30" x14ac:dyDescent="0.3">
      <c r="A183" t="s">
        <v>0</v>
      </c>
      <c r="B183" t="s">
        <v>47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134</v>
      </c>
      <c r="I183" s="12" t="s">
        <v>132</v>
      </c>
      <c r="J183" s="12" t="s">
        <v>133</v>
      </c>
      <c r="K183" t="s">
        <v>128</v>
      </c>
      <c r="L183" t="s">
        <v>4</v>
      </c>
      <c r="M183" t="s">
        <v>117</v>
      </c>
      <c r="N183">
        <v>2</v>
      </c>
      <c r="O183">
        <v>6</v>
      </c>
      <c r="P183">
        <v>6</v>
      </c>
      <c r="Q183" s="4" t="s">
        <v>45</v>
      </c>
      <c r="R183">
        <v>5</v>
      </c>
      <c r="S183">
        <v>5</v>
      </c>
      <c r="T183" t="s">
        <v>14</v>
      </c>
      <c r="U183" s="15" t="str">
        <f>VLOOKUP($T183,look_up!A$2:B209,2,FALSE)</f>
        <v>Species</v>
      </c>
      <c r="V183" s="15" t="str">
        <f>VLOOKUP($T183,look_up!A$2:I209,3,FALSE)</f>
        <v>Estrela</v>
      </c>
      <c r="W183" s="15" t="str">
        <f>VLOOKUP($T183,look_up!A$2:J209,4,FALSE)</f>
        <v>Animalia</v>
      </c>
      <c r="X183" s="15" t="str">
        <f>VLOOKUP($T183,look_up!A$2:K209,5,FALSE)</f>
        <v>Echinodermata</v>
      </c>
      <c r="Y183" s="15" t="str">
        <f>VLOOKUP($T183,look_up!A$2:L209,6,FALSE)</f>
        <v>Asteroidea</v>
      </c>
      <c r="Z183" s="15" t="str">
        <f>VLOOKUP($T183,look_up!A$2:M209,7,FALSE)</f>
        <v>Forcipulatida</v>
      </c>
      <c r="AA183" s="15" t="str">
        <f>VLOOKUP($T183,look_up!A$2:N209,8,FALSE)</f>
        <v>Asteriidae</v>
      </c>
      <c r="AB183">
        <v>0</v>
      </c>
      <c r="AC183" t="s">
        <v>8</v>
      </c>
      <c r="AD183">
        <v>40</v>
      </c>
    </row>
    <row r="184" spans="1:30" x14ac:dyDescent="0.3">
      <c r="A184" t="s">
        <v>0</v>
      </c>
      <c r="B184" t="s">
        <v>47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134</v>
      </c>
      <c r="I184" s="12" t="s">
        <v>132</v>
      </c>
      <c r="J184" s="12" t="s">
        <v>133</v>
      </c>
      <c r="K184" t="s">
        <v>128</v>
      </c>
      <c r="L184" t="s">
        <v>4</v>
      </c>
      <c r="M184" t="s">
        <v>117</v>
      </c>
      <c r="N184">
        <v>3</v>
      </c>
      <c r="O184">
        <v>6</v>
      </c>
      <c r="P184">
        <v>6</v>
      </c>
      <c r="Q184" s="4" t="s">
        <v>45</v>
      </c>
      <c r="R184">
        <v>5</v>
      </c>
      <c r="S184">
        <v>5</v>
      </c>
      <c r="T184" t="s">
        <v>14</v>
      </c>
      <c r="U184" s="15" t="str">
        <f>VLOOKUP($T184,look_up!A$2:B210,2,FALSE)</f>
        <v>Species</v>
      </c>
      <c r="V184" s="15" t="str">
        <f>VLOOKUP($T184,look_up!A$2:I210,3,FALSE)</f>
        <v>Estrela</v>
      </c>
      <c r="W184" s="15" t="str">
        <f>VLOOKUP($T184,look_up!A$2:J210,4,FALSE)</f>
        <v>Animalia</v>
      </c>
      <c r="X184" s="15" t="str">
        <f>VLOOKUP($T184,look_up!A$2:K210,5,FALSE)</f>
        <v>Echinodermata</v>
      </c>
      <c r="Y184" s="15" t="str">
        <f>VLOOKUP($T184,look_up!A$2:L210,6,FALSE)</f>
        <v>Asteroidea</v>
      </c>
      <c r="Z184" s="15" t="str">
        <f>VLOOKUP($T184,look_up!A$2:M210,7,FALSE)</f>
        <v>Forcipulatida</v>
      </c>
      <c r="AA184" s="15" t="str">
        <f>VLOOKUP($T184,look_up!A$2:N210,8,FALSE)</f>
        <v>Asteriidae</v>
      </c>
      <c r="AB184">
        <v>0</v>
      </c>
      <c r="AC184" t="s">
        <v>8</v>
      </c>
      <c r="AD184">
        <v>40</v>
      </c>
    </row>
    <row r="185" spans="1:30" x14ac:dyDescent="0.3">
      <c r="A185" t="s">
        <v>0</v>
      </c>
      <c r="B185" t="s">
        <v>47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134</v>
      </c>
      <c r="I185" s="12" t="s">
        <v>132</v>
      </c>
      <c r="J185" s="12" t="s">
        <v>133</v>
      </c>
      <c r="K185" t="s">
        <v>128</v>
      </c>
      <c r="L185" t="s">
        <v>4</v>
      </c>
      <c r="M185" t="s">
        <v>117</v>
      </c>
      <c r="N185">
        <v>1</v>
      </c>
      <c r="O185">
        <v>6</v>
      </c>
      <c r="P185">
        <v>6</v>
      </c>
      <c r="Q185" s="4" t="s">
        <v>45</v>
      </c>
      <c r="R185">
        <v>5</v>
      </c>
      <c r="S185">
        <v>5</v>
      </c>
      <c r="T185" t="s">
        <v>15</v>
      </c>
      <c r="U185" s="15" t="str">
        <f>VLOOKUP($T185,look_up!A$2:B211,2,FALSE)</f>
        <v>Species</v>
      </c>
      <c r="V185" s="15" t="str">
        <f>VLOOKUP($T185,look_up!A$2:I211,3,FALSE)</f>
        <v>Estrela</v>
      </c>
      <c r="W185" s="15" t="str">
        <f>VLOOKUP($T185,look_up!A$2:J211,4,FALSE)</f>
        <v>Animalia</v>
      </c>
      <c r="X185" s="15" t="str">
        <f>VLOOKUP($T185,look_up!A$2:K211,5,FALSE)</f>
        <v>Echinodermata</v>
      </c>
      <c r="Y185" s="15" t="str">
        <f>VLOOKUP($T185,look_up!A$2:L211,6,FALSE)</f>
        <v>Asteroidea</v>
      </c>
      <c r="Z185" s="15" t="str">
        <f>VLOOKUP($T185,look_up!A$2:M211,7,FALSE)</f>
        <v>Valvatida</v>
      </c>
      <c r="AA185" s="15" t="str">
        <f>VLOOKUP($T185,look_up!A$2:N211,8,FALSE)</f>
        <v>Ophidiasteridae</v>
      </c>
      <c r="AB185">
        <v>0</v>
      </c>
      <c r="AC185" t="s">
        <v>8</v>
      </c>
      <c r="AD185">
        <v>40</v>
      </c>
    </row>
    <row r="186" spans="1:30" x14ac:dyDescent="0.3">
      <c r="A186" t="s">
        <v>0</v>
      </c>
      <c r="B186" t="s">
        <v>47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134</v>
      </c>
      <c r="I186" s="12" t="s">
        <v>132</v>
      </c>
      <c r="J186" s="12" t="s">
        <v>133</v>
      </c>
      <c r="K186" t="s">
        <v>128</v>
      </c>
      <c r="L186" t="s">
        <v>4</v>
      </c>
      <c r="M186" t="s">
        <v>117</v>
      </c>
      <c r="N186">
        <v>2</v>
      </c>
      <c r="O186">
        <v>6</v>
      </c>
      <c r="P186">
        <v>6</v>
      </c>
      <c r="Q186" s="4" t="s">
        <v>45</v>
      </c>
      <c r="R186">
        <v>5</v>
      </c>
      <c r="S186">
        <v>5</v>
      </c>
      <c r="T186" t="s">
        <v>15</v>
      </c>
      <c r="U186" s="15" t="str">
        <f>VLOOKUP($T186,look_up!A$2:B212,2,FALSE)</f>
        <v>Species</v>
      </c>
      <c r="V186" s="15" t="str">
        <f>VLOOKUP($T186,look_up!A$2:I212,3,FALSE)</f>
        <v>Estrela</v>
      </c>
      <c r="W186" s="15" t="str">
        <f>VLOOKUP($T186,look_up!A$2:J212,4,FALSE)</f>
        <v>Animalia</v>
      </c>
      <c r="X186" s="15" t="str">
        <f>VLOOKUP($T186,look_up!A$2:K212,5,FALSE)</f>
        <v>Echinodermata</v>
      </c>
      <c r="Y186" s="15" t="str">
        <f>VLOOKUP($T186,look_up!A$2:L212,6,FALSE)</f>
        <v>Asteroidea</v>
      </c>
      <c r="Z186" s="15" t="str">
        <f>VLOOKUP($T186,look_up!A$2:M212,7,FALSE)</f>
        <v>Valvatida</v>
      </c>
      <c r="AA186" s="15" t="str">
        <f>VLOOKUP($T186,look_up!A$2:N212,8,FALSE)</f>
        <v>Ophidiasteridae</v>
      </c>
      <c r="AB186">
        <v>0</v>
      </c>
      <c r="AC186" t="s">
        <v>8</v>
      </c>
      <c r="AD186">
        <v>40</v>
      </c>
    </row>
    <row r="187" spans="1:30" x14ac:dyDescent="0.3">
      <c r="A187" t="s">
        <v>0</v>
      </c>
      <c r="B187" t="s">
        <v>47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134</v>
      </c>
      <c r="I187" s="12" t="s">
        <v>132</v>
      </c>
      <c r="J187" s="12" t="s">
        <v>133</v>
      </c>
      <c r="K187" t="s">
        <v>128</v>
      </c>
      <c r="L187" t="s">
        <v>4</v>
      </c>
      <c r="M187" t="s">
        <v>117</v>
      </c>
      <c r="N187">
        <v>3</v>
      </c>
      <c r="O187">
        <v>6</v>
      </c>
      <c r="P187">
        <v>6</v>
      </c>
      <c r="Q187" s="4" t="s">
        <v>45</v>
      </c>
      <c r="R187">
        <v>5</v>
      </c>
      <c r="S187">
        <v>5</v>
      </c>
      <c r="T187" t="s">
        <v>15</v>
      </c>
      <c r="U187" s="15" t="str">
        <f>VLOOKUP($T187,look_up!A$2:B213,2,FALSE)</f>
        <v>Species</v>
      </c>
      <c r="V187" s="15" t="str">
        <f>VLOOKUP($T187,look_up!A$2:I213,3,FALSE)</f>
        <v>Estrela</v>
      </c>
      <c r="W187" s="15" t="str">
        <f>VLOOKUP($T187,look_up!A$2:J213,4,FALSE)</f>
        <v>Animalia</v>
      </c>
      <c r="X187" s="15" t="str">
        <f>VLOOKUP($T187,look_up!A$2:K213,5,FALSE)</f>
        <v>Echinodermata</v>
      </c>
      <c r="Y187" s="15" t="str">
        <f>VLOOKUP($T187,look_up!A$2:L213,6,FALSE)</f>
        <v>Asteroidea</v>
      </c>
      <c r="Z187" s="15" t="str">
        <f>VLOOKUP($T187,look_up!A$2:M213,7,FALSE)</f>
        <v>Valvatida</v>
      </c>
      <c r="AA187" s="15" t="str">
        <f>VLOOKUP($T187,look_up!A$2:N213,8,FALSE)</f>
        <v>Ophidiasteridae</v>
      </c>
      <c r="AB187">
        <v>0</v>
      </c>
      <c r="AC187" t="s">
        <v>8</v>
      </c>
      <c r="AD187">
        <v>40</v>
      </c>
    </row>
    <row r="188" spans="1:30" x14ac:dyDescent="0.3">
      <c r="A188" t="s">
        <v>0</v>
      </c>
      <c r="B188" t="s">
        <v>47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134</v>
      </c>
      <c r="I188" s="12" t="s">
        <v>132</v>
      </c>
      <c r="J188" s="12" t="s">
        <v>133</v>
      </c>
      <c r="K188" t="s">
        <v>128</v>
      </c>
      <c r="L188" t="s">
        <v>4</v>
      </c>
      <c r="M188" t="s">
        <v>117</v>
      </c>
      <c r="N188">
        <v>1</v>
      </c>
      <c r="O188">
        <v>6</v>
      </c>
      <c r="P188">
        <v>6</v>
      </c>
      <c r="Q188" s="4" t="s">
        <v>45</v>
      </c>
      <c r="R188">
        <v>5</v>
      </c>
      <c r="S188">
        <v>5</v>
      </c>
      <c r="T188" t="s">
        <v>17</v>
      </c>
      <c r="U188" s="15" t="str">
        <f>VLOOKUP($T188,look_up!A$2:B214,2,FALSE)</f>
        <v>Species</v>
      </c>
      <c r="V188" s="15" t="str">
        <f>VLOOKUP($T188,look_up!A$2:I214,3,FALSE)</f>
        <v>Bolacha do mar</v>
      </c>
      <c r="W188" s="15" t="str">
        <f>VLOOKUP($T188,look_up!A$2:J214,4,FALSE)</f>
        <v>Animalia</v>
      </c>
      <c r="X188" s="15" t="str">
        <f>VLOOKUP($T188,look_up!A$2:K214,5,FALSE)</f>
        <v>Echinodermata</v>
      </c>
      <c r="Y188" s="15" t="str">
        <f>VLOOKUP($T188,look_up!A$2:L214,6,FALSE)</f>
        <v>Echinoidea</v>
      </c>
      <c r="Z188" s="15" t="str">
        <f>VLOOKUP($T188,look_up!A$2:M214,7,FALSE)</f>
        <v>Clypeasteroidea</v>
      </c>
      <c r="AA188" s="15" t="str">
        <f>VLOOKUP($T188,look_up!A$2:N214,8,FALSE)</f>
        <v>Clypeasteridae</v>
      </c>
      <c r="AB188">
        <v>0</v>
      </c>
      <c r="AC188" t="s">
        <v>8</v>
      </c>
      <c r="AD188">
        <v>40</v>
      </c>
    </row>
    <row r="189" spans="1:30" x14ac:dyDescent="0.3">
      <c r="A189" t="s">
        <v>0</v>
      </c>
      <c r="B189" t="s">
        <v>47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134</v>
      </c>
      <c r="I189" s="12" t="s">
        <v>132</v>
      </c>
      <c r="J189" s="12" t="s">
        <v>133</v>
      </c>
      <c r="K189" t="s">
        <v>128</v>
      </c>
      <c r="L189" t="s">
        <v>4</v>
      </c>
      <c r="M189" t="s">
        <v>117</v>
      </c>
      <c r="N189">
        <v>2</v>
      </c>
      <c r="O189">
        <v>6</v>
      </c>
      <c r="P189">
        <v>6</v>
      </c>
      <c r="Q189" s="4" t="s">
        <v>45</v>
      </c>
      <c r="R189">
        <v>5</v>
      </c>
      <c r="S189">
        <v>5</v>
      </c>
      <c r="T189" t="s">
        <v>17</v>
      </c>
      <c r="U189" s="15" t="str">
        <f>VLOOKUP($T189,look_up!A$2:B215,2,FALSE)</f>
        <v>Species</v>
      </c>
      <c r="V189" s="15" t="str">
        <f>VLOOKUP($T189,look_up!A$2:I215,3,FALSE)</f>
        <v>Bolacha do mar</v>
      </c>
      <c r="W189" s="15" t="str">
        <f>VLOOKUP($T189,look_up!A$2:J215,4,FALSE)</f>
        <v>Animalia</v>
      </c>
      <c r="X189" s="15" t="str">
        <f>VLOOKUP($T189,look_up!A$2:K215,5,FALSE)</f>
        <v>Echinodermata</v>
      </c>
      <c r="Y189" s="15" t="str">
        <f>VLOOKUP($T189,look_up!A$2:L215,6,FALSE)</f>
        <v>Echinoidea</v>
      </c>
      <c r="Z189" s="15" t="str">
        <f>VLOOKUP($T189,look_up!A$2:M215,7,FALSE)</f>
        <v>Clypeasteroidea</v>
      </c>
      <c r="AA189" s="15" t="str">
        <f>VLOOKUP($T189,look_up!A$2:N215,8,FALSE)</f>
        <v>Clypeasteridae</v>
      </c>
      <c r="AB189">
        <v>0</v>
      </c>
      <c r="AC189" t="s">
        <v>8</v>
      </c>
      <c r="AD189">
        <v>40</v>
      </c>
    </row>
    <row r="190" spans="1:30" x14ac:dyDescent="0.3">
      <c r="A190" t="s">
        <v>0</v>
      </c>
      <c r="B190" t="s">
        <v>47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134</v>
      </c>
      <c r="I190" s="12" t="s">
        <v>132</v>
      </c>
      <c r="J190" s="12" t="s">
        <v>133</v>
      </c>
      <c r="K190" t="s">
        <v>128</v>
      </c>
      <c r="L190" t="s">
        <v>4</v>
      </c>
      <c r="M190" t="s">
        <v>117</v>
      </c>
      <c r="N190">
        <v>3</v>
      </c>
      <c r="O190">
        <v>6</v>
      </c>
      <c r="P190">
        <v>6</v>
      </c>
      <c r="Q190" s="4" t="s">
        <v>45</v>
      </c>
      <c r="R190">
        <v>5</v>
      </c>
      <c r="S190">
        <v>5</v>
      </c>
      <c r="T190" t="s">
        <v>17</v>
      </c>
      <c r="U190" s="15" t="str">
        <f>VLOOKUP($T190,look_up!A$2:B216,2,FALSE)</f>
        <v>Species</v>
      </c>
      <c r="V190" s="15" t="str">
        <f>VLOOKUP($T190,look_up!A$2:I216,3,FALSE)</f>
        <v>Bolacha do mar</v>
      </c>
      <c r="W190" s="15" t="str">
        <f>VLOOKUP($T190,look_up!A$2:J216,4,FALSE)</f>
        <v>Animalia</v>
      </c>
      <c r="X190" s="15" t="str">
        <f>VLOOKUP($T190,look_up!A$2:K216,5,FALSE)</f>
        <v>Echinodermata</v>
      </c>
      <c r="Y190" s="15" t="str">
        <f>VLOOKUP($T190,look_up!A$2:L216,6,FALSE)</f>
        <v>Echinoidea</v>
      </c>
      <c r="Z190" s="15" t="str">
        <f>VLOOKUP($T190,look_up!A$2:M216,7,FALSE)</f>
        <v>Clypeasteroidea</v>
      </c>
      <c r="AA190" s="15" t="str">
        <f>VLOOKUP($T190,look_up!A$2:N216,8,FALSE)</f>
        <v>Clypeasteridae</v>
      </c>
      <c r="AB190">
        <v>0</v>
      </c>
      <c r="AC190" t="s">
        <v>8</v>
      </c>
      <c r="AD190">
        <v>40</v>
      </c>
    </row>
    <row r="191" spans="1:30" x14ac:dyDescent="0.3">
      <c r="A191" t="s">
        <v>0</v>
      </c>
      <c r="B191" t="s">
        <v>47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134</v>
      </c>
      <c r="I191" s="12" t="s">
        <v>132</v>
      </c>
      <c r="J191" s="12" t="s">
        <v>133</v>
      </c>
      <c r="K191" t="s">
        <v>128</v>
      </c>
      <c r="L191" t="s">
        <v>4</v>
      </c>
      <c r="M191" t="s">
        <v>117</v>
      </c>
      <c r="N191">
        <v>1</v>
      </c>
      <c r="O191">
        <v>6</v>
      </c>
      <c r="P191">
        <v>6</v>
      </c>
      <c r="Q191" s="4" t="s">
        <v>45</v>
      </c>
      <c r="R191">
        <v>5</v>
      </c>
      <c r="S191">
        <v>5</v>
      </c>
      <c r="T191" t="s">
        <v>19</v>
      </c>
      <c r="U191" s="15" t="str">
        <f>VLOOKUP($T191,look_up!A$2:B217,2,FALSE)</f>
        <v>Species</v>
      </c>
      <c r="V191" s="15" t="str">
        <f>VLOOKUP($T191,look_up!A$2:I217,3,FALSE)</f>
        <v>Pepino do mar</v>
      </c>
      <c r="W191" s="15" t="str">
        <f>VLOOKUP($T191,look_up!A$2:J217,4,FALSE)</f>
        <v>Animalia</v>
      </c>
      <c r="X191" s="15" t="str">
        <f>VLOOKUP($T191,look_up!A$2:K217,5,FALSE)</f>
        <v>Echinodermata</v>
      </c>
      <c r="Y191" s="15" t="str">
        <f>VLOOKUP($T191,look_up!A$2:L217,6,FALSE)</f>
        <v>Holothuroidea</v>
      </c>
      <c r="Z191" s="15" t="str">
        <f>VLOOKUP($T191,look_up!A$2:M217,7,FALSE)</f>
        <v>Synallactida</v>
      </c>
      <c r="AA191" s="15" t="str">
        <f>VLOOKUP($T191,look_up!A$2:N217,8,FALSE)</f>
        <v>Stichopodidae</v>
      </c>
      <c r="AB191">
        <v>0</v>
      </c>
      <c r="AC191" t="s">
        <v>8</v>
      </c>
      <c r="AD191">
        <v>40</v>
      </c>
    </row>
    <row r="192" spans="1:30" x14ac:dyDescent="0.3">
      <c r="A192" t="s">
        <v>0</v>
      </c>
      <c r="B192" t="s">
        <v>47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134</v>
      </c>
      <c r="I192" s="12" t="s">
        <v>132</v>
      </c>
      <c r="J192" s="12" t="s">
        <v>133</v>
      </c>
      <c r="K192" t="s">
        <v>128</v>
      </c>
      <c r="L192" t="s">
        <v>4</v>
      </c>
      <c r="M192" t="s">
        <v>117</v>
      </c>
      <c r="N192">
        <v>2</v>
      </c>
      <c r="O192">
        <v>6</v>
      </c>
      <c r="P192">
        <v>6</v>
      </c>
      <c r="Q192" s="4" t="s">
        <v>45</v>
      </c>
      <c r="R192">
        <v>5</v>
      </c>
      <c r="S192">
        <v>5</v>
      </c>
      <c r="T192" t="s">
        <v>19</v>
      </c>
      <c r="U192" s="15" t="str">
        <f>VLOOKUP($T192,look_up!A$2:B218,2,FALSE)</f>
        <v>Species</v>
      </c>
      <c r="V192" s="15" t="str">
        <f>VLOOKUP($T192,look_up!A$2:I218,3,FALSE)</f>
        <v>Pepino do mar</v>
      </c>
      <c r="W192" s="15" t="str">
        <f>VLOOKUP($T192,look_up!A$2:J218,4,FALSE)</f>
        <v>Animalia</v>
      </c>
      <c r="X192" s="15" t="str">
        <f>VLOOKUP($T192,look_up!A$2:K218,5,FALSE)</f>
        <v>Echinodermata</v>
      </c>
      <c r="Y192" s="15" t="str">
        <f>VLOOKUP($T192,look_up!A$2:L218,6,FALSE)</f>
        <v>Holothuroidea</v>
      </c>
      <c r="Z192" s="15" t="str">
        <f>VLOOKUP($T192,look_up!A$2:M218,7,FALSE)</f>
        <v>Synallactida</v>
      </c>
      <c r="AA192" s="15" t="str">
        <f>VLOOKUP($T192,look_up!A$2:N218,8,FALSE)</f>
        <v>Stichopodidae</v>
      </c>
      <c r="AB192">
        <v>0</v>
      </c>
      <c r="AC192" t="s">
        <v>8</v>
      </c>
      <c r="AD192">
        <v>40</v>
      </c>
    </row>
    <row r="193" spans="1:30" x14ac:dyDescent="0.3">
      <c r="A193" t="s">
        <v>0</v>
      </c>
      <c r="B193" t="s">
        <v>47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134</v>
      </c>
      <c r="I193" s="12" t="s">
        <v>132</v>
      </c>
      <c r="J193" s="12" t="s">
        <v>133</v>
      </c>
      <c r="K193" t="s">
        <v>128</v>
      </c>
      <c r="L193" t="s">
        <v>4</v>
      </c>
      <c r="M193" t="s">
        <v>117</v>
      </c>
      <c r="N193">
        <v>3</v>
      </c>
      <c r="O193">
        <v>6</v>
      </c>
      <c r="P193">
        <v>6</v>
      </c>
      <c r="Q193" s="4" t="s">
        <v>45</v>
      </c>
      <c r="R193">
        <v>5</v>
      </c>
      <c r="S193">
        <v>5</v>
      </c>
      <c r="T193" t="s">
        <v>19</v>
      </c>
      <c r="U193" s="15" t="str">
        <f>VLOOKUP($T193,look_up!A$2:B219,2,FALSE)</f>
        <v>Species</v>
      </c>
      <c r="V193" s="15" t="str">
        <f>VLOOKUP($T193,look_up!A$2:I219,3,FALSE)</f>
        <v>Pepino do mar</v>
      </c>
      <c r="W193" s="15" t="str">
        <f>VLOOKUP($T193,look_up!A$2:J219,4,FALSE)</f>
        <v>Animalia</v>
      </c>
      <c r="X193" s="15" t="str">
        <f>VLOOKUP($T193,look_up!A$2:K219,5,FALSE)</f>
        <v>Echinodermata</v>
      </c>
      <c r="Y193" s="15" t="str">
        <f>VLOOKUP($T193,look_up!A$2:L219,6,FALSE)</f>
        <v>Holothuroidea</v>
      </c>
      <c r="Z193" s="15" t="str">
        <f>VLOOKUP($T193,look_up!A$2:M219,7,FALSE)</f>
        <v>Synallactida</v>
      </c>
      <c r="AA193" s="15" t="str">
        <f>VLOOKUP($T193,look_up!A$2:N219,8,FALSE)</f>
        <v>Stichopodidae</v>
      </c>
      <c r="AB193">
        <v>0</v>
      </c>
      <c r="AC193" t="s">
        <v>8</v>
      </c>
      <c r="AD193">
        <v>40</v>
      </c>
    </row>
    <row r="194" spans="1:30" x14ac:dyDescent="0.3">
      <c r="A194" t="s">
        <v>0</v>
      </c>
      <c r="B194" t="s">
        <v>47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134</v>
      </c>
      <c r="I194" s="12" t="s">
        <v>132</v>
      </c>
      <c r="J194" s="12" t="s">
        <v>133</v>
      </c>
      <c r="K194" t="s">
        <v>128</v>
      </c>
      <c r="L194" t="s">
        <v>4</v>
      </c>
      <c r="M194" t="s">
        <v>117</v>
      </c>
      <c r="N194">
        <v>1</v>
      </c>
      <c r="O194">
        <v>6</v>
      </c>
      <c r="P194">
        <v>6</v>
      </c>
      <c r="Q194" s="4" t="s">
        <v>45</v>
      </c>
      <c r="R194">
        <v>5</v>
      </c>
      <c r="S194">
        <v>5</v>
      </c>
      <c r="T194" t="s">
        <v>20</v>
      </c>
      <c r="U194" s="15" t="str">
        <f>VLOOKUP($T194,look_up!A$2:B220,2,FALSE)</f>
        <v>Species</v>
      </c>
      <c r="V194" s="15" t="str">
        <f>VLOOKUP($T194,look_up!A$2:I220,3,FALSE)</f>
        <v>Pepino do mar</v>
      </c>
      <c r="W194" s="15" t="str">
        <f>VLOOKUP($T194,look_up!A$2:J220,4,FALSE)</f>
        <v>Animalia</v>
      </c>
      <c r="X194" s="15" t="str">
        <f>VLOOKUP($T194,look_up!A$2:K220,5,FALSE)</f>
        <v>Echinodermata</v>
      </c>
      <c r="Y194" s="15" t="str">
        <f>VLOOKUP($T194,look_up!A$2:L220,6,FALSE)</f>
        <v>Holothuroidea</v>
      </c>
      <c r="Z194" s="15" t="str">
        <f>VLOOKUP($T194,look_up!A$2:M220,7,FALSE)</f>
        <v>Holothuriida</v>
      </c>
      <c r="AA194" s="15" t="str">
        <f>VLOOKUP($T194,look_up!A$2:N220,8,FALSE)</f>
        <v>Holothuriidae</v>
      </c>
      <c r="AB194">
        <v>2</v>
      </c>
      <c r="AC194" t="s">
        <v>8</v>
      </c>
      <c r="AD194">
        <v>40</v>
      </c>
    </row>
    <row r="195" spans="1:30" x14ac:dyDescent="0.3">
      <c r="A195" t="s">
        <v>0</v>
      </c>
      <c r="B195" t="s">
        <v>47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134</v>
      </c>
      <c r="I195" s="12" t="s">
        <v>132</v>
      </c>
      <c r="J195" s="12" t="s">
        <v>133</v>
      </c>
      <c r="K195" t="s">
        <v>128</v>
      </c>
      <c r="L195" t="s">
        <v>4</v>
      </c>
      <c r="M195" t="s">
        <v>117</v>
      </c>
      <c r="N195">
        <v>2</v>
      </c>
      <c r="O195">
        <v>6</v>
      </c>
      <c r="P195">
        <v>6</v>
      </c>
      <c r="Q195" s="4" t="s">
        <v>45</v>
      </c>
      <c r="R195">
        <v>5</v>
      </c>
      <c r="S195">
        <v>5</v>
      </c>
      <c r="T195" t="s">
        <v>20</v>
      </c>
      <c r="U195" s="15" t="str">
        <f>VLOOKUP($T195,look_up!A$2:B221,2,FALSE)</f>
        <v>Species</v>
      </c>
      <c r="V195" s="15" t="str">
        <f>VLOOKUP($T195,look_up!A$2:I221,3,FALSE)</f>
        <v>Pepino do mar</v>
      </c>
      <c r="W195" s="15" t="str">
        <f>VLOOKUP($T195,look_up!A$2:J221,4,FALSE)</f>
        <v>Animalia</v>
      </c>
      <c r="X195" s="15" t="str">
        <f>VLOOKUP($T195,look_up!A$2:K221,5,FALSE)</f>
        <v>Echinodermata</v>
      </c>
      <c r="Y195" s="15" t="str">
        <f>VLOOKUP($T195,look_up!A$2:L221,6,FALSE)</f>
        <v>Holothuroidea</v>
      </c>
      <c r="Z195" s="15" t="str">
        <f>VLOOKUP($T195,look_up!A$2:M221,7,FALSE)</f>
        <v>Holothuriida</v>
      </c>
      <c r="AA195" s="15" t="str">
        <f>VLOOKUP($T195,look_up!A$2:N221,8,FALSE)</f>
        <v>Holothuriidae</v>
      </c>
      <c r="AB195">
        <v>0</v>
      </c>
      <c r="AC195" t="s">
        <v>8</v>
      </c>
      <c r="AD195">
        <v>40</v>
      </c>
    </row>
    <row r="196" spans="1:30" x14ac:dyDescent="0.3">
      <c r="A196" t="s">
        <v>0</v>
      </c>
      <c r="B196" t="s">
        <v>47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134</v>
      </c>
      <c r="I196" s="12" t="s">
        <v>132</v>
      </c>
      <c r="J196" s="12" t="s">
        <v>133</v>
      </c>
      <c r="K196" t="s">
        <v>128</v>
      </c>
      <c r="L196" t="s">
        <v>4</v>
      </c>
      <c r="M196" t="s">
        <v>117</v>
      </c>
      <c r="N196">
        <v>3</v>
      </c>
      <c r="O196">
        <v>6</v>
      </c>
      <c r="P196">
        <v>6</v>
      </c>
      <c r="Q196" s="4" t="s">
        <v>45</v>
      </c>
      <c r="R196">
        <v>5</v>
      </c>
      <c r="S196">
        <v>5</v>
      </c>
      <c r="T196" t="s">
        <v>20</v>
      </c>
      <c r="U196" s="15" t="str">
        <f>VLOOKUP($T196,look_up!A$2:B222,2,FALSE)</f>
        <v>Species</v>
      </c>
      <c r="V196" s="15" t="str">
        <f>VLOOKUP($T196,look_up!A$2:I222,3,FALSE)</f>
        <v>Pepino do mar</v>
      </c>
      <c r="W196" s="15" t="str">
        <f>VLOOKUP($T196,look_up!A$2:J222,4,FALSE)</f>
        <v>Animalia</v>
      </c>
      <c r="X196" s="15" t="str">
        <f>VLOOKUP($T196,look_up!A$2:K222,5,FALSE)</f>
        <v>Echinodermata</v>
      </c>
      <c r="Y196" s="15" t="str">
        <f>VLOOKUP($T196,look_up!A$2:L222,6,FALSE)</f>
        <v>Holothuroidea</v>
      </c>
      <c r="Z196" s="15" t="str">
        <f>VLOOKUP($T196,look_up!A$2:M222,7,FALSE)</f>
        <v>Holothuriida</v>
      </c>
      <c r="AA196" s="15" t="str">
        <f>VLOOKUP($T196,look_up!A$2:N222,8,FALSE)</f>
        <v>Holothuriidae</v>
      </c>
      <c r="AB196">
        <v>0</v>
      </c>
      <c r="AC196" t="s">
        <v>8</v>
      </c>
      <c r="AD196">
        <v>40</v>
      </c>
    </row>
    <row r="197" spans="1:30" x14ac:dyDescent="0.3">
      <c r="A197" t="s">
        <v>0</v>
      </c>
      <c r="B197" t="s">
        <v>47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134</v>
      </c>
      <c r="I197" s="12" t="s">
        <v>132</v>
      </c>
      <c r="J197" s="12" t="s">
        <v>133</v>
      </c>
      <c r="K197" t="s">
        <v>128</v>
      </c>
      <c r="L197" t="s">
        <v>4</v>
      </c>
      <c r="M197" t="s">
        <v>117</v>
      </c>
      <c r="N197">
        <v>1</v>
      </c>
      <c r="O197">
        <v>6</v>
      </c>
      <c r="P197">
        <v>6</v>
      </c>
      <c r="Q197" s="4" t="s">
        <v>45</v>
      </c>
      <c r="R197">
        <v>5</v>
      </c>
      <c r="S197">
        <v>5</v>
      </c>
      <c r="T197" t="s">
        <v>22</v>
      </c>
      <c r="U197" s="15" t="str">
        <f>VLOOKUP($T197,look_up!A$2:B223,2,FALSE)</f>
        <v>Species</v>
      </c>
      <c r="V197" s="15" t="str">
        <f>VLOOKUP($T197,look_up!A$2:I223,3,FALSE)</f>
        <v>Lírio do mar</v>
      </c>
      <c r="W197" s="15" t="str">
        <f>VLOOKUP($T197,look_up!A$2:J223,4,FALSE)</f>
        <v>Animalia</v>
      </c>
      <c r="X197" s="15" t="str">
        <f>VLOOKUP($T197,look_up!A$2:K223,5,FALSE)</f>
        <v>Echinodermata</v>
      </c>
      <c r="Y197" s="15" t="str">
        <f>VLOOKUP($T197,look_up!A$2:L223,6,FALSE)</f>
        <v>Crinoidea</v>
      </c>
      <c r="Z197" s="15" t="str">
        <f>VLOOKUP($T197,look_up!A$2:M223,7,FALSE)</f>
        <v>Comatulida</v>
      </c>
      <c r="AA197" s="15" t="str">
        <f>VLOOKUP($T197,look_up!A$2:N223,8,FALSE)</f>
        <v>Tropiometridae</v>
      </c>
      <c r="AB197">
        <v>0</v>
      </c>
      <c r="AC197" t="s">
        <v>8</v>
      </c>
      <c r="AD197">
        <v>40</v>
      </c>
    </row>
    <row r="198" spans="1:30" x14ac:dyDescent="0.3">
      <c r="A198" t="s">
        <v>0</v>
      </c>
      <c r="B198" t="s">
        <v>47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134</v>
      </c>
      <c r="I198" s="12" t="s">
        <v>132</v>
      </c>
      <c r="J198" s="12" t="s">
        <v>133</v>
      </c>
      <c r="K198" t="s">
        <v>128</v>
      </c>
      <c r="L198" t="s">
        <v>4</v>
      </c>
      <c r="M198" t="s">
        <v>117</v>
      </c>
      <c r="N198">
        <v>2</v>
      </c>
      <c r="O198">
        <v>6</v>
      </c>
      <c r="P198">
        <v>6</v>
      </c>
      <c r="Q198" s="4" t="s">
        <v>45</v>
      </c>
      <c r="R198">
        <v>5</v>
      </c>
      <c r="S198">
        <v>5</v>
      </c>
      <c r="T198" t="s">
        <v>22</v>
      </c>
      <c r="U198" s="15" t="str">
        <f>VLOOKUP($T198,look_up!A$2:B224,2,FALSE)</f>
        <v>Species</v>
      </c>
      <c r="V198" s="15" t="str">
        <f>VLOOKUP($T198,look_up!A$2:I224,3,FALSE)</f>
        <v>Lírio do mar</v>
      </c>
      <c r="W198" s="15" t="str">
        <f>VLOOKUP($T198,look_up!A$2:J224,4,FALSE)</f>
        <v>Animalia</v>
      </c>
      <c r="X198" s="15" t="str">
        <f>VLOOKUP($T198,look_up!A$2:K224,5,FALSE)</f>
        <v>Echinodermata</v>
      </c>
      <c r="Y198" s="15" t="str">
        <f>VLOOKUP($T198,look_up!A$2:L224,6,FALSE)</f>
        <v>Crinoidea</v>
      </c>
      <c r="Z198" s="15" t="str">
        <f>VLOOKUP($T198,look_up!A$2:M224,7,FALSE)</f>
        <v>Comatulida</v>
      </c>
      <c r="AA198" s="15" t="str">
        <f>VLOOKUP($T198,look_up!A$2:N224,8,FALSE)</f>
        <v>Tropiometridae</v>
      </c>
      <c r="AB198">
        <v>0</v>
      </c>
      <c r="AC198" t="s">
        <v>8</v>
      </c>
      <c r="AD198">
        <v>40</v>
      </c>
    </row>
    <row r="199" spans="1:30" x14ac:dyDescent="0.3">
      <c r="A199" t="s">
        <v>0</v>
      </c>
      <c r="B199" t="s">
        <v>47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134</v>
      </c>
      <c r="I199" s="12" t="s">
        <v>132</v>
      </c>
      <c r="J199" s="12" t="s">
        <v>133</v>
      </c>
      <c r="K199" t="s">
        <v>128</v>
      </c>
      <c r="L199" t="s">
        <v>4</v>
      </c>
      <c r="M199" t="s">
        <v>117</v>
      </c>
      <c r="N199">
        <v>3</v>
      </c>
      <c r="O199">
        <v>6</v>
      </c>
      <c r="P199">
        <v>6</v>
      </c>
      <c r="Q199" s="4" t="s">
        <v>45</v>
      </c>
      <c r="R199">
        <v>5</v>
      </c>
      <c r="S199">
        <v>5</v>
      </c>
      <c r="T199" t="s">
        <v>22</v>
      </c>
      <c r="U199" s="15" t="str">
        <f>VLOOKUP($T199,look_up!A$2:B225,2,FALSE)</f>
        <v>Species</v>
      </c>
      <c r="V199" s="15" t="str">
        <f>VLOOKUP($T199,look_up!A$2:I225,3,FALSE)</f>
        <v>Lírio do mar</v>
      </c>
      <c r="W199" s="15" t="str">
        <f>VLOOKUP($T199,look_up!A$2:J225,4,FALSE)</f>
        <v>Animalia</v>
      </c>
      <c r="X199" s="15" t="str">
        <f>VLOOKUP($T199,look_up!A$2:K225,5,FALSE)</f>
        <v>Echinodermata</v>
      </c>
      <c r="Y199" s="15" t="str">
        <f>VLOOKUP($T199,look_up!A$2:L225,6,FALSE)</f>
        <v>Crinoidea</v>
      </c>
      <c r="Z199" s="15" t="str">
        <f>VLOOKUP($T199,look_up!A$2:M225,7,FALSE)</f>
        <v>Comatulida</v>
      </c>
      <c r="AA199" s="15" t="str">
        <f>VLOOKUP($T199,look_up!A$2:N225,8,FALSE)</f>
        <v>Tropiometridae</v>
      </c>
      <c r="AB199">
        <v>0</v>
      </c>
      <c r="AC199" t="s">
        <v>8</v>
      </c>
      <c r="AD199">
        <v>40</v>
      </c>
    </row>
    <row r="200" spans="1:30" x14ac:dyDescent="0.3">
      <c r="A200" t="s">
        <v>0</v>
      </c>
      <c r="B200" t="s">
        <v>47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134</v>
      </c>
      <c r="I200" s="12" t="s">
        <v>132</v>
      </c>
      <c r="J200" s="12" t="s">
        <v>133</v>
      </c>
      <c r="K200" t="s">
        <v>128</v>
      </c>
      <c r="L200" t="s">
        <v>4</v>
      </c>
      <c r="M200" t="s">
        <v>117</v>
      </c>
      <c r="N200">
        <v>1</v>
      </c>
      <c r="O200">
        <v>6</v>
      </c>
      <c r="P200">
        <v>6</v>
      </c>
      <c r="Q200" s="4" t="s">
        <v>45</v>
      </c>
      <c r="R200">
        <v>5</v>
      </c>
      <c r="S200">
        <v>5</v>
      </c>
      <c r="T200" t="s">
        <v>24</v>
      </c>
      <c r="U200" s="15" t="str">
        <f>VLOOKUP($T200,look_up!A$2:B226,2,FALSE)</f>
        <v>Species</v>
      </c>
      <c r="V200" s="15" t="str">
        <f>VLOOKUP($T200,look_up!A$2:I226,3,FALSE)</f>
        <v>Anêmona</v>
      </c>
      <c r="W200" s="15" t="str">
        <f>VLOOKUP($T200,look_up!A$2:J226,4,FALSE)</f>
        <v>Animalia</v>
      </c>
      <c r="X200" s="15" t="str">
        <f>VLOOKUP($T200,look_up!A$2:K226,5,FALSE)</f>
        <v>Cnidaria</v>
      </c>
      <c r="Y200" s="15" t="str">
        <f>VLOOKUP($T200,look_up!A$2:L226,6,FALSE)</f>
        <v>Anthozoa</v>
      </c>
      <c r="Z200" s="15" t="str">
        <f>VLOOKUP($T200,look_up!A$2:M226,7,FALSE)</f>
        <v>Actiniaria</v>
      </c>
      <c r="AA200" s="15" t="str">
        <f>VLOOKUP($T200,look_up!A$2:N226,8,FALSE)</f>
        <v>Actiniidae</v>
      </c>
      <c r="AB200">
        <v>0</v>
      </c>
      <c r="AC200" t="s">
        <v>8</v>
      </c>
      <c r="AD200">
        <v>40</v>
      </c>
    </row>
    <row r="201" spans="1:30" x14ac:dyDescent="0.3">
      <c r="A201" t="s">
        <v>0</v>
      </c>
      <c r="B201" t="s">
        <v>47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134</v>
      </c>
      <c r="I201" s="12" t="s">
        <v>132</v>
      </c>
      <c r="J201" s="12" t="s">
        <v>133</v>
      </c>
      <c r="K201" t="s">
        <v>128</v>
      </c>
      <c r="L201" t="s">
        <v>4</v>
      </c>
      <c r="M201" t="s">
        <v>117</v>
      </c>
      <c r="N201">
        <v>2</v>
      </c>
      <c r="O201">
        <v>6</v>
      </c>
      <c r="P201">
        <v>6</v>
      </c>
      <c r="Q201" s="4" t="s">
        <v>45</v>
      </c>
      <c r="R201">
        <v>5</v>
      </c>
      <c r="S201">
        <v>5</v>
      </c>
      <c r="T201" t="s">
        <v>24</v>
      </c>
      <c r="U201" s="15" t="str">
        <f>VLOOKUP($T201,look_up!A$2:B227,2,FALSE)</f>
        <v>Species</v>
      </c>
      <c r="V201" s="15" t="str">
        <f>VLOOKUP($T201,look_up!A$2:I227,3,FALSE)</f>
        <v>Anêmona</v>
      </c>
      <c r="W201" s="15" t="str">
        <f>VLOOKUP($T201,look_up!A$2:J227,4,FALSE)</f>
        <v>Animalia</v>
      </c>
      <c r="X201" s="15" t="str">
        <f>VLOOKUP($T201,look_up!A$2:K227,5,FALSE)</f>
        <v>Cnidaria</v>
      </c>
      <c r="Y201" s="15" t="str">
        <f>VLOOKUP($T201,look_up!A$2:L227,6,FALSE)</f>
        <v>Anthozoa</v>
      </c>
      <c r="Z201" s="15" t="str">
        <f>VLOOKUP($T201,look_up!A$2:M227,7,FALSE)</f>
        <v>Actiniaria</v>
      </c>
      <c r="AA201" s="15" t="str">
        <f>VLOOKUP($T201,look_up!A$2:N227,8,FALSE)</f>
        <v>Actiniidae</v>
      </c>
      <c r="AB201">
        <v>0</v>
      </c>
      <c r="AC201" t="s">
        <v>8</v>
      </c>
      <c r="AD201">
        <v>40</v>
      </c>
    </row>
    <row r="202" spans="1:30" x14ac:dyDescent="0.3">
      <c r="A202" t="s">
        <v>0</v>
      </c>
      <c r="B202" t="s">
        <v>47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134</v>
      </c>
      <c r="I202" s="12" t="s">
        <v>132</v>
      </c>
      <c r="J202" s="12" t="s">
        <v>133</v>
      </c>
      <c r="K202" t="s">
        <v>128</v>
      </c>
      <c r="L202" t="s">
        <v>4</v>
      </c>
      <c r="M202" t="s">
        <v>117</v>
      </c>
      <c r="N202">
        <v>3</v>
      </c>
      <c r="O202">
        <v>6</v>
      </c>
      <c r="P202">
        <v>6</v>
      </c>
      <c r="Q202" s="4" t="s">
        <v>45</v>
      </c>
      <c r="R202">
        <v>5</v>
      </c>
      <c r="S202">
        <v>5</v>
      </c>
      <c r="T202" t="s">
        <v>24</v>
      </c>
      <c r="U202" s="15" t="str">
        <f>VLOOKUP($T202,look_up!A$2:B228,2,FALSE)</f>
        <v>Species</v>
      </c>
      <c r="V202" s="15" t="str">
        <f>VLOOKUP($T202,look_up!A$2:I228,3,FALSE)</f>
        <v>Anêmona</v>
      </c>
      <c r="W202" s="15" t="str">
        <f>VLOOKUP($T202,look_up!A$2:J228,4,FALSE)</f>
        <v>Animalia</v>
      </c>
      <c r="X202" s="15" t="str">
        <f>VLOOKUP($T202,look_up!A$2:K228,5,FALSE)</f>
        <v>Cnidaria</v>
      </c>
      <c r="Y202" s="15" t="str">
        <f>VLOOKUP($T202,look_up!A$2:L228,6,FALSE)</f>
        <v>Anthozoa</v>
      </c>
      <c r="Z202" s="15" t="str">
        <f>VLOOKUP($T202,look_up!A$2:M228,7,FALSE)</f>
        <v>Actiniaria</v>
      </c>
      <c r="AA202" s="15" t="str">
        <f>VLOOKUP($T202,look_up!A$2:N228,8,FALSE)</f>
        <v>Actiniidae</v>
      </c>
      <c r="AB202">
        <v>0</v>
      </c>
      <c r="AC202" t="s">
        <v>8</v>
      </c>
      <c r="AD202">
        <v>40</v>
      </c>
    </row>
    <row r="203" spans="1:30" x14ac:dyDescent="0.3">
      <c r="A203" t="s">
        <v>0</v>
      </c>
      <c r="B203" t="s">
        <v>47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134</v>
      </c>
      <c r="I203" s="12" t="s">
        <v>132</v>
      </c>
      <c r="J203" s="12" t="s">
        <v>133</v>
      </c>
      <c r="K203" t="s">
        <v>128</v>
      </c>
      <c r="L203" t="s">
        <v>4</v>
      </c>
      <c r="M203" t="s">
        <v>117</v>
      </c>
      <c r="N203">
        <v>1</v>
      </c>
      <c r="O203">
        <v>6</v>
      </c>
      <c r="P203">
        <v>6</v>
      </c>
      <c r="Q203" s="4" t="s">
        <v>45</v>
      </c>
      <c r="R203">
        <v>5</v>
      </c>
      <c r="S203">
        <v>5</v>
      </c>
      <c r="T203" t="s">
        <v>25</v>
      </c>
      <c r="U203" s="15" t="str">
        <f>VLOOKUP($T203,look_up!A$2:B229,2,FALSE)</f>
        <v>Species</v>
      </c>
      <c r="V203" s="15" t="str">
        <f>VLOOKUP($T203,look_up!A$2:I229,3,FALSE)</f>
        <v>Anêmona</v>
      </c>
      <c r="W203" s="15" t="str">
        <f>VLOOKUP($T203,look_up!A$2:J229,4,FALSE)</f>
        <v>Animalia</v>
      </c>
      <c r="X203" s="15" t="str">
        <f>VLOOKUP($T203,look_up!A$2:K229,5,FALSE)</f>
        <v>Cnidaria</v>
      </c>
      <c r="Y203" s="15" t="str">
        <f>VLOOKUP($T203,look_up!A$2:L229,6,FALSE)</f>
        <v>Anthozoa</v>
      </c>
      <c r="Z203" s="15" t="str">
        <f>VLOOKUP($T203,look_up!A$2:M229,7,FALSE)</f>
        <v>Actiniaria</v>
      </c>
      <c r="AA203" s="15" t="str">
        <f>VLOOKUP($T203,look_up!A$2:N229,8,FALSE)</f>
        <v>Actiniidae</v>
      </c>
      <c r="AB203">
        <v>0</v>
      </c>
      <c r="AC203" t="s">
        <v>8</v>
      </c>
      <c r="AD203">
        <v>40</v>
      </c>
    </row>
    <row r="204" spans="1:30" x14ac:dyDescent="0.3">
      <c r="A204" t="s">
        <v>0</v>
      </c>
      <c r="B204" t="s">
        <v>47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134</v>
      </c>
      <c r="I204" s="12" t="s">
        <v>132</v>
      </c>
      <c r="J204" s="12" t="s">
        <v>133</v>
      </c>
      <c r="K204" t="s">
        <v>128</v>
      </c>
      <c r="L204" t="s">
        <v>4</v>
      </c>
      <c r="M204" t="s">
        <v>117</v>
      </c>
      <c r="N204">
        <v>2</v>
      </c>
      <c r="O204">
        <v>6</v>
      </c>
      <c r="P204">
        <v>6</v>
      </c>
      <c r="Q204" s="4" t="s">
        <v>45</v>
      </c>
      <c r="R204">
        <v>5</v>
      </c>
      <c r="S204">
        <v>5</v>
      </c>
      <c r="T204" t="s">
        <v>25</v>
      </c>
      <c r="U204" s="15" t="str">
        <f>VLOOKUP($T204,look_up!A$2:B230,2,FALSE)</f>
        <v>Species</v>
      </c>
      <c r="V204" s="15" t="str">
        <f>VLOOKUP($T204,look_up!A$2:I230,3,FALSE)</f>
        <v>Anêmona</v>
      </c>
      <c r="W204" s="15" t="str">
        <f>VLOOKUP($T204,look_up!A$2:J230,4,FALSE)</f>
        <v>Animalia</v>
      </c>
      <c r="X204" s="15" t="str">
        <f>VLOOKUP($T204,look_up!A$2:K230,5,FALSE)</f>
        <v>Cnidaria</v>
      </c>
      <c r="Y204" s="15" t="str">
        <f>VLOOKUP($T204,look_up!A$2:L230,6,FALSE)</f>
        <v>Anthozoa</v>
      </c>
      <c r="Z204" s="15" t="str">
        <f>VLOOKUP($T204,look_up!A$2:M230,7,FALSE)</f>
        <v>Actiniaria</v>
      </c>
      <c r="AA204" s="15" t="str">
        <f>VLOOKUP($T204,look_up!A$2:N230,8,FALSE)</f>
        <v>Actiniidae</v>
      </c>
      <c r="AB204">
        <v>0</v>
      </c>
      <c r="AC204" t="s">
        <v>8</v>
      </c>
      <c r="AD204">
        <v>40</v>
      </c>
    </row>
    <row r="205" spans="1:30" x14ac:dyDescent="0.3">
      <c r="A205" t="s">
        <v>0</v>
      </c>
      <c r="B205" t="s">
        <v>47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134</v>
      </c>
      <c r="I205" s="12" t="s">
        <v>132</v>
      </c>
      <c r="J205" s="12" t="s">
        <v>133</v>
      </c>
      <c r="K205" t="s">
        <v>128</v>
      </c>
      <c r="L205" t="s">
        <v>4</v>
      </c>
      <c r="M205" t="s">
        <v>117</v>
      </c>
      <c r="N205">
        <v>3</v>
      </c>
      <c r="O205">
        <v>6</v>
      </c>
      <c r="P205">
        <v>6</v>
      </c>
      <c r="Q205" s="4" t="s">
        <v>45</v>
      </c>
      <c r="R205">
        <v>5</v>
      </c>
      <c r="S205">
        <v>5</v>
      </c>
      <c r="T205" t="s">
        <v>25</v>
      </c>
      <c r="U205" s="15" t="str">
        <f>VLOOKUP($T205,look_up!A$2:B231,2,FALSE)</f>
        <v>Species</v>
      </c>
      <c r="V205" s="15" t="str">
        <f>VLOOKUP($T205,look_up!A$2:I231,3,FALSE)</f>
        <v>Anêmona</v>
      </c>
      <c r="W205" s="15" t="str">
        <f>VLOOKUP($T205,look_up!A$2:J231,4,FALSE)</f>
        <v>Animalia</v>
      </c>
      <c r="X205" s="15" t="str">
        <f>VLOOKUP($T205,look_up!A$2:K231,5,FALSE)</f>
        <v>Cnidaria</v>
      </c>
      <c r="Y205" s="15" t="str">
        <f>VLOOKUP($T205,look_up!A$2:L231,6,FALSE)</f>
        <v>Anthozoa</v>
      </c>
      <c r="Z205" s="15" t="str">
        <f>VLOOKUP($T205,look_up!A$2:M231,7,FALSE)</f>
        <v>Actiniaria</v>
      </c>
      <c r="AA205" s="15" t="str">
        <f>VLOOKUP($T205,look_up!A$2:N231,8,FALSE)</f>
        <v>Actiniidae</v>
      </c>
      <c r="AB205">
        <v>0</v>
      </c>
      <c r="AC205" t="s">
        <v>8</v>
      </c>
      <c r="AD205">
        <v>40</v>
      </c>
    </row>
    <row r="206" spans="1:30" x14ac:dyDescent="0.3">
      <c r="A206" t="s">
        <v>0</v>
      </c>
      <c r="B206" t="s">
        <v>47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134</v>
      </c>
      <c r="I206" s="12" t="s">
        <v>132</v>
      </c>
      <c r="J206" s="12" t="s">
        <v>133</v>
      </c>
      <c r="K206" t="s">
        <v>128</v>
      </c>
      <c r="L206" t="s">
        <v>4</v>
      </c>
      <c r="M206" t="s">
        <v>117</v>
      </c>
      <c r="N206">
        <v>1</v>
      </c>
      <c r="O206">
        <v>6</v>
      </c>
      <c r="P206">
        <v>6</v>
      </c>
      <c r="Q206" s="4" t="s">
        <v>45</v>
      </c>
      <c r="R206">
        <v>5</v>
      </c>
      <c r="S206">
        <v>5</v>
      </c>
      <c r="T206" t="s">
        <v>26</v>
      </c>
      <c r="U206" s="15" t="str">
        <f>VLOOKUP($T206,look_up!A$2:B232,2,FALSE)</f>
        <v>Species</v>
      </c>
      <c r="V206" s="15" t="str">
        <f>VLOOKUP($T206,look_up!A$2:I232,3,FALSE)</f>
        <v>Anêmona</v>
      </c>
      <c r="W206" s="15" t="str">
        <f>VLOOKUP($T206,look_up!A$2:J232,4,FALSE)</f>
        <v>Animalia</v>
      </c>
      <c r="X206" s="15" t="str">
        <f>VLOOKUP($T206,look_up!A$2:K232,5,FALSE)</f>
        <v>Cnidaria</v>
      </c>
      <c r="Y206" s="15" t="str">
        <f>VLOOKUP($T206,look_up!A$2:L232,6,FALSE)</f>
        <v>Anthozoa</v>
      </c>
      <c r="Z206" s="15" t="str">
        <f>VLOOKUP($T206,look_up!A$2:M232,7,FALSE)</f>
        <v>Actiniaria</v>
      </c>
      <c r="AA206" s="15" t="str">
        <f>VLOOKUP($T206,look_up!A$2:N232,8,FALSE)</f>
        <v>Actiniidae</v>
      </c>
      <c r="AB206">
        <v>0</v>
      </c>
      <c r="AC206" t="s">
        <v>8</v>
      </c>
      <c r="AD206">
        <v>40</v>
      </c>
    </row>
    <row r="207" spans="1:30" x14ac:dyDescent="0.3">
      <c r="A207" t="s">
        <v>0</v>
      </c>
      <c r="B207" t="s">
        <v>47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134</v>
      </c>
      <c r="I207" s="12" t="s">
        <v>132</v>
      </c>
      <c r="J207" s="12" t="s">
        <v>133</v>
      </c>
      <c r="K207" t="s">
        <v>128</v>
      </c>
      <c r="L207" t="s">
        <v>4</v>
      </c>
      <c r="M207" t="s">
        <v>117</v>
      </c>
      <c r="N207">
        <v>2</v>
      </c>
      <c r="O207">
        <v>6</v>
      </c>
      <c r="P207">
        <v>6</v>
      </c>
      <c r="Q207" s="4" t="s">
        <v>45</v>
      </c>
      <c r="R207">
        <v>5</v>
      </c>
      <c r="S207">
        <v>5</v>
      </c>
      <c r="T207" t="s">
        <v>26</v>
      </c>
      <c r="U207" s="15" t="str">
        <f>VLOOKUP($T207,look_up!A$2:B233,2,FALSE)</f>
        <v>Species</v>
      </c>
      <c r="V207" s="15" t="str">
        <f>VLOOKUP($T207,look_up!A$2:I233,3,FALSE)</f>
        <v>Anêmona</v>
      </c>
      <c r="W207" s="15" t="str">
        <f>VLOOKUP($T207,look_up!A$2:J233,4,FALSE)</f>
        <v>Animalia</v>
      </c>
      <c r="X207" s="15" t="str">
        <f>VLOOKUP($T207,look_up!A$2:K233,5,FALSE)</f>
        <v>Cnidaria</v>
      </c>
      <c r="Y207" s="15" t="str">
        <f>VLOOKUP($T207,look_up!A$2:L233,6,FALSE)</f>
        <v>Anthozoa</v>
      </c>
      <c r="Z207" s="15" t="str">
        <f>VLOOKUP($T207,look_up!A$2:M233,7,FALSE)</f>
        <v>Actiniaria</v>
      </c>
      <c r="AA207" s="15" t="str">
        <f>VLOOKUP($T207,look_up!A$2:N233,8,FALSE)</f>
        <v>Actiniidae</v>
      </c>
      <c r="AB207">
        <v>0</v>
      </c>
      <c r="AC207" t="s">
        <v>8</v>
      </c>
      <c r="AD207">
        <v>40</v>
      </c>
    </row>
    <row r="208" spans="1:30" x14ac:dyDescent="0.3">
      <c r="A208" t="s">
        <v>0</v>
      </c>
      <c r="B208" t="s">
        <v>47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134</v>
      </c>
      <c r="I208" s="12" t="s">
        <v>132</v>
      </c>
      <c r="J208" s="12" t="s">
        <v>133</v>
      </c>
      <c r="K208" t="s">
        <v>128</v>
      </c>
      <c r="L208" t="s">
        <v>4</v>
      </c>
      <c r="M208" t="s">
        <v>117</v>
      </c>
      <c r="N208">
        <v>3</v>
      </c>
      <c r="O208">
        <v>6</v>
      </c>
      <c r="P208">
        <v>6</v>
      </c>
      <c r="Q208" s="4" t="s">
        <v>45</v>
      </c>
      <c r="R208">
        <v>5</v>
      </c>
      <c r="S208">
        <v>5</v>
      </c>
      <c r="T208" t="s">
        <v>26</v>
      </c>
      <c r="U208" s="15" t="str">
        <f>VLOOKUP($T208,look_up!A$2:B234,2,FALSE)</f>
        <v>Species</v>
      </c>
      <c r="V208" s="15" t="str">
        <f>VLOOKUP($T208,look_up!A$2:I234,3,FALSE)</f>
        <v>Anêmona</v>
      </c>
      <c r="W208" s="15" t="str">
        <f>VLOOKUP($T208,look_up!A$2:J234,4,FALSE)</f>
        <v>Animalia</v>
      </c>
      <c r="X208" s="15" t="str">
        <f>VLOOKUP($T208,look_up!A$2:K234,5,FALSE)</f>
        <v>Cnidaria</v>
      </c>
      <c r="Y208" s="15" t="str">
        <f>VLOOKUP($T208,look_up!A$2:L234,6,FALSE)</f>
        <v>Anthozoa</v>
      </c>
      <c r="Z208" s="15" t="str">
        <f>VLOOKUP($T208,look_up!A$2:M234,7,FALSE)</f>
        <v>Actiniaria</v>
      </c>
      <c r="AA208" s="15" t="str">
        <f>VLOOKUP($T208,look_up!A$2:N234,8,FALSE)</f>
        <v>Actiniidae</v>
      </c>
      <c r="AB208">
        <v>0</v>
      </c>
      <c r="AC208" t="s">
        <v>8</v>
      </c>
      <c r="AD208">
        <v>40</v>
      </c>
    </row>
    <row r="209" spans="1:30" x14ac:dyDescent="0.3">
      <c r="A209" t="s">
        <v>0</v>
      </c>
      <c r="B209" t="s">
        <v>47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134</v>
      </c>
      <c r="I209" s="12" t="s">
        <v>132</v>
      </c>
      <c r="J209" s="12" t="s">
        <v>133</v>
      </c>
      <c r="K209" t="s">
        <v>128</v>
      </c>
      <c r="L209" t="s">
        <v>4</v>
      </c>
      <c r="M209" t="s">
        <v>117</v>
      </c>
      <c r="N209">
        <v>1</v>
      </c>
      <c r="O209">
        <v>6</v>
      </c>
      <c r="P209">
        <v>6</v>
      </c>
      <c r="Q209" s="4" t="s">
        <v>45</v>
      </c>
      <c r="R209">
        <v>5</v>
      </c>
      <c r="S209">
        <v>5</v>
      </c>
      <c r="T209" t="s">
        <v>28</v>
      </c>
      <c r="U209" s="15" t="str">
        <f>VLOOKUP($T209,look_up!A$2:B235,2,FALSE)</f>
        <v>Species</v>
      </c>
      <c r="V209" s="15" t="str">
        <f>VLOOKUP($T209,look_up!A$2:I235,3,FALSE)</f>
        <v>Species exótica</v>
      </c>
      <c r="W209" s="15" t="str">
        <f>VLOOKUP($T209,look_up!A$2:J235,4,FALSE)</f>
        <v>Animalia</v>
      </c>
      <c r="X209" s="15" t="str">
        <f>VLOOKUP($T209,look_up!A$2:K235,5,FALSE)</f>
        <v>Bryozoa</v>
      </c>
      <c r="Y209" s="15" t="str">
        <f>VLOOKUP($T209,look_up!A$2:L235,6,FALSE)</f>
        <v>Gymnolaemata</v>
      </c>
      <c r="Z209" s="15" t="str">
        <f>VLOOKUP($T209,look_up!A$2:M235,7,FALSE)</f>
        <v>Cheilostomatida</v>
      </c>
      <c r="AA209" s="15" t="str">
        <f>VLOOKUP($T209,look_up!A$2:N235,8,FALSE)</f>
        <v>Schizoporellidae</v>
      </c>
      <c r="AB209">
        <v>0</v>
      </c>
      <c r="AC209" t="s">
        <v>8</v>
      </c>
      <c r="AD209">
        <v>40</v>
      </c>
    </row>
    <row r="210" spans="1:30" x14ac:dyDescent="0.3">
      <c r="A210" t="s">
        <v>0</v>
      </c>
      <c r="B210" t="s">
        <v>47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134</v>
      </c>
      <c r="I210" s="12" t="s">
        <v>132</v>
      </c>
      <c r="J210" s="12" t="s">
        <v>133</v>
      </c>
      <c r="K210" t="s">
        <v>128</v>
      </c>
      <c r="L210" t="s">
        <v>4</v>
      </c>
      <c r="M210" t="s">
        <v>117</v>
      </c>
      <c r="N210">
        <v>2</v>
      </c>
      <c r="O210">
        <v>6</v>
      </c>
      <c r="P210">
        <v>6</v>
      </c>
      <c r="Q210" s="4" t="s">
        <v>45</v>
      </c>
      <c r="R210">
        <v>5</v>
      </c>
      <c r="S210">
        <v>5</v>
      </c>
      <c r="T210" t="s">
        <v>28</v>
      </c>
      <c r="U210" s="15" t="str">
        <f>VLOOKUP($T210,look_up!A$2:B236,2,FALSE)</f>
        <v>Species</v>
      </c>
      <c r="V210" s="15" t="str">
        <f>VLOOKUP($T210,look_up!A$2:I236,3,FALSE)</f>
        <v>Species exótica</v>
      </c>
      <c r="W210" s="15" t="str">
        <f>VLOOKUP($T210,look_up!A$2:J236,4,FALSE)</f>
        <v>Animalia</v>
      </c>
      <c r="X210" s="15" t="str">
        <f>VLOOKUP($T210,look_up!A$2:K236,5,FALSE)</f>
        <v>Bryozoa</v>
      </c>
      <c r="Y210" s="15" t="str">
        <f>VLOOKUP($T210,look_up!A$2:L236,6,FALSE)</f>
        <v>Gymnolaemata</v>
      </c>
      <c r="Z210" s="15" t="str">
        <f>VLOOKUP($T210,look_up!A$2:M236,7,FALSE)</f>
        <v>Cheilostomatida</v>
      </c>
      <c r="AA210" s="15" t="str">
        <f>VLOOKUP($T210,look_up!A$2:N236,8,FALSE)</f>
        <v>Schizoporellidae</v>
      </c>
      <c r="AB210">
        <v>0</v>
      </c>
      <c r="AC210" t="s">
        <v>8</v>
      </c>
      <c r="AD210">
        <v>40</v>
      </c>
    </row>
    <row r="211" spans="1:30" x14ac:dyDescent="0.3">
      <c r="A211" t="s">
        <v>0</v>
      </c>
      <c r="B211" t="s">
        <v>47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134</v>
      </c>
      <c r="I211" s="12" t="s">
        <v>132</v>
      </c>
      <c r="J211" s="12" t="s">
        <v>133</v>
      </c>
      <c r="K211" t="s">
        <v>128</v>
      </c>
      <c r="L211" t="s">
        <v>4</v>
      </c>
      <c r="M211" t="s">
        <v>117</v>
      </c>
      <c r="N211">
        <v>3</v>
      </c>
      <c r="O211">
        <v>6</v>
      </c>
      <c r="P211">
        <v>6</v>
      </c>
      <c r="Q211" s="4" t="s">
        <v>45</v>
      </c>
      <c r="R211">
        <v>5</v>
      </c>
      <c r="S211">
        <v>5</v>
      </c>
      <c r="T211" t="s">
        <v>28</v>
      </c>
      <c r="U211" s="15" t="str">
        <f>VLOOKUP($T211,look_up!A$2:B237,2,FALSE)</f>
        <v>Species</v>
      </c>
      <c r="V211" s="15" t="str">
        <f>VLOOKUP($T211,look_up!A$2:I237,3,FALSE)</f>
        <v>Species exótica</v>
      </c>
      <c r="W211" s="15" t="str">
        <f>VLOOKUP($T211,look_up!A$2:J237,4,FALSE)</f>
        <v>Animalia</v>
      </c>
      <c r="X211" s="15" t="str">
        <f>VLOOKUP($T211,look_up!A$2:K237,5,FALSE)</f>
        <v>Bryozoa</v>
      </c>
      <c r="Y211" s="15" t="str">
        <f>VLOOKUP($T211,look_up!A$2:L237,6,FALSE)</f>
        <v>Gymnolaemata</v>
      </c>
      <c r="Z211" s="15" t="str">
        <f>VLOOKUP($T211,look_up!A$2:M237,7,FALSE)</f>
        <v>Cheilostomatida</v>
      </c>
      <c r="AA211" s="15" t="str">
        <f>VLOOKUP($T211,look_up!A$2:N237,8,FALSE)</f>
        <v>Schizoporellidae</v>
      </c>
      <c r="AB211">
        <v>0</v>
      </c>
      <c r="AC211" t="s">
        <v>8</v>
      </c>
      <c r="AD211">
        <v>40</v>
      </c>
    </row>
    <row r="212" spans="1:30" x14ac:dyDescent="0.3">
      <c r="A212" t="s">
        <v>0</v>
      </c>
      <c r="B212" t="s">
        <v>47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134</v>
      </c>
      <c r="I212" s="12" t="s">
        <v>132</v>
      </c>
      <c r="J212" s="12" t="s">
        <v>133</v>
      </c>
      <c r="K212" t="s">
        <v>128</v>
      </c>
      <c r="L212" t="s">
        <v>4</v>
      </c>
      <c r="M212" t="s">
        <v>117</v>
      </c>
      <c r="N212">
        <v>1</v>
      </c>
      <c r="O212">
        <v>6</v>
      </c>
      <c r="P212">
        <v>6</v>
      </c>
      <c r="Q212" s="4" t="s">
        <v>45</v>
      </c>
      <c r="R212">
        <v>5</v>
      </c>
      <c r="S212">
        <v>5</v>
      </c>
      <c r="T212" t="s">
        <v>30</v>
      </c>
      <c r="U212" s="15" t="str">
        <f>VLOOKUP($T212,look_up!A$2:B238,2,FALSE)</f>
        <v>Species</v>
      </c>
      <c r="V212" s="15" t="str">
        <f>VLOOKUP($T212,look_up!A$2:I238,3,FALSE)</f>
        <v>Gorgônia</v>
      </c>
      <c r="W212" s="15" t="str">
        <f>VLOOKUP($T212,look_up!A$2:J238,4,FALSE)</f>
        <v>Animalia</v>
      </c>
      <c r="X212" s="15" t="str">
        <f>VLOOKUP($T212,look_up!A$2:K238,5,FALSE)</f>
        <v>Cnidaria</v>
      </c>
      <c r="Y212" s="15" t="str">
        <f>VLOOKUP($T212,look_up!A$2:L238,6,FALSE)</f>
        <v>Anthozoa</v>
      </c>
      <c r="Z212" s="15" t="str">
        <f>VLOOKUP($T212,look_up!A$2:M238,7,FALSE)</f>
        <v>Alcyonacea</v>
      </c>
      <c r="AA212" s="15" t="str">
        <f>VLOOKUP($T212,look_up!A$2:N238,8,FALSE)</f>
        <v>Gorgoniidae</v>
      </c>
      <c r="AB212">
        <v>0</v>
      </c>
      <c r="AC212" t="s">
        <v>8</v>
      </c>
      <c r="AD212">
        <v>40</v>
      </c>
    </row>
    <row r="213" spans="1:30" x14ac:dyDescent="0.3">
      <c r="A213" t="s">
        <v>0</v>
      </c>
      <c r="B213" t="s">
        <v>47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134</v>
      </c>
      <c r="I213" s="12" t="s">
        <v>132</v>
      </c>
      <c r="J213" s="12" t="s">
        <v>133</v>
      </c>
      <c r="K213" t="s">
        <v>128</v>
      </c>
      <c r="L213" t="s">
        <v>4</v>
      </c>
      <c r="M213" t="s">
        <v>117</v>
      </c>
      <c r="N213">
        <v>2</v>
      </c>
      <c r="O213">
        <v>6</v>
      </c>
      <c r="P213">
        <v>6</v>
      </c>
      <c r="Q213" s="4" t="s">
        <v>45</v>
      </c>
      <c r="R213">
        <v>5</v>
      </c>
      <c r="S213">
        <v>5</v>
      </c>
      <c r="T213" t="s">
        <v>30</v>
      </c>
      <c r="U213" s="15" t="str">
        <f>VLOOKUP($T213,look_up!A$2:B239,2,FALSE)</f>
        <v>Species</v>
      </c>
      <c r="V213" s="15" t="str">
        <f>VLOOKUP($T213,look_up!A$2:I239,3,FALSE)</f>
        <v>Gorgônia</v>
      </c>
      <c r="W213" s="15" t="str">
        <f>VLOOKUP($T213,look_up!A$2:J239,4,FALSE)</f>
        <v>Animalia</v>
      </c>
      <c r="X213" s="15" t="str">
        <f>VLOOKUP($T213,look_up!A$2:K239,5,FALSE)</f>
        <v>Cnidaria</v>
      </c>
      <c r="Y213" s="15" t="str">
        <f>VLOOKUP($T213,look_up!A$2:L239,6,FALSE)</f>
        <v>Anthozoa</v>
      </c>
      <c r="Z213" s="15" t="str">
        <f>VLOOKUP($T213,look_up!A$2:M239,7,FALSE)</f>
        <v>Alcyonacea</v>
      </c>
      <c r="AA213" s="15" t="str">
        <f>VLOOKUP($T213,look_up!A$2:N239,8,FALSE)</f>
        <v>Gorgoniidae</v>
      </c>
      <c r="AB213">
        <v>0</v>
      </c>
      <c r="AC213" t="s">
        <v>8</v>
      </c>
      <c r="AD213">
        <v>40</v>
      </c>
    </row>
    <row r="214" spans="1:30" x14ac:dyDescent="0.3">
      <c r="A214" t="s">
        <v>0</v>
      </c>
      <c r="B214" t="s">
        <v>47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134</v>
      </c>
      <c r="I214" s="12" t="s">
        <v>132</v>
      </c>
      <c r="J214" s="12" t="s">
        <v>133</v>
      </c>
      <c r="K214" t="s">
        <v>128</v>
      </c>
      <c r="L214" t="s">
        <v>4</v>
      </c>
      <c r="M214" t="s">
        <v>117</v>
      </c>
      <c r="N214">
        <v>3</v>
      </c>
      <c r="O214">
        <v>6</v>
      </c>
      <c r="P214">
        <v>6</v>
      </c>
      <c r="Q214" s="4" t="s">
        <v>45</v>
      </c>
      <c r="R214">
        <v>5</v>
      </c>
      <c r="S214">
        <v>5</v>
      </c>
      <c r="T214" t="s">
        <v>30</v>
      </c>
      <c r="U214" s="15" t="str">
        <f>VLOOKUP($T214,look_up!A$2:B240,2,FALSE)</f>
        <v>Species</v>
      </c>
      <c r="V214" s="15" t="str">
        <f>VLOOKUP($T214,look_up!A$2:I240,3,FALSE)</f>
        <v>Gorgônia</v>
      </c>
      <c r="W214" s="15" t="str">
        <f>VLOOKUP($T214,look_up!A$2:J240,4,FALSE)</f>
        <v>Animalia</v>
      </c>
      <c r="X214" s="15" t="str">
        <f>VLOOKUP($T214,look_up!A$2:K240,5,FALSE)</f>
        <v>Cnidaria</v>
      </c>
      <c r="Y214" s="15" t="str">
        <f>VLOOKUP($T214,look_up!A$2:L240,6,FALSE)</f>
        <v>Anthozoa</v>
      </c>
      <c r="Z214" s="15" t="str">
        <f>VLOOKUP($T214,look_up!A$2:M240,7,FALSE)</f>
        <v>Alcyonacea</v>
      </c>
      <c r="AA214" s="15" t="str">
        <f>VLOOKUP($T214,look_up!A$2:N240,8,FALSE)</f>
        <v>Gorgoniidae</v>
      </c>
      <c r="AB214">
        <v>0</v>
      </c>
      <c r="AC214" t="s">
        <v>8</v>
      </c>
      <c r="AD214">
        <v>40</v>
      </c>
    </row>
    <row r="215" spans="1:30" x14ac:dyDescent="0.3">
      <c r="A215" t="s">
        <v>0</v>
      </c>
      <c r="B215" t="s">
        <v>47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134</v>
      </c>
      <c r="I215" s="12" t="s">
        <v>132</v>
      </c>
      <c r="J215" s="12" t="s">
        <v>133</v>
      </c>
      <c r="K215" t="s">
        <v>128</v>
      </c>
      <c r="L215" t="s">
        <v>4</v>
      </c>
      <c r="M215" t="s">
        <v>117</v>
      </c>
      <c r="N215">
        <v>1</v>
      </c>
      <c r="O215">
        <v>6</v>
      </c>
      <c r="P215">
        <v>6</v>
      </c>
      <c r="Q215" s="4" t="s">
        <v>45</v>
      </c>
      <c r="R215">
        <v>5</v>
      </c>
      <c r="S215">
        <v>5</v>
      </c>
      <c r="T215" t="s">
        <v>33</v>
      </c>
      <c r="U215" s="15" t="str">
        <f>VLOOKUP($T215,look_up!A$2:B241,2,FALSE)</f>
        <v>Family</v>
      </c>
      <c r="V215" s="15" t="str">
        <f>VLOOKUP($T215,look_up!A$2:I241,3,FALSE)</f>
        <v>Poliqueta</v>
      </c>
      <c r="W215" s="15" t="str">
        <f>VLOOKUP($T215,look_up!A$2:J241,4,FALSE)</f>
        <v>Animalia</v>
      </c>
      <c r="X215" s="15" t="str">
        <f>VLOOKUP($T215,look_up!A$2:K241,5,FALSE)</f>
        <v>Annelida</v>
      </c>
      <c r="Y215" s="15" t="str">
        <f>VLOOKUP($T215,look_up!A$2:L241,6,FALSE)</f>
        <v>Polychaeta</v>
      </c>
      <c r="Z215" s="15" t="str">
        <f>VLOOKUP($T215,look_up!A$2:M241,7,FALSE)</f>
        <v>Sabellida</v>
      </c>
      <c r="AA215" s="15" t="str">
        <f>VLOOKUP($T215,look_up!A$2:N241,8,FALSE)</f>
        <v>Serpulidae</v>
      </c>
      <c r="AB215">
        <v>0</v>
      </c>
      <c r="AC215" t="s">
        <v>8</v>
      </c>
      <c r="AD215">
        <v>40</v>
      </c>
    </row>
    <row r="216" spans="1:30" x14ac:dyDescent="0.3">
      <c r="A216" t="s">
        <v>0</v>
      </c>
      <c r="B216" t="s">
        <v>47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134</v>
      </c>
      <c r="I216" s="12" t="s">
        <v>132</v>
      </c>
      <c r="J216" s="12" t="s">
        <v>133</v>
      </c>
      <c r="K216" t="s">
        <v>128</v>
      </c>
      <c r="L216" t="s">
        <v>4</v>
      </c>
      <c r="M216" t="s">
        <v>117</v>
      </c>
      <c r="N216">
        <v>2</v>
      </c>
      <c r="O216">
        <v>6</v>
      </c>
      <c r="P216">
        <v>6</v>
      </c>
      <c r="Q216" s="4" t="s">
        <v>45</v>
      </c>
      <c r="R216">
        <v>5</v>
      </c>
      <c r="S216">
        <v>5</v>
      </c>
      <c r="T216" t="s">
        <v>33</v>
      </c>
      <c r="U216" s="15" t="str">
        <f>VLOOKUP($T216,look_up!A$2:B242,2,FALSE)</f>
        <v>Family</v>
      </c>
      <c r="V216" s="15" t="str">
        <f>VLOOKUP($T216,look_up!A$2:I242,3,FALSE)</f>
        <v>Poliqueta</v>
      </c>
      <c r="W216" s="15" t="str">
        <f>VLOOKUP($T216,look_up!A$2:J242,4,FALSE)</f>
        <v>Animalia</v>
      </c>
      <c r="X216" s="15" t="str">
        <f>VLOOKUP($T216,look_up!A$2:K242,5,FALSE)</f>
        <v>Annelida</v>
      </c>
      <c r="Y216" s="15" t="str">
        <f>VLOOKUP($T216,look_up!A$2:L242,6,FALSE)</f>
        <v>Polychaeta</v>
      </c>
      <c r="Z216" s="15" t="str">
        <f>VLOOKUP($T216,look_up!A$2:M242,7,FALSE)</f>
        <v>Sabellida</v>
      </c>
      <c r="AA216" s="15" t="str">
        <f>VLOOKUP($T216,look_up!A$2:N242,8,FALSE)</f>
        <v>Serpulidae</v>
      </c>
      <c r="AB216">
        <v>0</v>
      </c>
      <c r="AC216" t="s">
        <v>8</v>
      </c>
      <c r="AD216">
        <v>40</v>
      </c>
    </row>
    <row r="217" spans="1:30" x14ac:dyDescent="0.3">
      <c r="A217" t="s">
        <v>0</v>
      </c>
      <c r="B217" t="s">
        <v>47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134</v>
      </c>
      <c r="I217" s="12" t="s">
        <v>132</v>
      </c>
      <c r="J217" s="12" t="s">
        <v>133</v>
      </c>
      <c r="K217" t="s">
        <v>128</v>
      </c>
      <c r="L217" t="s">
        <v>4</v>
      </c>
      <c r="M217" t="s">
        <v>117</v>
      </c>
      <c r="N217">
        <v>3</v>
      </c>
      <c r="O217">
        <v>6</v>
      </c>
      <c r="P217">
        <v>6</v>
      </c>
      <c r="Q217" s="4" t="s">
        <v>45</v>
      </c>
      <c r="R217">
        <v>5</v>
      </c>
      <c r="S217">
        <v>5</v>
      </c>
      <c r="T217" t="s">
        <v>33</v>
      </c>
      <c r="U217" s="15" t="str">
        <f>VLOOKUP($T217,look_up!A$2:B243,2,FALSE)</f>
        <v>Family</v>
      </c>
      <c r="V217" s="15" t="str">
        <f>VLOOKUP($T217,look_up!A$2:I243,3,FALSE)</f>
        <v>Poliqueta</v>
      </c>
      <c r="W217" s="15" t="str">
        <f>VLOOKUP($T217,look_up!A$2:J243,4,FALSE)</f>
        <v>Animalia</v>
      </c>
      <c r="X217" s="15" t="str">
        <f>VLOOKUP($T217,look_up!A$2:K243,5,FALSE)</f>
        <v>Annelida</v>
      </c>
      <c r="Y217" s="15" t="str">
        <f>VLOOKUP($T217,look_up!A$2:L243,6,FALSE)</f>
        <v>Polychaeta</v>
      </c>
      <c r="Z217" s="15" t="str">
        <f>VLOOKUP($T217,look_up!A$2:M243,7,FALSE)</f>
        <v>Sabellida</v>
      </c>
      <c r="AA217" s="15" t="str">
        <f>VLOOKUP($T217,look_up!A$2:N243,8,FALSE)</f>
        <v>Serpulidae</v>
      </c>
      <c r="AB217">
        <v>0</v>
      </c>
      <c r="AC217" t="s">
        <v>8</v>
      </c>
      <c r="AD217">
        <v>40</v>
      </c>
    </row>
    <row r="218" spans="1:30" x14ac:dyDescent="0.3">
      <c r="A218" t="s">
        <v>0</v>
      </c>
      <c r="B218" t="s">
        <v>47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134</v>
      </c>
      <c r="I218" s="12" t="s">
        <v>132</v>
      </c>
      <c r="J218" s="12" t="s">
        <v>133</v>
      </c>
      <c r="K218" t="s">
        <v>128</v>
      </c>
      <c r="L218" t="s">
        <v>4</v>
      </c>
      <c r="M218" t="s">
        <v>117</v>
      </c>
      <c r="N218">
        <v>1</v>
      </c>
      <c r="O218">
        <v>6</v>
      </c>
      <c r="P218">
        <v>6</v>
      </c>
      <c r="Q218" s="4" t="s">
        <v>45</v>
      </c>
      <c r="R218">
        <v>5</v>
      </c>
      <c r="S218">
        <v>5</v>
      </c>
      <c r="T218" t="s">
        <v>34</v>
      </c>
      <c r="U218" s="15" t="str">
        <f>VLOOKUP($T218,look_up!A$2:B244,2,FALSE)</f>
        <v>Family</v>
      </c>
      <c r="V218" s="15" t="str">
        <f>VLOOKUP($T218,look_up!A$2:I244,3,FALSE)</f>
        <v>Poliqueta</v>
      </c>
      <c r="W218" s="15" t="str">
        <f>VLOOKUP($T218,look_up!A$2:J244,4,FALSE)</f>
        <v>Animalia</v>
      </c>
      <c r="X218" s="15" t="str">
        <f>VLOOKUP($T218,look_up!A$2:K244,5,FALSE)</f>
        <v>Annelida</v>
      </c>
      <c r="Y218" s="15" t="str">
        <f>VLOOKUP($T218,look_up!A$2:L244,6,FALSE)</f>
        <v>Polychaeta</v>
      </c>
      <c r="Z218" s="15" t="str">
        <f>VLOOKUP($T218,look_up!A$2:M244,7,FALSE)</f>
        <v>Sabellida</v>
      </c>
      <c r="AA218" s="15" t="str">
        <f>VLOOKUP($T218,look_up!A$2:N244,8,FALSE)</f>
        <v>Sabellidae</v>
      </c>
      <c r="AB218">
        <v>0</v>
      </c>
      <c r="AC218" t="s">
        <v>8</v>
      </c>
      <c r="AD218">
        <v>40</v>
      </c>
    </row>
    <row r="219" spans="1:30" x14ac:dyDescent="0.3">
      <c r="A219" t="s">
        <v>0</v>
      </c>
      <c r="B219" t="s">
        <v>47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134</v>
      </c>
      <c r="I219" s="12" t="s">
        <v>132</v>
      </c>
      <c r="J219" s="12" t="s">
        <v>133</v>
      </c>
      <c r="K219" t="s">
        <v>128</v>
      </c>
      <c r="L219" t="s">
        <v>4</v>
      </c>
      <c r="M219" t="s">
        <v>117</v>
      </c>
      <c r="N219">
        <v>2</v>
      </c>
      <c r="O219">
        <v>6</v>
      </c>
      <c r="P219">
        <v>6</v>
      </c>
      <c r="Q219" s="4" t="s">
        <v>45</v>
      </c>
      <c r="R219">
        <v>5</v>
      </c>
      <c r="S219">
        <v>5</v>
      </c>
      <c r="T219" t="s">
        <v>34</v>
      </c>
      <c r="U219" s="15" t="str">
        <f>VLOOKUP($T219,look_up!A$2:B245,2,FALSE)</f>
        <v>Family</v>
      </c>
      <c r="V219" s="15" t="str">
        <f>VLOOKUP($T219,look_up!A$2:I245,3,FALSE)</f>
        <v>Poliqueta</v>
      </c>
      <c r="W219" s="15" t="str">
        <f>VLOOKUP($T219,look_up!A$2:J245,4,FALSE)</f>
        <v>Animalia</v>
      </c>
      <c r="X219" s="15" t="str">
        <f>VLOOKUP($T219,look_up!A$2:K245,5,FALSE)</f>
        <v>Annelida</v>
      </c>
      <c r="Y219" s="15" t="str">
        <f>VLOOKUP($T219,look_up!A$2:L245,6,FALSE)</f>
        <v>Polychaeta</v>
      </c>
      <c r="Z219" s="15" t="str">
        <f>VLOOKUP($T219,look_up!A$2:M245,7,FALSE)</f>
        <v>Sabellida</v>
      </c>
      <c r="AA219" s="15" t="str">
        <f>VLOOKUP($T219,look_up!A$2:N245,8,FALSE)</f>
        <v>Sabellidae</v>
      </c>
      <c r="AB219">
        <v>0</v>
      </c>
      <c r="AC219" t="s">
        <v>8</v>
      </c>
      <c r="AD219">
        <v>40</v>
      </c>
    </row>
    <row r="220" spans="1:30" x14ac:dyDescent="0.3">
      <c r="A220" t="s">
        <v>0</v>
      </c>
      <c r="B220" t="s">
        <v>47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134</v>
      </c>
      <c r="I220" s="12" t="s">
        <v>132</v>
      </c>
      <c r="J220" s="12" t="s">
        <v>133</v>
      </c>
      <c r="K220" t="s">
        <v>128</v>
      </c>
      <c r="L220" t="s">
        <v>4</v>
      </c>
      <c r="M220" t="s">
        <v>117</v>
      </c>
      <c r="N220">
        <v>3</v>
      </c>
      <c r="O220">
        <v>6</v>
      </c>
      <c r="P220">
        <v>6</v>
      </c>
      <c r="Q220" s="4" t="s">
        <v>45</v>
      </c>
      <c r="R220">
        <v>5</v>
      </c>
      <c r="S220">
        <v>5</v>
      </c>
      <c r="T220" t="s">
        <v>34</v>
      </c>
      <c r="U220" s="15" t="str">
        <f>VLOOKUP($T220,look_up!A$2:B246,2,FALSE)</f>
        <v>Family</v>
      </c>
      <c r="V220" s="15" t="str">
        <f>VLOOKUP($T220,look_up!A$2:I246,3,FALSE)</f>
        <v>Poliqueta</v>
      </c>
      <c r="W220" s="15" t="str">
        <f>VLOOKUP($T220,look_up!A$2:J246,4,FALSE)</f>
        <v>Animalia</v>
      </c>
      <c r="X220" s="15" t="str">
        <f>VLOOKUP($T220,look_up!A$2:K246,5,FALSE)</f>
        <v>Annelida</v>
      </c>
      <c r="Y220" s="15" t="str">
        <f>VLOOKUP($T220,look_up!A$2:L246,6,FALSE)</f>
        <v>Polychaeta</v>
      </c>
      <c r="Z220" s="15" t="str">
        <f>VLOOKUP($T220,look_up!A$2:M246,7,FALSE)</f>
        <v>Sabellida</v>
      </c>
      <c r="AA220" s="15" t="str">
        <f>VLOOKUP($T220,look_up!A$2:N246,8,FALSE)</f>
        <v>Sabellidae</v>
      </c>
      <c r="AB220">
        <v>0</v>
      </c>
      <c r="AC220" t="s">
        <v>8</v>
      </c>
      <c r="AD220">
        <v>40</v>
      </c>
    </row>
    <row r="221" spans="1:30" x14ac:dyDescent="0.3">
      <c r="A221" t="s">
        <v>0</v>
      </c>
      <c r="B221" t="s">
        <v>47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134</v>
      </c>
      <c r="I221" s="12" t="s">
        <v>132</v>
      </c>
      <c r="J221" s="12" t="s">
        <v>133</v>
      </c>
      <c r="K221" t="s">
        <v>128</v>
      </c>
      <c r="L221" t="s">
        <v>4</v>
      </c>
      <c r="M221" t="s">
        <v>117</v>
      </c>
      <c r="N221">
        <v>1</v>
      </c>
      <c r="O221">
        <v>6</v>
      </c>
      <c r="P221">
        <v>6</v>
      </c>
      <c r="Q221" s="4" t="s">
        <v>45</v>
      </c>
      <c r="R221">
        <v>5</v>
      </c>
      <c r="S221">
        <v>5</v>
      </c>
      <c r="T221" t="s">
        <v>36</v>
      </c>
      <c r="U221" s="15" t="str">
        <f>VLOOKUP($T221,look_up!A$2:B247,2,FALSE)</f>
        <v>Species</v>
      </c>
      <c r="V221" s="15" t="str">
        <f>VLOOKUP($T221,look_up!A$2:I247,3,FALSE)</f>
        <v>Gastrópoda</v>
      </c>
      <c r="W221" s="15" t="str">
        <f>VLOOKUP($T221,look_up!A$2:J247,4,FALSE)</f>
        <v>Animalia</v>
      </c>
      <c r="X221" s="15" t="str">
        <f>VLOOKUP($T221,look_up!A$2:K247,5,FALSE)</f>
        <v>Mollusca</v>
      </c>
      <c r="Y221" s="15" t="str">
        <f>VLOOKUP($T221,look_up!A$2:L247,6,FALSE)</f>
        <v>Gastropoda</v>
      </c>
      <c r="Z221" s="15" t="str">
        <f>VLOOKUP($T221,look_up!A$2:M247,7,FALSE)</f>
        <v>Aplysiida</v>
      </c>
      <c r="AA221" s="15" t="str">
        <f>VLOOKUP($T221,look_up!A$2:N247,8,FALSE)</f>
        <v>Aplysiidae</v>
      </c>
      <c r="AB221">
        <v>0</v>
      </c>
      <c r="AC221" t="s">
        <v>8</v>
      </c>
      <c r="AD221">
        <v>40</v>
      </c>
    </row>
    <row r="222" spans="1:30" x14ac:dyDescent="0.3">
      <c r="A222" t="s">
        <v>0</v>
      </c>
      <c r="B222" t="s">
        <v>47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134</v>
      </c>
      <c r="I222" s="12" t="s">
        <v>132</v>
      </c>
      <c r="J222" s="12" t="s">
        <v>133</v>
      </c>
      <c r="K222" t="s">
        <v>128</v>
      </c>
      <c r="L222" t="s">
        <v>4</v>
      </c>
      <c r="M222" t="s">
        <v>117</v>
      </c>
      <c r="N222">
        <v>2</v>
      </c>
      <c r="O222">
        <v>6</v>
      </c>
      <c r="P222">
        <v>6</v>
      </c>
      <c r="Q222" s="4" t="s">
        <v>45</v>
      </c>
      <c r="R222">
        <v>5</v>
      </c>
      <c r="S222">
        <v>5</v>
      </c>
      <c r="T222" t="s">
        <v>36</v>
      </c>
      <c r="U222" s="15" t="str">
        <f>VLOOKUP($T222,look_up!A$2:B248,2,FALSE)</f>
        <v>Species</v>
      </c>
      <c r="V222" s="15" t="str">
        <f>VLOOKUP($T222,look_up!A$2:I248,3,FALSE)</f>
        <v>Gastrópoda</v>
      </c>
      <c r="W222" s="15" t="str">
        <f>VLOOKUP($T222,look_up!A$2:J248,4,FALSE)</f>
        <v>Animalia</v>
      </c>
      <c r="X222" s="15" t="str">
        <f>VLOOKUP($T222,look_up!A$2:K248,5,FALSE)</f>
        <v>Mollusca</v>
      </c>
      <c r="Y222" s="15" t="str">
        <f>VLOOKUP($T222,look_up!A$2:L248,6,FALSE)</f>
        <v>Gastropoda</v>
      </c>
      <c r="Z222" s="15" t="str">
        <f>VLOOKUP($T222,look_up!A$2:M248,7,FALSE)</f>
        <v>Aplysiida</v>
      </c>
      <c r="AA222" s="15" t="str">
        <f>VLOOKUP($T222,look_up!A$2:N248,8,FALSE)</f>
        <v>Aplysiidae</v>
      </c>
      <c r="AB222">
        <v>0</v>
      </c>
      <c r="AC222" t="s">
        <v>8</v>
      </c>
      <c r="AD222">
        <v>40</v>
      </c>
    </row>
    <row r="223" spans="1:30" x14ac:dyDescent="0.3">
      <c r="A223" t="s">
        <v>0</v>
      </c>
      <c r="B223" t="s">
        <v>47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134</v>
      </c>
      <c r="I223" s="12" t="s">
        <v>132</v>
      </c>
      <c r="J223" s="12" t="s">
        <v>133</v>
      </c>
      <c r="K223" t="s">
        <v>128</v>
      </c>
      <c r="L223" t="s">
        <v>4</v>
      </c>
      <c r="M223" t="s">
        <v>117</v>
      </c>
      <c r="N223">
        <v>3</v>
      </c>
      <c r="O223">
        <v>6</v>
      </c>
      <c r="P223">
        <v>6</v>
      </c>
      <c r="Q223" s="4" t="s">
        <v>45</v>
      </c>
      <c r="R223">
        <v>5</v>
      </c>
      <c r="S223">
        <v>5</v>
      </c>
      <c r="T223" t="s">
        <v>36</v>
      </c>
      <c r="U223" s="15" t="str">
        <f>VLOOKUP($T223,look_up!A$2:B249,2,FALSE)</f>
        <v>Species</v>
      </c>
      <c r="V223" s="15" t="str">
        <f>VLOOKUP($T223,look_up!A$2:I249,3,FALSE)</f>
        <v>Gastrópoda</v>
      </c>
      <c r="W223" s="15" t="str">
        <f>VLOOKUP($T223,look_up!A$2:J249,4,FALSE)</f>
        <v>Animalia</v>
      </c>
      <c r="X223" s="15" t="str">
        <f>VLOOKUP($T223,look_up!A$2:K249,5,FALSE)</f>
        <v>Mollusca</v>
      </c>
      <c r="Y223" s="15" t="str">
        <f>VLOOKUP($T223,look_up!A$2:L249,6,FALSE)</f>
        <v>Gastropoda</v>
      </c>
      <c r="Z223" s="15" t="str">
        <f>VLOOKUP($T223,look_up!A$2:M249,7,FALSE)</f>
        <v>Aplysiida</v>
      </c>
      <c r="AA223" s="15" t="str">
        <f>VLOOKUP($T223,look_up!A$2:N249,8,FALSE)</f>
        <v>Aplysiidae</v>
      </c>
      <c r="AB223">
        <v>0</v>
      </c>
      <c r="AC223" t="s">
        <v>8</v>
      </c>
      <c r="AD223">
        <v>40</v>
      </c>
    </row>
    <row r="224" spans="1:30" x14ac:dyDescent="0.3">
      <c r="A224" t="s">
        <v>0</v>
      </c>
      <c r="B224" t="s">
        <v>47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134</v>
      </c>
      <c r="I224" s="12" t="s">
        <v>132</v>
      </c>
      <c r="J224" s="12" t="s">
        <v>133</v>
      </c>
      <c r="K224" t="s">
        <v>128</v>
      </c>
      <c r="L224" t="s">
        <v>4</v>
      </c>
      <c r="M224" t="s">
        <v>117</v>
      </c>
      <c r="N224">
        <v>1</v>
      </c>
      <c r="O224">
        <v>6</v>
      </c>
      <c r="P224">
        <v>6</v>
      </c>
      <c r="Q224" s="4" t="s">
        <v>45</v>
      </c>
      <c r="R224">
        <v>5</v>
      </c>
      <c r="S224">
        <v>5</v>
      </c>
      <c r="T224" t="s">
        <v>38</v>
      </c>
      <c r="U224" s="15" t="str">
        <f>VLOOKUP($T224,look_up!A$2:B250,2,FALSE)</f>
        <v>Genus</v>
      </c>
      <c r="V224" s="15" t="str">
        <f>VLOOKUP($T224,look_up!A$2:I250,3,FALSE)</f>
        <v>Gastrópoda</v>
      </c>
      <c r="W224" s="15" t="str">
        <f>VLOOKUP($T224,look_up!A$2:J250,4,FALSE)</f>
        <v>Animalia</v>
      </c>
      <c r="X224" s="15" t="str">
        <f>VLOOKUP($T224,look_up!A$2:K250,5,FALSE)</f>
        <v>Mollusca</v>
      </c>
      <c r="Y224" s="15" t="str">
        <f>VLOOKUP($T224,look_up!A$2:L250,6,FALSE)</f>
        <v>Gastropoda</v>
      </c>
      <c r="Z224" s="15" t="str">
        <f>VLOOKUP($T224,look_up!A$2:M250,7,FALSE)</f>
        <v>Littorinimorpha</v>
      </c>
      <c r="AA224" s="15" t="str">
        <f>VLOOKUP($T224,look_up!A$2:N250,8,FALSE)</f>
        <v>Cypraeidae</v>
      </c>
      <c r="AB224">
        <v>0</v>
      </c>
      <c r="AC224" t="s">
        <v>8</v>
      </c>
      <c r="AD224">
        <v>40</v>
      </c>
    </row>
    <row r="225" spans="1:30" x14ac:dyDescent="0.3">
      <c r="A225" t="s">
        <v>0</v>
      </c>
      <c r="B225" t="s">
        <v>47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134</v>
      </c>
      <c r="I225" s="12" t="s">
        <v>132</v>
      </c>
      <c r="J225" s="12" t="s">
        <v>133</v>
      </c>
      <c r="K225" t="s">
        <v>128</v>
      </c>
      <c r="L225" t="s">
        <v>4</v>
      </c>
      <c r="M225" t="s">
        <v>117</v>
      </c>
      <c r="N225">
        <v>2</v>
      </c>
      <c r="O225">
        <v>6</v>
      </c>
      <c r="P225">
        <v>6</v>
      </c>
      <c r="Q225" s="4" t="s">
        <v>45</v>
      </c>
      <c r="R225">
        <v>5</v>
      </c>
      <c r="S225">
        <v>5</v>
      </c>
      <c r="T225" t="s">
        <v>38</v>
      </c>
      <c r="U225" s="15" t="str">
        <f>VLOOKUP($T225,look_up!A$2:B251,2,FALSE)</f>
        <v>Genus</v>
      </c>
      <c r="V225" s="15" t="str">
        <f>VLOOKUP($T225,look_up!A$2:I251,3,FALSE)</f>
        <v>Gastrópoda</v>
      </c>
      <c r="W225" s="15" t="str">
        <f>VLOOKUP($T225,look_up!A$2:J251,4,FALSE)</f>
        <v>Animalia</v>
      </c>
      <c r="X225" s="15" t="str">
        <f>VLOOKUP($T225,look_up!A$2:K251,5,FALSE)</f>
        <v>Mollusca</v>
      </c>
      <c r="Y225" s="15" t="str">
        <f>VLOOKUP($T225,look_up!A$2:L251,6,FALSE)</f>
        <v>Gastropoda</v>
      </c>
      <c r="Z225" s="15" t="str">
        <f>VLOOKUP($T225,look_up!A$2:M251,7,FALSE)</f>
        <v>Littorinimorpha</v>
      </c>
      <c r="AA225" s="15" t="str">
        <f>VLOOKUP($T225,look_up!A$2:N251,8,FALSE)</f>
        <v>Cypraeidae</v>
      </c>
      <c r="AB225">
        <v>0</v>
      </c>
      <c r="AC225" t="s">
        <v>8</v>
      </c>
      <c r="AD225">
        <v>40</v>
      </c>
    </row>
    <row r="226" spans="1:30" x14ac:dyDescent="0.3">
      <c r="A226" t="s">
        <v>0</v>
      </c>
      <c r="B226" t="s">
        <v>47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134</v>
      </c>
      <c r="I226" s="12" t="s">
        <v>132</v>
      </c>
      <c r="J226" s="12" t="s">
        <v>133</v>
      </c>
      <c r="K226" t="s">
        <v>128</v>
      </c>
      <c r="L226" t="s">
        <v>4</v>
      </c>
      <c r="M226" t="s">
        <v>117</v>
      </c>
      <c r="N226">
        <v>3</v>
      </c>
      <c r="O226">
        <v>6</v>
      </c>
      <c r="P226">
        <v>6</v>
      </c>
      <c r="Q226" s="4" t="s">
        <v>45</v>
      </c>
      <c r="R226">
        <v>5</v>
      </c>
      <c r="S226">
        <v>5</v>
      </c>
      <c r="T226" t="s">
        <v>38</v>
      </c>
      <c r="U226" s="15" t="str">
        <f>VLOOKUP($T226,look_up!A$2:B252,2,FALSE)</f>
        <v>Genus</v>
      </c>
      <c r="V226" s="15" t="str">
        <f>VLOOKUP($T226,look_up!A$2:I252,3,FALSE)</f>
        <v>Gastrópoda</v>
      </c>
      <c r="W226" s="15" t="str">
        <f>VLOOKUP($T226,look_up!A$2:J252,4,FALSE)</f>
        <v>Animalia</v>
      </c>
      <c r="X226" s="15" t="str">
        <f>VLOOKUP($T226,look_up!A$2:K252,5,FALSE)</f>
        <v>Mollusca</v>
      </c>
      <c r="Y226" s="15" t="str">
        <f>VLOOKUP($T226,look_up!A$2:L252,6,FALSE)</f>
        <v>Gastropoda</v>
      </c>
      <c r="Z226" s="15" t="str">
        <f>VLOOKUP($T226,look_up!A$2:M252,7,FALSE)</f>
        <v>Littorinimorpha</v>
      </c>
      <c r="AA226" s="15" t="str">
        <f>VLOOKUP($T226,look_up!A$2:N252,8,FALSE)</f>
        <v>Cypraeidae</v>
      </c>
      <c r="AB226">
        <v>0</v>
      </c>
      <c r="AC226" t="s">
        <v>8</v>
      </c>
      <c r="AD226">
        <v>40</v>
      </c>
    </row>
    <row r="227" spans="1:30" x14ac:dyDescent="0.3">
      <c r="A227" t="s">
        <v>0</v>
      </c>
      <c r="B227" t="s">
        <v>47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134</v>
      </c>
      <c r="I227" s="12" t="s">
        <v>132</v>
      </c>
      <c r="J227" s="12" t="s">
        <v>133</v>
      </c>
      <c r="K227" t="s">
        <v>128</v>
      </c>
      <c r="L227" t="s">
        <v>4</v>
      </c>
      <c r="M227" t="s">
        <v>117</v>
      </c>
      <c r="N227">
        <v>1</v>
      </c>
      <c r="O227">
        <v>6</v>
      </c>
      <c r="P227">
        <v>6</v>
      </c>
      <c r="Q227" s="4" t="s">
        <v>45</v>
      </c>
      <c r="R227">
        <v>5</v>
      </c>
      <c r="S227">
        <v>5</v>
      </c>
      <c r="T227" t="s">
        <v>40</v>
      </c>
      <c r="U227" s="15" t="str">
        <f>VLOOKUP($T227,look_up!A$2:B253,2,FALSE)</f>
        <v>Species</v>
      </c>
      <c r="V227" s="15" t="str">
        <f>VLOOKUP($T227,look_up!A$2:I253,3,FALSE)</f>
        <v>Vieira</v>
      </c>
      <c r="W227" s="15" t="str">
        <f>VLOOKUP($T227,look_up!A$2:J253,4,FALSE)</f>
        <v>Animalia</v>
      </c>
      <c r="X227" s="15" t="str">
        <f>VLOOKUP($T227,look_up!A$2:K253,5,FALSE)</f>
        <v>Mollusca</v>
      </c>
      <c r="Y227" s="15" t="str">
        <f>VLOOKUP($T227,look_up!A$2:L253,6,FALSE)</f>
        <v>Bivalvia</v>
      </c>
      <c r="Z227" s="15" t="str">
        <f>VLOOKUP($T227,look_up!A$2:M253,7,FALSE)</f>
        <v>Pectinida</v>
      </c>
      <c r="AA227" s="15" t="str">
        <f>VLOOKUP($T227,look_up!A$2:N253,8,FALSE)</f>
        <v>Pectinidae</v>
      </c>
      <c r="AB227">
        <v>0</v>
      </c>
      <c r="AC227" t="s">
        <v>8</v>
      </c>
      <c r="AD227">
        <v>40</v>
      </c>
    </row>
    <row r="228" spans="1:30" x14ac:dyDescent="0.3">
      <c r="A228" t="s">
        <v>0</v>
      </c>
      <c r="B228" t="s">
        <v>47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134</v>
      </c>
      <c r="I228" s="12" t="s">
        <v>132</v>
      </c>
      <c r="J228" s="12" t="s">
        <v>133</v>
      </c>
      <c r="K228" t="s">
        <v>128</v>
      </c>
      <c r="L228" t="s">
        <v>4</v>
      </c>
      <c r="M228" t="s">
        <v>117</v>
      </c>
      <c r="N228">
        <v>2</v>
      </c>
      <c r="O228">
        <v>6</v>
      </c>
      <c r="P228">
        <v>6</v>
      </c>
      <c r="Q228" s="4" t="s">
        <v>45</v>
      </c>
      <c r="R228">
        <v>5</v>
      </c>
      <c r="S228">
        <v>5</v>
      </c>
      <c r="T228" t="s">
        <v>40</v>
      </c>
      <c r="U228" s="15" t="str">
        <f>VLOOKUP($T228,look_up!A$2:B254,2,FALSE)</f>
        <v>Species</v>
      </c>
      <c r="V228" s="15" t="str">
        <f>VLOOKUP($T228,look_up!A$2:I254,3,FALSE)</f>
        <v>Vieira</v>
      </c>
      <c r="W228" s="15" t="str">
        <f>VLOOKUP($T228,look_up!A$2:J254,4,FALSE)</f>
        <v>Animalia</v>
      </c>
      <c r="X228" s="15" t="str">
        <f>VLOOKUP($T228,look_up!A$2:K254,5,FALSE)</f>
        <v>Mollusca</v>
      </c>
      <c r="Y228" s="15" t="str">
        <f>VLOOKUP($T228,look_up!A$2:L254,6,FALSE)</f>
        <v>Bivalvia</v>
      </c>
      <c r="Z228" s="15" t="str">
        <f>VLOOKUP($T228,look_up!A$2:M254,7,FALSE)</f>
        <v>Pectinida</v>
      </c>
      <c r="AA228" s="15" t="str">
        <f>VLOOKUP($T228,look_up!A$2:N254,8,FALSE)</f>
        <v>Pectinidae</v>
      </c>
      <c r="AB228">
        <v>0</v>
      </c>
      <c r="AC228" t="s">
        <v>8</v>
      </c>
      <c r="AD228">
        <v>40</v>
      </c>
    </row>
    <row r="229" spans="1:30" x14ac:dyDescent="0.3">
      <c r="A229" t="s">
        <v>0</v>
      </c>
      <c r="B229" t="s">
        <v>47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134</v>
      </c>
      <c r="I229" s="12" t="s">
        <v>132</v>
      </c>
      <c r="J229" s="12" t="s">
        <v>133</v>
      </c>
      <c r="K229" t="s">
        <v>128</v>
      </c>
      <c r="L229" t="s">
        <v>4</v>
      </c>
      <c r="M229" t="s">
        <v>117</v>
      </c>
      <c r="N229">
        <v>3</v>
      </c>
      <c r="O229">
        <v>6</v>
      </c>
      <c r="P229">
        <v>6</v>
      </c>
      <c r="Q229" s="4" t="s">
        <v>45</v>
      </c>
      <c r="R229">
        <v>5</v>
      </c>
      <c r="S229">
        <v>5</v>
      </c>
      <c r="T229" t="s">
        <v>40</v>
      </c>
      <c r="U229" s="15" t="str">
        <f>VLOOKUP($T229,look_up!A$2:B255,2,FALSE)</f>
        <v>Species</v>
      </c>
      <c r="V229" s="15" t="str">
        <f>VLOOKUP($T229,look_up!A$2:I255,3,FALSE)</f>
        <v>Vieira</v>
      </c>
      <c r="W229" s="15" t="str">
        <f>VLOOKUP($T229,look_up!A$2:J255,4,FALSE)</f>
        <v>Animalia</v>
      </c>
      <c r="X229" s="15" t="str">
        <f>VLOOKUP($T229,look_up!A$2:K255,5,FALSE)</f>
        <v>Mollusca</v>
      </c>
      <c r="Y229" s="15" t="str">
        <f>VLOOKUP($T229,look_up!A$2:L255,6,FALSE)</f>
        <v>Bivalvia</v>
      </c>
      <c r="Z229" s="15" t="str">
        <f>VLOOKUP($T229,look_up!A$2:M255,7,FALSE)</f>
        <v>Pectinida</v>
      </c>
      <c r="AA229" s="15" t="str">
        <f>VLOOKUP($T229,look_up!A$2:N255,8,FALSE)</f>
        <v>Pectinidae</v>
      </c>
      <c r="AB229">
        <v>0</v>
      </c>
      <c r="AC229" t="s">
        <v>8</v>
      </c>
      <c r="AD229">
        <v>40</v>
      </c>
    </row>
    <row r="230" spans="1:30" x14ac:dyDescent="0.3">
      <c r="A230" t="s">
        <v>0</v>
      </c>
      <c r="B230" t="s">
        <v>47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134</v>
      </c>
      <c r="I230" s="12" t="s">
        <v>132</v>
      </c>
      <c r="J230" s="12" t="s">
        <v>133</v>
      </c>
      <c r="K230" t="s">
        <v>128</v>
      </c>
      <c r="L230" t="s">
        <v>4</v>
      </c>
      <c r="M230" t="s">
        <v>117</v>
      </c>
      <c r="N230">
        <v>1</v>
      </c>
      <c r="O230">
        <v>6</v>
      </c>
      <c r="P230">
        <v>6</v>
      </c>
      <c r="Q230" s="4" t="s">
        <v>45</v>
      </c>
      <c r="R230">
        <v>5</v>
      </c>
      <c r="S230">
        <v>5</v>
      </c>
      <c r="T230" t="s">
        <v>41</v>
      </c>
      <c r="U230" s="15" t="str">
        <f>VLOOKUP($T230,look_up!A$2:B256,2,FALSE)</f>
        <v>Species</v>
      </c>
      <c r="V230" s="15" t="str">
        <f>VLOOKUP($T230,look_up!A$2:I256,3,FALSE)</f>
        <v>Species exótica</v>
      </c>
      <c r="W230" s="15" t="str">
        <f>VLOOKUP($T230,look_up!A$2:J256,4,FALSE)</f>
        <v>Animalia</v>
      </c>
      <c r="X230" s="15" t="str">
        <f>VLOOKUP($T230,look_up!A$2:K256,5,FALSE)</f>
        <v>Echinodermata</v>
      </c>
      <c r="Y230" s="15" t="str">
        <f>VLOOKUP($T230,look_up!A$2:L256,6,FALSE)</f>
        <v>Ophiuroidea</v>
      </c>
      <c r="Z230" s="15" t="str">
        <f>VLOOKUP($T230,look_up!A$2:M256,7,FALSE)</f>
        <v>Amphilepidida</v>
      </c>
      <c r="AA230" s="15" t="str">
        <f>VLOOKUP($T230,look_up!A$2:N256,8,FALSE)</f>
        <v>Ophiotrichidae</v>
      </c>
      <c r="AB230">
        <v>0</v>
      </c>
      <c r="AC230" t="s">
        <v>8</v>
      </c>
      <c r="AD230">
        <v>40</v>
      </c>
    </row>
    <row r="231" spans="1:30" x14ac:dyDescent="0.3">
      <c r="A231" t="s">
        <v>0</v>
      </c>
      <c r="B231" t="s">
        <v>47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134</v>
      </c>
      <c r="I231" s="12" t="s">
        <v>132</v>
      </c>
      <c r="J231" s="12" t="s">
        <v>133</v>
      </c>
      <c r="K231" t="s">
        <v>128</v>
      </c>
      <c r="L231" t="s">
        <v>4</v>
      </c>
      <c r="M231" t="s">
        <v>117</v>
      </c>
      <c r="N231">
        <v>2</v>
      </c>
      <c r="O231">
        <v>6</v>
      </c>
      <c r="P231">
        <v>6</v>
      </c>
      <c r="Q231" s="4" t="s">
        <v>45</v>
      </c>
      <c r="R231">
        <v>5</v>
      </c>
      <c r="S231">
        <v>5</v>
      </c>
      <c r="T231" t="s">
        <v>41</v>
      </c>
      <c r="U231" s="15" t="str">
        <f>VLOOKUP($T231,look_up!A$2:B257,2,FALSE)</f>
        <v>Species</v>
      </c>
      <c r="V231" s="15" t="str">
        <f>VLOOKUP($T231,look_up!A$2:I257,3,FALSE)</f>
        <v>Species exótica</v>
      </c>
      <c r="W231" s="15" t="str">
        <f>VLOOKUP($T231,look_up!A$2:J257,4,FALSE)</f>
        <v>Animalia</v>
      </c>
      <c r="X231" s="15" t="str">
        <f>VLOOKUP($T231,look_up!A$2:K257,5,FALSE)</f>
        <v>Echinodermata</v>
      </c>
      <c r="Y231" s="15" t="str">
        <f>VLOOKUP($T231,look_up!A$2:L257,6,FALSE)</f>
        <v>Ophiuroidea</v>
      </c>
      <c r="Z231" s="15" t="str">
        <f>VLOOKUP($T231,look_up!A$2:M257,7,FALSE)</f>
        <v>Amphilepidida</v>
      </c>
      <c r="AA231" s="15" t="str">
        <f>VLOOKUP($T231,look_up!A$2:N257,8,FALSE)</f>
        <v>Ophiotrichidae</v>
      </c>
      <c r="AB231">
        <v>0</v>
      </c>
      <c r="AC231" t="s">
        <v>8</v>
      </c>
      <c r="AD231">
        <v>40</v>
      </c>
    </row>
    <row r="232" spans="1:30" x14ac:dyDescent="0.3">
      <c r="A232" t="s">
        <v>0</v>
      </c>
      <c r="B232" t="s">
        <v>47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134</v>
      </c>
      <c r="I232" s="12" t="s">
        <v>132</v>
      </c>
      <c r="J232" s="12" t="s">
        <v>133</v>
      </c>
      <c r="K232" t="s">
        <v>128</v>
      </c>
      <c r="L232" t="s">
        <v>4</v>
      </c>
      <c r="M232" t="s">
        <v>117</v>
      </c>
      <c r="N232">
        <v>3</v>
      </c>
      <c r="O232">
        <v>6</v>
      </c>
      <c r="P232">
        <v>6</v>
      </c>
      <c r="Q232" s="4" t="s">
        <v>45</v>
      </c>
      <c r="R232">
        <v>5</v>
      </c>
      <c r="S232">
        <v>5</v>
      </c>
      <c r="T232" t="s">
        <v>41</v>
      </c>
      <c r="U232" s="15" t="str">
        <f>VLOOKUP($T232,look_up!A$2:B258,2,FALSE)</f>
        <v>Species</v>
      </c>
      <c r="V232" s="15" t="str">
        <f>VLOOKUP($T232,look_up!A$2:I258,3,FALSE)</f>
        <v>Species exótica</v>
      </c>
      <c r="W232" s="15" t="str">
        <f>VLOOKUP($T232,look_up!A$2:J258,4,FALSE)</f>
        <v>Animalia</v>
      </c>
      <c r="X232" s="15" t="str">
        <f>VLOOKUP($T232,look_up!A$2:K258,5,FALSE)</f>
        <v>Echinodermata</v>
      </c>
      <c r="Y232" s="15" t="str">
        <f>VLOOKUP($T232,look_up!A$2:L258,6,FALSE)</f>
        <v>Ophiuroidea</v>
      </c>
      <c r="Z232" s="15" t="str">
        <f>VLOOKUP($T232,look_up!A$2:M258,7,FALSE)</f>
        <v>Amphilepidida</v>
      </c>
      <c r="AA232" s="15" t="str">
        <f>VLOOKUP($T232,look_up!A$2:N258,8,FALSE)</f>
        <v>Ophiotrichidae</v>
      </c>
      <c r="AB232">
        <v>0</v>
      </c>
      <c r="AC232" t="s">
        <v>8</v>
      </c>
      <c r="AD232">
        <v>40</v>
      </c>
    </row>
    <row r="233" spans="1:30" x14ac:dyDescent="0.3">
      <c r="A233" t="s">
        <v>0</v>
      </c>
      <c r="B233" t="s">
        <v>47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134</v>
      </c>
      <c r="I233" s="12" t="s">
        <v>132</v>
      </c>
      <c r="J233" s="12" t="s">
        <v>133</v>
      </c>
      <c r="K233" t="s">
        <v>128</v>
      </c>
      <c r="L233" t="s">
        <v>4</v>
      </c>
      <c r="M233" t="s">
        <v>117</v>
      </c>
      <c r="N233">
        <v>1</v>
      </c>
      <c r="O233">
        <v>6</v>
      </c>
      <c r="P233">
        <v>6</v>
      </c>
      <c r="Q233" s="4" t="s">
        <v>45</v>
      </c>
      <c r="R233">
        <v>5</v>
      </c>
      <c r="S233">
        <v>5</v>
      </c>
      <c r="T233" t="s">
        <v>42</v>
      </c>
      <c r="U233" s="15" t="str">
        <f>VLOOKUP($T233,look_up!A$2:B259,2,FALSE)</f>
        <v>Species</v>
      </c>
      <c r="V233" s="15" t="str">
        <f>VLOOKUP($T233,look_up!A$2:I259,3,FALSE)</f>
        <v>Species exótica</v>
      </c>
      <c r="W233" s="15" t="str">
        <f>VLOOKUP($T233,look_up!A$2:J259,4,FALSE)</f>
        <v>Animalia</v>
      </c>
      <c r="X233" s="15" t="str">
        <f>VLOOKUP($T233,look_up!A$2:K259,5,FALSE)</f>
        <v>Cnidaria</v>
      </c>
      <c r="Y233" s="15" t="str">
        <f>VLOOKUP($T233,look_up!A$2:L259,6,FALSE)</f>
        <v>Anthozoa</v>
      </c>
      <c r="Z233" s="15" t="str">
        <f>VLOOKUP($T233,look_up!A$2:M259,7,FALSE)</f>
        <v>Scleractinia</v>
      </c>
      <c r="AA233" s="15" t="str">
        <f>VLOOKUP($T233,look_up!A$2:N259,8,FALSE)</f>
        <v>Dendrophylliidae</v>
      </c>
      <c r="AB233">
        <v>0</v>
      </c>
      <c r="AC233" t="s">
        <v>8</v>
      </c>
      <c r="AD233">
        <v>40</v>
      </c>
    </row>
    <row r="234" spans="1:30" x14ac:dyDescent="0.3">
      <c r="A234" t="s">
        <v>0</v>
      </c>
      <c r="B234" t="s">
        <v>47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134</v>
      </c>
      <c r="I234" s="12" t="s">
        <v>132</v>
      </c>
      <c r="J234" s="12" t="s">
        <v>133</v>
      </c>
      <c r="K234" t="s">
        <v>128</v>
      </c>
      <c r="L234" t="s">
        <v>4</v>
      </c>
      <c r="M234" t="s">
        <v>117</v>
      </c>
      <c r="N234">
        <v>2</v>
      </c>
      <c r="O234">
        <v>6</v>
      </c>
      <c r="P234">
        <v>6</v>
      </c>
      <c r="Q234" s="4" t="s">
        <v>45</v>
      </c>
      <c r="R234">
        <v>5</v>
      </c>
      <c r="S234">
        <v>5</v>
      </c>
      <c r="T234" t="s">
        <v>42</v>
      </c>
      <c r="U234" s="15" t="str">
        <f>VLOOKUP($T234,look_up!A$2:B260,2,FALSE)</f>
        <v>Species</v>
      </c>
      <c r="V234" s="15" t="str">
        <f>VLOOKUP($T234,look_up!A$2:I260,3,FALSE)</f>
        <v>Species exótica</v>
      </c>
      <c r="W234" s="15" t="str">
        <f>VLOOKUP($T234,look_up!A$2:J260,4,FALSE)</f>
        <v>Animalia</v>
      </c>
      <c r="X234" s="15" t="str">
        <f>VLOOKUP($T234,look_up!A$2:K260,5,FALSE)</f>
        <v>Cnidaria</v>
      </c>
      <c r="Y234" s="15" t="str">
        <f>VLOOKUP($T234,look_up!A$2:L260,6,FALSE)</f>
        <v>Anthozoa</v>
      </c>
      <c r="Z234" s="15" t="str">
        <f>VLOOKUP($T234,look_up!A$2:M260,7,FALSE)</f>
        <v>Scleractinia</v>
      </c>
      <c r="AA234" s="15" t="str">
        <f>VLOOKUP($T234,look_up!A$2:N260,8,FALSE)</f>
        <v>Dendrophylliidae</v>
      </c>
      <c r="AB234">
        <v>0</v>
      </c>
      <c r="AC234" t="s">
        <v>8</v>
      </c>
      <c r="AD234">
        <v>40</v>
      </c>
    </row>
    <row r="235" spans="1:30" x14ac:dyDescent="0.3">
      <c r="A235" t="s">
        <v>0</v>
      </c>
      <c r="B235" t="s">
        <v>47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134</v>
      </c>
      <c r="I235" s="12" t="s">
        <v>132</v>
      </c>
      <c r="J235" s="12" t="s">
        <v>133</v>
      </c>
      <c r="K235" t="s">
        <v>128</v>
      </c>
      <c r="L235" t="s">
        <v>4</v>
      </c>
      <c r="M235" t="s">
        <v>117</v>
      </c>
      <c r="N235">
        <v>3</v>
      </c>
      <c r="O235">
        <v>6</v>
      </c>
      <c r="P235">
        <v>6</v>
      </c>
      <c r="Q235" s="4" t="s">
        <v>45</v>
      </c>
      <c r="R235">
        <v>5</v>
      </c>
      <c r="S235">
        <v>5</v>
      </c>
      <c r="T235" t="s">
        <v>42</v>
      </c>
      <c r="U235" s="15" t="str">
        <f>VLOOKUP($T235,look_up!A$2:B261,2,FALSE)</f>
        <v>Species</v>
      </c>
      <c r="V235" s="15" t="str">
        <f>VLOOKUP($T235,look_up!A$2:I261,3,FALSE)</f>
        <v>Species exótica</v>
      </c>
      <c r="W235" s="15" t="str">
        <f>VLOOKUP($T235,look_up!A$2:J261,4,FALSE)</f>
        <v>Animalia</v>
      </c>
      <c r="X235" s="15" t="str">
        <f>VLOOKUP($T235,look_up!A$2:K261,5,FALSE)</f>
        <v>Cnidaria</v>
      </c>
      <c r="Y235" s="15" t="str">
        <f>VLOOKUP($T235,look_up!A$2:L261,6,FALSE)</f>
        <v>Anthozoa</v>
      </c>
      <c r="Z235" s="15" t="str">
        <f>VLOOKUP($T235,look_up!A$2:M261,7,FALSE)</f>
        <v>Scleractinia</v>
      </c>
      <c r="AA235" s="15" t="str">
        <f>VLOOKUP($T235,look_up!A$2:N261,8,FALSE)</f>
        <v>Dendrophylliidae</v>
      </c>
      <c r="AB235">
        <v>0</v>
      </c>
      <c r="AC235" t="s">
        <v>8</v>
      </c>
      <c r="AD235">
        <v>40</v>
      </c>
    </row>
    <row r="236" spans="1:30" x14ac:dyDescent="0.3">
      <c r="A236" t="s">
        <v>0</v>
      </c>
      <c r="B236" t="s">
        <v>47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134</v>
      </c>
      <c r="I236" s="12" t="s">
        <v>132</v>
      </c>
      <c r="J236" s="12" t="s">
        <v>133</v>
      </c>
      <c r="K236" t="s">
        <v>128</v>
      </c>
      <c r="L236" t="s">
        <v>4</v>
      </c>
      <c r="M236" t="s">
        <v>117</v>
      </c>
      <c r="N236">
        <v>1</v>
      </c>
      <c r="O236">
        <v>6</v>
      </c>
      <c r="P236">
        <v>6</v>
      </c>
      <c r="Q236" s="4" t="s">
        <v>45</v>
      </c>
      <c r="R236">
        <v>5</v>
      </c>
      <c r="S236">
        <v>5</v>
      </c>
      <c r="T236" t="s">
        <v>43</v>
      </c>
      <c r="U236" s="15" t="str">
        <f>VLOOKUP($T236,look_up!A$2:B262,2,FALSE)</f>
        <v>Species</v>
      </c>
      <c r="V236" s="15" t="str">
        <f>VLOOKUP($T236,look_up!A$2:I262,3,FALSE)</f>
        <v>Species exótica</v>
      </c>
      <c r="W236" s="15" t="str">
        <f>VLOOKUP($T236,look_up!A$2:J262,4,FALSE)</f>
        <v>Animalia</v>
      </c>
      <c r="X236" s="15" t="str">
        <f>VLOOKUP($T236,look_up!A$2:K262,5,FALSE)</f>
        <v>Chordata</v>
      </c>
      <c r="Y236" s="15" t="str">
        <f>VLOOKUP($T236,look_up!A$2:L262,6,FALSE)</f>
        <v>Ascidiacea</v>
      </c>
      <c r="Z236" s="15" t="str">
        <f>VLOOKUP($T236,look_up!A$2:M262,7,FALSE)</f>
        <v>Stolidobranchia</v>
      </c>
      <c r="AA236" s="15" t="str">
        <f>VLOOKUP($T236,look_up!A$2:N262,8,FALSE)</f>
        <v>Styellidae</v>
      </c>
      <c r="AB236">
        <v>0</v>
      </c>
      <c r="AC236" t="s">
        <v>8</v>
      </c>
      <c r="AD236">
        <v>40</v>
      </c>
    </row>
    <row r="237" spans="1:30" x14ac:dyDescent="0.3">
      <c r="A237" t="s">
        <v>0</v>
      </c>
      <c r="B237" t="s">
        <v>47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134</v>
      </c>
      <c r="I237" s="12" t="s">
        <v>132</v>
      </c>
      <c r="J237" s="12" t="s">
        <v>133</v>
      </c>
      <c r="K237" t="s">
        <v>128</v>
      </c>
      <c r="L237" t="s">
        <v>4</v>
      </c>
      <c r="M237" t="s">
        <v>117</v>
      </c>
      <c r="N237">
        <v>2</v>
      </c>
      <c r="O237">
        <v>6</v>
      </c>
      <c r="P237">
        <v>6</v>
      </c>
      <c r="Q237" s="4" t="s">
        <v>45</v>
      </c>
      <c r="R237">
        <v>5</v>
      </c>
      <c r="S237">
        <v>5</v>
      </c>
      <c r="T237" t="s">
        <v>43</v>
      </c>
      <c r="U237" s="15" t="str">
        <f>VLOOKUP($T237,look_up!A$2:B263,2,FALSE)</f>
        <v>Species</v>
      </c>
      <c r="V237" s="15" t="str">
        <f>VLOOKUP($T237,look_up!A$2:I263,3,FALSE)</f>
        <v>Species exótica</v>
      </c>
      <c r="W237" s="15" t="str">
        <f>VLOOKUP($T237,look_up!A$2:J263,4,FALSE)</f>
        <v>Animalia</v>
      </c>
      <c r="X237" s="15" t="str">
        <f>VLOOKUP($T237,look_up!A$2:K263,5,FALSE)</f>
        <v>Chordata</v>
      </c>
      <c r="Y237" s="15" t="str">
        <f>VLOOKUP($T237,look_up!A$2:L263,6,FALSE)</f>
        <v>Ascidiacea</v>
      </c>
      <c r="Z237" s="15" t="str">
        <f>VLOOKUP($T237,look_up!A$2:M263,7,FALSE)</f>
        <v>Stolidobranchia</v>
      </c>
      <c r="AA237" s="15" t="str">
        <f>VLOOKUP($T237,look_up!A$2:N263,8,FALSE)</f>
        <v>Styellidae</v>
      </c>
      <c r="AB237">
        <v>0</v>
      </c>
      <c r="AC237" t="s">
        <v>8</v>
      </c>
      <c r="AD237">
        <v>40</v>
      </c>
    </row>
    <row r="238" spans="1:30" x14ac:dyDescent="0.3">
      <c r="A238" t="s">
        <v>0</v>
      </c>
      <c r="B238" t="s">
        <v>47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134</v>
      </c>
      <c r="I238" s="12" t="s">
        <v>132</v>
      </c>
      <c r="J238" s="12" t="s">
        <v>133</v>
      </c>
      <c r="K238" t="s">
        <v>128</v>
      </c>
      <c r="L238" t="s">
        <v>4</v>
      </c>
      <c r="M238" t="s">
        <v>117</v>
      </c>
      <c r="N238">
        <v>3</v>
      </c>
      <c r="O238">
        <v>6</v>
      </c>
      <c r="P238">
        <v>6</v>
      </c>
      <c r="Q238" s="4" t="s">
        <v>45</v>
      </c>
      <c r="R238">
        <v>5</v>
      </c>
      <c r="S238">
        <v>5</v>
      </c>
      <c r="T238" t="s">
        <v>43</v>
      </c>
      <c r="U238" s="15" t="str">
        <f>VLOOKUP($T238,look_up!A$2:B264,2,FALSE)</f>
        <v>Species</v>
      </c>
      <c r="V238" s="15" t="str">
        <f>VLOOKUP($T238,look_up!A$2:I264,3,FALSE)</f>
        <v>Species exótica</v>
      </c>
      <c r="W238" s="15" t="str">
        <f>VLOOKUP($T238,look_up!A$2:J264,4,FALSE)</f>
        <v>Animalia</v>
      </c>
      <c r="X238" s="15" t="str">
        <f>VLOOKUP($T238,look_up!A$2:K264,5,FALSE)</f>
        <v>Chordata</v>
      </c>
      <c r="Y238" s="15" t="str">
        <f>VLOOKUP($T238,look_up!A$2:L264,6,FALSE)</f>
        <v>Ascidiacea</v>
      </c>
      <c r="Z238" s="15" t="str">
        <f>VLOOKUP($T238,look_up!A$2:M264,7,FALSE)</f>
        <v>Stolidobranchia</v>
      </c>
      <c r="AA238" s="15" t="str">
        <f>VLOOKUP($T238,look_up!A$2:N264,8,FALSE)</f>
        <v>Styellidae</v>
      </c>
      <c r="AB238">
        <v>0</v>
      </c>
      <c r="AC238" t="s">
        <v>8</v>
      </c>
      <c r="AD238">
        <v>40</v>
      </c>
    </row>
    <row r="239" spans="1:30" x14ac:dyDescent="0.3">
      <c r="A239" t="s">
        <v>0</v>
      </c>
      <c r="B239" t="s">
        <v>47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134</v>
      </c>
      <c r="I239" s="12" t="s">
        <v>132</v>
      </c>
      <c r="J239" s="12" t="s">
        <v>133</v>
      </c>
      <c r="K239" t="s">
        <v>128</v>
      </c>
      <c r="L239" t="s">
        <v>4</v>
      </c>
      <c r="M239" t="s">
        <v>117</v>
      </c>
      <c r="N239">
        <v>1</v>
      </c>
      <c r="O239">
        <v>6</v>
      </c>
      <c r="P239">
        <v>6</v>
      </c>
      <c r="Q239" s="4" t="s">
        <v>45</v>
      </c>
      <c r="R239">
        <v>5</v>
      </c>
      <c r="S239">
        <v>5</v>
      </c>
      <c r="T239" s="14" t="s">
        <v>44</v>
      </c>
      <c r="U239" s="15" t="str">
        <f>VLOOKUP($T239,look_up!A$2:B265,2,FALSE)</f>
        <v>NA</v>
      </c>
      <c r="V239" s="15" t="str">
        <f>VLOOKUP($T239,look_up!A$2:I265,3,FALSE)</f>
        <v>Lixo de pesca</v>
      </c>
      <c r="W239" s="15" t="str">
        <f>VLOOKUP($T239,look_up!A$2:J265,4,FALSE)</f>
        <v>NA</v>
      </c>
      <c r="X239" s="15" t="str">
        <f>VLOOKUP($T239,look_up!A$2:K265,5,FALSE)</f>
        <v>NA</v>
      </c>
      <c r="Y239" s="15" t="str">
        <f>VLOOKUP($T239,look_up!A$2:L265,6,FALSE)</f>
        <v>NA</v>
      </c>
      <c r="Z239" s="15" t="str">
        <f>VLOOKUP($T239,look_up!A$2:M265,7,FALSE)</f>
        <v>NA</v>
      </c>
      <c r="AA239" s="15" t="str">
        <f>VLOOKUP($T239,look_up!A$2:N265,8,FALSE)</f>
        <v>NA</v>
      </c>
      <c r="AB239">
        <v>0</v>
      </c>
      <c r="AC239" t="s">
        <v>8</v>
      </c>
      <c r="AD239">
        <v>40</v>
      </c>
    </row>
    <row r="240" spans="1:30" x14ac:dyDescent="0.3">
      <c r="A240" t="s">
        <v>0</v>
      </c>
      <c r="B240" t="s">
        <v>47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134</v>
      </c>
      <c r="I240" s="12" t="s">
        <v>132</v>
      </c>
      <c r="J240" s="12" t="s">
        <v>133</v>
      </c>
      <c r="K240" t="s">
        <v>128</v>
      </c>
      <c r="L240" t="s">
        <v>4</v>
      </c>
      <c r="M240" t="s">
        <v>117</v>
      </c>
      <c r="N240">
        <v>2</v>
      </c>
      <c r="O240">
        <v>6</v>
      </c>
      <c r="P240">
        <v>6</v>
      </c>
      <c r="Q240" s="4" t="s">
        <v>45</v>
      </c>
      <c r="R240">
        <v>5</v>
      </c>
      <c r="S240">
        <v>5</v>
      </c>
      <c r="T240" s="14" t="s">
        <v>44</v>
      </c>
      <c r="U240" s="15" t="str">
        <f>VLOOKUP($T240,look_up!A$2:B266,2,FALSE)</f>
        <v>NA</v>
      </c>
      <c r="V240" s="15" t="str">
        <f>VLOOKUP($T240,look_up!A$2:I266,3,FALSE)</f>
        <v>Lixo de pesca</v>
      </c>
      <c r="W240" s="15" t="str">
        <f>VLOOKUP($T240,look_up!A$2:J266,4,FALSE)</f>
        <v>NA</v>
      </c>
      <c r="X240" s="15" t="str">
        <f>VLOOKUP($T240,look_up!A$2:K266,5,FALSE)</f>
        <v>NA</v>
      </c>
      <c r="Y240" s="15" t="str">
        <f>VLOOKUP($T240,look_up!A$2:L266,6,FALSE)</f>
        <v>NA</v>
      </c>
      <c r="Z240" s="15" t="str">
        <f>VLOOKUP($T240,look_up!A$2:M266,7,FALSE)</f>
        <v>NA</v>
      </c>
      <c r="AA240" s="15" t="str">
        <f>VLOOKUP($T240,look_up!A$2:N266,8,FALSE)</f>
        <v>NA</v>
      </c>
      <c r="AB240">
        <v>1</v>
      </c>
      <c r="AC240" t="s">
        <v>8</v>
      </c>
      <c r="AD240">
        <v>40</v>
      </c>
    </row>
    <row r="241" spans="1:30" x14ac:dyDescent="0.3">
      <c r="A241" t="s">
        <v>0</v>
      </c>
      <c r="B241" t="s">
        <v>47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134</v>
      </c>
      <c r="I241" s="12" t="s">
        <v>132</v>
      </c>
      <c r="J241" s="12" t="s">
        <v>133</v>
      </c>
      <c r="K241" t="s">
        <v>128</v>
      </c>
      <c r="L241" t="s">
        <v>4</v>
      </c>
      <c r="M241" t="s">
        <v>117</v>
      </c>
      <c r="N241">
        <v>3</v>
      </c>
      <c r="O241">
        <v>6</v>
      </c>
      <c r="P241">
        <v>6</v>
      </c>
      <c r="Q241" s="4" t="s">
        <v>45</v>
      </c>
      <c r="R241">
        <v>5</v>
      </c>
      <c r="S241">
        <v>5</v>
      </c>
      <c r="T241" s="14" t="s">
        <v>44</v>
      </c>
      <c r="U241" s="15" t="str">
        <f>VLOOKUP($T241,look_up!A$2:B267,2,FALSE)</f>
        <v>NA</v>
      </c>
      <c r="V241" s="15" t="str">
        <f>VLOOKUP($T241,look_up!A$2:I267,3,FALSE)</f>
        <v>Lixo de pesca</v>
      </c>
      <c r="W241" s="15" t="str">
        <f>VLOOKUP($T241,look_up!A$2:J267,4,FALSE)</f>
        <v>NA</v>
      </c>
      <c r="X241" s="15" t="str">
        <f>VLOOKUP($T241,look_up!A$2:K267,5,FALSE)</f>
        <v>NA</v>
      </c>
      <c r="Y241" s="15" t="str">
        <f>VLOOKUP($T241,look_up!A$2:L267,6,FALSE)</f>
        <v>NA</v>
      </c>
      <c r="Z241" s="15" t="str">
        <f>VLOOKUP($T241,look_up!A$2:M267,7,FALSE)</f>
        <v>NA</v>
      </c>
      <c r="AA241" s="15" t="str">
        <f>VLOOKUP($T241,look_up!A$2:N267,8,FALSE)</f>
        <v>NA</v>
      </c>
      <c r="AB241">
        <v>0</v>
      </c>
      <c r="AC241" t="s">
        <v>8</v>
      </c>
      <c r="AD241">
        <v>40</v>
      </c>
    </row>
    <row r="242" spans="1:30" x14ac:dyDescent="0.3">
      <c r="A242" t="s">
        <v>0</v>
      </c>
      <c r="B242" t="s">
        <v>47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134</v>
      </c>
      <c r="I242" s="12" t="s">
        <v>132</v>
      </c>
      <c r="J242" s="12" t="s">
        <v>133</v>
      </c>
      <c r="K242" t="s">
        <v>128</v>
      </c>
      <c r="L242" t="s">
        <v>4</v>
      </c>
      <c r="M242" t="s">
        <v>117</v>
      </c>
      <c r="N242">
        <v>1</v>
      </c>
      <c r="O242">
        <v>6</v>
      </c>
      <c r="P242">
        <v>6</v>
      </c>
      <c r="Q242" s="4" t="s">
        <v>45</v>
      </c>
      <c r="R242">
        <v>5</v>
      </c>
      <c r="S242">
        <v>5</v>
      </c>
      <c r="T242" s="14" t="s">
        <v>46</v>
      </c>
      <c r="U242" s="15" t="str">
        <f>VLOOKUP($T242,look_up!A$2:B268,2,FALSE)</f>
        <v>NA</v>
      </c>
      <c r="V242" s="15" t="str">
        <f>VLOOKUP($T242,look_up!A$2:I268,3,FALSE)</f>
        <v>Lixo comum</v>
      </c>
      <c r="W242" s="15" t="str">
        <f>VLOOKUP($T242,look_up!A$2:J268,4,FALSE)</f>
        <v>NA</v>
      </c>
      <c r="X242" s="15" t="str">
        <f>VLOOKUP($T242,look_up!A$2:K268,5,FALSE)</f>
        <v>NA</v>
      </c>
      <c r="Y242" s="15" t="str">
        <f>VLOOKUP($T242,look_up!A$2:L268,6,FALSE)</f>
        <v>NA</v>
      </c>
      <c r="Z242" s="15" t="str">
        <f>VLOOKUP($T242,look_up!A$2:M268,7,FALSE)</f>
        <v>NA</v>
      </c>
      <c r="AA242" s="15" t="str">
        <f>VLOOKUP($T242,look_up!A$2:N268,8,FALSE)</f>
        <v>NA</v>
      </c>
      <c r="AB242">
        <v>0</v>
      </c>
      <c r="AC242" t="s">
        <v>8</v>
      </c>
      <c r="AD242">
        <v>40</v>
      </c>
    </row>
    <row r="243" spans="1:30" x14ac:dyDescent="0.3">
      <c r="A243" t="s">
        <v>0</v>
      </c>
      <c r="B243" t="s">
        <v>47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134</v>
      </c>
      <c r="I243" s="12" t="s">
        <v>132</v>
      </c>
      <c r="J243" s="12" t="s">
        <v>133</v>
      </c>
      <c r="K243" t="s">
        <v>128</v>
      </c>
      <c r="L243" t="s">
        <v>4</v>
      </c>
      <c r="M243" t="s">
        <v>117</v>
      </c>
      <c r="N243">
        <v>2</v>
      </c>
      <c r="O243">
        <v>6</v>
      </c>
      <c r="P243">
        <v>6</v>
      </c>
      <c r="Q243" s="4" t="s">
        <v>45</v>
      </c>
      <c r="R243">
        <v>5</v>
      </c>
      <c r="S243">
        <v>5</v>
      </c>
      <c r="T243" s="14" t="s">
        <v>46</v>
      </c>
      <c r="U243" s="15" t="str">
        <f>VLOOKUP($T243,look_up!A$2:B269,2,FALSE)</f>
        <v>NA</v>
      </c>
      <c r="V243" s="15" t="str">
        <f>VLOOKUP($T243,look_up!A$2:I269,3,FALSE)</f>
        <v>Lixo comum</v>
      </c>
      <c r="W243" s="15" t="str">
        <f>VLOOKUP($T243,look_up!A$2:J269,4,FALSE)</f>
        <v>NA</v>
      </c>
      <c r="X243" s="15" t="str">
        <f>VLOOKUP($T243,look_up!A$2:K269,5,FALSE)</f>
        <v>NA</v>
      </c>
      <c r="Y243" s="15" t="str">
        <f>VLOOKUP($T243,look_up!A$2:L269,6,FALSE)</f>
        <v>NA</v>
      </c>
      <c r="Z243" s="15" t="str">
        <f>VLOOKUP($T243,look_up!A$2:M269,7,FALSE)</f>
        <v>NA</v>
      </c>
      <c r="AA243" s="15" t="str">
        <f>VLOOKUP($T243,look_up!A$2:N269,8,FALSE)</f>
        <v>NA</v>
      </c>
      <c r="AB243">
        <v>0</v>
      </c>
      <c r="AC243" t="s">
        <v>8</v>
      </c>
      <c r="AD243">
        <v>40</v>
      </c>
    </row>
    <row r="244" spans="1:30" x14ac:dyDescent="0.3">
      <c r="A244" t="s">
        <v>0</v>
      </c>
      <c r="B244" t="s">
        <v>47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134</v>
      </c>
      <c r="I244" s="12" t="s">
        <v>132</v>
      </c>
      <c r="J244" s="12" t="s">
        <v>133</v>
      </c>
      <c r="K244" t="s">
        <v>128</v>
      </c>
      <c r="L244" t="s">
        <v>4</v>
      </c>
      <c r="M244" t="s">
        <v>117</v>
      </c>
      <c r="N244">
        <v>3</v>
      </c>
      <c r="O244">
        <v>6</v>
      </c>
      <c r="P244">
        <v>6</v>
      </c>
      <c r="Q244" s="4" t="s">
        <v>45</v>
      </c>
      <c r="R244">
        <v>5</v>
      </c>
      <c r="S244">
        <v>5</v>
      </c>
      <c r="T244" s="14" t="s">
        <v>46</v>
      </c>
      <c r="U244" s="15" t="str">
        <f>VLOOKUP($T244,look_up!A$2:B270,2,FALSE)</f>
        <v>NA</v>
      </c>
      <c r="V244" s="15" t="str">
        <f>VLOOKUP($T244,look_up!A$2:I270,3,FALSE)</f>
        <v>Lixo comum</v>
      </c>
      <c r="W244" s="15" t="str">
        <f>VLOOKUP($T244,look_up!A$2:J270,4,FALSE)</f>
        <v>NA</v>
      </c>
      <c r="X244" s="15" t="str">
        <f>VLOOKUP($T244,look_up!A$2:K270,5,FALSE)</f>
        <v>NA</v>
      </c>
      <c r="Y244" s="15" t="str">
        <f>VLOOKUP($T244,look_up!A$2:L270,6,FALSE)</f>
        <v>NA</v>
      </c>
      <c r="Z244" s="15" t="str">
        <f>VLOOKUP($T244,look_up!A$2:M270,7,FALSE)</f>
        <v>NA</v>
      </c>
      <c r="AA244" s="15" t="str">
        <f>VLOOKUP($T244,look_up!A$2:N270,8,FALSE)</f>
        <v>NA</v>
      </c>
      <c r="AB244">
        <v>0</v>
      </c>
      <c r="AC244" t="s">
        <v>8</v>
      </c>
      <c r="AD244">
        <v>40</v>
      </c>
    </row>
    <row r="245" spans="1:30" x14ac:dyDescent="0.3">
      <c r="A245" t="s">
        <v>0</v>
      </c>
      <c r="B245" t="s">
        <v>47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134</v>
      </c>
      <c r="I245" s="12" t="s">
        <v>132</v>
      </c>
      <c r="J245" s="12" t="s">
        <v>133</v>
      </c>
      <c r="K245" t="s">
        <v>128</v>
      </c>
      <c r="L245" t="s">
        <v>4</v>
      </c>
      <c r="M245" t="s">
        <v>118</v>
      </c>
      <c r="N245">
        <v>1</v>
      </c>
      <c r="O245">
        <v>10</v>
      </c>
      <c r="P245">
        <v>10</v>
      </c>
      <c r="Q245" s="4" t="s">
        <v>45</v>
      </c>
      <c r="R245">
        <v>5</v>
      </c>
      <c r="S245">
        <v>5</v>
      </c>
      <c r="T245" t="s">
        <v>7</v>
      </c>
      <c r="U245" s="15" t="str">
        <f>VLOOKUP($T245,look_up!A$2:B271,2,FALSE)</f>
        <v>Species</v>
      </c>
      <c r="V245" s="15" t="str">
        <f>VLOOKUP($T245,look_up!A$2:I271,3,FALSE)</f>
        <v>Ouriço</v>
      </c>
      <c r="W245" s="15" t="str">
        <f>VLOOKUP($T245,look_up!A$2:J271,4,FALSE)</f>
        <v>Animalia</v>
      </c>
      <c r="X245" s="15" t="str">
        <f>VLOOKUP($T245,look_up!A$2:K271,5,FALSE)</f>
        <v>Echinodermata</v>
      </c>
      <c r="Y245" s="15" t="str">
        <f>VLOOKUP($T245,look_up!A$2:L271,6,FALSE)</f>
        <v>Echinoidea</v>
      </c>
      <c r="Z245" s="15" t="str">
        <f>VLOOKUP($T245,look_up!A$2:M271,7,FALSE)</f>
        <v>Cidaroida</v>
      </c>
      <c r="AA245" s="15" t="str">
        <f>VLOOKUP($T245,look_up!A$2:N271,8,FALSE)</f>
        <v>Cidaridae</v>
      </c>
      <c r="AB245">
        <v>2</v>
      </c>
      <c r="AC245" t="s">
        <v>8</v>
      </c>
      <c r="AD245">
        <v>40</v>
      </c>
    </row>
    <row r="246" spans="1:30" x14ac:dyDescent="0.3">
      <c r="A246" t="s">
        <v>0</v>
      </c>
      <c r="B246" t="s">
        <v>47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134</v>
      </c>
      <c r="I246" s="12" t="s">
        <v>132</v>
      </c>
      <c r="J246" s="12" t="s">
        <v>133</v>
      </c>
      <c r="K246" t="s">
        <v>128</v>
      </c>
      <c r="L246" t="s">
        <v>4</v>
      </c>
      <c r="M246" t="s">
        <v>118</v>
      </c>
      <c r="N246">
        <v>2</v>
      </c>
      <c r="O246">
        <v>10</v>
      </c>
      <c r="P246">
        <v>10</v>
      </c>
      <c r="Q246" s="4" t="s">
        <v>45</v>
      </c>
      <c r="R246">
        <v>5</v>
      </c>
      <c r="S246">
        <v>5</v>
      </c>
      <c r="T246" t="s">
        <v>7</v>
      </c>
      <c r="U246" s="15" t="str">
        <f>VLOOKUP($T246,look_up!A$2:B272,2,FALSE)</f>
        <v>Species</v>
      </c>
      <c r="V246" s="15" t="str">
        <f>VLOOKUP($T246,look_up!A$2:I272,3,FALSE)</f>
        <v>Ouriço</v>
      </c>
      <c r="W246" s="15" t="str">
        <f>VLOOKUP($T246,look_up!A$2:J272,4,FALSE)</f>
        <v>Animalia</v>
      </c>
      <c r="X246" s="15" t="str">
        <f>VLOOKUP($T246,look_up!A$2:K272,5,FALSE)</f>
        <v>Echinodermata</v>
      </c>
      <c r="Y246" s="15" t="str">
        <f>VLOOKUP($T246,look_up!A$2:L272,6,FALSE)</f>
        <v>Echinoidea</v>
      </c>
      <c r="Z246" s="15" t="str">
        <f>VLOOKUP($T246,look_up!A$2:M272,7,FALSE)</f>
        <v>Cidaroida</v>
      </c>
      <c r="AA246" s="15" t="str">
        <f>VLOOKUP($T246,look_up!A$2:N272,8,FALSE)</f>
        <v>Cidaridae</v>
      </c>
      <c r="AB246">
        <v>3</v>
      </c>
      <c r="AC246" t="s">
        <v>8</v>
      </c>
      <c r="AD246">
        <v>40</v>
      </c>
    </row>
    <row r="247" spans="1:30" x14ac:dyDescent="0.3">
      <c r="A247" t="s">
        <v>0</v>
      </c>
      <c r="B247" t="s">
        <v>47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134</v>
      </c>
      <c r="I247" s="12" t="s">
        <v>132</v>
      </c>
      <c r="J247" s="12" t="s">
        <v>133</v>
      </c>
      <c r="K247" t="s">
        <v>128</v>
      </c>
      <c r="L247" t="s">
        <v>4</v>
      </c>
      <c r="M247" t="s">
        <v>118</v>
      </c>
      <c r="N247">
        <v>3</v>
      </c>
      <c r="O247">
        <v>10</v>
      </c>
      <c r="P247">
        <v>10</v>
      </c>
      <c r="Q247" s="4" t="s">
        <v>45</v>
      </c>
      <c r="R247">
        <v>5</v>
      </c>
      <c r="S247">
        <v>5</v>
      </c>
      <c r="T247" t="s">
        <v>7</v>
      </c>
      <c r="U247" s="15" t="str">
        <f>VLOOKUP($T247,look_up!A$2:B273,2,FALSE)</f>
        <v>Species</v>
      </c>
      <c r="V247" s="15" t="str">
        <f>VLOOKUP($T247,look_up!A$2:I273,3,FALSE)</f>
        <v>Ouriço</v>
      </c>
      <c r="W247" s="15" t="str">
        <f>VLOOKUP($T247,look_up!A$2:J273,4,FALSE)</f>
        <v>Animalia</v>
      </c>
      <c r="X247" s="15" t="str">
        <f>VLOOKUP($T247,look_up!A$2:K273,5,FALSE)</f>
        <v>Echinodermata</v>
      </c>
      <c r="Y247" s="15" t="str">
        <f>VLOOKUP($T247,look_up!A$2:L273,6,FALSE)</f>
        <v>Echinoidea</v>
      </c>
      <c r="Z247" s="15" t="str">
        <f>VLOOKUP($T247,look_up!A$2:M273,7,FALSE)</f>
        <v>Cidaroida</v>
      </c>
      <c r="AA247" s="15" t="str">
        <f>VLOOKUP($T247,look_up!A$2:N273,8,FALSE)</f>
        <v>Cidaridae</v>
      </c>
      <c r="AB247">
        <v>1</v>
      </c>
      <c r="AC247" t="s">
        <v>8</v>
      </c>
      <c r="AD247">
        <v>40</v>
      </c>
    </row>
    <row r="248" spans="1:30" x14ac:dyDescent="0.3">
      <c r="A248" t="s">
        <v>0</v>
      </c>
      <c r="B248" t="s">
        <v>47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134</v>
      </c>
      <c r="I248" s="12" t="s">
        <v>132</v>
      </c>
      <c r="J248" s="12" t="s">
        <v>133</v>
      </c>
      <c r="K248" t="s">
        <v>128</v>
      </c>
      <c r="L248" t="s">
        <v>4</v>
      </c>
      <c r="M248" t="s">
        <v>118</v>
      </c>
      <c r="N248">
        <v>1</v>
      </c>
      <c r="O248">
        <v>10</v>
      </c>
      <c r="P248">
        <v>10</v>
      </c>
      <c r="Q248" s="4" t="s">
        <v>45</v>
      </c>
      <c r="R248">
        <v>5</v>
      </c>
      <c r="S248">
        <v>5</v>
      </c>
      <c r="T248" t="s">
        <v>9</v>
      </c>
      <c r="U248" s="15" t="str">
        <f>VLOOKUP($T248,look_up!A$2:B274,2,FALSE)</f>
        <v>Species</v>
      </c>
      <c r="V248" s="15" t="str">
        <f>VLOOKUP($T248,look_up!A$2:I274,3,FALSE)</f>
        <v>Ouriço</v>
      </c>
      <c r="W248" s="15" t="str">
        <f>VLOOKUP($T248,look_up!A$2:J274,4,FALSE)</f>
        <v>Animalia</v>
      </c>
      <c r="X248" s="15" t="str">
        <f>VLOOKUP($T248,look_up!A$2:K274,5,FALSE)</f>
        <v>Echinodermata</v>
      </c>
      <c r="Y248" s="15" t="str">
        <f>VLOOKUP($T248,look_up!A$2:L274,6,FALSE)</f>
        <v>Echinoidea</v>
      </c>
      <c r="Z248" s="15" t="str">
        <f>VLOOKUP($T248,look_up!A$2:M274,7,FALSE)</f>
        <v>Camarodonta</v>
      </c>
      <c r="AA248" s="15" t="str">
        <f>VLOOKUP($T248,look_up!A$2:N274,8,FALSE)</f>
        <v>Toxopneustidae</v>
      </c>
      <c r="AB248">
        <v>0</v>
      </c>
      <c r="AC248" t="s">
        <v>8</v>
      </c>
      <c r="AD248">
        <v>40</v>
      </c>
    </row>
    <row r="249" spans="1:30" x14ac:dyDescent="0.3">
      <c r="A249" t="s">
        <v>0</v>
      </c>
      <c r="B249" t="s">
        <v>47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134</v>
      </c>
      <c r="I249" s="12" t="s">
        <v>132</v>
      </c>
      <c r="J249" s="12" t="s">
        <v>133</v>
      </c>
      <c r="K249" t="s">
        <v>128</v>
      </c>
      <c r="L249" t="s">
        <v>4</v>
      </c>
      <c r="M249" t="s">
        <v>118</v>
      </c>
      <c r="N249">
        <v>2</v>
      </c>
      <c r="O249">
        <v>10</v>
      </c>
      <c r="P249">
        <v>10</v>
      </c>
      <c r="Q249" s="4" t="s">
        <v>45</v>
      </c>
      <c r="R249">
        <v>5</v>
      </c>
      <c r="S249">
        <v>5</v>
      </c>
      <c r="T249" t="s">
        <v>9</v>
      </c>
      <c r="U249" s="15" t="str">
        <f>VLOOKUP($T249,look_up!A$2:B275,2,FALSE)</f>
        <v>Species</v>
      </c>
      <c r="V249" s="15" t="str">
        <f>VLOOKUP($T249,look_up!A$2:I275,3,FALSE)</f>
        <v>Ouriço</v>
      </c>
      <c r="W249" s="15" t="str">
        <f>VLOOKUP($T249,look_up!A$2:J275,4,FALSE)</f>
        <v>Animalia</v>
      </c>
      <c r="X249" s="15" t="str">
        <f>VLOOKUP($T249,look_up!A$2:K275,5,FALSE)</f>
        <v>Echinodermata</v>
      </c>
      <c r="Y249" s="15" t="str">
        <f>VLOOKUP($T249,look_up!A$2:L275,6,FALSE)</f>
        <v>Echinoidea</v>
      </c>
      <c r="Z249" s="15" t="str">
        <f>VLOOKUP($T249,look_up!A$2:M275,7,FALSE)</f>
        <v>Camarodonta</v>
      </c>
      <c r="AA249" s="15" t="str">
        <f>VLOOKUP($T249,look_up!A$2:N275,8,FALSE)</f>
        <v>Toxopneustidae</v>
      </c>
      <c r="AB249">
        <v>0</v>
      </c>
      <c r="AC249" t="s">
        <v>8</v>
      </c>
      <c r="AD249">
        <v>40</v>
      </c>
    </row>
    <row r="250" spans="1:30" x14ac:dyDescent="0.3">
      <c r="A250" t="s">
        <v>0</v>
      </c>
      <c r="B250" t="s">
        <v>47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134</v>
      </c>
      <c r="I250" s="12" t="s">
        <v>132</v>
      </c>
      <c r="J250" s="12" t="s">
        <v>133</v>
      </c>
      <c r="K250" t="s">
        <v>128</v>
      </c>
      <c r="L250" t="s">
        <v>4</v>
      </c>
      <c r="M250" t="s">
        <v>118</v>
      </c>
      <c r="N250">
        <v>3</v>
      </c>
      <c r="O250">
        <v>10</v>
      </c>
      <c r="P250">
        <v>10</v>
      </c>
      <c r="Q250" s="4" t="s">
        <v>45</v>
      </c>
      <c r="R250">
        <v>5</v>
      </c>
      <c r="S250">
        <v>5</v>
      </c>
      <c r="T250" t="s">
        <v>9</v>
      </c>
      <c r="U250" s="15" t="str">
        <f>VLOOKUP($T250,look_up!A$2:B276,2,FALSE)</f>
        <v>Species</v>
      </c>
      <c r="V250" s="15" t="str">
        <f>VLOOKUP($T250,look_up!A$2:I276,3,FALSE)</f>
        <v>Ouriço</v>
      </c>
      <c r="W250" s="15" t="str">
        <f>VLOOKUP($T250,look_up!A$2:J276,4,FALSE)</f>
        <v>Animalia</v>
      </c>
      <c r="X250" s="15" t="str">
        <f>VLOOKUP($T250,look_up!A$2:K276,5,FALSE)</f>
        <v>Echinodermata</v>
      </c>
      <c r="Y250" s="15" t="str">
        <f>VLOOKUP($T250,look_up!A$2:L276,6,FALSE)</f>
        <v>Echinoidea</v>
      </c>
      <c r="Z250" s="15" t="str">
        <f>VLOOKUP($T250,look_up!A$2:M276,7,FALSE)</f>
        <v>Camarodonta</v>
      </c>
      <c r="AA250" s="15" t="str">
        <f>VLOOKUP($T250,look_up!A$2:N276,8,FALSE)</f>
        <v>Toxopneustidae</v>
      </c>
      <c r="AB250">
        <v>0</v>
      </c>
      <c r="AC250" t="s">
        <v>8</v>
      </c>
      <c r="AD250">
        <v>40</v>
      </c>
    </row>
    <row r="251" spans="1:30" x14ac:dyDescent="0.3">
      <c r="A251" t="s">
        <v>0</v>
      </c>
      <c r="B251" t="s">
        <v>47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134</v>
      </c>
      <c r="I251" s="12" t="s">
        <v>132</v>
      </c>
      <c r="J251" s="12" t="s">
        <v>133</v>
      </c>
      <c r="K251" t="s">
        <v>128</v>
      </c>
      <c r="L251" t="s">
        <v>4</v>
      </c>
      <c r="M251" t="s">
        <v>118</v>
      </c>
      <c r="N251">
        <v>1</v>
      </c>
      <c r="O251">
        <v>10</v>
      </c>
      <c r="P251">
        <v>10</v>
      </c>
      <c r="Q251" s="4" t="s">
        <v>45</v>
      </c>
      <c r="R251">
        <v>5</v>
      </c>
      <c r="S251">
        <v>5</v>
      </c>
      <c r="T251" t="s">
        <v>10</v>
      </c>
      <c r="U251" s="15" t="str">
        <f>VLOOKUP($T251,look_up!A$2:B277,2,FALSE)</f>
        <v>Species</v>
      </c>
      <c r="V251" s="15" t="str">
        <f>VLOOKUP($T251,look_up!A$2:I277,3,FALSE)</f>
        <v>Ouriço</v>
      </c>
      <c r="W251" s="15" t="str">
        <f>VLOOKUP($T251,look_up!A$2:J277,4,FALSE)</f>
        <v>Animalia</v>
      </c>
      <c r="X251" s="15" t="str">
        <f>VLOOKUP($T251,look_up!A$2:K277,5,FALSE)</f>
        <v>Echinodermata</v>
      </c>
      <c r="Y251" s="15" t="str">
        <f>VLOOKUP($T251,look_up!A$2:L277,6,FALSE)</f>
        <v>Echinoidea</v>
      </c>
      <c r="Z251" s="15" t="str">
        <f>VLOOKUP($T251,look_up!A$2:M277,7,FALSE)</f>
        <v>Arbacioidea</v>
      </c>
      <c r="AA251" s="15" t="str">
        <f>VLOOKUP($T251,look_up!A$2:N277,8,FALSE)</f>
        <v>Arbaciidae</v>
      </c>
      <c r="AB251">
        <v>0</v>
      </c>
      <c r="AC251" t="s">
        <v>8</v>
      </c>
      <c r="AD251">
        <v>40</v>
      </c>
    </row>
    <row r="252" spans="1:30" x14ac:dyDescent="0.3">
      <c r="A252" t="s">
        <v>0</v>
      </c>
      <c r="B252" t="s">
        <v>47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134</v>
      </c>
      <c r="I252" s="12" t="s">
        <v>132</v>
      </c>
      <c r="J252" s="12" t="s">
        <v>133</v>
      </c>
      <c r="K252" t="s">
        <v>128</v>
      </c>
      <c r="L252" t="s">
        <v>4</v>
      </c>
      <c r="M252" t="s">
        <v>118</v>
      </c>
      <c r="N252">
        <v>2</v>
      </c>
      <c r="O252">
        <v>10</v>
      </c>
      <c r="P252">
        <v>10</v>
      </c>
      <c r="Q252" s="4" t="s">
        <v>45</v>
      </c>
      <c r="R252">
        <v>5</v>
      </c>
      <c r="S252">
        <v>5</v>
      </c>
      <c r="T252" t="s">
        <v>10</v>
      </c>
      <c r="U252" s="15" t="str">
        <f>VLOOKUP($T252,look_up!A$2:B278,2,FALSE)</f>
        <v>Species</v>
      </c>
      <c r="V252" s="15" t="str">
        <f>VLOOKUP($T252,look_up!A$2:I278,3,FALSE)</f>
        <v>Ouriço</v>
      </c>
      <c r="W252" s="15" t="str">
        <f>VLOOKUP($T252,look_up!A$2:J278,4,FALSE)</f>
        <v>Animalia</v>
      </c>
      <c r="X252" s="15" t="str">
        <f>VLOOKUP($T252,look_up!A$2:K278,5,FALSE)</f>
        <v>Echinodermata</v>
      </c>
      <c r="Y252" s="15" t="str">
        <f>VLOOKUP($T252,look_up!A$2:L278,6,FALSE)</f>
        <v>Echinoidea</v>
      </c>
      <c r="Z252" s="15" t="str">
        <f>VLOOKUP($T252,look_up!A$2:M278,7,FALSE)</f>
        <v>Arbacioidea</v>
      </c>
      <c r="AA252" s="15" t="str">
        <f>VLOOKUP($T252,look_up!A$2:N278,8,FALSE)</f>
        <v>Arbaciidae</v>
      </c>
      <c r="AB252">
        <v>0</v>
      </c>
      <c r="AC252" t="s">
        <v>8</v>
      </c>
      <c r="AD252">
        <v>40</v>
      </c>
    </row>
    <row r="253" spans="1:30" x14ac:dyDescent="0.3">
      <c r="A253" t="s">
        <v>0</v>
      </c>
      <c r="B253" t="s">
        <v>47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134</v>
      </c>
      <c r="I253" s="12" t="s">
        <v>132</v>
      </c>
      <c r="J253" s="12" t="s">
        <v>133</v>
      </c>
      <c r="K253" t="s">
        <v>128</v>
      </c>
      <c r="L253" t="s">
        <v>4</v>
      </c>
      <c r="M253" t="s">
        <v>118</v>
      </c>
      <c r="N253">
        <v>3</v>
      </c>
      <c r="O253">
        <v>10</v>
      </c>
      <c r="P253">
        <v>10</v>
      </c>
      <c r="Q253" s="4" t="s">
        <v>45</v>
      </c>
      <c r="R253">
        <v>5</v>
      </c>
      <c r="S253">
        <v>5</v>
      </c>
      <c r="T253" t="s">
        <v>10</v>
      </c>
      <c r="U253" s="15" t="str">
        <f>VLOOKUP($T253,look_up!A$2:B279,2,FALSE)</f>
        <v>Species</v>
      </c>
      <c r="V253" s="15" t="str">
        <f>VLOOKUP($T253,look_up!A$2:I279,3,FALSE)</f>
        <v>Ouriço</v>
      </c>
      <c r="W253" s="15" t="str">
        <f>VLOOKUP($T253,look_up!A$2:J279,4,FALSE)</f>
        <v>Animalia</v>
      </c>
      <c r="X253" s="15" t="str">
        <f>VLOOKUP($T253,look_up!A$2:K279,5,FALSE)</f>
        <v>Echinodermata</v>
      </c>
      <c r="Y253" s="15" t="str">
        <f>VLOOKUP($T253,look_up!A$2:L279,6,FALSE)</f>
        <v>Echinoidea</v>
      </c>
      <c r="Z253" s="15" t="str">
        <f>VLOOKUP($T253,look_up!A$2:M279,7,FALSE)</f>
        <v>Arbacioidea</v>
      </c>
      <c r="AA253" s="15" t="str">
        <f>VLOOKUP($T253,look_up!A$2:N279,8,FALSE)</f>
        <v>Arbaciidae</v>
      </c>
      <c r="AB253">
        <v>0</v>
      </c>
      <c r="AC253" t="s">
        <v>8</v>
      </c>
      <c r="AD253">
        <v>40</v>
      </c>
    </row>
    <row r="254" spans="1:30" x14ac:dyDescent="0.3">
      <c r="A254" t="s">
        <v>0</v>
      </c>
      <c r="B254" t="s">
        <v>47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134</v>
      </c>
      <c r="I254" s="12" t="s">
        <v>132</v>
      </c>
      <c r="J254" s="12" t="s">
        <v>133</v>
      </c>
      <c r="K254" t="s">
        <v>128</v>
      </c>
      <c r="L254" t="s">
        <v>4</v>
      </c>
      <c r="M254" t="s">
        <v>118</v>
      </c>
      <c r="N254">
        <v>1</v>
      </c>
      <c r="O254">
        <v>10</v>
      </c>
      <c r="P254">
        <v>10</v>
      </c>
      <c r="Q254" s="4" t="s">
        <v>45</v>
      </c>
      <c r="R254">
        <v>5</v>
      </c>
      <c r="S254">
        <v>5</v>
      </c>
      <c r="T254" t="s">
        <v>11</v>
      </c>
      <c r="U254" s="15" t="str">
        <f>VLOOKUP($T254,look_up!A$2:B280,2,FALSE)</f>
        <v>Species</v>
      </c>
      <c r="V254" s="15" t="str">
        <f>VLOOKUP($T254,look_up!A$2:I280,3,FALSE)</f>
        <v>Ouriço</v>
      </c>
      <c r="W254" s="15" t="str">
        <f>VLOOKUP($T254,look_up!A$2:J280,4,FALSE)</f>
        <v>Animalia</v>
      </c>
      <c r="X254" s="15" t="str">
        <f>VLOOKUP($T254,look_up!A$2:K280,5,FALSE)</f>
        <v>Echinodermata</v>
      </c>
      <c r="Y254" s="15" t="str">
        <f>VLOOKUP($T254,look_up!A$2:L280,6,FALSE)</f>
        <v>Echinoidea</v>
      </c>
      <c r="Z254" s="15" t="str">
        <f>VLOOKUP($T254,look_up!A$2:M280,7,FALSE)</f>
        <v>Camarodonta</v>
      </c>
      <c r="AA254" s="15" t="str">
        <f>VLOOKUP($T254,look_up!A$2:N280,8,FALSE)</f>
        <v>Parechinidae</v>
      </c>
      <c r="AB254">
        <v>0</v>
      </c>
      <c r="AC254" t="s">
        <v>8</v>
      </c>
      <c r="AD254">
        <v>40</v>
      </c>
    </row>
    <row r="255" spans="1:30" x14ac:dyDescent="0.3">
      <c r="A255" t="s">
        <v>0</v>
      </c>
      <c r="B255" t="s">
        <v>47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134</v>
      </c>
      <c r="I255" s="12" t="s">
        <v>132</v>
      </c>
      <c r="J255" s="12" t="s">
        <v>133</v>
      </c>
      <c r="K255" t="s">
        <v>128</v>
      </c>
      <c r="L255" t="s">
        <v>4</v>
      </c>
      <c r="M255" t="s">
        <v>118</v>
      </c>
      <c r="N255">
        <v>2</v>
      </c>
      <c r="O255">
        <v>10</v>
      </c>
      <c r="P255">
        <v>10</v>
      </c>
      <c r="Q255" s="4" t="s">
        <v>45</v>
      </c>
      <c r="R255">
        <v>5</v>
      </c>
      <c r="S255">
        <v>5</v>
      </c>
      <c r="T255" t="s">
        <v>11</v>
      </c>
      <c r="U255" s="15" t="str">
        <f>VLOOKUP($T255,look_up!A$2:B281,2,FALSE)</f>
        <v>Species</v>
      </c>
      <c r="V255" s="15" t="str">
        <f>VLOOKUP($T255,look_up!A$2:I281,3,FALSE)</f>
        <v>Ouriço</v>
      </c>
      <c r="W255" s="15" t="str">
        <f>VLOOKUP($T255,look_up!A$2:J281,4,FALSE)</f>
        <v>Animalia</v>
      </c>
      <c r="X255" s="15" t="str">
        <f>VLOOKUP($T255,look_up!A$2:K281,5,FALSE)</f>
        <v>Echinodermata</v>
      </c>
      <c r="Y255" s="15" t="str">
        <f>VLOOKUP($T255,look_up!A$2:L281,6,FALSE)</f>
        <v>Echinoidea</v>
      </c>
      <c r="Z255" s="15" t="str">
        <f>VLOOKUP($T255,look_up!A$2:M281,7,FALSE)</f>
        <v>Camarodonta</v>
      </c>
      <c r="AA255" s="15" t="str">
        <f>VLOOKUP($T255,look_up!A$2:N281,8,FALSE)</f>
        <v>Parechinidae</v>
      </c>
      <c r="AB255">
        <v>0</v>
      </c>
      <c r="AC255" t="s">
        <v>8</v>
      </c>
      <c r="AD255">
        <v>40</v>
      </c>
    </row>
    <row r="256" spans="1:30" x14ac:dyDescent="0.3">
      <c r="A256" t="s">
        <v>0</v>
      </c>
      <c r="B256" t="s">
        <v>47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134</v>
      </c>
      <c r="I256" s="12" t="s">
        <v>132</v>
      </c>
      <c r="J256" s="12" t="s">
        <v>133</v>
      </c>
      <c r="K256" t="s">
        <v>128</v>
      </c>
      <c r="L256" t="s">
        <v>4</v>
      </c>
      <c r="M256" t="s">
        <v>118</v>
      </c>
      <c r="N256">
        <v>3</v>
      </c>
      <c r="O256">
        <v>10</v>
      </c>
      <c r="P256">
        <v>10</v>
      </c>
      <c r="Q256" s="4" t="s">
        <v>45</v>
      </c>
      <c r="R256">
        <v>5</v>
      </c>
      <c r="S256">
        <v>5</v>
      </c>
      <c r="T256" t="s">
        <v>11</v>
      </c>
      <c r="U256" s="15" t="str">
        <f>VLOOKUP($T256,look_up!A$2:B282,2,FALSE)</f>
        <v>Species</v>
      </c>
      <c r="V256" s="15" t="str">
        <f>VLOOKUP($T256,look_up!A$2:I282,3,FALSE)</f>
        <v>Ouriço</v>
      </c>
      <c r="W256" s="15" t="str">
        <f>VLOOKUP($T256,look_up!A$2:J282,4,FALSE)</f>
        <v>Animalia</v>
      </c>
      <c r="X256" s="15" t="str">
        <f>VLOOKUP($T256,look_up!A$2:K282,5,FALSE)</f>
        <v>Echinodermata</v>
      </c>
      <c r="Y256" s="15" t="str">
        <f>VLOOKUP($T256,look_up!A$2:L282,6,FALSE)</f>
        <v>Echinoidea</v>
      </c>
      <c r="Z256" s="15" t="str">
        <f>VLOOKUP($T256,look_up!A$2:M282,7,FALSE)</f>
        <v>Camarodonta</v>
      </c>
      <c r="AA256" s="15" t="str">
        <f>VLOOKUP($T256,look_up!A$2:N282,8,FALSE)</f>
        <v>Parechinidae</v>
      </c>
      <c r="AB256">
        <v>0</v>
      </c>
      <c r="AC256" t="s">
        <v>8</v>
      </c>
      <c r="AD256">
        <v>40</v>
      </c>
    </row>
    <row r="257" spans="1:30" x14ac:dyDescent="0.3">
      <c r="A257" t="s">
        <v>0</v>
      </c>
      <c r="B257" t="s">
        <v>47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134</v>
      </c>
      <c r="I257" s="12" t="s">
        <v>132</v>
      </c>
      <c r="J257" s="12" t="s">
        <v>133</v>
      </c>
      <c r="K257" t="s">
        <v>128</v>
      </c>
      <c r="L257" t="s">
        <v>4</v>
      </c>
      <c r="M257" t="s">
        <v>118</v>
      </c>
      <c r="N257">
        <v>1</v>
      </c>
      <c r="O257">
        <v>10</v>
      </c>
      <c r="P257">
        <v>10</v>
      </c>
      <c r="Q257" s="4" t="s">
        <v>45</v>
      </c>
      <c r="R257">
        <v>5</v>
      </c>
      <c r="S257">
        <v>5</v>
      </c>
      <c r="T257" t="s">
        <v>48</v>
      </c>
      <c r="U257" s="15" t="str">
        <f>VLOOKUP($T257,look_up!A$2:B283,2,FALSE)</f>
        <v>Species</v>
      </c>
      <c r="V257" s="15" t="str">
        <f>VLOOKUP($T257,look_up!A$2:I283,3,FALSE)</f>
        <v>Ouriço</v>
      </c>
      <c r="W257" s="15" t="str">
        <f>VLOOKUP($T257,look_up!A$2:J283,4,FALSE)</f>
        <v>Animalia</v>
      </c>
      <c r="X257" s="15" t="str">
        <f>VLOOKUP($T257,look_up!A$2:K283,5,FALSE)</f>
        <v>Echinodermata</v>
      </c>
      <c r="Y257" s="15" t="str">
        <f>VLOOKUP($T257,look_up!A$2:L283,6,FALSE)</f>
        <v>Echinoidea</v>
      </c>
      <c r="Z257" s="15" t="str">
        <f>VLOOKUP($T257,look_up!A$2:M283,7,FALSE)</f>
        <v>Camarodonta</v>
      </c>
      <c r="AA257" s="15" t="str">
        <f>VLOOKUP($T257,look_up!A$2:N283,8,FALSE)</f>
        <v>Echinometridae</v>
      </c>
      <c r="AB257">
        <v>0</v>
      </c>
      <c r="AC257" t="s">
        <v>8</v>
      </c>
      <c r="AD257">
        <v>40</v>
      </c>
    </row>
    <row r="258" spans="1:30" x14ac:dyDescent="0.3">
      <c r="A258" t="s">
        <v>0</v>
      </c>
      <c r="B258" t="s">
        <v>47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134</v>
      </c>
      <c r="I258" s="12" t="s">
        <v>132</v>
      </c>
      <c r="J258" s="12" t="s">
        <v>133</v>
      </c>
      <c r="K258" t="s">
        <v>128</v>
      </c>
      <c r="L258" t="s">
        <v>4</v>
      </c>
      <c r="M258" t="s">
        <v>118</v>
      </c>
      <c r="N258">
        <v>2</v>
      </c>
      <c r="O258">
        <v>10</v>
      </c>
      <c r="P258">
        <v>10</v>
      </c>
      <c r="Q258" s="4" t="s">
        <v>45</v>
      </c>
      <c r="R258">
        <v>5</v>
      </c>
      <c r="S258">
        <v>5</v>
      </c>
      <c r="T258" t="s">
        <v>48</v>
      </c>
      <c r="U258" s="15" t="str">
        <f>VLOOKUP($T258,look_up!A$2:B284,2,FALSE)</f>
        <v>Species</v>
      </c>
      <c r="V258" s="15" t="str">
        <f>VLOOKUP($T258,look_up!A$2:I284,3,FALSE)</f>
        <v>Ouriço</v>
      </c>
      <c r="W258" s="15" t="str">
        <f>VLOOKUP($T258,look_up!A$2:J284,4,FALSE)</f>
        <v>Animalia</v>
      </c>
      <c r="X258" s="15" t="str">
        <f>VLOOKUP($T258,look_up!A$2:K284,5,FALSE)</f>
        <v>Echinodermata</v>
      </c>
      <c r="Y258" s="15" t="str">
        <f>VLOOKUP($T258,look_up!A$2:L284,6,FALSE)</f>
        <v>Echinoidea</v>
      </c>
      <c r="Z258" s="15" t="str">
        <f>VLOOKUP($T258,look_up!A$2:M284,7,FALSE)</f>
        <v>Camarodonta</v>
      </c>
      <c r="AA258" s="15" t="str">
        <f>VLOOKUP($T258,look_up!A$2:N284,8,FALSE)</f>
        <v>Echinometridae</v>
      </c>
      <c r="AB258">
        <v>0</v>
      </c>
      <c r="AC258" t="s">
        <v>8</v>
      </c>
      <c r="AD258">
        <v>40</v>
      </c>
    </row>
    <row r="259" spans="1:30" x14ac:dyDescent="0.3">
      <c r="A259" t="s">
        <v>0</v>
      </c>
      <c r="B259" t="s">
        <v>47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134</v>
      </c>
      <c r="I259" s="12" t="s">
        <v>132</v>
      </c>
      <c r="J259" s="12" t="s">
        <v>133</v>
      </c>
      <c r="K259" t="s">
        <v>128</v>
      </c>
      <c r="L259" t="s">
        <v>4</v>
      </c>
      <c r="M259" t="s">
        <v>118</v>
      </c>
      <c r="N259">
        <v>3</v>
      </c>
      <c r="O259">
        <v>10</v>
      </c>
      <c r="P259">
        <v>10</v>
      </c>
      <c r="Q259" s="4" t="s">
        <v>45</v>
      </c>
      <c r="R259">
        <v>5</v>
      </c>
      <c r="S259">
        <v>5</v>
      </c>
      <c r="T259" t="s">
        <v>48</v>
      </c>
      <c r="U259" s="15" t="str">
        <f>VLOOKUP($T259,look_up!A$2:B285,2,FALSE)</f>
        <v>Species</v>
      </c>
      <c r="V259" s="15" t="str">
        <f>VLOOKUP($T259,look_up!A$2:I285,3,FALSE)</f>
        <v>Ouriço</v>
      </c>
      <c r="W259" s="15" t="str">
        <f>VLOOKUP($T259,look_up!A$2:J285,4,FALSE)</f>
        <v>Animalia</v>
      </c>
      <c r="X259" s="15" t="str">
        <f>VLOOKUP($T259,look_up!A$2:K285,5,FALSE)</f>
        <v>Echinodermata</v>
      </c>
      <c r="Y259" s="15" t="str">
        <f>VLOOKUP($T259,look_up!A$2:L285,6,FALSE)</f>
        <v>Echinoidea</v>
      </c>
      <c r="Z259" s="15" t="str">
        <f>VLOOKUP($T259,look_up!A$2:M285,7,FALSE)</f>
        <v>Camarodonta</v>
      </c>
      <c r="AA259" s="15" t="str">
        <f>VLOOKUP($T259,look_up!A$2:N285,8,FALSE)</f>
        <v>Echinometridae</v>
      </c>
      <c r="AB259">
        <v>0</v>
      </c>
      <c r="AC259" t="s">
        <v>8</v>
      </c>
      <c r="AD259">
        <v>40</v>
      </c>
    </row>
    <row r="260" spans="1:30" x14ac:dyDescent="0.3">
      <c r="A260" t="s">
        <v>0</v>
      </c>
      <c r="B260" t="s">
        <v>47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134</v>
      </c>
      <c r="I260" s="12" t="s">
        <v>132</v>
      </c>
      <c r="J260" s="12" t="s">
        <v>133</v>
      </c>
      <c r="K260" t="s">
        <v>128</v>
      </c>
      <c r="L260" t="s">
        <v>4</v>
      </c>
      <c r="M260" t="s">
        <v>118</v>
      </c>
      <c r="N260">
        <v>1</v>
      </c>
      <c r="O260">
        <v>10</v>
      </c>
      <c r="P260">
        <v>10</v>
      </c>
      <c r="Q260" s="4" t="s">
        <v>45</v>
      </c>
      <c r="R260">
        <v>5</v>
      </c>
      <c r="S260">
        <v>5</v>
      </c>
      <c r="T260" t="s">
        <v>13</v>
      </c>
      <c r="U260" s="15" t="str">
        <f>VLOOKUP($T260,look_up!A$2:B286,2,FALSE)</f>
        <v>Species</v>
      </c>
      <c r="V260" s="15" t="str">
        <f>VLOOKUP($T260,look_up!A$2:I286,3,FALSE)</f>
        <v>Estrela</v>
      </c>
      <c r="W260" s="15" t="str">
        <f>VLOOKUP($T260,look_up!A$2:J286,4,FALSE)</f>
        <v>Animalia</v>
      </c>
      <c r="X260" s="15" t="str">
        <f>VLOOKUP($T260,look_up!A$2:K286,5,FALSE)</f>
        <v>Echinodermata</v>
      </c>
      <c r="Y260" s="15" t="str">
        <f>VLOOKUP($T260,look_up!A$2:L286,6,FALSE)</f>
        <v>Asteroidea</v>
      </c>
      <c r="Z260" s="15" t="str">
        <f>VLOOKUP($T260,look_up!A$2:M286,7,FALSE)</f>
        <v>Spinulosida</v>
      </c>
      <c r="AA260" s="15" t="str">
        <f>VLOOKUP($T260,look_up!A$2:N286,8,FALSE)</f>
        <v>Echinasteridae</v>
      </c>
      <c r="AB260">
        <v>0</v>
      </c>
      <c r="AC260" t="s">
        <v>8</v>
      </c>
      <c r="AD260">
        <v>40</v>
      </c>
    </row>
    <row r="261" spans="1:30" x14ac:dyDescent="0.3">
      <c r="A261" t="s">
        <v>0</v>
      </c>
      <c r="B261" t="s">
        <v>47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134</v>
      </c>
      <c r="I261" s="12" t="s">
        <v>132</v>
      </c>
      <c r="J261" s="12" t="s">
        <v>133</v>
      </c>
      <c r="K261" t="s">
        <v>128</v>
      </c>
      <c r="L261" t="s">
        <v>4</v>
      </c>
      <c r="M261" t="s">
        <v>118</v>
      </c>
      <c r="N261">
        <v>2</v>
      </c>
      <c r="O261">
        <v>10</v>
      </c>
      <c r="P261">
        <v>10</v>
      </c>
      <c r="Q261" s="4" t="s">
        <v>45</v>
      </c>
      <c r="R261">
        <v>5</v>
      </c>
      <c r="S261">
        <v>5</v>
      </c>
      <c r="T261" t="s">
        <v>13</v>
      </c>
      <c r="U261" s="15" t="str">
        <f>VLOOKUP($T261,look_up!A$2:B287,2,FALSE)</f>
        <v>Species</v>
      </c>
      <c r="V261" s="15" t="str">
        <f>VLOOKUP($T261,look_up!A$2:I287,3,FALSE)</f>
        <v>Estrela</v>
      </c>
      <c r="W261" s="15" t="str">
        <f>VLOOKUP($T261,look_up!A$2:J287,4,FALSE)</f>
        <v>Animalia</v>
      </c>
      <c r="X261" s="15" t="str">
        <f>VLOOKUP($T261,look_up!A$2:K287,5,FALSE)</f>
        <v>Echinodermata</v>
      </c>
      <c r="Y261" s="15" t="str">
        <f>VLOOKUP($T261,look_up!A$2:L287,6,FALSE)</f>
        <v>Asteroidea</v>
      </c>
      <c r="Z261" s="15" t="str">
        <f>VLOOKUP($T261,look_up!A$2:M287,7,FALSE)</f>
        <v>Spinulosida</v>
      </c>
      <c r="AA261" s="15" t="str">
        <f>VLOOKUP($T261,look_up!A$2:N287,8,FALSE)</f>
        <v>Echinasteridae</v>
      </c>
      <c r="AB261">
        <v>0</v>
      </c>
      <c r="AC261" t="s">
        <v>8</v>
      </c>
      <c r="AD261">
        <v>40</v>
      </c>
    </row>
    <row r="262" spans="1:30" x14ac:dyDescent="0.3">
      <c r="A262" t="s">
        <v>0</v>
      </c>
      <c r="B262" t="s">
        <v>47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134</v>
      </c>
      <c r="I262" s="12" t="s">
        <v>132</v>
      </c>
      <c r="J262" s="12" t="s">
        <v>133</v>
      </c>
      <c r="K262" t="s">
        <v>128</v>
      </c>
      <c r="L262" t="s">
        <v>4</v>
      </c>
      <c r="M262" t="s">
        <v>118</v>
      </c>
      <c r="N262">
        <v>3</v>
      </c>
      <c r="O262">
        <v>10</v>
      </c>
      <c r="P262">
        <v>10</v>
      </c>
      <c r="Q262" s="4" t="s">
        <v>45</v>
      </c>
      <c r="R262">
        <v>5</v>
      </c>
      <c r="S262">
        <v>5</v>
      </c>
      <c r="T262" t="s">
        <v>13</v>
      </c>
      <c r="U262" s="15" t="str">
        <f>VLOOKUP($T262,look_up!A$2:B288,2,FALSE)</f>
        <v>Species</v>
      </c>
      <c r="V262" s="15" t="str">
        <f>VLOOKUP($T262,look_up!A$2:I288,3,FALSE)</f>
        <v>Estrela</v>
      </c>
      <c r="W262" s="15" t="str">
        <f>VLOOKUP($T262,look_up!A$2:J288,4,FALSE)</f>
        <v>Animalia</v>
      </c>
      <c r="X262" s="15" t="str">
        <f>VLOOKUP($T262,look_up!A$2:K288,5,FALSE)</f>
        <v>Echinodermata</v>
      </c>
      <c r="Y262" s="15" t="str">
        <f>VLOOKUP($T262,look_up!A$2:L288,6,FALSE)</f>
        <v>Asteroidea</v>
      </c>
      <c r="Z262" s="15" t="str">
        <f>VLOOKUP($T262,look_up!A$2:M288,7,FALSE)</f>
        <v>Spinulosida</v>
      </c>
      <c r="AA262" s="15" t="str">
        <f>VLOOKUP($T262,look_up!A$2:N288,8,FALSE)</f>
        <v>Echinasteridae</v>
      </c>
      <c r="AB262">
        <v>0</v>
      </c>
      <c r="AC262" t="s">
        <v>8</v>
      </c>
      <c r="AD262">
        <v>40</v>
      </c>
    </row>
    <row r="263" spans="1:30" x14ac:dyDescent="0.3">
      <c r="A263" t="s">
        <v>0</v>
      </c>
      <c r="B263" t="s">
        <v>47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134</v>
      </c>
      <c r="I263" s="12" t="s">
        <v>132</v>
      </c>
      <c r="J263" s="12" t="s">
        <v>133</v>
      </c>
      <c r="K263" t="s">
        <v>128</v>
      </c>
      <c r="L263" t="s">
        <v>4</v>
      </c>
      <c r="M263" t="s">
        <v>118</v>
      </c>
      <c r="N263">
        <v>1</v>
      </c>
      <c r="O263">
        <v>10</v>
      </c>
      <c r="P263">
        <v>10</v>
      </c>
      <c r="Q263" s="4" t="s">
        <v>45</v>
      </c>
      <c r="R263">
        <v>5</v>
      </c>
      <c r="S263">
        <v>5</v>
      </c>
      <c r="T263" t="s">
        <v>14</v>
      </c>
      <c r="U263" s="15" t="str">
        <f>VLOOKUP($T263,look_up!A$2:B289,2,FALSE)</f>
        <v>Species</v>
      </c>
      <c r="V263" s="15" t="str">
        <f>VLOOKUP($T263,look_up!A$2:I289,3,FALSE)</f>
        <v>Estrela</v>
      </c>
      <c r="W263" s="15" t="str">
        <f>VLOOKUP($T263,look_up!A$2:J289,4,FALSE)</f>
        <v>Animalia</v>
      </c>
      <c r="X263" s="15" t="str">
        <f>VLOOKUP($T263,look_up!A$2:K289,5,FALSE)</f>
        <v>Echinodermata</v>
      </c>
      <c r="Y263" s="15" t="str">
        <f>VLOOKUP($T263,look_up!A$2:L289,6,FALSE)</f>
        <v>Asteroidea</v>
      </c>
      <c r="Z263" s="15" t="str">
        <f>VLOOKUP($T263,look_up!A$2:M289,7,FALSE)</f>
        <v>Forcipulatida</v>
      </c>
      <c r="AA263" s="15" t="str">
        <f>VLOOKUP($T263,look_up!A$2:N289,8,FALSE)</f>
        <v>Asteriidae</v>
      </c>
      <c r="AB263">
        <v>0</v>
      </c>
      <c r="AC263" t="s">
        <v>8</v>
      </c>
      <c r="AD263">
        <v>40</v>
      </c>
    </row>
    <row r="264" spans="1:30" x14ac:dyDescent="0.3">
      <c r="A264" t="s">
        <v>0</v>
      </c>
      <c r="B264" t="s">
        <v>47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134</v>
      </c>
      <c r="I264" s="12" t="s">
        <v>132</v>
      </c>
      <c r="J264" s="12" t="s">
        <v>133</v>
      </c>
      <c r="K264" t="s">
        <v>128</v>
      </c>
      <c r="L264" t="s">
        <v>4</v>
      </c>
      <c r="M264" t="s">
        <v>118</v>
      </c>
      <c r="N264">
        <v>2</v>
      </c>
      <c r="O264">
        <v>10</v>
      </c>
      <c r="P264">
        <v>10</v>
      </c>
      <c r="Q264" s="4" t="s">
        <v>45</v>
      </c>
      <c r="R264">
        <v>5</v>
      </c>
      <c r="S264">
        <v>5</v>
      </c>
      <c r="T264" t="s">
        <v>14</v>
      </c>
      <c r="U264" s="15" t="str">
        <f>VLOOKUP($T264,look_up!A$2:B290,2,FALSE)</f>
        <v>Species</v>
      </c>
      <c r="V264" s="15" t="str">
        <f>VLOOKUP($T264,look_up!A$2:I290,3,FALSE)</f>
        <v>Estrela</v>
      </c>
      <c r="W264" s="15" t="str">
        <f>VLOOKUP($T264,look_up!A$2:J290,4,FALSE)</f>
        <v>Animalia</v>
      </c>
      <c r="X264" s="15" t="str">
        <f>VLOOKUP($T264,look_up!A$2:K290,5,FALSE)</f>
        <v>Echinodermata</v>
      </c>
      <c r="Y264" s="15" t="str">
        <f>VLOOKUP($T264,look_up!A$2:L290,6,FALSE)</f>
        <v>Asteroidea</v>
      </c>
      <c r="Z264" s="15" t="str">
        <f>VLOOKUP($T264,look_up!A$2:M290,7,FALSE)</f>
        <v>Forcipulatida</v>
      </c>
      <c r="AA264" s="15" t="str">
        <f>VLOOKUP($T264,look_up!A$2:N290,8,FALSE)</f>
        <v>Asteriidae</v>
      </c>
      <c r="AB264">
        <v>0</v>
      </c>
      <c r="AC264" t="s">
        <v>8</v>
      </c>
      <c r="AD264">
        <v>40</v>
      </c>
    </row>
    <row r="265" spans="1:30" x14ac:dyDescent="0.3">
      <c r="A265" t="s">
        <v>0</v>
      </c>
      <c r="B265" t="s">
        <v>47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134</v>
      </c>
      <c r="I265" s="12" t="s">
        <v>132</v>
      </c>
      <c r="J265" s="12" t="s">
        <v>133</v>
      </c>
      <c r="K265" t="s">
        <v>128</v>
      </c>
      <c r="L265" t="s">
        <v>4</v>
      </c>
      <c r="M265" t="s">
        <v>118</v>
      </c>
      <c r="N265">
        <v>3</v>
      </c>
      <c r="O265">
        <v>10</v>
      </c>
      <c r="P265">
        <v>10</v>
      </c>
      <c r="Q265" s="4" t="s">
        <v>45</v>
      </c>
      <c r="R265">
        <v>5</v>
      </c>
      <c r="S265">
        <v>5</v>
      </c>
      <c r="T265" t="s">
        <v>14</v>
      </c>
      <c r="U265" s="15" t="str">
        <f>VLOOKUP($T265,look_up!A$2:B291,2,FALSE)</f>
        <v>Species</v>
      </c>
      <c r="V265" s="15" t="str">
        <f>VLOOKUP($T265,look_up!A$2:I291,3,FALSE)</f>
        <v>Estrela</v>
      </c>
      <c r="W265" s="15" t="str">
        <f>VLOOKUP($T265,look_up!A$2:J291,4,FALSE)</f>
        <v>Animalia</v>
      </c>
      <c r="X265" s="15" t="str">
        <f>VLOOKUP($T265,look_up!A$2:K291,5,FALSE)</f>
        <v>Echinodermata</v>
      </c>
      <c r="Y265" s="15" t="str">
        <f>VLOOKUP($T265,look_up!A$2:L291,6,FALSE)</f>
        <v>Asteroidea</v>
      </c>
      <c r="Z265" s="15" t="str">
        <f>VLOOKUP($T265,look_up!A$2:M291,7,FALSE)</f>
        <v>Forcipulatida</v>
      </c>
      <c r="AA265" s="15" t="str">
        <f>VLOOKUP($T265,look_up!A$2:N291,8,FALSE)</f>
        <v>Asteriidae</v>
      </c>
      <c r="AB265">
        <v>0</v>
      </c>
      <c r="AC265" t="s">
        <v>8</v>
      </c>
      <c r="AD265">
        <v>40</v>
      </c>
    </row>
    <row r="266" spans="1:30" x14ac:dyDescent="0.3">
      <c r="A266" t="s">
        <v>0</v>
      </c>
      <c r="B266" t="s">
        <v>47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134</v>
      </c>
      <c r="I266" s="12" t="s">
        <v>132</v>
      </c>
      <c r="J266" s="12" t="s">
        <v>133</v>
      </c>
      <c r="K266" t="s">
        <v>128</v>
      </c>
      <c r="L266" t="s">
        <v>4</v>
      </c>
      <c r="M266" t="s">
        <v>118</v>
      </c>
      <c r="N266">
        <v>1</v>
      </c>
      <c r="O266">
        <v>10</v>
      </c>
      <c r="P266">
        <v>10</v>
      </c>
      <c r="Q266" s="4" t="s">
        <v>45</v>
      </c>
      <c r="R266">
        <v>5</v>
      </c>
      <c r="S266">
        <v>5</v>
      </c>
      <c r="T266" t="s">
        <v>15</v>
      </c>
      <c r="U266" s="15" t="str">
        <f>VLOOKUP($T266,look_up!A$2:B292,2,FALSE)</f>
        <v>Species</v>
      </c>
      <c r="V266" s="15" t="str">
        <f>VLOOKUP($T266,look_up!A$2:I292,3,FALSE)</f>
        <v>Estrela</v>
      </c>
      <c r="W266" s="15" t="str">
        <f>VLOOKUP($T266,look_up!A$2:J292,4,FALSE)</f>
        <v>Animalia</v>
      </c>
      <c r="X266" s="15" t="str">
        <f>VLOOKUP($T266,look_up!A$2:K292,5,FALSE)</f>
        <v>Echinodermata</v>
      </c>
      <c r="Y266" s="15" t="str">
        <f>VLOOKUP($T266,look_up!A$2:L292,6,FALSE)</f>
        <v>Asteroidea</v>
      </c>
      <c r="Z266" s="15" t="str">
        <f>VLOOKUP($T266,look_up!A$2:M292,7,FALSE)</f>
        <v>Valvatida</v>
      </c>
      <c r="AA266" s="15" t="str">
        <f>VLOOKUP($T266,look_up!A$2:N292,8,FALSE)</f>
        <v>Ophidiasteridae</v>
      </c>
      <c r="AB266">
        <v>0</v>
      </c>
      <c r="AC266" t="s">
        <v>8</v>
      </c>
      <c r="AD266">
        <v>40</v>
      </c>
    </row>
    <row r="267" spans="1:30" x14ac:dyDescent="0.3">
      <c r="A267" t="s">
        <v>0</v>
      </c>
      <c r="B267" t="s">
        <v>47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134</v>
      </c>
      <c r="I267" s="12" t="s">
        <v>132</v>
      </c>
      <c r="J267" s="12" t="s">
        <v>133</v>
      </c>
      <c r="K267" t="s">
        <v>128</v>
      </c>
      <c r="L267" t="s">
        <v>4</v>
      </c>
      <c r="M267" t="s">
        <v>118</v>
      </c>
      <c r="N267">
        <v>2</v>
      </c>
      <c r="O267">
        <v>10</v>
      </c>
      <c r="P267">
        <v>10</v>
      </c>
      <c r="Q267" s="4" t="s">
        <v>45</v>
      </c>
      <c r="R267">
        <v>5</v>
      </c>
      <c r="S267">
        <v>5</v>
      </c>
      <c r="T267" t="s">
        <v>15</v>
      </c>
      <c r="U267" s="15" t="str">
        <f>VLOOKUP($T267,look_up!A$2:B293,2,FALSE)</f>
        <v>Species</v>
      </c>
      <c r="V267" s="15" t="str">
        <f>VLOOKUP($T267,look_up!A$2:I293,3,FALSE)</f>
        <v>Estrela</v>
      </c>
      <c r="W267" s="15" t="str">
        <f>VLOOKUP($T267,look_up!A$2:J293,4,FALSE)</f>
        <v>Animalia</v>
      </c>
      <c r="X267" s="15" t="str">
        <f>VLOOKUP($T267,look_up!A$2:K293,5,FALSE)</f>
        <v>Echinodermata</v>
      </c>
      <c r="Y267" s="15" t="str">
        <f>VLOOKUP($T267,look_up!A$2:L293,6,FALSE)</f>
        <v>Asteroidea</v>
      </c>
      <c r="Z267" s="15" t="str">
        <f>VLOOKUP($T267,look_up!A$2:M293,7,FALSE)</f>
        <v>Valvatida</v>
      </c>
      <c r="AA267" s="15" t="str">
        <f>VLOOKUP($T267,look_up!A$2:N293,8,FALSE)</f>
        <v>Ophidiasteridae</v>
      </c>
      <c r="AB267">
        <v>0</v>
      </c>
      <c r="AC267" t="s">
        <v>8</v>
      </c>
      <c r="AD267">
        <v>40</v>
      </c>
    </row>
    <row r="268" spans="1:30" x14ac:dyDescent="0.3">
      <c r="A268" t="s">
        <v>0</v>
      </c>
      <c r="B268" t="s">
        <v>47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134</v>
      </c>
      <c r="I268" s="12" t="s">
        <v>132</v>
      </c>
      <c r="J268" s="12" t="s">
        <v>133</v>
      </c>
      <c r="K268" t="s">
        <v>128</v>
      </c>
      <c r="L268" t="s">
        <v>4</v>
      </c>
      <c r="M268" t="s">
        <v>118</v>
      </c>
      <c r="N268">
        <v>3</v>
      </c>
      <c r="O268">
        <v>10</v>
      </c>
      <c r="P268">
        <v>10</v>
      </c>
      <c r="Q268" s="4" t="s">
        <v>45</v>
      </c>
      <c r="R268">
        <v>5</v>
      </c>
      <c r="S268">
        <v>5</v>
      </c>
      <c r="T268" t="s">
        <v>15</v>
      </c>
      <c r="U268" s="15" t="str">
        <f>VLOOKUP($T268,look_up!A$2:B294,2,FALSE)</f>
        <v>Species</v>
      </c>
      <c r="V268" s="15" t="str">
        <f>VLOOKUP($T268,look_up!A$2:I294,3,FALSE)</f>
        <v>Estrela</v>
      </c>
      <c r="W268" s="15" t="str">
        <f>VLOOKUP($T268,look_up!A$2:J294,4,FALSE)</f>
        <v>Animalia</v>
      </c>
      <c r="X268" s="15" t="str">
        <f>VLOOKUP($T268,look_up!A$2:K294,5,FALSE)</f>
        <v>Echinodermata</v>
      </c>
      <c r="Y268" s="15" t="str">
        <f>VLOOKUP($T268,look_up!A$2:L294,6,FALSE)</f>
        <v>Asteroidea</v>
      </c>
      <c r="Z268" s="15" t="str">
        <f>VLOOKUP($T268,look_up!A$2:M294,7,FALSE)</f>
        <v>Valvatida</v>
      </c>
      <c r="AA268" s="15" t="str">
        <f>VLOOKUP($T268,look_up!A$2:N294,8,FALSE)</f>
        <v>Ophidiasteridae</v>
      </c>
      <c r="AB268">
        <v>0</v>
      </c>
      <c r="AC268" t="s">
        <v>8</v>
      </c>
      <c r="AD268">
        <v>40</v>
      </c>
    </row>
    <row r="269" spans="1:30" x14ac:dyDescent="0.3">
      <c r="A269" t="s">
        <v>0</v>
      </c>
      <c r="B269" t="s">
        <v>47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134</v>
      </c>
      <c r="I269" s="12" t="s">
        <v>132</v>
      </c>
      <c r="J269" s="12" t="s">
        <v>133</v>
      </c>
      <c r="K269" t="s">
        <v>128</v>
      </c>
      <c r="L269" t="s">
        <v>4</v>
      </c>
      <c r="M269" t="s">
        <v>118</v>
      </c>
      <c r="N269">
        <v>1</v>
      </c>
      <c r="O269">
        <v>10</v>
      </c>
      <c r="P269">
        <v>10</v>
      </c>
      <c r="Q269" s="4" t="s">
        <v>45</v>
      </c>
      <c r="R269">
        <v>5</v>
      </c>
      <c r="S269">
        <v>5</v>
      </c>
      <c r="T269" t="s">
        <v>17</v>
      </c>
      <c r="U269" s="15" t="str">
        <f>VLOOKUP($T269,look_up!A$2:B295,2,FALSE)</f>
        <v>Species</v>
      </c>
      <c r="V269" s="15" t="str">
        <f>VLOOKUP($T269,look_up!A$2:I295,3,FALSE)</f>
        <v>Bolacha do mar</v>
      </c>
      <c r="W269" s="15" t="str">
        <f>VLOOKUP($T269,look_up!A$2:J295,4,FALSE)</f>
        <v>Animalia</v>
      </c>
      <c r="X269" s="15" t="str">
        <f>VLOOKUP($T269,look_up!A$2:K295,5,FALSE)</f>
        <v>Echinodermata</v>
      </c>
      <c r="Y269" s="15" t="str">
        <f>VLOOKUP($T269,look_up!A$2:L295,6,FALSE)</f>
        <v>Echinoidea</v>
      </c>
      <c r="Z269" s="15" t="str">
        <f>VLOOKUP($T269,look_up!A$2:M295,7,FALSE)</f>
        <v>Clypeasteroidea</v>
      </c>
      <c r="AA269" s="15" t="str">
        <f>VLOOKUP($T269,look_up!A$2:N295,8,FALSE)</f>
        <v>Clypeasteridae</v>
      </c>
      <c r="AB269">
        <v>0</v>
      </c>
      <c r="AC269" t="s">
        <v>8</v>
      </c>
      <c r="AD269">
        <v>40</v>
      </c>
    </row>
    <row r="270" spans="1:30" x14ac:dyDescent="0.3">
      <c r="A270" t="s">
        <v>0</v>
      </c>
      <c r="B270" t="s">
        <v>47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134</v>
      </c>
      <c r="I270" s="12" t="s">
        <v>132</v>
      </c>
      <c r="J270" s="12" t="s">
        <v>133</v>
      </c>
      <c r="K270" t="s">
        <v>128</v>
      </c>
      <c r="L270" t="s">
        <v>4</v>
      </c>
      <c r="M270" t="s">
        <v>118</v>
      </c>
      <c r="N270">
        <v>2</v>
      </c>
      <c r="O270">
        <v>10</v>
      </c>
      <c r="P270">
        <v>10</v>
      </c>
      <c r="Q270" s="4" t="s">
        <v>45</v>
      </c>
      <c r="R270">
        <v>5</v>
      </c>
      <c r="S270">
        <v>5</v>
      </c>
      <c r="T270" t="s">
        <v>17</v>
      </c>
      <c r="U270" s="15" t="str">
        <f>VLOOKUP($T270,look_up!A$2:B296,2,FALSE)</f>
        <v>Species</v>
      </c>
      <c r="V270" s="15" t="str">
        <f>VLOOKUP($T270,look_up!A$2:I296,3,FALSE)</f>
        <v>Bolacha do mar</v>
      </c>
      <c r="W270" s="15" t="str">
        <f>VLOOKUP($T270,look_up!A$2:J296,4,FALSE)</f>
        <v>Animalia</v>
      </c>
      <c r="X270" s="15" t="str">
        <f>VLOOKUP($T270,look_up!A$2:K296,5,FALSE)</f>
        <v>Echinodermata</v>
      </c>
      <c r="Y270" s="15" t="str">
        <f>VLOOKUP($T270,look_up!A$2:L296,6,FALSE)</f>
        <v>Echinoidea</v>
      </c>
      <c r="Z270" s="15" t="str">
        <f>VLOOKUP($T270,look_up!A$2:M296,7,FALSE)</f>
        <v>Clypeasteroidea</v>
      </c>
      <c r="AA270" s="15" t="str">
        <f>VLOOKUP($T270,look_up!A$2:N296,8,FALSE)</f>
        <v>Clypeasteridae</v>
      </c>
      <c r="AB270">
        <v>0</v>
      </c>
      <c r="AC270" t="s">
        <v>8</v>
      </c>
      <c r="AD270">
        <v>40</v>
      </c>
    </row>
    <row r="271" spans="1:30" x14ac:dyDescent="0.3">
      <c r="A271" t="s">
        <v>0</v>
      </c>
      <c r="B271" t="s">
        <v>47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134</v>
      </c>
      <c r="I271" s="12" t="s">
        <v>132</v>
      </c>
      <c r="J271" s="12" t="s">
        <v>133</v>
      </c>
      <c r="K271" t="s">
        <v>128</v>
      </c>
      <c r="L271" t="s">
        <v>4</v>
      </c>
      <c r="M271" t="s">
        <v>118</v>
      </c>
      <c r="N271">
        <v>3</v>
      </c>
      <c r="O271">
        <v>10</v>
      </c>
      <c r="P271">
        <v>10</v>
      </c>
      <c r="Q271" s="4" t="s">
        <v>45</v>
      </c>
      <c r="R271">
        <v>5</v>
      </c>
      <c r="S271">
        <v>5</v>
      </c>
      <c r="T271" t="s">
        <v>17</v>
      </c>
      <c r="U271" s="15" t="str">
        <f>VLOOKUP($T271,look_up!A$2:B297,2,FALSE)</f>
        <v>Species</v>
      </c>
      <c r="V271" s="15" t="str">
        <f>VLOOKUP($T271,look_up!A$2:I297,3,FALSE)</f>
        <v>Bolacha do mar</v>
      </c>
      <c r="W271" s="15" t="str">
        <f>VLOOKUP($T271,look_up!A$2:J297,4,FALSE)</f>
        <v>Animalia</v>
      </c>
      <c r="X271" s="15" t="str">
        <f>VLOOKUP($T271,look_up!A$2:K297,5,FALSE)</f>
        <v>Echinodermata</v>
      </c>
      <c r="Y271" s="15" t="str">
        <f>VLOOKUP($T271,look_up!A$2:L297,6,FALSE)</f>
        <v>Echinoidea</v>
      </c>
      <c r="Z271" s="15" t="str">
        <f>VLOOKUP($T271,look_up!A$2:M297,7,FALSE)</f>
        <v>Clypeasteroidea</v>
      </c>
      <c r="AA271" s="15" t="str">
        <f>VLOOKUP($T271,look_up!A$2:N297,8,FALSE)</f>
        <v>Clypeasteridae</v>
      </c>
      <c r="AB271">
        <v>0</v>
      </c>
      <c r="AC271" t="s">
        <v>8</v>
      </c>
      <c r="AD271">
        <v>40</v>
      </c>
    </row>
    <row r="272" spans="1:30" x14ac:dyDescent="0.3">
      <c r="A272" t="s">
        <v>0</v>
      </c>
      <c r="B272" t="s">
        <v>47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134</v>
      </c>
      <c r="I272" s="12" t="s">
        <v>132</v>
      </c>
      <c r="J272" s="12" t="s">
        <v>133</v>
      </c>
      <c r="K272" t="s">
        <v>128</v>
      </c>
      <c r="L272" t="s">
        <v>4</v>
      </c>
      <c r="M272" t="s">
        <v>118</v>
      </c>
      <c r="N272">
        <v>1</v>
      </c>
      <c r="O272">
        <v>10</v>
      </c>
      <c r="P272">
        <v>10</v>
      </c>
      <c r="Q272" s="4" t="s">
        <v>45</v>
      </c>
      <c r="R272">
        <v>5</v>
      </c>
      <c r="S272">
        <v>5</v>
      </c>
      <c r="T272" t="s">
        <v>19</v>
      </c>
      <c r="U272" s="15" t="str">
        <f>VLOOKUP($T272,look_up!A$2:B298,2,FALSE)</f>
        <v>Species</v>
      </c>
      <c r="V272" s="15" t="str">
        <f>VLOOKUP($T272,look_up!A$2:I298,3,FALSE)</f>
        <v>Pepino do mar</v>
      </c>
      <c r="W272" s="15" t="str">
        <f>VLOOKUP($T272,look_up!A$2:J298,4,FALSE)</f>
        <v>Animalia</v>
      </c>
      <c r="X272" s="15" t="str">
        <f>VLOOKUP($T272,look_up!A$2:K298,5,FALSE)</f>
        <v>Echinodermata</v>
      </c>
      <c r="Y272" s="15" t="str">
        <f>VLOOKUP($T272,look_up!A$2:L298,6,FALSE)</f>
        <v>Holothuroidea</v>
      </c>
      <c r="Z272" s="15" t="str">
        <f>VLOOKUP($T272,look_up!A$2:M298,7,FALSE)</f>
        <v>Synallactida</v>
      </c>
      <c r="AA272" s="15" t="str">
        <f>VLOOKUP($T272,look_up!A$2:N298,8,FALSE)</f>
        <v>Stichopodidae</v>
      </c>
      <c r="AB272">
        <v>0</v>
      </c>
      <c r="AC272" t="s">
        <v>8</v>
      </c>
      <c r="AD272">
        <v>40</v>
      </c>
    </row>
    <row r="273" spans="1:30" x14ac:dyDescent="0.3">
      <c r="A273" t="s">
        <v>0</v>
      </c>
      <c r="B273" t="s">
        <v>47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134</v>
      </c>
      <c r="I273" s="12" t="s">
        <v>132</v>
      </c>
      <c r="J273" s="12" t="s">
        <v>133</v>
      </c>
      <c r="K273" t="s">
        <v>128</v>
      </c>
      <c r="L273" t="s">
        <v>4</v>
      </c>
      <c r="M273" t="s">
        <v>118</v>
      </c>
      <c r="N273">
        <v>2</v>
      </c>
      <c r="O273">
        <v>10</v>
      </c>
      <c r="P273">
        <v>10</v>
      </c>
      <c r="Q273" s="4" t="s">
        <v>45</v>
      </c>
      <c r="R273">
        <v>5</v>
      </c>
      <c r="S273">
        <v>5</v>
      </c>
      <c r="T273" t="s">
        <v>19</v>
      </c>
      <c r="U273" s="15" t="str">
        <f>VLOOKUP($T273,look_up!A$2:B299,2,FALSE)</f>
        <v>Species</v>
      </c>
      <c r="V273" s="15" t="str">
        <f>VLOOKUP($T273,look_up!A$2:I299,3,FALSE)</f>
        <v>Pepino do mar</v>
      </c>
      <c r="W273" s="15" t="str">
        <f>VLOOKUP($T273,look_up!A$2:J299,4,FALSE)</f>
        <v>Animalia</v>
      </c>
      <c r="X273" s="15" t="str">
        <f>VLOOKUP($T273,look_up!A$2:K299,5,FALSE)</f>
        <v>Echinodermata</v>
      </c>
      <c r="Y273" s="15" t="str">
        <f>VLOOKUP($T273,look_up!A$2:L299,6,FALSE)</f>
        <v>Holothuroidea</v>
      </c>
      <c r="Z273" s="15" t="str">
        <f>VLOOKUP($T273,look_up!A$2:M299,7,FALSE)</f>
        <v>Synallactida</v>
      </c>
      <c r="AA273" s="15" t="str">
        <f>VLOOKUP($T273,look_up!A$2:N299,8,FALSE)</f>
        <v>Stichopodidae</v>
      </c>
      <c r="AB273">
        <v>0</v>
      </c>
      <c r="AC273" t="s">
        <v>8</v>
      </c>
      <c r="AD273">
        <v>40</v>
      </c>
    </row>
    <row r="274" spans="1:30" x14ac:dyDescent="0.3">
      <c r="A274" t="s">
        <v>0</v>
      </c>
      <c r="B274" t="s">
        <v>47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134</v>
      </c>
      <c r="I274" s="12" t="s">
        <v>132</v>
      </c>
      <c r="J274" s="12" t="s">
        <v>133</v>
      </c>
      <c r="K274" t="s">
        <v>128</v>
      </c>
      <c r="L274" t="s">
        <v>4</v>
      </c>
      <c r="M274" t="s">
        <v>118</v>
      </c>
      <c r="N274">
        <v>3</v>
      </c>
      <c r="O274">
        <v>10</v>
      </c>
      <c r="P274">
        <v>10</v>
      </c>
      <c r="Q274" s="4" t="s">
        <v>45</v>
      </c>
      <c r="R274">
        <v>5</v>
      </c>
      <c r="S274">
        <v>5</v>
      </c>
      <c r="T274" t="s">
        <v>19</v>
      </c>
      <c r="U274" s="15" t="str">
        <f>VLOOKUP($T274,look_up!A$2:B300,2,FALSE)</f>
        <v>Species</v>
      </c>
      <c r="V274" s="15" t="str">
        <f>VLOOKUP($T274,look_up!A$2:I300,3,FALSE)</f>
        <v>Pepino do mar</v>
      </c>
      <c r="W274" s="15" t="str">
        <f>VLOOKUP($T274,look_up!A$2:J300,4,FALSE)</f>
        <v>Animalia</v>
      </c>
      <c r="X274" s="15" t="str">
        <f>VLOOKUP($T274,look_up!A$2:K300,5,FALSE)</f>
        <v>Echinodermata</v>
      </c>
      <c r="Y274" s="15" t="str">
        <f>VLOOKUP($T274,look_up!A$2:L300,6,FALSE)</f>
        <v>Holothuroidea</v>
      </c>
      <c r="Z274" s="15" t="str">
        <f>VLOOKUP($T274,look_up!A$2:M300,7,FALSE)</f>
        <v>Synallactida</v>
      </c>
      <c r="AA274" s="15" t="str">
        <f>VLOOKUP($T274,look_up!A$2:N300,8,FALSE)</f>
        <v>Stichopodidae</v>
      </c>
      <c r="AB274">
        <v>0</v>
      </c>
      <c r="AC274" t="s">
        <v>8</v>
      </c>
      <c r="AD274">
        <v>40</v>
      </c>
    </row>
    <row r="275" spans="1:30" x14ac:dyDescent="0.3">
      <c r="A275" t="s">
        <v>0</v>
      </c>
      <c r="B275" t="s">
        <v>47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134</v>
      </c>
      <c r="I275" s="12" t="s">
        <v>132</v>
      </c>
      <c r="J275" s="12" t="s">
        <v>133</v>
      </c>
      <c r="K275" t="s">
        <v>128</v>
      </c>
      <c r="L275" t="s">
        <v>4</v>
      </c>
      <c r="M275" t="s">
        <v>118</v>
      </c>
      <c r="N275">
        <v>1</v>
      </c>
      <c r="O275">
        <v>10</v>
      </c>
      <c r="P275">
        <v>10</v>
      </c>
      <c r="Q275" s="4" t="s">
        <v>45</v>
      </c>
      <c r="R275">
        <v>5</v>
      </c>
      <c r="S275">
        <v>5</v>
      </c>
      <c r="T275" t="s">
        <v>20</v>
      </c>
      <c r="U275" s="15" t="str">
        <f>VLOOKUP($T275,look_up!A$2:B301,2,FALSE)</f>
        <v>Species</v>
      </c>
      <c r="V275" s="15" t="str">
        <f>VLOOKUP($T275,look_up!A$2:I301,3,FALSE)</f>
        <v>Pepino do mar</v>
      </c>
      <c r="W275" s="15" t="str">
        <f>VLOOKUP($T275,look_up!A$2:J301,4,FALSE)</f>
        <v>Animalia</v>
      </c>
      <c r="X275" s="15" t="str">
        <f>VLOOKUP($T275,look_up!A$2:K301,5,FALSE)</f>
        <v>Echinodermata</v>
      </c>
      <c r="Y275" s="15" t="str">
        <f>VLOOKUP($T275,look_up!A$2:L301,6,FALSE)</f>
        <v>Holothuroidea</v>
      </c>
      <c r="Z275" s="15" t="str">
        <f>VLOOKUP($T275,look_up!A$2:M301,7,FALSE)</f>
        <v>Holothuriida</v>
      </c>
      <c r="AA275" s="15" t="str">
        <f>VLOOKUP($T275,look_up!A$2:N301,8,FALSE)</f>
        <v>Holothuriidae</v>
      </c>
      <c r="AB275">
        <v>0</v>
      </c>
      <c r="AC275" t="s">
        <v>8</v>
      </c>
      <c r="AD275">
        <v>40</v>
      </c>
    </row>
    <row r="276" spans="1:30" x14ac:dyDescent="0.3">
      <c r="A276" t="s">
        <v>0</v>
      </c>
      <c r="B276" t="s">
        <v>47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134</v>
      </c>
      <c r="I276" s="12" t="s">
        <v>132</v>
      </c>
      <c r="J276" s="12" t="s">
        <v>133</v>
      </c>
      <c r="K276" t="s">
        <v>128</v>
      </c>
      <c r="L276" t="s">
        <v>4</v>
      </c>
      <c r="M276" t="s">
        <v>118</v>
      </c>
      <c r="N276">
        <v>2</v>
      </c>
      <c r="O276">
        <v>10</v>
      </c>
      <c r="P276">
        <v>10</v>
      </c>
      <c r="Q276" s="4" t="s">
        <v>45</v>
      </c>
      <c r="R276">
        <v>5</v>
      </c>
      <c r="S276">
        <v>5</v>
      </c>
      <c r="T276" t="s">
        <v>20</v>
      </c>
      <c r="U276" s="15" t="str">
        <f>VLOOKUP($T276,look_up!A$2:B302,2,FALSE)</f>
        <v>Species</v>
      </c>
      <c r="V276" s="15" t="str">
        <f>VLOOKUP($T276,look_up!A$2:I302,3,FALSE)</f>
        <v>Pepino do mar</v>
      </c>
      <c r="W276" s="15" t="str">
        <f>VLOOKUP($T276,look_up!A$2:J302,4,FALSE)</f>
        <v>Animalia</v>
      </c>
      <c r="X276" s="15" t="str">
        <f>VLOOKUP($T276,look_up!A$2:K302,5,FALSE)</f>
        <v>Echinodermata</v>
      </c>
      <c r="Y276" s="15" t="str">
        <f>VLOOKUP($T276,look_up!A$2:L302,6,FALSE)</f>
        <v>Holothuroidea</v>
      </c>
      <c r="Z276" s="15" t="str">
        <f>VLOOKUP($T276,look_up!A$2:M302,7,FALSE)</f>
        <v>Holothuriida</v>
      </c>
      <c r="AA276" s="15" t="str">
        <f>VLOOKUP($T276,look_up!A$2:N302,8,FALSE)</f>
        <v>Holothuriidae</v>
      </c>
      <c r="AB276">
        <v>0</v>
      </c>
      <c r="AC276" t="s">
        <v>8</v>
      </c>
      <c r="AD276">
        <v>40</v>
      </c>
    </row>
    <row r="277" spans="1:30" x14ac:dyDescent="0.3">
      <c r="A277" t="s">
        <v>0</v>
      </c>
      <c r="B277" t="s">
        <v>47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134</v>
      </c>
      <c r="I277" s="12" t="s">
        <v>132</v>
      </c>
      <c r="J277" s="12" t="s">
        <v>133</v>
      </c>
      <c r="K277" t="s">
        <v>128</v>
      </c>
      <c r="L277" t="s">
        <v>4</v>
      </c>
      <c r="M277" t="s">
        <v>118</v>
      </c>
      <c r="N277">
        <v>3</v>
      </c>
      <c r="O277">
        <v>10</v>
      </c>
      <c r="P277">
        <v>10</v>
      </c>
      <c r="Q277" s="4" t="s">
        <v>45</v>
      </c>
      <c r="R277">
        <v>5</v>
      </c>
      <c r="S277">
        <v>5</v>
      </c>
      <c r="T277" t="s">
        <v>20</v>
      </c>
      <c r="U277" s="15" t="str">
        <f>VLOOKUP($T277,look_up!A$2:B303,2,FALSE)</f>
        <v>Species</v>
      </c>
      <c r="V277" s="15" t="str">
        <f>VLOOKUP($T277,look_up!A$2:I303,3,FALSE)</f>
        <v>Pepino do mar</v>
      </c>
      <c r="W277" s="15" t="str">
        <f>VLOOKUP($T277,look_up!A$2:J303,4,FALSE)</f>
        <v>Animalia</v>
      </c>
      <c r="X277" s="15" t="str">
        <f>VLOOKUP($T277,look_up!A$2:K303,5,FALSE)</f>
        <v>Echinodermata</v>
      </c>
      <c r="Y277" s="15" t="str">
        <f>VLOOKUP($T277,look_up!A$2:L303,6,FALSE)</f>
        <v>Holothuroidea</v>
      </c>
      <c r="Z277" s="15" t="str">
        <f>VLOOKUP($T277,look_up!A$2:M303,7,FALSE)</f>
        <v>Holothuriida</v>
      </c>
      <c r="AA277" s="15" t="str">
        <f>VLOOKUP($T277,look_up!A$2:N303,8,FALSE)</f>
        <v>Holothuriidae</v>
      </c>
      <c r="AB277">
        <v>0</v>
      </c>
      <c r="AC277" t="s">
        <v>8</v>
      </c>
      <c r="AD277">
        <v>40</v>
      </c>
    </row>
    <row r="278" spans="1:30" x14ac:dyDescent="0.3">
      <c r="A278" t="s">
        <v>0</v>
      </c>
      <c r="B278" t="s">
        <v>47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134</v>
      </c>
      <c r="I278" s="12" t="s">
        <v>132</v>
      </c>
      <c r="J278" s="12" t="s">
        <v>133</v>
      </c>
      <c r="K278" t="s">
        <v>128</v>
      </c>
      <c r="L278" t="s">
        <v>4</v>
      </c>
      <c r="M278" t="s">
        <v>118</v>
      </c>
      <c r="N278">
        <v>1</v>
      </c>
      <c r="O278">
        <v>10</v>
      </c>
      <c r="P278">
        <v>10</v>
      </c>
      <c r="Q278" s="4" t="s">
        <v>45</v>
      </c>
      <c r="R278">
        <v>5</v>
      </c>
      <c r="S278">
        <v>5</v>
      </c>
      <c r="T278" t="s">
        <v>22</v>
      </c>
      <c r="U278" s="15" t="str">
        <f>VLOOKUP($T278,look_up!A$2:B304,2,FALSE)</f>
        <v>Species</v>
      </c>
      <c r="V278" s="15" t="str">
        <f>VLOOKUP($T278,look_up!A$2:I304,3,FALSE)</f>
        <v>Lírio do mar</v>
      </c>
      <c r="W278" s="15" t="str">
        <f>VLOOKUP($T278,look_up!A$2:J304,4,FALSE)</f>
        <v>Animalia</v>
      </c>
      <c r="X278" s="15" t="str">
        <f>VLOOKUP($T278,look_up!A$2:K304,5,FALSE)</f>
        <v>Echinodermata</v>
      </c>
      <c r="Y278" s="15" t="str">
        <f>VLOOKUP($T278,look_up!A$2:L304,6,FALSE)</f>
        <v>Crinoidea</v>
      </c>
      <c r="Z278" s="15" t="str">
        <f>VLOOKUP($T278,look_up!A$2:M304,7,FALSE)</f>
        <v>Comatulida</v>
      </c>
      <c r="AA278" s="15" t="str">
        <f>VLOOKUP($T278,look_up!A$2:N304,8,FALSE)</f>
        <v>Tropiometridae</v>
      </c>
      <c r="AB278">
        <v>0</v>
      </c>
      <c r="AC278" t="s">
        <v>8</v>
      </c>
      <c r="AD278">
        <v>40</v>
      </c>
    </row>
    <row r="279" spans="1:30" x14ac:dyDescent="0.3">
      <c r="A279" t="s">
        <v>0</v>
      </c>
      <c r="B279" t="s">
        <v>47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134</v>
      </c>
      <c r="I279" s="12" t="s">
        <v>132</v>
      </c>
      <c r="J279" s="12" t="s">
        <v>133</v>
      </c>
      <c r="K279" t="s">
        <v>128</v>
      </c>
      <c r="L279" t="s">
        <v>4</v>
      </c>
      <c r="M279" t="s">
        <v>118</v>
      </c>
      <c r="N279">
        <v>2</v>
      </c>
      <c r="O279">
        <v>10</v>
      </c>
      <c r="P279">
        <v>10</v>
      </c>
      <c r="Q279" s="4" t="s">
        <v>45</v>
      </c>
      <c r="R279">
        <v>5</v>
      </c>
      <c r="S279">
        <v>5</v>
      </c>
      <c r="T279" t="s">
        <v>22</v>
      </c>
      <c r="U279" s="15" t="str">
        <f>VLOOKUP($T279,look_up!A$2:B305,2,FALSE)</f>
        <v>Species</v>
      </c>
      <c r="V279" s="15" t="str">
        <f>VLOOKUP($T279,look_up!A$2:I305,3,FALSE)</f>
        <v>Lírio do mar</v>
      </c>
      <c r="W279" s="15" t="str">
        <f>VLOOKUP($T279,look_up!A$2:J305,4,FALSE)</f>
        <v>Animalia</v>
      </c>
      <c r="X279" s="15" t="str">
        <f>VLOOKUP($T279,look_up!A$2:K305,5,FALSE)</f>
        <v>Echinodermata</v>
      </c>
      <c r="Y279" s="15" t="str">
        <f>VLOOKUP($T279,look_up!A$2:L305,6,FALSE)</f>
        <v>Crinoidea</v>
      </c>
      <c r="Z279" s="15" t="str">
        <f>VLOOKUP($T279,look_up!A$2:M305,7,FALSE)</f>
        <v>Comatulida</v>
      </c>
      <c r="AA279" s="15" t="str">
        <f>VLOOKUP($T279,look_up!A$2:N305,8,FALSE)</f>
        <v>Tropiometridae</v>
      </c>
      <c r="AB279">
        <v>0</v>
      </c>
      <c r="AC279" t="s">
        <v>8</v>
      </c>
      <c r="AD279">
        <v>40</v>
      </c>
    </row>
    <row r="280" spans="1:30" x14ac:dyDescent="0.3">
      <c r="A280" t="s">
        <v>0</v>
      </c>
      <c r="B280" t="s">
        <v>47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134</v>
      </c>
      <c r="I280" s="12" t="s">
        <v>132</v>
      </c>
      <c r="J280" s="12" t="s">
        <v>133</v>
      </c>
      <c r="K280" t="s">
        <v>128</v>
      </c>
      <c r="L280" t="s">
        <v>4</v>
      </c>
      <c r="M280" t="s">
        <v>118</v>
      </c>
      <c r="N280">
        <v>3</v>
      </c>
      <c r="O280">
        <v>10</v>
      </c>
      <c r="P280">
        <v>10</v>
      </c>
      <c r="Q280" s="4" t="s">
        <v>45</v>
      </c>
      <c r="R280">
        <v>5</v>
      </c>
      <c r="S280">
        <v>5</v>
      </c>
      <c r="T280" t="s">
        <v>22</v>
      </c>
      <c r="U280" s="15" t="str">
        <f>VLOOKUP($T280,look_up!A$2:B306,2,FALSE)</f>
        <v>Species</v>
      </c>
      <c r="V280" s="15" t="str">
        <f>VLOOKUP($T280,look_up!A$2:I306,3,FALSE)</f>
        <v>Lírio do mar</v>
      </c>
      <c r="W280" s="15" t="str">
        <f>VLOOKUP($T280,look_up!A$2:J306,4,FALSE)</f>
        <v>Animalia</v>
      </c>
      <c r="X280" s="15" t="str">
        <f>VLOOKUP($T280,look_up!A$2:K306,5,FALSE)</f>
        <v>Echinodermata</v>
      </c>
      <c r="Y280" s="15" t="str">
        <f>VLOOKUP($T280,look_up!A$2:L306,6,FALSE)</f>
        <v>Crinoidea</v>
      </c>
      <c r="Z280" s="15" t="str">
        <f>VLOOKUP($T280,look_up!A$2:M306,7,FALSE)</f>
        <v>Comatulida</v>
      </c>
      <c r="AA280" s="15" t="str">
        <f>VLOOKUP($T280,look_up!A$2:N306,8,FALSE)</f>
        <v>Tropiometridae</v>
      </c>
      <c r="AB280">
        <v>0</v>
      </c>
      <c r="AC280" t="s">
        <v>8</v>
      </c>
      <c r="AD280">
        <v>40</v>
      </c>
    </row>
    <row r="281" spans="1:30" x14ac:dyDescent="0.3">
      <c r="A281" t="s">
        <v>0</v>
      </c>
      <c r="B281" t="s">
        <v>47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134</v>
      </c>
      <c r="I281" s="12" t="s">
        <v>132</v>
      </c>
      <c r="J281" s="12" t="s">
        <v>133</v>
      </c>
      <c r="K281" t="s">
        <v>128</v>
      </c>
      <c r="L281" t="s">
        <v>4</v>
      </c>
      <c r="M281" t="s">
        <v>118</v>
      </c>
      <c r="N281">
        <v>1</v>
      </c>
      <c r="O281">
        <v>10</v>
      </c>
      <c r="P281">
        <v>10</v>
      </c>
      <c r="Q281" s="4" t="s">
        <v>45</v>
      </c>
      <c r="R281">
        <v>5</v>
      </c>
      <c r="S281">
        <v>5</v>
      </c>
      <c r="T281" t="s">
        <v>24</v>
      </c>
      <c r="U281" s="15" t="str">
        <f>VLOOKUP($T281,look_up!A$2:B307,2,FALSE)</f>
        <v>Species</v>
      </c>
      <c r="V281" s="15" t="str">
        <f>VLOOKUP($T281,look_up!A$2:I307,3,FALSE)</f>
        <v>Anêmona</v>
      </c>
      <c r="W281" s="15" t="str">
        <f>VLOOKUP($T281,look_up!A$2:J307,4,FALSE)</f>
        <v>Animalia</v>
      </c>
      <c r="X281" s="15" t="str">
        <f>VLOOKUP($T281,look_up!A$2:K307,5,FALSE)</f>
        <v>Cnidaria</v>
      </c>
      <c r="Y281" s="15" t="str">
        <f>VLOOKUP($T281,look_up!A$2:L307,6,FALSE)</f>
        <v>Anthozoa</v>
      </c>
      <c r="Z281" s="15" t="str">
        <f>VLOOKUP($T281,look_up!A$2:M307,7,FALSE)</f>
        <v>Actiniaria</v>
      </c>
      <c r="AA281" s="15" t="str">
        <f>VLOOKUP($T281,look_up!A$2:N307,8,FALSE)</f>
        <v>Actiniidae</v>
      </c>
      <c r="AB281">
        <v>0</v>
      </c>
      <c r="AC281" t="s">
        <v>8</v>
      </c>
      <c r="AD281">
        <v>40</v>
      </c>
    </row>
    <row r="282" spans="1:30" x14ac:dyDescent="0.3">
      <c r="A282" t="s">
        <v>0</v>
      </c>
      <c r="B282" t="s">
        <v>47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134</v>
      </c>
      <c r="I282" s="12" t="s">
        <v>132</v>
      </c>
      <c r="J282" s="12" t="s">
        <v>133</v>
      </c>
      <c r="K282" t="s">
        <v>128</v>
      </c>
      <c r="L282" t="s">
        <v>4</v>
      </c>
      <c r="M282" t="s">
        <v>118</v>
      </c>
      <c r="N282">
        <v>2</v>
      </c>
      <c r="O282">
        <v>10</v>
      </c>
      <c r="P282">
        <v>10</v>
      </c>
      <c r="Q282" s="4" t="s">
        <v>45</v>
      </c>
      <c r="R282">
        <v>5</v>
      </c>
      <c r="S282">
        <v>5</v>
      </c>
      <c r="T282" t="s">
        <v>24</v>
      </c>
      <c r="U282" s="15" t="str">
        <f>VLOOKUP($T282,look_up!A$2:B308,2,FALSE)</f>
        <v>Species</v>
      </c>
      <c r="V282" s="15" t="str">
        <f>VLOOKUP($T282,look_up!A$2:I308,3,FALSE)</f>
        <v>Anêmona</v>
      </c>
      <c r="W282" s="15" t="str">
        <f>VLOOKUP($T282,look_up!A$2:J308,4,FALSE)</f>
        <v>Animalia</v>
      </c>
      <c r="X282" s="15" t="str">
        <f>VLOOKUP($T282,look_up!A$2:K308,5,FALSE)</f>
        <v>Cnidaria</v>
      </c>
      <c r="Y282" s="15" t="str">
        <f>VLOOKUP($T282,look_up!A$2:L308,6,FALSE)</f>
        <v>Anthozoa</v>
      </c>
      <c r="Z282" s="15" t="str">
        <f>VLOOKUP($T282,look_up!A$2:M308,7,FALSE)</f>
        <v>Actiniaria</v>
      </c>
      <c r="AA282" s="15" t="str">
        <f>VLOOKUP($T282,look_up!A$2:N308,8,FALSE)</f>
        <v>Actiniidae</v>
      </c>
      <c r="AB282">
        <v>0</v>
      </c>
      <c r="AC282" t="s">
        <v>8</v>
      </c>
      <c r="AD282">
        <v>40</v>
      </c>
    </row>
    <row r="283" spans="1:30" x14ac:dyDescent="0.3">
      <c r="A283" t="s">
        <v>0</v>
      </c>
      <c r="B283" t="s">
        <v>47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134</v>
      </c>
      <c r="I283" s="12" t="s">
        <v>132</v>
      </c>
      <c r="J283" s="12" t="s">
        <v>133</v>
      </c>
      <c r="K283" t="s">
        <v>128</v>
      </c>
      <c r="L283" t="s">
        <v>4</v>
      </c>
      <c r="M283" t="s">
        <v>118</v>
      </c>
      <c r="N283">
        <v>3</v>
      </c>
      <c r="O283">
        <v>10</v>
      </c>
      <c r="P283">
        <v>10</v>
      </c>
      <c r="Q283" s="4" t="s">
        <v>45</v>
      </c>
      <c r="R283">
        <v>5</v>
      </c>
      <c r="S283">
        <v>5</v>
      </c>
      <c r="T283" t="s">
        <v>24</v>
      </c>
      <c r="U283" s="15" t="str">
        <f>VLOOKUP($T283,look_up!A$2:B309,2,FALSE)</f>
        <v>Species</v>
      </c>
      <c r="V283" s="15" t="str">
        <f>VLOOKUP($T283,look_up!A$2:I309,3,FALSE)</f>
        <v>Anêmona</v>
      </c>
      <c r="W283" s="15" t="str">
        <f>VLOOKUP($T283,look_up!A$2:J309,4,FALSE)</f>
        <v>Animalia</v>
      </c>
      <c r="X283" s="15" t="str">
        <f>VLOOKUP($T283,look_up!A$2:K309,5,FALSE)</f>
        <v>Cnidaria</v>
      </c>
      <c r="Y283" s="15" t="str">
        <f>VLOOKUP($T283,look_up!A$2:L309,6,FALSE)</f>
        <v>Anthozoa</v>
      </c>
      <c r="Z283" s="15" t="str">
        <f>VLOOKUP($T283,look_up!A$2:M309,7,FALSE)</f>
        <v>Actiniaria</v>
      </c>
      <c r="AA283" s="15" t="str">
        <f>VLOOKUP($T283,look_up!A$2:N309,8,FALSE)</f>
        <v>Actiniidae</v>
      </c>
      <c r="AB283">
        <v>0</v>
      </c>
      <c r="AC283" t="s">
        <v>8</v>
      </c>
      <c r="AD283">
        <v>40</v>
      </c>
    </row>
    <row r="284" spans="1:30" x14ac:dyDescent="0.3">
      <c r="A284" t="s">
        <v>0</v>
      </c>
      <c r="B284" t="s">
        <v>47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134</v>
      </c>
      <c r="I284" s="12" t="s">
        <v>132</v>
      </c>
      <c r="J284" s="12" t="s">
        <v>133</v>
      </c>
      <c r="K284" t="s">
        <v>128</v>
      </c>
      <c r="L284" t="s">
        <v>4</v>
      </c>
      <c r="M284" t="s">
        <v>118</v>
      </c>
      <c r="N284">
        <v>1</v>
      </c>
      <c r="O284">
        <v>10</v>
      </c>
      <c r="P284">
        <v>10</v>
      </c>
      <c r="Q284" s="4" t="s">
        <v>45</v>
      </c>
      <c r="R284">
        <v>5</v>
      </c>
      <c r="S284">
        <v>5</v>
      </c>
      <c r="T284" t="s">
        <v>25</v>
      </c>
      <c r="U284" s="15" t="str">
        <f>VLOOKUP($T284,look_up!A$2:B310,2,FALSE)</f>
        <v>Species</v>
      </c>
      <c r="V284" s="15" t="str">
        <f>VLOOKUP($T284,look_up!A$2:I310,3,FALSE)</f>
        <v>Anêmona</v>
      </c>
      <c r="W284" s="15" t="str">
        <f>VLOOKUP($T284,look_up!A$2:J310,4,FALSE)</f>
        <v>Animalia</v>
      </c>
      <c r="X284" s="15" t="str">
        <f>VLOOKUP($T284,look_up!A$2:K310,5,FALSE)</f>
        <v>Cnidaria</v>
      </c>
      <c r="Y284" s="15" t="str">
        <f>VLOOKUP($T284,look_up!A$2:L310,6,FALSE)</f>
        <v>Anthozoa</v>
      </c>
      <c r="Z284" s="15" t="str">
        <f>VLOOKUP($T284,look_up!A$2:M310,7,FALSE)</f>
        <v>Actiniaria</v>
      </c>
      <c r="AA284" s="15" t="str">
        <f>VLOOKUP($T284,look_up!A$2:N310,8,FALSE)</f>
        <v>Actiniidae</v>
      </c>
      <c r="AB284">
        <v>0</v>
      </c>
      <c r="AC284" t="s">
        <v>8</v>
      </c>
      <c r="AD284">
        <v>40</v>
      </c>
    </row>
    <row r="285" spans="1:30" x14ac:dyDescent="0.3">
      <c r="A285" t="s">
        <v>0</v>
      </c>
      <c r="B285" t="s">
        <v>47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134</v>
      </c>
      <c r="I285" s="12" t="s">
        <v>132</v>
      </c>
      <c r="J285" s="12" t="s">
        <v>133</v>
      </c>
      <c r="K285" t="s">
        <v>128</v>
      </c>
      <c r="L285" t="s">
        <v>4</v>
      </c>
      <c r="M285" t="s">
        <v>118</v>
      </c>
      <c r="N285">
        <v>2</v>
      </c>
      <c r="O285">
        <v>10</v>
      </c>
      <c r="P285">
        <v>10</v>
      </c>
      <c r="Q285" s="4" t="s">
        <v>45</v>
      </c>
      <c r="R285">
        <v>5</v>
      </c>
      <c r="S285">
        <v>5</v>
      </c>
      <c r="T285" t="s">
        <v>25</v>
      </c>
      <c r="U285" s="15" t="str">
        <f>VLOOKUP($T285,look_up!A$2:B311,2,FALSE)</f>
        <v>Species</v>
      </c>
      <c r="V285" s="15" t="str">
        <f>VLOOKUP($T285,look_up!A$2:I311,3,FALSE)</f>
        <v>Anêmona</v>
      </c>
      <c r="W285" s="15" t="str">
        <f>VLOOKUP($T285,look_up!A$2:J311,4,FALSE)</f>
        <v>Animalia</v>
      </c>
      <c r="X285" s="15" t="str">
        <f>VLOOKUP($T285,look_up!A$2:K311,5,FALSE)</f>
        <v>Cnidaria</v>
      </c>
      <c r="Y285" s="15" t="str">
        <f>VLOOKUP($T285,look_up!A$2:L311,6,FALSE)</f>
        <v>Anthozoa</v>
      </c>
      <c r="Z285" s="15" t="str">
        <f>VLOOKUP($T285,look_up!A$2:M311,7,FALSE)</f>
        <v>Actiniaria</v>
      </c>
      <c r="AA285" s="15" t="str">
        <f>VLOOKUP($T285,look_up!A$2:N311,8,FALSE)</f>
        <v>Actiniidae</v>
      </c>
      <c r="AB285">
        <v>0</v>
      </c>
      <c r="AC285" t="s">
        <v>8</v>
      </c>
      <c r="AD285">
        <v>40</v>
      </c>
    </row>
    <row r="286" spans="1:30" x14ac:dyDescent="0.3">
      <c r="A286" t="s">
        <v>0</v>
      </c>
      <c r="B286" t="s">
        <v>47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134</v>
      </c>
      <c r="I286" s="12" t="s">
        <v>132</v>
      </c>
      <c r="J286" s="12" t="s">
        <v>133</v>
      </c>
      <c r="K286" t="s">
        <v>128</v>
      </c>
      <c r="L286" t="s">
        <v>4</v>
      </c>
      <c r="M286" t="s">
        <v>118</v>
      </c>
      <c r="N286">
        <v>3</v>
      </c>
      <c r="O286">
        <v>10</v>
      </c>
      <c r="P286">
        <v>10</v>
      </c>
      <c r="Q286" s="4" t="s">
        <v>45</v>
      </c>
      <c r="R286">
        <v>5</v>
      </c>
      <c r="S286">
        <v>5</v>
      </c>
      <c r="T286" t="s">
        <v>25</v>
      </c>
      <c r="U286" s="15" t="str">
        <f>VLOOKUP($T286,look_up!A$2:B312,2,FALSE)</f>
        <v>Species</v>
      </c>
      <c r="V286" s="15" t="str">
        <f>VLOOKUP($T286,look_up!A$2:I312,3,FALSE)</f>
        <v>Anêmona</v>
      </c>
      <c r="W286" s="15" t="str">
        <f>VLOOKUP($T286,look_up!A$2:J312,4,FALSE)</f>
        <v>Animalia</v>
      </c>
      <c r="X286" s="15" t="str">
        <f>VLOOKUP($T286,look_up!A$2:K312,5,FALSE)</f>
        <v>Cnidaria</v>
      </c>
      <c r="Y286" s="15" t="str">
        <f>VLOOKUP($T286,look_up!A$2:L312,6,FALSE)</f>
        <v>Anthozoa</v>
      </c>
      <c r="Z286" s="15" t="str">
        <f>VLOOKUP($T286,look_up!A$2:M312,7,FALSE)</f>
        <v>Actiniaria</v>
      </c>
      <c r="AA286" s="15" t="str">
        <f>VLOOKUP($T286,look_up!A$2:N312,8,FALSE)</f>
        <v>Actiniidae</v>
      </c>
      <c r="AB286">
        <v>0</v>
      </c>
      <c r="AC286" t="s">
        <v>8</v>
      </c>
      <c r="AD286">
        <v>40</v>
      </c>
    </row>
    <row r="287" spans="1:30" x14ac:dyDescent="0.3">
      <c r="A287" t="s">
        <v>0</v>
      </c>
      <c r="B287" t="s">
        <v>47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134</v>
      </c>
      <c r="I287" s="12" t="s">
        <v>132</v>
      </c>
      <c r="J287" s="12" t="s">
        <v>133</v>
      </c>
      <c r="K287" t="s">
        <v>128</v>
      </c>
      <c r="L287" t="s">
        <v>4</v>
      </c>
      <c r="M287" t="s">
        <v>118</v>
      </c>
      <c r="N287">
        <v>1</v>
      </c>
      <c r="O287">
        <v>10</v>
      </c>
      <c r="P287">
        <v>10</v>
      </c>
      <c r="Q287" s="4" t="s">
        <v>45</v>
      </c>
      <c r="R287">
        <v>5</v>
      </c>
      <c r="S287">
        <v>5</v>
      </c>
      <c r="T287" t="s">
        <v>26</v>
      </c>
      <c r="U287" s="15" t="str">
        <f>VLOOKUP($T287,look_up!A$2:B313,2,FALSE)</f>
        <v>Species</v>
      </c>
      <c r="V287" s="15" t="str">
        <f>VLOOKUP($T287,look_up!A$2:I313,3,FALSE)</f>
        <v>Anêmona</v>
      </c>
      <c r="W287" s="15" t="str">
        <f>VLOOKUP($T287,look_up!A$2:J313,4,FALSE)</f>
        <v>Animalia</v>
      </c>
      <c r="X287" s="15" t="str">
        <f>VLOOKUP($T287,look_up!A$2:K313,5,FALSE)</f>
        <v>Cnidaria</v>
      </c>
      <c r="Y287" s="15" t="str">
        <f>VLOOKUP($T287,look_up!A$2:L313,6,FALSE)</f>
        <v>Anthozoa</v>
      </c>
      <c r="Z287" s="15" t="str">
        <f>VLOOKUP($T287,look_up!A$2:M313,7,FALSE)</f>
        <v>Actiniaria</v>
      </c>
      <c r="AA287" s="15" t="str">
        <f>VLOOKUP($T287,look_up!A$2:N313,8,FALSE)</f>
        <v>Actiniidae</v>
      </c>
      <c r="AB287">
        <v>0</v>
      </c>
      <c r="AC287" t="s">
        <v>8</v>
      </c>
      <c r="AD287">
        <v>40</v>
      </c>
    </row>
    <row r="288" spans="1:30" x14ac:dyDescent="0.3">
      <c r="A288" t="s">
        <v>0</v>
      </c>
      <c r="B288" t="s">
        <v>47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134</v>
      </c>
      <c r="I288" s="12" t="s">
        <v>132</v>
      </c>
      <c r="J288" s="12" t="s">
        <v>133</v>
      </c>
      <c r="K288" t="s">
        <v>128</v>
      </c>
      <c r="L288" t="s">
        <v>4</v>
      </c>
      <c r="M288" t="s">
        <v>118</v>
      </c>
      <c r="N288">
        <v>2</v>
      </c>
      <c r="O288">
        <v>10</v>
      </c>
      <c r="P288">
        <v>10</v>
      </c>
      <c r="Q288" s="4" t="s">
        <v>45</v>
      </c>
      <c r="R288">
        <v>5</v>
      </c>
      <c r="S288">
        <v>5</v>
      </c>
      <c r="T288" t="s">
        <v>26</v>
      </c>
      <c r="U288" s="15" t="str">
        <f>VLOOKUP($T288,look_up!A$2:B314,2,FALSE)</f>
        <v>Species</v>
      </c>
      <c r="V288" s="15" t="str">
        <f>VLOOKUP($T288,look_up!A$2:I314,3,FALSE)</f>
        <v>Anêmona</v>
      </c>
      <c r="W288" s="15" t="str">
        <f>VLOOKUP($T288,look_up!A$2:J314,4,FALSE)</f>
        <v>Animalia</v>
      </c>
      <c r="X288" s="15" t="str">
        <f>VLOOKUP($T288,look_up!A$2:K314,5,FALSE)</f>
        <v>Cnidaria</v>
      </c>
      <c r="Y288" s="15" t="str">
        <f>VLOOKUP($T288,look_up!A$2:L314,6,FALSE)</f>
        <v>Anthozoa</v>
      </c>
      <c r="Z288" s="15" t="str">
        <f>VLOOKUP($T288,look_up!A$2:M314,7,FALSE)</f>
        <v>Actiniaria</v>
      </c>
      <c r="AA288" s="15" t="str">
        <f>VLOOKUP($T288,look_up!A$2:N314,8,FALSE)</f>
        <v>Actiniidae</v>
      </c>
      <c r="AB288">
        <v>0</v>
      </c>
      <c r="AC288" t="s">
        <v>8</v>
      </c>
      <c r="AD288">
        <v>40</v>
      </c>
    </row>
    <row r="289" spans="1:30" x14ac:dyDescent="0.3">
      <c r="A289" t="s">
        <v>0</v>
      </c>
      <c r="B289" t="s">
        <v>47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134</v>
      </c>
      <c r="I289" s="12" t="s">
        <v>132</v>
      </c>
      <c r="J289" s="12" t="s">
        <v>133</v>
      </c>
      <c r="K289" t="s">
        <v>128</v>
      </c>
      <c r="L289" t="s">
        <v>4</v>
      </c>
      <c r="M289" t="s">
        <v>118</v>
      </c>
      <c r="N289">
        <v>3</v>
      </c>
      <c r="O289">
        <v>10</v>
      </c>
      <c r="P289">
        <v>10</v>
      </c>
      <c r="Q289" s="4" t="s">
        <v>45</v>
      </c>
      <c r="R289">
        <v>5</v>
      </c>
      <c r="S289">
        <v>5</v>
      </c>
      <c r="T289" t="s">
        <v>26</v>
      </c>
      <c r="U289" s="15" t="str">
        <f>VLOOKUP($T289,look_up!A$2:B315,2,FALSE)</f>
        <v>Species</v>
      </c>
      <c r="V289" s="15" t="str">
        <f>VLOOKUP($T289,look_up!A$2:I315,3,FALSE)</f>
        <v>Anêmona</v>
      </c>
      <c r="W289" s="15" t="str">
        <f>VLOOKUP($T289,look_up!A$2:J315,4,FALSE)</f>
        <v>Animalia</v>
      </c>
      <c r="X289" s="15" t="str">
        <f>VLOOKUP($T289,look_up!A$2:K315,5,FALSE)</f>
        <v>Cnidaria</v>
      </c>
      <c r="Y289" s="15" t="str">
        <f>VLOOKUP($T289,look_up!A$2:L315,6,FALSE)</f>
        <v>Anthozoa</v>
      </c>
      <c r="Z289" s="15" t="str">
        <f>VLOOKUP($T289,look_up!A$2:M315,7,FALSE)</f>
        <v>Actiniaria</v>
      </c>
      <c r="AA289" s="15" t="str">
        <f>VLOOKUP($T289,look_up!A$2:N315,8,FALSE)</f>
        <v>Actiniidae</v>
      </c>
      <c r="AB289">
        <v>0</v>
      </c>
      <c r="AC289" t="s">
        <v>8</v>
      </c>
      <c r="AD289">
        <v>40</v>
      </c>
    </row>
    <row r="290" spans="1:30" x14ac:dyDescent="0.3">
      <c r="A290" t="s">
        <v>0</v>
      </c>
      <c r="B290" t="s">
        <v>47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134</v>
      </c>
      <c r="I290" s="12" t="s">
        <v>132</v>
      </c>
      <c r="J290" s="12" t="s">
        <v>133</v>
      </c>
      <c r="K290" t="s">
        <v>128</v>
      </c>
      <c r="L290" t="s">
        <v>4</v>
      </c>
      <c r="M290" t="s">
        <v>118</v>
      </c>
      <c r="N290">
        <v>1</v>
      </c>
      <c r="O290">
        <v>10</v>
      </c>
      <c r="P290">
        <v>10</v>
      </c>
      <c r="Q290" s="4" t="s">
        <v>45</v>
      </c>
      <c r="R290">
        <v>5</v>
      </c>
      <c r="S290">
        <v>5</v>
      </c>
      <c r="T290" t="s">
        <v>28</v>
      </c>
      <c r="U290" s="15" t="str">
        <f>VLOOKUP($T290,look_up!A$2:B316,2,FALSE)</f>
        <v>Species</v>
      </c>
      <c r="V290" s="15" t="str">
        <f>VLOOKUP($T290,look_up!A$2:I316,3,FALSE)</f>
        <v>Species exótica</v>
      </c>
      <c r="W290" s="15" t="str">
        <f>VLOOKUP($T290,look_up!A$2:J316,4,FALSE)</f>
        <v>Animalia</v>
      </c>
      <c r="X290" s="15" t="str">
        <f>VLOOKUP($T290,look_up!A$2:K316,5,FALSE)</f>
        <v>Bryozoa</v>
      </c>
      <c r="Y290" s="15" t="str">
        <f>VLOOKUP($T290,look_up!A$2:L316,6,FALSE)</f>
        <v>Gymnolaemata</v>
      </c>
      <c r="Z290" s="15" t="str">
        <f>VLOOKUP($T290,look_up!A$2:M316,7,FALSE)</f>
        <v>Cheilostomatida</v>
      </c>
      <c r="AA290" s="15" t="str">
        <f>VLOOKUP($T290,look_up!A$2:N316,8,FALSE)</f>
        <v>Schizoporellidae</v>
      </c>
      <c r="AB290">
        <v>0</v>
      </c>
      <c r="AC290" t="s">
        <v>8</v>
      </c>
      <c r="AD290">
        <v>40</v>
      </c>
    </row>
    <row r="291" spans="1:30" x14ac:dyDescent="0.3">
      <c r="A291" t="s">
        <v>0</v>
      </c>
      <c r="B291" t="s">
        <v>47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134</v>
      </c>
      <c r="I291" s="12" t="s">
        <v>132</v>
      </c>
      <c r="J291" s="12" t="s">
        <v>133</v>
      </c>
      <c r="K291" t="s">
        <v>128</v>
      </c>
      <c r="L291" t="s">
        <v>4</v>
      </c>
      <c r="M291" t="s">
        <v>118</v>
      </c>
      <c r="N291">
        <v>2</v>
      </c>
      <c r="O291">
        <v>10</v>
      </c>
      <c r="P291">
        <v>10</v>
      </c>
      <c r="Q291" s="4" t="s">
        <v>45</v>
      </c>
      <c r="R291">
        <v>5</v>
      </c>
      <c r="S291">
        <v>5</v>
      </c>
      <c r="T291" t="s">
        <v>28</v>
      </c>
      <c r="U291" s="15" t="str">
        <f>VLOOKUP($T291,look_up!A$2:B317,2,FALSE)</f>
        <v>Species</v>
      </c>
      <c r="V291" s="15" t="str">
        <f>VLOOKUP($T291,look_up!A$2:I317,3,FALSE)</f>
        <v>Species exótica</v>
      </c>
      <c r="W291" s="15" t="str">
        <f>VLOOKUP($T291,look_up!A$2:J317,4,FALSE)</f>
        <v>Animalia</v>
      </c>
      <c r="X291" s="15" t="str">
        <f>VLOOKUP($T291,look_up!A$2:K317,5,FALSE)</f>
        <v>Bryozoa</v>
      </c>
      <c r="Y291" s="15" t="str">
        <f>VLOOKUP($T291,look_up!A$2:L317,6,FALSE)</f>
        <v>Gymnolaemata</v>
      </c>
      <c r="Z291" s="15" t="str">
        <f>VLOOKUP($T291,look_up!A$2:M317,7,FALSE)</f>
        <v>Cheilostomatida</v>
      </c>
      <c r="AA291" s="15" t="str">
        <f>VLOOKUP($T291,look_up!A$2:N317,8,FALSE)</f>
        <v>Schizoporellidae</v>
      </c>
      <c r="AB291">
        <v>0</v>
      </c>
      <c r="AC291" t="s">
        <v>8</v>
      </c>
      <c r="AD291">
        <v>40</v>
      </c>
    </row>
    <row r="292" spans="1:30" x14ac:dyDescent="0.3">
      <c r="A292" t="s">
        <v>0</v>
      </c>
      <c r="B292" t="s">
        <v>47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134</v>
      </c>
      <c r="I292" s="12" t="s">
        <v>132</v>
      </c>
      <c r="J292" s="12" t="s">
        <v>133</v>
      </c>
      <c r="K292" t="s">
        <v>128</v>
      </c>
      <c r="L292" t="s">
        <v>4</v>
      </c>
      <c r="M292" t="s">
        <v>118</v>
      </c>
      <c r="N292">
        <v>3</v>
      </c>
      <c r="O292">
        <v>10</v>
      </c>
      <c r="P292">
        <v>10</v>
      </c>
      <c r="Q292" s="4" t="s">
        <v>45</v>
      </c>
      <c r="R292">
        <v>5</v>
      </c>
      <c r="S292">
        <v>5</v>
      </c>
      <c r="T292" t="s">
        <v>28</v>
      </c>
      <c r="U292" s="15" t="str">
        <f>VLOOKUP($T292,look_up!A$2:B318,2,FALSE)</f>
        <v>Species</v>
      </c>
      <c r="V292" s="15" t="str">
        <f>VLOOKUP($T292,look_up!A$2:I318,3,FALSE)</f>
        <v>Species exótica</v>
      </c>
      <c r="W292" s="15" t="str">
        <f>VLOOKUP($T292,look_up!A$2:J318,4,FALSE)</f>
        <v>Animalia</v>
      </c>
      <c r="X292" s="15" t="str">
        <f>VLOOKUP($T292,look_up!A$2:K318,5,FALSE)</f>
        <v>Bryozoa</v>
      </c>
      <c r="Y292" s="15" t="str">
        <f>VLOOKUP($T292,look_up!A$2:L318,6,FALSE)</f>
        <v>Gymnolaemata</v>
      </c>
      <c r="Z292" s="15" t="str">
        <f>VLOOKUP($T292,look_up!A$2:M318,7,FALSE)</f>
        <v>Cheilostomatida</v>
      </c>
      <c r="AA292" s="15" t="str">
        <f>VLOOKUP($T292,look_up!A$2:N318,8,FALSE)</f>
        <v>Schizoporellidae</v>
      </c>
      <c r="AB292">
        <v>2</v>
      </c>
      <c r="AC292" t="s">
        <v>8</v>
      </c>
      <c r="AD292">
        <v>40</v>
      </c>
    </row>
    <row r="293" spans="1:30" x14ac:dyDescent="0.3">
      <c r="A293" t="s">
        <v>0</v>
      </c>
      <c r="B293" t="s">
        <v>47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134</v>
      </c>
      <c r="I293" s="12" t="s">
        <v>132</v>
      </c>
      <c r="J293" s="12" t="s">
        <v>133</v>
      </c>
      <c r="K293" t="s">
        <v>128</v>
      </c>
      <c r="L293" t="s">
        <v>4</v>
      </c>
      <c r="M293" t="s">
        <v>118</v>
      </c>
      <c r="N293">
        <v>1</v>
      </c>
      <c r="O293">
        <v>10</v>
      </c>
      <c r="P293">
        <v>10</v>
      </c>
      <c r="Q293" s="4" t="s">
        <v>45</v>
      </c>
      <c r="R293">
        <v>5</v>
      </c>
      <c r="S293">
        <v>5</v>
      </c>
      <c r="T293" t="s">
        <v>30</v>
      </c>
      <c r="U293" s="15" t="str">
        <f>VLOOKUP($T293,look_up!A$2:B319,2,FALSE)</f>
        <v>Species</v>
      </c>
      <c r="V293" s="15" t="str">
        <f>VLOOKUP($T293,look_up!A$2:I319,3,FALSE)</f>
        <v>Gorgônia</v>
      </c>
      <c r="W293" s="15" t="str">
        <f>VLOOKUP($T293,look_up!A$2:J319,4,FALSE)</f>
        <v>Animalia</v>
      </c>
      <c r="X293" s="15" t="str">
        <f>VLOOKUP($T293,look_up!A$2:K319,5,FALSE)</f>
        <v>Cnidaria</v>
      </c>
      <c r="Y293" s="15" t="str">
        <f>VLOOKUP($T293,look_up!A$2:L319,6,FALSE)</f>
        <v>Anthozoa</v>
      </c>
      <c r="Z293" s="15" t="str">
        <f>VLOOKUP($T293,look_up!A$2:M319,7,FALSE)</f>
        <v>Alcyonacea</v>
      </c>
      <c r="AA293" s="15" t="str">
        <f>VLOOKUP($T293,look_up!A$2:N319,8,FALSE)</f>
        <v>Gorgoniidae</v>
      </c>
      <c r="AB293">
        <v>0</v>
      </c>
      <c r="AC293" t="s">
        <v>8</v>
      </c>
      <c r="AD293">
        <v>40</v>
      </c>
    </row>
    <row r="294" spans="1:30" x14ac:dyDescent="0.3">
      <c r="A294" t="s">
        <v>0</v>
      </c>
      <c r="B294" t="s">
        <v>47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134</v>
      </c>
      <c r="I294" s="12" t="s">
        <v>132</v>
      </c>
      <c r="J294" s="12" t="s">
        <v>133</v>
      </c>
      <c r="K294" t="s">
        <v>128</v>
      </c>
      <c r="L294" t="s">
        <v>4</v>
      </c>
      <c r="M294" t="s">
        <v>118</v>
      </c>
      <c r="N294">
        <v>2</v>
      </c>
      <c r="O294">
        <v>10</v>
      </c>
      <c r="P294">
        <v>10</v>
      </c>
      <c r="Q294" s="4" t="s">
        <v>45</v>
      </c>
      <c r="R294">
        <v>5</v>
      </c>
      <c r="S294">
        <v>5</v>
      </c>
      <c r="T294" t="s">
        <v>30</v>
      </c>
      <c r="U294" s="15" t="str">
        <f>VLOOKUP($T294,look_up!A$2:B320,2,FALSE)</f>
        <v>Species</v>
      </c>
      <c r="V294" s="15" t="str">
        <f>VLOOKUP($T294,look_up!A$2:I320,3,FALSE)</f>
        <v>Gorgônia</v>
      </c>
      <c r="W294" s="15" t="str">
        <f>VLOOKUP($T294,look_up!A$2:J320,4,FALSE)</f>
        <v>Animalia</v>
      </c>
      <c r="X294" s="15" t="str">
        <f>VLOOKUP($T294,look_up!A$2:K320,5,FALSE)</f>
        <v>Cnidaria</v>
      </c>
      <c r="Y294" s="15" t="str">
        <f>VLOOKUP($T294,look_up!A$2:L320,6,FALSE)</f>
        <v>Anthozoa</v>
      </c>
      <c r="Z294" s="15" t="str">
        <f>VLOOKUP($T294,look_up!A$2:M320,7,FALSE)</f>
        <v>Alcyonacea</v>
      </c>
      <c r="AA294" s="15" t="str">
        <f>VLOOKUP($T294,look_up!A$2:N320,8,FALSE)</f>
        <v>Gorgoniidae</v>
      </c>
      <c r="AB294">
        <v>0</v>
      </c>
      <c r="AC294" t="s">
        <v>8</v>
      </c>
      <c r="AD294">
        <v>40</v>
      </c>
    </row>
    <row r="295" spans="1:30" x14ac:dyDescent="0.3">
      <c r="A295" t="s">
        <v>0</v>
      </c>
      <c r="B295" t="s">
        <v>47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134</v>
      </c>
      <c r="I295" s="12" t="s">
        <v>132</v>
      </c>
      <c r="J295" s="12" t="s">
        <v>133</v>
      </c>
      <c r="K295" t="s">
        <v>128</v>
      </c>
      <c r="L295" t="s">
        <v>4</v>
      </c>
      <c r="M295" t="s">
        <v>118</v>
      </c>
      <c r="N295">
        <v>3</v>
      </c>
      <c r="O295">
        <v>10</v>
      </c>
      <c r="P295">
        <v>10</v>
      </c>
      <c r="Q295" s="4" t="s">
        <v>45</v>
      </c>
      <c r="R295">
        <v>5</v>
      </c>
      <c r="S295">
        <v>5</v>
      </c>
      <c r="T295" t="s">
        <v>30</v>
      </c>
      <c r="U295" s="15" t="str">
        <f>VLOOKUP($T295,look_up!A$2:B321,2,FALSE)</f>
        <v>Species</v>
      </c>
      <c r="V295" s="15" t="str">
        <f>VLOOKUP($T295,look_up!A$2:I321,3,FALSE)</f>
        <v>Gorgônia</v>
      </c>
      <c r="W295" s="15" t="str">
        <f>VLOOKUP($T295,look_up!A$2:J321,4,FALSE)</f>
        <v>Animalia</v>
      </c>
      <c r="X295" s="15" t="str">
        <f>VLOOKUP($T295,look_up!A$2:K321,5,FALSE)</f>
        <v>Cnidaria</v>
      </c>
      <c r="Y295" s="15" t="str">
        <f>VLOOKUP($T295,look_up!A$2:L321,6,FALSE)</f>
        <v>Anthozoa</v>
      </c>
      <c r="Z295" s="15" t="str">
        <f>VLOOKUP($T295,look_up!A$2:M321,7,FALSE)</f>
        <v>Alcyonacea</v>
      </c>
      <c r="AA295" s="15" t="str">
        <f>VLOOKUP($T295,look_up!A$2:N321,8,FALSE)</f>
        <v>Gorgoniidae</v>
      </c>
      <c r="AB295">
        <v>0</v>
      </c>
      <c r="AC295" t="s">
        <v>8</v>
      </c>
      <c r="AD295">
        <v>40</v>
      </c>
    </row>
    <row r="296" spans="1:30" x14ac:dyDescent="0.3">
      <c r="A296" t="s">
        <v>0</v>
      </c>
      <c r="B296" t="s">
        <v>47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134</v>
      </c>
      <c r="I296" s="12" t="s">
        <v>132</v>
      </c>
      <c r="J296" s="12" t="s">
        <v>133</v>
      </c>
      <c r="K296" t="s">
        <v>128</v>
      </c>
      <c r="L296" t="s">
        <v>4</v>
      </c>
      <c r="M296" t="s">
        <v>118</v>
      </c>
      <c r="N296">
        <v>1</v>
      </c>
      <c r="O296">
        <v>10</v>
      </c>
      <c r="P296">
        <v>10</v>
      </c>
      <c r="Q296" s="4" t="s">
        <v>45</v>
      </c>
      <c r="R296">
        <v>5</v>
      </c>
      <c r="S296">
        <v>5</v>
      </c>
      <c r="T296" t="s">
        <v>33</v>
      </c>
      <c r="U296" s="15" t="str">
        <f>VLOOKUP($T296,look_up!A$2:B322,2,FALSE)</f>
        <v>Family</v>
      </c>
      <c r="V296" s="15" t="str">
        <f>VLOOKUP($T296,look_up!A$2:I322,3,FALSE)</f>
        <v>Poliqueta</v>
      </c>
      <c r="W296" s="15" t="str">
        <f>VLOOKUP($T296,look_up!A$2:J322,4,FALSE)</f>
        <v>Animalia</v>
      </c>
      <c r="X296" s="15" t="str">
        <f>VLOOKUP($T296,look_up!A$2:K322,5,FALSE)</f>
        <v>Annelida</v>
      </c>
      <c r="Y296" s="15" t="str">
        <f>VLOOKUP($T296,look_up!A$2:L322,6,FALSE)</f>
        <v>Polychaeta</v>
      </c>
      <c r="Z296" s="15" t="str">
        <f>VLOOKUP($T296,look_up!A$2:M322,7,FALSE)</f>
        <v>Sabellida</v>
      </c>
      <c r="AA296" s="15" t="str">
        <f>VLOOKUP($T296,look_up!A$2:N322,8,FALSE)</f>
        <v>Serpulidae</v>
      </c>
      <c r="AB296">
        <v>0</v>
      </c>
      <c r="AC296" t="s">
        <v>8</v>
      </c>
      <c r="AD296">
        <v>40</v>
      </c>
    </row>
    <row r="297" spans="1:30" x14ac:dyDescent="0.3">
      <c r="A297" t="s">
        <v>0</v>
      </c>
      <c r="B297" t="s">
        <v>47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134</v>
      </c>
      <c r="I297" s="12" t="s">
        <v>132</v>
      </c>
      <c r="J297" s="12" t="s">
        <v>133</v>
      </c>
      <c r="K297" t="s">
        <v>128</v>
      </c>
      <c r="L297" t="s">
        <v>4</v>
      </c>
      <c r="M297" t="s">
        <v>118</v>
      </c>
      <c r="N297">
        <v>2</v>
      </c>
      <c r="O297">
        <v>10</v>
      </c>
      <c r="P297">
        <v>10</v>
      </c>
      <c r="Q297" s="4" t="s">
        <v>45</v>
      </c>
      <c r="R297">
        <v>5</v>
      </c>
      <c r="S297">
        <v>5</v>
      </c>
      <c r="T297" t="s">
        <v>33</v>
      </c>
      <c r="U297" s="15" t="str">
        <f>VLOOKUP($T297,look_up!A$2:B323,2,FALSE)</f>
        <v>Family</v>
      </c>
      <c r="V297" s="15" t="str">
        <f>VLOOKUP($T297,look_up!A$2:I323,3,FALSE)</f>
        <v>Poliqueta</v>
      </c>
      <c r="W297" s="15" t="str">
        <f>VLOOKUP($T297,look_up!A$2:J323,4,FALSE)</f>
        <v>Animalia</v>
      </c>
      <c r="X297" s="15" t="str">
        <f>VLOOKUP($T297,look_up!A$2:K323,5,FALSE)</f>
        <v>Annelida</v>
      </c>
      <c r="Y297" s="15" t="str">
        <f>VLOOKUP($T297,look_up!A$2:L323,6,FALSE)</f>
        <v>Polychaeta</v>
      </c>
      <c r="Z297" s="15" t="str">
        <f>VLOOKUP($T297,look_up!A$2:M323,7,FALSE)</f>
        <v>Sabellida</v>
      </c>
      <c r="AA297" s="15" t="str">
        <f>VLOOKUP($T297,look_up!A$2:N323,8,FALSE)</f>
        <v>Serpulidae</v>
      </c>
      <c r="AB297">
        <v>0</v>
      </c>
      <c r="AC297" t="s">
        <v>8</v>
      </c>
      <c r="AD297">
        <v>40</v>
      </c>
    </row>
    <row r="298" spans="1:30" x14ac:dyDescent="0.3">
      <c r="A298" t="s">
        <v>0</v>
      </c>
      <c r="B298" t="s">
        <v>47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134</v>
      </c>
      <c r="I298" s="12" t="s">
        <v>132</v>
      </c>
      <c r="J298" s="12" t="s">
        <v>133</v>
      </c>
      <c r="K298" t="s">
        <v>128</v>
      </c>
      <c r="L298" t="s">
        <v>4</v>
      </c>
      <c r="M298" t="s">
        <v>118</v>
      </c>
      <c r="N298">
        <v>3</v>
      </c>
      <c r="O298">
        <v>10</v>
      </c>
      <c r="P298">
        <v>10</v>
      </c>
      <c r="Q298" s="4" t="s">
        <v>45</v>
      </c>
      <c r="R298">
        <v>5</v>
      </c>
      <c r="S298">
        <v>5</v>
      </c>
      <c r="T298" t="s">
        <v>33</v>
      </c>
      <c r="U298" s="15" t="str">
        <f>VLOOKUP($T298,look_up!A$2:B324,2,FALSE)</f>
        <v>Family</v>
      </c>
      <c r="V298" s="15" t="str">
        <f>VLOOKUP($T298,look_up!A$2:I324,3,FALSE)</f>
        <v>Poliqueta</v>
      </c>
      <c r="W298" s="15" t="str">
        <f>VLOOKUP($T298,look_up!A$2:J324,4,FALSE)</f>
        <v>Animalia</v>
      </c>
      <c r="X298" s="15" t="str">
        <f>VLOOKUP($T298,look_up!A$2:K324,5,FALSE)</f>
        <v>Annelida</v>
      </c>
      <c r="Y298" s="15" t="str">
        <f>VLOOKUP($T298,look_up!A$2:L324,6,FALSE)</f>
        <v>Polychaeta</v>
      </c>
      <c r="Z298" s="15" t="str">
        <f>VLOOKUP($T298,look_up!A$2:M324,7,FALSE)</f>
        <v>Sabellida</v>
      </c>
      <c r="AA298" s="15" t="str">
        <f>VLOOKUP($T298,look_up!A$2:N324,8,FALSE)</f>
        <v>Serpulidae</v>
      </c>
      <c r="AB298">
        <v>0</v>
      </c>
      <c r="AC298" t="s">
        <v>8</v>
      </c>
      <c r="AD298">
        <v>40</v>
      </c>
    </row>
    <row r="299" spans="1:30" x14ac:dyDescent="0.3">
      <c r="A299" t="s">
        <v>0</v>
      </c>
      <c r="B299" t="s">
        <v>47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134</v>
      </c>
      <c r="I299" s="12" t="s">
        <v>132</v>
      </c>
      <c r="J299" s="12" t="s">
        <v>133</v>
      </c>
      <c r="K299" t="s">
        <v>128</v>
      </c>
      <c r="L299" t="s">
        <v>4</v>
      </c>
      <c r="M299" t="s">
        <v>118</v>
      </c>
      <c r="N299">
        <v>1</v>
      </c>
      <c r="O299">
        <v>10</v>
      </c>
      <c r="P299">
        <v>10</v>
      </c>
      <c r="Q299" s="4" t="s">
        <v>45</v>
      </c>
      <c r="R299">
        <v>5</v>
      </c>
      <c r="S299">
        <v>5</v>
      </c>
      <c r="T299" t="s">
        <v>34</v>
      </c>
      <c r="U299" s="15" t="str">
        <f>VLOOKUP($T299,look_up!A$2:B325,2,FALSE)</f>
        <v>Family</v>
      </c>
      <c r="V299" s="15" t="str">
        <f>VLOOKUP($T299,look_up!A$2:I325,3,FALSE)</f>
        <v>Poliqueta</v>
      </c>
      <c r="W299" s="15" t="str">
        <f>VLOOKUP($T299,look_up!A$2:J325,4,FALSE)</f>
        <v>Animalia</v>
      </c>
      <c r="X299" s="15" t="str">
        <f>VLOOKUP($T299,look_up!A$2:K325,5,FALSE)</f>
        <v>Annelida</v>
      </c>
      <c r="Y299" s="15" t="str">
        <f>VLOOKUP($T299,look_up!A$2:L325,6,FALSE)</f>
        <v>Polychaeta</v>
      </c>
      <c r="Z299" s="15" t="str">
        <f>VLOOKUP($T299,look_up!A$2:M325,7,FALSE)</f>
        <v>Sabellida</v>
      </c>
      <c r="AA299" s="15" t="str">
        <f>VLOOKUP($T299,look_up!A$2:N325,8,FALSE)</f>
        <v>Sabellidae</v>
      </c>
      <c r="AB299">
        <v>0</v>
      </c>
      <c r="AC299" t="s">
        <v>8</v>
      </c>
      <c r="AD299">
        <v>40</v>
      </c>
    </row>
    <row r="300" spans="1:30" x14ac:dyDescent="0.3">
      <c r="A300" t="s">
        <v>0</v>
      </c>
      <c r="B300" t="s">
        <v>47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134</v>
      </c>
      <c r="I300" s="12" t="s">
        <v>132</v>
      </c>
      <c r="J300" s="12" t="s">
        <v>133</v>
      </c>
      <c r="K300" t="s">
        <v>128</v>
      </c>
      <c r="L300" t="s">
        <v>4</v>
      </c>
      <c r="M300" t="s">
        <v>118</v>
      </c>
      <c r="N300">
        <v>2</v>
      </c>
      <c r="O300">
        <v>10</v>
      </c>
      <c r="P300">
        <v>10</v>
      </c>
      <c r="Q300" s="4" t="s">
        <v>45</v>
      </c>
      <c r="R300">
        <v>5</v>
      </c>
      <c r="S300">
        <v>5</v>
      </c>
      <c r="T300" t="s">
        <v>34</v>
      </c>
      <c r="U300" s="15" t="str">
        <f>VLOOKUP($T300,look_up!A$2:B326,2,FALSE)</f>
        <v>Family</v>
      </c>
      <c r="V300" s="15" t="str">
        <f>VLOOKUP($T300,look_up!A$2:I326,3,FALSE)</f>
        <v>Poliqueta</v>
      </c>
      <c r="W300" s="15" t="str">
        <f>VLOOKUP($T300,look_up!A$2:J326,4,FALSE)</f>
        <v>Animalia</v>
      </c>
      <c r="X300" s="15" t="str">
        <f>VLOOKUP($T300,look_up!A$2:K326,5,FALSE)</f>
        <v>Annelida</v>
      </c>
      <c r="Y300" s="15" t="str">
        <f>VLOOKUP($T300,look_up!A$2:L326,6,FALSE)</f>
        <v>Polychaeta</v>
      </c>
      <c r="Z300" s="15" t="str">
        <f>VLOOKUP($T300,look_up!A$2:M326,7,FALSE)</f>
        <v>Sabellida</v>
      </c>
      <c r="AA300" s="15" t="str">
        <f>VLOOKUP($T300,look_up!A$2:N326,8,FALSE)</f>
        <v>Sabellidae</v>
      </c>
      <c r="AB300">
        <v>0</v>
      </c>
      <c r="AC300" t="s">
        <v>8</v>
      </c>
      <c r="AD300">
        <v>40</v>
      </c>
    </row>
    <row r="301" spans="1:30" x14ac:dyDescent="0.3">
      <c r="A301" t="s">
        <v>0</v>
      </c>
      <c r="B301" t="s">
        <v>47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134</v>
      </c>
      <c r="I301" s="12" t="s">
        <v>132</v>
      </c>
      <c r="J301" s="12" t="s">
        <v>133</v>
      </c>
      <c r="K301" t="s">
        <v>128</v>
      </c>
      <c r="L301" t="s">
        <v>4</v>
      </c>
      <c r="M301" t="s">
        <v>118</v>
      </c>
      <c r="N301">
        <v>3</v>
      </c>
      <c r="O301">
        <v>10</v>
      </c>
      <c r="P301">
        <v>10</v>
      </c>
      <c r="Q301" s="4" t="s">
        <v>45</v>
      </c>
      <c r="R301">
        <v>5</v>
      </c>
      <c r="S301">
        <v>5</v>
      </c>
      <c r="T301" t="s">
        <v>34</v>
      </c>
      <c r="U301" s="15" t="str">
        <f>VLOOKUP($T301,look_up!A$2:B327,2,FALSE)</f>
        <v>Family</v>
      </c>
      <c r="V301" s="15" t="str">
        <f>VLOOKUP($T301,look_up!A$2:I327,3,FALSE)</f>
        <v>Poliqueta</v>
      </c>
      <c r="W301" s="15" t="str">
        <f>VLOOKUP($T301,look_up!A$2:J327,4,FALSE)</f>
        <v>Animalia</v>
      </c>
      <c r="X301" s="15" t="str">
        <f>VLOOKUP($T301,look_up!A$2:K327,5,FALSE)</f>
        <v>Annelida</v>
      </c>
      <c r="Y301" s="15" t="str">
        <f>VLOOKUP($T301,look_up!A$2:L327,6,FALSE)</f>
        <v>Polychaeta</v>
      </c>
      <c r="Z301" s="15" t="str">
        <f>VLOOKUP($T301,look_up!A$2:M327,7,FALSE)</f>
        <v>Sabellida</v>
      </c>
      <c r="AA301" s="15" t="str">
        <f>VLOOKUP($T301,look_up!A$2:N327,8,FALSE)</f>
        <v>Sabellidae</v>
      </c>
      <c r="AB301">
        <v>0</v>
      </c>
      <c r="AC301" t="s">
        <v>8</v>
      </c>
      <c r="AD301">
        <v>40</v>
      </c>
    </row>
    <row r="302" spans="1:30" x14ac:dyDescent="0.3">
      <c r="A302" t="s">
        <v>0</v>
      </c>
      <c r="B302" t="s">
        <v>47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134</v>
      </c>
      <c r="I302" s="12" t="s">
        <v>132</v>
      </c>
      <c r="J302" s="12" t="s">
        <v>133</v>
      </c>
      <c r="K302" t="s">
        <v>128</v>
      </c>
      <c r="L302" t="s">
        <v>4</v>
      </c>
      <c r="M302" t="s">
        <v>118</v>
      </c>
      <c r="N302">
        <v>1</v>
      </c>
      <c r="O302">
        <v>10</v>
      </c>
      <c r="P302">
        <v>10</v>
      </c>
      <c r="Q302" s="4" t="s">
        <v>45</v>
      </c>
      <c r="R302">
        <v>5</v>
      </c>
      <c r="S302">
        <v>5</v>
      </c>
      <c r="T302" t="s">
        <v>36</v>
      </c>
      <c r="U302" s="15" t="str">
        <f>VLOOKUP($T302,look_up!A$2:B328,2,FALSE)</f>
        <v>Species</v>
      </c>
      <c r="V302" s="15" t="str">
        <f>VLOOKUP($T302,look_up!A$2:I328,3,FALSE)</f>
        <v>Gastrópoda</v>
      </c>
      <c r="W302" s="15" t="str">
        <f>VLOOKUP($T302,look_up!A$2:J328,4,FALSE)</f>
        <v>Animalia</v>
      </c>
      <c r="X302" s="15" t="str">
        <f>VLOOKUP($T302,look_up!A$2:K328,5,FALSE)</f>
        <v>Mollusca</v>
      </c>
      <c r="Y302" s="15" t="str">
        <f>VLOOKUP($T302,look_up!A$2:L328,6,FALSE)</f>
        <v>Gastropoda</v>
      </c>
      <c r="Z302" s="15" t="str">
        <f>VLOOKUP($T302,look_up!A$2:M328,7,FALSE)</f>
        <v>Aplysiida</v>
      </c>
      <c r="AA302" s="15" t="str">
        <f>VLOOKUP($T302,look_up!A$2:N328,8,FALSE)</f>
        <v>Aplysiidae</v>
      </c>
      <c r="AB302">
        <v>0</v>
      </c>
      <c r="AC302" t="s">
        <v>8</v>
      </c>
      <c r="AD302">
        <v>40</v>
      </c>
    </row>
    <row r="303" spans="1:30" x14ac:dyDescent="0.3">
      <c r="A303" t="s">
        <v>0</v>
      </c>
      <c r="B303" t="s">
        <v>47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134</v>
      </c>
      <c r="I303" s="12" t="s">
        <v>132</v>
      </c>
      <c r="J303" s="12" t="s">
        <v>133</v>
      </c>
      <c r="K303" t="s">
        <v>128</v>
      </c>
      <c r="L303" t="s">
        <v>4</v>
      </c>
      <c r="M303" t="s">
        <v>118</v>
      </c>
      <c r="N303">
        <v>2</v>
      </c>
      <c r="O303">
        <v>10</v>
      </c>
      <c r="P303">
        <v>10</v>
      </c>
      <c r="Q303" s="4" t="s">
        <v>45</v>
      </c>
      <c r="R303">
        <v>5</v>
      </c>
      <c r="S303">
        <v>5</v>
      </c>
      <c r="T303" t="s">
        <v>36</v>
      </c>
      <c r="U303" s="15" t="str">
        <f>VLOOKUP($T303,look_up!A$2:B329,2,FALSE)</f>
        <v>Species</v>
      </c>
      <c r="V303" s="15" t="str">
        <f>VLOOKUP($T303,look_up!A$2:I329,3,FALSE)</f>
        <v>Gastrópoda</v>
      </c>
      <c r="W303" s="15" t="str">
        <f>VLOOKUP($T303,look_up!A$2:J329,4,FALSE)</f>
        <v>Animalia</v>
      </c>
      <c r="X303" s="15" t="str">
        <f>VLOOKUP($T303,look_up!A$2:K329,5,FALSE)</f>
        <v>Mollusca</v>
      </c>
      <c r="Y303" s="15" t="str">
        <f>VLOOKUP($T303,look_up!A$2:L329,6,FALSE)</f>
        <v>Gastropoda</v>
      </c>
      <c r="Z303" s="15" t="str">
        <f>VLOOKUP($T303,look_up!A$2:M329,7,FALSE)</f>
        <v>Aplysiida</v>
      </c>
      <c r="AA303" s="15" t="str">
        <f>VLOOKUP($T303,look_up!A$2:N329,8,FALSE)</f>
        <v>Aplysiidae</v>
      </c>
      <c r="AB303">
        <v>0</v>
      </c>
      <c r="AC303" t="s">
        <v>8</v>
      </c>
      <c r="AD303">
        <v>40</v>
      </c>
    </row>
    <row r="304" spans="1:30" x14ac:dyDescent="0.3">
      <c r="A304" t="s">
        <v>0</v>
      </c>
      <c r="B304" t="s">
        <v>47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134</v>
      </c>
      <c r="I304" s="12" t="s">
        <v>132</v>
      </c>
      <c r="J304" s="12" t="s">
        <v>133</v>
      </c>
      <c r="K304" t="s">
        <v>128</v>
      </c>
      <c r="L304" t="s">
        <v>4</v>
      </c>
      <c r="M304" t="s">
        <v>118</v>
      </c>
      <c r="N304">
        <v>3</v>
      </c>
      <c r="O304">
        <v>10</v>
      </c>
      <c r="P304">
        <v>10</v>
      </c>
      <c r="Q304" s="4" t="s">
        <v>45</v>
      </c>
      <c r="R304">
        <v>5</v>
      </c>
      <c r="S304">
        <v>5</v>
      </c>
      <c r="T304" t="s">
        <v>36</v>
      </c>
      <c r="U304" s="15" t="str">
        <f>VLOOKUP($T304,look_up!A$2:B330,2,FALSE)</f>
        <v>Species</v>
      </c>
      <c r="V304" s="15" t="str">
        <f>VLOOKUP($T304,look_up!A$2:I330,3,FALSE)</f>
        <v>Gastrópoda</v>
      </c>
      <c r="W304" s="15" t="str">
        <f>VLOOKUP($T304,look_up!A$2:J330,4,FALSE)</f>
        <v>Animalia</v>
      </c>
      <c r="X304" s="15" t="str">
        <f>VLOOKUP($T304,look_up!A$2:K330,5,FALSE)</f>
        <v>Mollusca</v>
      </c>
      <c r="Y304" s="15" t="str">
        <f>VLOOKUP($T304,look_up!A$2:L330,6,FALSE)</f>
        <v>Gastropoda</v>
      </c>
      <c r="Z304" s="15" t="str">
        <f>VLOOKUP($T304,look_up!A$2:M330,7,FALSE)</f>
        <v>Aplysiida</v>
      </c>
      <c r="AA304" s="15" t="str">
        <f>VLOOKUP($T304,look_up!A$2:N330,8,FALSE)</f>
        <v>Aplysiidae</v>
      </c>
      <c r="AB304">
        <v>0</v>
      </c>
      <c r="AC304" t="s">
        <v>8</v>
      </c>
      <c r="AD304">
        <v>40</v>
      </c>
    </row>
    <row r="305" spans="1:30" x14ac:dyDescent="0.3">
      <c r="A305" t="s">
        <v>0</v>
      </c>
      <c r="B305" t="s">
        <v>47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134</v>
      </c>
      <c r="I305" s="12" t="s">
        <v>132</v>
      </c>
      <c r="J305" s="12" t="s">
        <v>133</v>
      </c>
      <c r="K305" t="s">
        <v>128</v>
      </c>
      <c r="L305" t="s">
        <v>4</v>
      </c>
      <c r="M305" t="s">
        <v>118</v>
      </c>
      <c r="N305">
        <v>1</v>
      </c>
      <c r="O305">
        <v>10</v>
      </c>
      <c r="P305">
        <v>10</v>
      </c>
      <c r="Q305" s="4" t="s">
        <v>45</v>
      </c>
      <c r="R305">
        <v>5</v>
      </c>
      <c r="S305">
        <v>5</v>
      </c>
      <c r="T305" t="s">
        <v>38</v>
      </c>
      <c r="U305" s="15" t="str">
        <f>VLOOKUP($T305,look_up!A$2:B331,2,FALSE)</f>
        <v>Genus</v>
      </c>
      <c r="V305" s="15" t="str">
        <f>VLOOKUP($T305,look_up!A$2:I331,3,FALSE)</f>
        <v>Gastrópoda</v>
      </c>
      <c r="W305" s="15" t="str">
        <f>VLOOKUP($T305,look_up!A$2:J331,4,FALSE)</f>
        <v>Animalia</v>
      </c>
      <c r="X305" s="15" t="str">
        <f>VLOOKUP($T305,look_up!A$2:K331,5,FALSE)</f>
        <v>Mollusca</v>
      </c>
      <c r="Y305" s="15" t="str">
        <f>VLOOKUP($T305,look_up!A$2:L331,6,FALSE)</f>
        <v>Gastropoda</v>
      </c>
      <c r="Z305" s="15" t="str">
        <f>VLOOKUP($T305,look_up!A$2:M331,7,FALSE)</f>
        <v>Littorinimorpha</v>
      </c>
      <c r="AA305" s="15" t="str">
        <f>VLOOKUP($T305,look_up!A$2:N331,8,FALSE)</f>
        <v>Cypraeidae</v>
      </c>
      <c r="AB305">
        <v>0</v>
      </c>
      <c r="AC305" t="s">
        <v>8</v>
      </c>
      <c r="AD305">
        <v>40</v>
      </c>
    </row>
    <row r="306" spans="1:30" x14ac:dyDescent="0.3">
      <c r="A306" t="s">
        <v>0</v>
      </c>
      <c r="B306" t="s">
        <v>47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134</v>
      </c>
      <c r="I306" s="12" t="s">
        <v>132</v>
      </c>
      <c r="J306" s="12" t="s">
        <v>133</v>
      </c>
      <c r="K306" t="s">
        <v>128</v>
      </c>
      <c r="L306" t="s">
        <v>4</v>
      </c>
      <c r="M306" t="s">
        <v>118</v>
      </c>
      <c r="N306">
        <v>2</v>
      </c>
      <c r="O306">
        <v>10</v>
      </c>
      <c r="P306">
        <v>10</v>
      </c>
      <c r="Q306" s="4" t="s">
        <v>45</v>
      </c>
      <c r="R306">
        <v>5</v>
      </c>
      <c r="S306">
        <v>5</v>
      </c>
      <c r="T306" t="s">
        <v>38</v>
      </c>
      <c r="U306" s="15" t="str">
        <f>VLOOKUP($T306,look_up!A$2:B332,2,FALSE)</f>
        <v>Genus</v>
      </c>
      <c r="V306" s="15" t="str">
        <f>VLOOKUP($T306,look_up!A$2:I332,3,FALSE)</f>
        <v>Gastrópoda</v>
      </c>
      <c r="W306" s="15" t="str">
        <f>VLOOKUP($T306,look_up!A$2:J332,4,FALSE)</f>
        <v>Animalia</v>
      </c>
      <c r="X306" s="15" t="str">
        <f>VLOOKUP($T306,look_up!A$2:K332,5,FALSE)</f>
        <v>Mollusca</v>
      </c>
      <c r="Y306" s="15" t="str">
        <f>VLOOKUP($T306,look_up!A$2:L332,6,FALSE)</f>
        <v>Gastropoda</v>
      </c>
      <c r="Z306" s="15" t="str">
        <f>VLOOKUP($T306,look_up!A$2:M332,7,FALSE)</f>
        <v>Littorinimorpha</v>
      </c>
      <c r="AA306" s="15" t="str">
        <f>VLOOKUP($T306,look_up!A$2:N332,8,FALSE)</f>
        <v>Cypraeidae</v>
      </c>
      <c r="AB306">
        <v>0</v>
      </c>
      <c r="AC306" t="s">
        <v>8</v>
      </c>
      <c r="AD306">
        <v>40</v>
      </c>
    </row>
    <row r="307" spans="1:30" x14ac:dyDescent="0.3">
      <c r="A307" t="s">
        <v>0</v>
      </c>
      <c r="B307" t="s">
        <v>47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134</v>
      </c>
      <c r="I307" s="12" t="s">
        <v>132</v>
      </c>
      <c r="J307" s="12" t="s">
        <v>133</v>
      </c>
      <c r="K307" t="s">
        <v>128</v>
      </c>
      <c r="L307" t="s">
        <v>4</v>
      </c>
      <c r="M307" t="s">
        <v>118</v>
      </c>
      <c r="N307">
        <v>3</v>
      </c>
      <c r="O307">
        <v>10</v>
      </c>
      <c r="P307">
        <v>10</v>
      </c>
      <c r="Q307" s="4" t="s">
        <v>45</v>
      </c>
      <c r="R307">
        <v>5</v>
      </c>
      <c r="S307">
        <v>5</v>
      </c>
      <c r="T307" t="s">
        <v>38</v>
      </c>
      <c r="U307" s="15" t="str">
        <f>VLOOKUP($T307,look_up!A$2:B333,2,FALSE)</f>
        <v>Genus</v>
      </c>
      <c r="V307" s="15" t="str">
        <f>VLOOKUP($T307,look_up!A$2:I333,3,FALSE)</f>
        <v>Gastrópoda</v>
      </c>
      <c r="W307" s="15" t="str">
        <f>VLOOKUP($T307,look_up!A$2:J333,4,FALSE)</f>
        <v>Animalia</v>
      </c>
      <c r="X307" s="15" t="str">
        <f>VLOOKUP($T307,look_up!A$2:K333,5,FALSE)</f>
        <v>Mollusca</v>
      </c>
      <c r="Y307" s="15" t="str">
        <f>VLOOKUP($T307,look_up!A$2:L333,6,FALSE)</f>
        <v>Gastropoda</v>
      </c>
      <c r="Z307" s="15" t="str">
        <f>VLOOKUP($T307,look_up!A$2:M333,7,FALSE)</f>
        <v>Littorinimorpha</v>
      </c>
      <c r="AA307" s="15" t="str">
        <f>VLOOKUP($T307,look_up!A$2:N333,8,FALSE)</f>
        <v>Cypraeidae</v>
      </c>
      <c r="AB307">
        <v>0</v>
      </c>
      <c r="AC307" t="s">
        <v>8</v>
      </c>
      <c r="AD307">
        <v>40</v>
      </c>
    </row>
    <row r="308" spans="1:30" x14ac:dyDescent="0.3">
      <c r="A308" t="s">
        <v>0</v>
      </c>
      <c r="B308" t="s">
        <v>47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134</v>
      </c>
      <c r="I308" s="12" t="s">
        <v>132</v>
      </c>
      <c r="J308" s="12" t="s">
        <v>133</v>
      </c>
      <c r="K308" t="s">
        <v>128</v>
      </c>
      <c r="L308" t="s">
        <v>4</v>
      </c>
      <c r="M308" t="s">
        <v>118</v>
      </c>
      <c r="N308">
        <v>1</v>
      </c>
      <c r="O308">
        <v>10</v>
      </c>
      <c r="P308">
        <v>10</v>
      </c>
      <c r="Q308" s="4" t="s">
        <v>45</v>
      </c>
      <c r="R308">
        <v>5</v>
      </c>
      <c r="S308">
        <v>5</v>
      </c>
      <c r="T308" t="s">
        <v>40</v>
      </c>
      <c r="U308" s="15" t="str">
        <f>VLOOKUP($T308,look_up!A$2:B334,2,FALSE)</f>
        <v>Species</v>
      </c>
      <c r="V308" s="15" t="str">
        <f>VLOOKUP($T308,look_up!A$2:I334,3,FALSE)</f>
        <v>Vieira</v>
      </c>
      <c r="W308" s="15" t="str">
        <f>VLOOKUP($T308,look_up!A$2:J334,4,FALSE)</f>
        <v>Animalia</v>
      </c>
      <c r="X308" s="15" t="str">
        <f>VLOOKUP($T308,look_up!A$2:K334,5,FALSE)</f>
        <v>Mollusca</v>
      </c>
      <c r="Y308" s="15" t="str">
        <f>VLOOKUP($T308,look_up!A$2:L334,6,FALSE)</f>
        <v>Bivalvia</v>
      </c>
      <c r="Z308" s="15" t="str">
        <f>VLOOKUP($T308,look_up!A$2:M334,7,FALSE)</f>
        <v>Pectinida</v>
      </c>
      <c r="AA308" s="15" t="str">
        <f>VLOOKUP($T308,look_up!A$2:N334,8,FALSE)</f>
        <v>Pectinidae</v>
      </c>
      <c r="AB308">
        <v>0</v>
      </c>
      <c r="AC308" t="s">
        <v>8</v>
      </c>
      <c r="AD308">
        <v>40</v>
      </c>
    </row>
    <row r="309" spans="1:30" x14ac:dyDescent="0.3">
      <c r="A309" t="s">
        <v>0</v>
      </c>
      <c r="B309" t="s">
        <v>47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134</v>
      </c>
      <c r="I309" s="12" t="s">
        <v>132</v>
      </c>
      <c r="J309" s="12" t="s">
        <v>133</v>
      </c>
      <c r="K309" t="s">
        <v>128</v>
      </c>
      <c r="L309" t="s">
        <v>4</v>
      </c>
      <c r="M309" t="s">
        <v>118</v>
      </c>
      <c r="N309">
        <v>2</v>
      </c>
      <c r="O309">
        <v>10</v>
      </c>
      <c r="P309">
        <v>10</v>
      </c>
      <c r="Q309" s="4" t="s">
        <v>45</v>
      </c>
      <c r="R309">
        <v>5</v>
      </c>
      <c r="S309">
        <v>5</v>
      </c>
      <c r="T309" t="s">
        <v>40</v>
      </c>
      <c r="U309" s="15" t="str">
        <f>VLOOKUP($T309,look_up!A$2:B335,2,FALSE)</f>
        <v>Species</v>
      </c>
      <c r="V309" s="15" t="str">
        <f>VLOOKUP($T309,look_up!A$2:I335,3,FALSE)</f>
        <v>Vieira</v>
      </c>
      <c r="W309" s="15" t="str">
        <f>VLOOKUP($T309,look_up!A$2:J335,4,FALSE)</f>
        <v>Animalia</v>
      </c>
      <c r="X309" s="15" t="str">
        <f>VLOOKUP($T309,look_up!A$2:K335,5,FALSE)</f>
        <v>Mollusca</v>
      </c>
      <c r="Y309" s="15" t="str">
        <f>VLOOKUP($T309,look_up!A$2:L335,6,FALSE)</f>
        <v>Bivalvia</v>
      </c>
      <c r="Z309" s="15" t="str">
        <f>VLOOKUP($T309,look_up!A$2:M335,7,FALSE)</f>
        <v>Pectinida</v>
      </c>
      <c r="AA309" s="15" t="str">
        <f>VLOOKUP($T309,look_up!A$2:N335,8,FALSE)</f>
        <v>Pectinidae</v>
      </c>
      <c r="AB309">
        <v>0</v>
      </c>
      <c r="AC309" t="s">
        <v>8</v>
      </c>
      <c r="AD309">
        <v>40</v>
      </c>
    </row>
    <row r="310" spans="1:30" x14ac:dyDescent="0.3">
      <c r="A310" t="s">
        <v>0</v>
      </c>
      <c r="B310" t="s">
        <v>47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134</v>
      </c>
      <c r="I310" s="12" t="s">
        <v>132</v>
      </c>
      <c r="J310" s="12" t="s">
        <v>133</v>
      </c>
      <c r="K310" t="s">
        <v>128</v>
      </c>
      <c r="L310" t="s">
        <v>4</v>
      </c>
      <c r="M310" t="s">
        <v>118</v>
      </c>
      <c r="N310">
        <v>3</v>
      </c>
      <c r="O310">
        <v>10</v>
      </c>
      <c r="P310">
        <v>10</v>
      </c>
      <c r="Q310" s="4" t="s">
        <v>45</v>
      </c>
      <c r="R310">
        <v>5</v>
      </c>
      <c r="S310">
        <v>5</v>
      </c>
      <c r="T310" t="s">
        <v>40</v>
      </c>
      <c r="U310" s="15" t="str">
        <f>VLOOKUP($T310,look_up!A$2:B336,2,FALSE)</f>
        <v>Species</v>
      </c>
      <c r="V310" s="15" t="str">
        <f>VLOOKUP($T310,look_up!A$2:I336,3,FALSE)</f>
        <v>Vieira</v>
      </c>
      <c r="W310" s="15" t="str">
        <f>VLOOKUP($T310,look_up!A$2:J336,4,FALSE)</f>
        <v>Animalia</v>
      </c>
      <c r="X310" s="15" t="str">
        <f>VLOOKUP($T310,look_up!A$2:K336,5,FALSE)</f>
        <v>Mollusca</v>
      </c>
      <c r="Y310" s="15" t="str">
        <f>VLOOKUP($T310,look_up!A$2:L336,6,FALSE)</f>
        <v>Bivalvia</v>
      </c>
      <c r="Z310" s="15" t="str">
        <f>VLOOKUP($T310,look_up!A$2:M336,7,FALSE)</f>
        <v>Pectinida</v>
      </c>
      <c r="AA310" s="15" t="str">
        <f>VLOOKUP($T310,look_up!A$2:N336,8,FALSE)</f>
        <v>Pectinidae</v>
      </c>
      <c r="AB310">
        <v>0</v>
      </c>
      <c r="AC310" t="s">
        <v>8</v>
      </c>
      <c r="AD310">
        <v>40</v>
      </c>
    </row>
    <row r="311" spans="1:30" x14ac:dyDescent="0.3">
      <c r="A311" t="s">
        <v>0</v>
      </c>
      <c r="B311" t="s">
        <v>47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134</v>
      </c>
      <c r="I311" s="12" t="s">
        <v>132</v>
      </c>
      <c r="J311" s="12" t="s">
        <v>133</v>
      </c>
      <c r="K311" t="s">
        <v>128</v>
      </c>
      <c r="L311" t="s">
        <v>4</v>
      </c>
      <c r="M311" t="s">
        <v>118</v>
      </c>
      <c r="N311">
        <v>1</v>
      </c>
      <c r="O311">
        <v>10</v>
      </c>
      <c r="P311">
        <v>10</v>
      </c>
      <c r="Q311" s="4" t="s">
        <v>45</v>
      </c>
      <c r="R311">
        <v>5</v>
      </c>
      <c r="S311">
        <v>5</v>
      </c>
      <c r="T311" t="s">
        <v>41</v>
      </c>
      <c r="U311" s="15" t="str">
        <f>VLOOKUP($T311,look_up!A$2:B337,2,FALSE)</f>
        <v>Species</v>
      </c>
      <c r="V311" s="15" t="str">
        <f>VLOOKUP($T311,look_up!A$2:I337,3,FALSE)</f>
        <v>Species exótica</v>
      </c>
      <c r="W311" s="15" t="str">
        <f>VLOOKUP($T311,look_up!A$2:J337,4,FALSE)</f>
        <v>Animalia</v>
      </c>
      <c r="X311" s="15" t="str">
        <f>VLOOKUP($T311,look_up!A$2:K337,5,FALSE)</f>
        <v>Echinodermata</v>
      </c>
      <c r="Y311" s="15" t="str">
        <f>VLOOKUP($T311,look_up!A$2:L337,6,FALSE)</f>
        <v>Ophiuroidea</v>
      </c>
      <c r="Z311" s="15" t="str">
        <f>VLOOKUP($T311,look_up!A$2:M337,7,FALSE)</f>
        <v>Amphilepidida</v>
      </c>
      <c r="AA311" s="15" t="str">
        <f>VLOOKUP($T311,look_up!A$2:N337,8,FALSE)</f>
        <v>Ophiotrichidae</v>
      </c>
      <c r="AB311">
        <v>0</v>
      </c>
      <c r="AC311" t="s">
        <v>8</v>
      </c>
      <c r="AD311">
        <v>40</v>
      </c>
    </row>
    <row r="312" spans="1:30" x14ac:dyDescent="0.3">
      <c r="A312" t="s">
        <v>0</v>
      </c>
      <c r="B312" t="s">
        <v>47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134</v>
      </c>
      <c r="I312" s="12" t="s">
        <v>132</v>
      </c>
      <c r="J312" s="12" t="s">
        <v>133</v>
      </c>
      <c r="K312" t="s">
        <v>128</v>
      </c>
      <c r="L312" t="s">
        <v>4</v>
      </c>
      <c r="M312" t="s">
        <v>118</v>
      </c>
      <c r="N312">
        <v>2</v>
      </c>
      <c r="O312">
        <v>10</v>
      </c>
      <c r="P312">
        <v>10</v>
      </c>
      <c r="Q312" s="4" t="s">
        <v>45</v>
      </c>
      <c r="R312">
        <v>5</v>
      </c>
      <c r="S312">
        <v>5</v>
      </c>
      <c r="T312" t="s">
        <v>41</v>
      </c>
      <c r="U312" s="15" t="str">
        <f>VLOOKUP($T312,look_up!A$2:B338,2,FALSE)</f>
        <v>Species</v>
      </c>
      <c r="V312" s="15" t="str">
        <f>VLOOKUP($T312,look_up!A$2:I338,3,FALSE)</f>
        <v>Species exótica</v>
      </c>
      <c r="W312" s="15" t="str">
        <f>VLOOKUP($T312,look_up!A$2:J338,4,FALSE)</f>
        <v>Animalia</v>
      </c>
      <c r="X312" s="15" t="str">
        <f>VLOOKUP($T312,look_up!A$2:K338,5,FALSE)</f>
        <v>Echinodermata</v>
      </c>
      <c r="Y312" s="15" t="str">
        <f>VLOOKUP($T312,look_up!A$2:L338,6,FALSE)</f>
        <v>Ophiuroidea</v>
      </c>
      <c r="Z312" s="15" t="str">
        <f>VLOOKUP($T312,look_up!A$2:M338,7,FALSE)</f>
        <v>Amphilepidida</v>
      </c>
      <c r="AA312" s="15" t="str">
        <f>VLOOKUP($T312,look_up!A$2:N338,8,FALSE)</f>
        <v>Ophiotrichidae</v>
      </c>
      <c r="AB312">
        <v>0</v>
      </c>
      <c r="AC312" t="s">
        <v>8</v>
      </c>
      <c r="AD312">
        <v>40</v>
      </c>
    </row>
    <row r="313" spans="1:30" x14ac:dyDescent="0.3">
      <c r="A313" t="s">
        <v>0</v>
      </c>
      <c r="B313" t="s">
        <v>47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134</v>
      </c>
      <c r="I313" s="12" t="s">
        <v>132</v>
      </c>
      <c r="J313" s="12" t="s">
        <v>133</v>
      </c>
      <c r="K313" t="s">
        <v>128</v>
      </c>
      <c r="L313" t="s">
        <v>4</v>
      </c>
      <c r="M313" t="s">
        <v>118</v>
      </c>
      <c r="N313">
        <v>3</v>
      </c>
      <c r="O313">
        <v>10</v>
      </c>
      <c r="P313">
        <v>10</v>
      </c>
      <c r="Q313" s="4" t="s">
        <v>45</v>
      </c>
      <c r="R313">
        <v>5</v>
      </c>
      <c r="S313">
        <v>5</v>
      </c>
      <c r="T313" t="s">
        <v>41</v>
      </c>
      <c r="U313" s="15" t="str">
        <f>VLOOKUP($T313,look_up!A$2:B339,2,FALSE)</f>
        <v>Species</v>
      </c>
      <c r="V313" s="15" t="str">
        <f>VLOOKUP($T313,look_up!A$2:I339,3,FALSE)</f>
        <v>Species exótica</v>
      </c>
      <c r="W313" s="15" t="str">
        <f>VLOOKUP($T313,look_up!A$2:J339,4,FALSE)</f>
        <v>Animalia</v>
      </c>
      <c r="X313" s="15" t="str">
        <f>VLOOKUP($T313,look_up!A$2:K339,5,FALSE)</f>
        <v>Echinodermata</v>
      </c>
      <c r="Y313" s="15" t="str">
        <f>VLOOKUP($T313,look_up!A$2:L339,6,FALSE)</f>
        <v>Ophiuroidea</v>
      </c>
      <c r="Z313" s="15" t="str">
        <f>VLOOKUP($T313,look_up!A$2:M339,7,FALSE)</f>
        <v>Amphilepidida</v>
      </c>
      <c r="AA313" s="15" t="str">
        <f>VLOOKUP($T313,look_up!A$2:N339,8,FALSE)</f>
        <v>Ophiotrichidae</v>
      </c>
      <c r="AB313">
        <v>0</v>
      </c>
      <c r="AC313" t="s">
        <v>8</v>
      </c>
      <c r="AD313">
        <v>40</v>
      </c>
    </row>
    <row r="314" spans="1:30" x14ac:dyDescent="0.3">
      <c r="A314" t="s">
        <v>0</v>
      </c>
      <c r="B314" t="s">
        <v>47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134</v>
      </c>
      <c r="I314" s="12" t="s">
        <v>132</v>
      </c>
      <c r="J314" s="12" t="s">
        <v>133</v>
      </c>
      <c r="K314" t="s">
        <v>128</v>
      </c>
      <c r="L314" t="s">
        <v>4</v>
      </c>
      <c r="M314" t="s">
        <v>118</v>
      </c>
      <c r="N314">
        <v>1</v>
      </c>
      <c r="O314">
        <v>10</v>
      </c>
      <c r="P314">
        <v>10</v>
      </c>
      <c r="Q314" s="4" t="s">
        <v>45</v>
      </c>
      <c r="R314">
        <v>5</v>
      </c>
      <c r="S314">
        <v>5</v>
      </c>
      <c r="T314" t="s">
        <v>42</v>
      </c>
      <c r="U314" s="15" t="str">
        <f>VLOOKUP($T314,look_up!A$2:B340,2,FALSE)</f>
        <v>Species</v>
      </c>
      <c r="V314" s="15" t="str">
        <f>VLOOKUP($T314,look_up!A$2:I340,3,FALSE)</f>
        <v>Species exótica</v>
      </c>
      <c r="W314" s="15" t="str">
        <f>VLOOKUP($T314,look_up!A$2:J340,4,FALSE)</f>
        <v>Animalia</v>
      </c>
      <c r="X314" s="15" t="str">
        <f>VLOOKUP($T314,look_up!A$2:K340,5,FALSE)</f>
        <v>Cnidaria</v>
      </c>
      <c r="Y314" s="15" t="str">
        <f>VLOOKUP($T314,look_up!A$2:L340,6,FALSE)</f>
        <v>Anthozoa</v>
      </c>
      <c r="Z314" s="15" t="str">
        <f>VLOOKUP($T314,look_up!A$2:M340,7,FALSE)</f>
        <v>Scleractinia</v>
      </c>
      <c r="AA314" s="15" t="str">
        <f>VLOOKUP($T314,look_up!A$2:N340,8,FALSE)</f>
        <v>Dendrophylliidae</v>
      </c>
      <c r="AB314">
        <v>0</v>
      </c>
      <c r="AC314" t="s">
        <v>8</v>
      </c>
      <c r="AD314">
        <v>40</v>
      </c>
    </row>
    <row r="315" spans="1:30" x14ac:dyDescent="0.3">
      <c r="A315" t="s">
        <v>0</v>
      </c>
      <c r="B315" t="s">
        <v>47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134</v>
      </c>
      <c r="I315" s="12" t="s">
        <v>132</v>
      </c>
      <c r="J315" s="12" t="s">
        <v>133</v>
      </c>
      <c r="K315" t="s">
        <v>128</v>
      </c>
      <c r="L315" t="s">
        <v>4</v>
      </c>
      <c r="M315" t="s">
        <v>118</v>
      </c>
      <c r="N315">
        <v>2</v>
      </c>
      <c r="O315">
        <v>10</v>
      </c>
      <c r="P315">
        <v>10</v>
      </c>
      <c r="Q315" s="4" t="s">
        <v>45</v>
      </c>
      <c r="R315">
        <v>5</v>
      </c>
      <c r="S315">
        <v>5</v>
      </c>
      <c r="T315" t="s">
        <v>42</v>
      </c>
      <c r="U315" s="15" t="str">
        <f>VLOOKUP($T315,look_up!A$2:B341,2,FALSE)</f>
        <v>Species</v>
      </c>
      <c r="V315" s="15" t="str">
        <f>VLOOKUP($T315,look_up!A$2:I341,3,FALSE)</f>
        <v>Species exótica</v>
      </c>
      <c r="W315" s="15" t="str">
        <f>VLOOKUP($T315,look_up!A$2:J341,4,FALSE)</f>
        <v>Animalia</v>
      </c>
      <c r="X315" s="15" t="str">
        <f>VLOOKUP($T315,look_up!A$2:K341,5,FALSE)</f>
        <v>Cnidaria</v>
      </c>
      <c r="Y315" s="15" t="str">
        <f>VLOOKUP($T315,look_up!A$2:L341,6,FALSE)</f>
        <v>Anthozoa</v>
      </c>
      <c r="Z315" s="15" t="str">
        <f>VLOOKUP($T315,look_up!A$2:M341,7,FALSE)</f>
        <v>Scleractinia</v>
      </c>
      <c r="AA315" s="15" t="str">
        <f>VLOOKUP($T315,look_up!A$2:N341,8,FALSE)</f>
        <v>Dendrophylliidae</v>
      </c>
      <c r="AB315">
        <v>0</v>
      </c>
      <c r="AC315" t="s">
        <v>8</v>
      </c>
      <c r="AD315">
        <v>40</v>
      </c>
    </row>
    <row r="316" spans="1:30" x14ac:dyDescent="0.3">
      <c r="A316" t="s">
        <v>0</v>
      </c>
      <c r="B316" t="s">
        <v>47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134</v>
      </c>
      <c r="I316" s="12" t="s">
        <v>132</v>
      </c>
      <c r="J316" s="12" t="s">
        <v>133</v>
      </c>
      <c r="K316" t="s">
        <v>128</v>
      </c>
      <c r="L316" t="s">
        <v>4</v>
      </c>
      <c r="M316" t="s">
        <v>118</v>
      </c>
      <c r="N316">
        <v>3</v>
      </c>
      <c r="O316">
        <v>10</v>
      </c>
      <c r="P316">
        <v>10</v>
      </c>
      <c r="Q316" s="4" t="s">
        <v>45</v>
      </c>
      <c r="R316">
        <v>5</v>
      </c>
      <c r="S316">
        <v>5</v>
      </c>
      <c r="T316" t="s">
        <v>42</v>
      </c>
      <c r="U316" s="15" t="str">
        <f>VLOOKUP($T316,look_up!A$2:B342,2,FALSE)</f>
        <v>Species</v>
      </c>
      <c r="V316" s="15" t="str">
        <f>VLOOKUP($T316,look_up!A$2:I342,3,FALSE)</f>
        <v>Species exótica</v>
      </c>
      <c r="W316" s="15" t="str">
        <f>VLOOKUP($T316,look_up!A$2:J342,4,FALSE)</f>
        <v>Animalia</v>
      </c>
      <c r="X316" s="15" t="str">
        <f>VLOOKUP($T316,look_up!A$2:K342,5,FALSE)</f>
        <v>Cnidaria</v>
      </c>
      <c r="Y316" s="15" t="str">
        <f>VLOOKUP($T316,look_up!A$2:L342,6,FALSE)</f>
        <v>Anthozoa</v>
      </c>
      <c r="Z316" s="15" t="str">
        <f>VLOOKUP($T316,look_up!A$2:M342,7,FALSE)</f>
        <v>Scleractinia</v>
      </c>
      <c r="AA316" s="15" t="str">
        <f>VLOOKUP($T316,look_up!A$2:N342,8,FALSE)</f>
        <v>Dendrophylliidae</v>
      </c>
      <c r="AB316">
        <v>0</v>
      </c>
      <c r="AC316" t="s">
        <v>8</v>
      </c>
      <c r="AD316">
        <v>40</v>
      </c>
    </row>
    <row r="317" spans="1:30" x14ac:dyDescent="0.3">
      <c r="A317" t="s">
        <v>0</v>
      </c>
      <c r="B317" t="s">
        <v>47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134</v>
      </c>
      <c r="I317" s="12" t="s">
        <v>132</v>
      </c>
      <c r="J317" s="12" t="s">
        <v>133</v>
      </c>
      <c r="K317" t="s">
        <v>128</v>
      </c>
      <c r="L317" t="s">
        <v>4</v>
      </c>
      <c r="M317" t="s">
        <v>118</v>
      </c>
      <c r="N317">
        <v>1</v>
      </c>
      <c r="O317">
        <v>10</v>
      </c>
      <c r="P317">
        <v>10</v>
      </c>
      <c r="Q317" s="4" t="s">
        <v>45</v>
      </c>
      <c r="R317">
        <v>5</v>
      </c>
      <c r="S317">
        <v>5</v>
      </c>
      <c r="T317" t="s">
        <v>43</v>
      </c>
      <c r="U317" s="15" t="str">
        <f>VLOOKUP($T317,look_up!A$2:B343,2,FALSE)</f>
        <v>Species</v>
      </c>
      <c r="V317" s="15" t="str">
        <f>VLOOKUP($T317,look_up!A$2:I343,3,FALSE)</f>
        <v>Species exótica</v>
      </c>
      <c r="W317" s="15" t="str">
        <f>VLOOKUP($T317,look_up!A$2:J343,4,FALSE)</f>
        <v>Animalia</v>
      </c>
      <c r="X317" s="15" t="str">
        <f>VLOOKUP($T317,look_up!A$2:K343,5,FALSE)</f>
        <v>Chordata</v>
      </c>
      <c r="Y317" s="15" t="str">
        <f>VLOOKUP($T317,look_up!A$2:L343,6,FALSE)</f>
        <v>Ascidiacea</v>
      </c>
      <c r="Z317" s="15" t="str">
        <f>VLOOKUP($T317,look_up!A$2:M343,7,FALSE)</f>
        <v>Stolidobranchia</v>
      </c>
      <c r="AA317" s="15" t="str">
        <f>VLOOKUP($T317,look_up!A$2:N343,8,FALSE)</f>
        <v>Styellidae</v>
      </c>
      <c r="AB317">
        <v>0</v>
      </c>
      <c r="AC317" t="s">
        <v>8</v>
      </c>
      <c r="AD317">
        <v>40</v>
      </c>
    </row>
    <row r="318" spans="1:30" x14ac:dyDescent="0.3">
      <c r="A318" t="s">
        <v>0</v>
      </c>
      <c r="B318" t="s">
        <v>47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134</v>
      </c>
      <c r="I318" s="12" t="s">
        <v>132</v>
      </c>
      <c r="J318" s="12" t="s">
        <v>133</v>
      </c>
      <c r="K318" t="s">
        <v>128</v>
      </c>
      <c r="L318" t="s">
        <v>4</v>
      </c>
      <c r="M318" t="s">
        <v>118</v>
      </c>
      <c r="N318">
        <v>2</v>
      </c>
      <c r="O318">
        <v>10</v>
      </c>
      <c r="P318">
        <v>10</v>
      </c>
      <c r="Q318" s="4" t="s">
        <v>45</v>
      </c>
      <c r="R318">
        <v>5</v>
      </c>
      <c r="S318">
        <v>5</v>
      </c>
      <c r="T318" t="s">
        <v>43</v>
      </c>
      <c r="U318" s="15" t="str">
        <f>VLOOKUP($T318,look_up!A$2:B344,2,FALSE)</f>
        <v>Species</v>
      </c>
      <c r="V318" s="15" t="str">
        <f>VLOOKUP($T318,look_up!A$2:I344,3,FALSE)</f>
        <v>Species exótica</v>
      </c>
      <c r="W318" s="15" t="str">
        <f>VLOOKUP($T318,look_up!A$2:J344,4,FALSE)</f>
        <v>Animalia</v>
      </c>
      <c r="X318" s="15" t="str">
        <f>VLOOKUP($T318,look_up!A$2:K344,5,FALSE)</f>
        <v>Chordata</v>
      </c>
      <c r="Y318" s="15" t="str">
        <f>VLOOKUP($T318,look_up!A$2:L344,6,FALSE)</f>
        <v>Ascidiacea</v>
      </c>
      <c r="Z318" s="15" t="str">
        <f>VLOOKUP($T318,look_up!A$2:M344,7,FALSE)</f>
        <v>Stolidobranchia</v>
      </c>
      <c r="AA318" s="15" t="str">
        <f>VLOOKUP($T318,look_up!A$2:N344,8,FALSE)</f>
        <v>Styellidae</v>
      </c>
      <c r="AB318">
        <v>0</v>
      </c>
      <c r="AC318" t="s">
        <v>8</v>
      </c>
      <c r="AD318">
        <v>40</v>
      </c>
    </row>
    <row r="319" spans="1:30" x14ac:dyDescent="0.3">
      <c r="A319" t="s">
        <v>0</v>
      </c>
      <c r="B319" t="s">
        <v>47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134</v>
      </c>
      <c r="I319" s="12" t="s">
        <v>132</v>
      </c>
      <c r="J319" s="12" t="s">
        <v>133</v>
      </c>
      <c r="K319" t="s">
        <v>128</v>
      </c>
      <c r="L319" t="s">
        <v>4</v>
      </c>
      <c r="M319" t="s">
        <v>118</v>
      </c>
      <c r="N319">
        <v>3</v>
      </c>
      <c r="O319">
        <v>10</v>
      </c>
      <c r="P319">
        <v>10</v>
      </c>
      <c r="Q319" s="4" t="s">
        <v>45</v>
      </c>
      <c r="R319">
        <v>5</v>
      </c>
      <c r="S319">
        <v>5</v>
      </c>
      <c r="T319" t="s">
        <v>43</v>
      </c>
      <c r="U319" s="15" t="str">
        <f>VLOOKUP($T319,look_up!A$2:B345,2,FALSE)</f>
        <v>Species</v>
      </c>
      <c r="V319" s="15" t="str">
        <f>VLOOKUP($T319,look_up!A$2:I345,3,FALSE)</f>
        <v>Species exótica</v>
      </c>
      <c r="W319" s="15" t="str">
        <f>VLOOKUP($T319,look_up!A$2:J345,4,FALSE)</f>
        <v>Animalia</v>
      </c>
      <c r="X319" s="15" t="str">
        <f>VLOOKUP($T319,look_up!A$2:K345,5,FALSE)</f>
        <v>Chordata</v>
      </c>
      <c r="Y319" s="15" t="str">
        <f>VLOOKUP($T319,look_up!A$2:L345,6,FALSE)</f>
        <v>Ascidiacea</v>
      </c>
      <c r="Z319" s="15" t="str">
        <f>VLOOKUP($T319,look_up!A$2:M345,7,FALSE)</f>
        <v>Stolidobranchia</v>
      </c>
      <c r="AA319" s="15" t="str">
        <f>VLOOKUP($T319,look_up!A$2:N345,8,FALSE)</f>
        <v>Styellidae</v>
      </c>
      <c r="AB319">
        <v>0</v>
      </c>
      <c r="AC319" t="s">
        <v>8</v>
      </c>
      <c r="AD319">
        <v>40</v>
      </c>
    </row>
    <row r="320" spans="1:30" x14ac:dyDescent="0.3">
      <c r="A320" t="s">
        <v>0</v>
      </c>
      <c r="B320" t="s">
        <v>47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134</v>
      </c>
      <c r="I320" s="12" t="s">
        <v>132</v>
      </c>
      <c r="J320" s="12" t="s">
        <v>133</v>
      </c>
      <c r="K320" t="s">
        <v>128</v>
      </c>
      <c r="L320" t="s">
        <v>4</v>
      </c>
      <c r="M320" t="s">
        <v>118</v>
      </c>
      <c r="N320">
        <v>1</v>
      </c>
      <c r="O320">
        <v>10</v>
      </c>
      <c r="P320">
        <v>10</v>
      </c>
      <c r="Q320" s="4" t="s">
        <v>45</v>
      </c>
      <c r="R320">
        <v>5</v>
      </c>
      <c r="S320">
        <v>5</v>
      </c>
      <c r="T320" s="14" t="s">
        <v>44</v>
      </c>
      <c r="U320" s="15" t="str">
        <f>VLOOKUP($T320,look_up!A$2:B346,2,FALSE)</f>
        <v>NA</v>
      </c>
      <c r="V320" s="15" t="str">
        <f>VLOOKUP($T320,look_up!A$2:I346,3,FALSE)</f>
        <v>Lixo de pesca</v>
      </c>
      <c r="W320" s="15" t="str">
        <f>VLOOKUP($T320,look_up!A$2:J346,4,FALSE)</f>
        <v>NA</v>
      </c>
      <c r="X320" s="15" t="str">
        <f>VLOOKUP($T320,look_up!A$2:K346,5,FALSE)</f>
        <v>NA</v>
      </c>
      <c r="Y320" s="15" t="str">
        <f>VLOOKUP($T320,look_up!A$2:L346,6,FALSE)</f>
        <v>NA</v>
      </c>
      <c r="Z320" s="15" t="str">
        <f>VLOOKUP($T320,look_up!A$2:M346,7,FALSE)</f>
        <v>NA</v>
      </c>
      <c r="AA320" s="15" t="str">
        <f>VLOOKUP($T320,look_up!A$2:N346,8,FALSE)</f>
        <v>NA</v>
      </c>
      <c r="AB320">
        <v>0</v>
      </c>
      <c r="AC320" t="s">
        <v>8</v>
      </c>
      <c r="AD320">
        <v>40</v>
      </c>
    </row>
    <row r="321" spans="1:30" x14ac:dyDescent="0.3">
      <c r="A321" t="s">
        <v>0</v>
      </c>
      <c r="B321" t="s">
        <v>47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134</v>
      </c>
      <c r="I321" s="12" t="s">
        <v>132</v>
      </c>
      <c r="J321" s="12" t="s">
        <v>133</v>
      </c>
      <c r="K321" t="s">
        <v>128</v>
      </c>
      <c r="L321" t="s">
        <v>4</v>
      </c>
      <c r="M321" t="s">
        <v>118</v>
      </c>
      <c r="N321">
        <v>2</v>
      </c>
      <c r="O321">
        <v>10</v>
      </c>
      <c r="P321">
        <v>10</v>
      </c>
      <c r="Q321" s="4" t="s">
        <v>45</v>
      </c>
      <c r="R321">
        <v>5</v>
      </c>
      <c r="S321">
        <v>5</v>
      </c>
      <c r="T321" s="14" t="s">
        <v>44</v>
      </c>
      <c r="U321" s="15" t="str">
        <f>VLOOKUP($T321,look_up!A$2:B347,2,FALSE)</f>
        <v>NA</v>
      </c>
      <c r="V321" s="15" t="str">
        <f>VLOOKUP($T321,look_up!A$2:I347,3,FALSE)</f>
        <v>Lixo de pesca</v>
      </c>
      <c r="W321" s="15" t="str">
        <f>VLOOKUP($T321,look_up!A$2:J347,4,FALSE)</f>
        <v>NA</v>
      </c>
      <c r="X321" s="15" t="str">
        <f>VLOOKUP($T321,look_up!A$2:K347,5,FALSE)</f>
        <v>NA</v>
      </c>
      <c r="Y321" s="15" t="str">
        <f>VLOOKUP($T321,look_up!A$2:L347,6,FALSE)</f>
        <v>NA</v>
      </c>
      <c r="Z321" s="15" t="str">
        <f>VLOOKUP($T321,look_up!A$2:M347,7,FALSE)</f>
        <v>NA</v>
      </c>
      <c r="AA321" s="15" t="str">
        <f>VLOOKUP($T321,look_up!A$2:N347,8,FALSE)</f>
        <v>NA</v>
      </c>
      <c r="AB321">
        <v>6</v>
      </c>
      <c r="AC321" t="s">
        <v>8</v>
      </c>
      <c r="AD321">
        <v>40</v>
      </c>
    </row>
    <row r="322" spans="1:30" x14ac:dyDescent="0.3">
      <c r="A322" t="s">
        <v>0</v>
      </c>
      <c r="B322" t="s">
        <v>47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134</v>
      </c>
      <c r="I322" s="12" t="s">
        <v>132</v>
      </c>
      <c r="J322" s="12" t="s">
        <v>133</v>
      </c>
      <c r="K322" t="s">
        <v>128</v>
      </c>
      <c r="L322" t="s">
        <v>4</v>
      </c>
      <c r="M322" t="s">
        <v>118</v>
      </c>
      <c r="N322">
        <v>3</v>
      </c>
      <c r="O322">
        <v>10</v>
      </c>
      <c r="P322">
        <v>10</v>
      </c>
      <c r="Q322" s="4" t="s">
        <v>45</v>
      </c>
      <c r="R322">
        <v>5</v>
      </c>
      <c r="S322">
        <v>5</v>
      </c>
      <c r="T322" s="14" t="s">
        <v>44</v>
      </c>
      <c r="U322" s="15" t="str">
        <f>VLOOKUP($T322,look_up!A$2:B348,2,FALSE)</f>
        <v>NA</v>
      </c>
      <c r="V322" s="15" t="str">
        <f>VLOOKUP($T322,look_up!A$2:I348,3,FALSE)</f>
        <v>Lixo de pesca</v>
      </c>
      <c r="W322" s="15" t="str">
        <f>VLOOKUP($T322,look_up!A$2:J348,4,FALSE)</f>
        <v>NA</v>
      </c>
      <c r="X322" s="15" t="str">
        <f>VLOOKUP($T322,look_up!A$2:K348,5,FALSE)</f>
        <v>NA</v>
      </c>
      <c r="Y322" s="15" t="str">
        <f>VLOOKUP($T322,look_up!A$2:L348,6,FALSE)</f>
        <v>NA</v>
      </c>
      <c r="Z322" s="15" t="str">
        <f>VLOOKUP($T322,look_up!A$2:M348,7,FALSE)</f>
        <v>NA</v>
      </c>
      <c r="AA322" s="15" t="str">
        <f>VLOOKUP($T322,look_up!A$2:N348,8,FALSE)</f>
        <v>NA</v>
      </c>
      <c r="AB322">
        <v>0</v>
      </c>
      <c r="AC322" t="s">
        <v>8</v>
      </c>
      <c r="AD322">
        <v>40</v>
      </c>
    </row>
    <row r="323" spans="1:30" x14ac:dyDescent="0.3">
      <c r="A323" t="s">
        <v>0</v>
      </c>
      <c r="B323" t="s">
        <v>47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134</v>
      </c>
      <c r="I323" s="12" t="s">
        <v>132</v>
      </c>
      <c r="J323" s="12" t="s">
        <v>133</v>
      </c>
      <c r="K323" t="s">
        <v>128</v>
      </c>
      <c r="L323" t="s">
        <v>4</v>
      </c>
      <c r="M323" t="s">
        <v>118</v>
      </c>
      <c r="N323">
        <v>1</v>
      </c>
      <c r="O323">
        <v>10</v>
      </c>
      <c r="P323">
        <v>10</v>
      </c>
      <c r="Q323" s="4" t="s">
        <v>45</v>
      </c>
      <c r="R323">
        <v>5</v>
      </c>
      <c r="S323">
        <v>5</v>
      </c>
      <c r="T323" s="14" t="s">
        <v>46</v>
      </c>
      <c r="U323" s="15" t="str">
        <f>VLOOKUP($T323,look_up!A$2:B349,2,FALSE)</f>
        <v>NA</v>
      </c>
      <c r="V323" s="15" t="str">
        <f>VLOOKUP($T323,look_up!A$2:I349,3,FALSE)</f>
        <v>Lixo comum</v>
      </c>
      <c r="W323" s="15" t="str">
        <f>VLOOKUP($T323,look_up!A$2:J349,4,FALSE)</f>
        <v>NA</v>
      </c>
      <c r="X323" s="15" t="str">
        <f>VLOOKUP($T323,look_up!A$2:K349,5,FALSE)</f>
        <v>NA</v>
      </c>
      <c r="Y323" s="15" t="str">
        <f>VLOOKUP($T323,look_up!A$2:L349,6,FALSE)</f>
        <v>NA</v>
      </c>
      <c r="Z323" s="15" t="str">
        <f>VLOOKUP($T323,look_up!A$2:M349,7,FALSE)</f>
        <v>NA</v>
      </c>
      <c r="AA323" s="15" t="str">
        <f>VLOOKUP($T323,look_up!A$2:N349,8,FALSE)</f>
        <v>NA</v>
      </c>
      <c r="AB323">
        <v>4</v>
      </c>
      <c r="AC323" t="s">
        <v>8</v>
      </c>
      <c r="AD323">
        <v>40</v>
      </c>
    </row>
    <row r="324" spans="1:30" x14ac:dyDescent="0.3">
      <c r="A324" t="s">
        <v>0</v>
      </c>
      <c r="B324" t="s">
        <v>47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134</v>
      </c>
      <c r="I324" s="12" t="s">
        <v>132</v>
      </c>
      <c r="J324" s="12" t="s">
        <v>133</v>
      </c>
      <c r="K324" t="s">
        <v>128</v>
      </c>
      <c r="L324" t="s">
        <v>4</v>
      </c>
      <c r="M324" t="s">
        <v>118</v>
      </c>
      <c r="N324">
        <v>2</v>
      </c>
      <c r="O324">
        <v>10</v>
      </c>
      <c r="P324">
        <v>10</v>
      </c>
      <c r="Q324" s="4" t="s">
        <v>45</v>
      </c>
      <c r="R324">
        <v>5</v>
      </c>
      <c r="S324">
        <v>5</v>
      </c>
      <c r="T324" s="14" t="s">
        <v>46</v>
      </c>
      <c r="U324" s="15" t="str">
        <f>VLOOKUP($T324,look_up!A$2:B350,2,FALSE)</f>
        <v>NA</v>
      </c>
      <c r="V324" s="15" t="str">
        <f>VLOOKUP($T324,look_up!A$2:I350,3,FALSE)</f>
        <v>Lixo comum</v>
      </c>
      <c r="W324" s="15" t="str">
        <f>VLOOKUP($T324,look_up!A$2:J350,4,FALSE)</f>
        <v>NA</v>
      </c>
      <c r="X324" s="15" t="str">
        <f>VLOOKUP($T324,look_up!A$2:K350,5,FALSE)</f>
        <v>NA</v>
      </c>
      <c r="Y324" s="15" t="str">
        <f>VLOOKUP($T324,look_up!A$2:L350,6,FALSE)</f>
        <v>NA</v>
      </c>
      <c r="Z324" s="15" t="str">
        <f>VLOOKUP($T324,look_up!A$2:M350,7,FALSE)</f>
        <v>NA</v>
      </c>
      <c r="AA324" s="15" t="str">
        <f>VLOOKUP($T324,look_up!A$2:N350,8,FALSE)</f>
        <v>NA</v>
      </c>
      <c r="AB324">
        <v>1</v>
      </c>
      <c r="AC324" t="s">
        <v>8</v>
      </c>
      <c r="AD324">
        <v>40</v>
      </c>
    </row>
    <row r="325" spans="1:30" x14ac:dyDescent="0.3">
      <c r="A325" t="s">
        <v>0</v>
      </c>
      <c r="B325" t="s">
        <v>47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134</v>
      </c>
      <c r="I325" s="12" t="s">
        <v>132</v>
      </c>
      <c r="J325" s="12" t="s">
        <v>133</v>
      </c>
      <c r="K325" t="s">
        <v>128</v>
      </c>
      <c r="L325" t="s">
        <v>4</v>
      </c>
      <c r="M325" t="s">
        <v>118</v>
      </c>
      <c r="N325">
        <v>3</v>
      </c>
      <c r="O325">
        <v>10</v>
      </c>
      <c r="P325">
        <v>10</v>
      </c>
      <c r="Q325" s="4" t="s">
        <v>45</v>
      </c>
      <c r="R325">
        <v>5</v>
      </c>
      <c r="S325">
        <v>5</v>
      </c>
      <c r="T325" s="14" t="s">
        <v>46</v>
      </c>
      <c r="U325" s="15" t="str">
        <f>VLOOKUP($T325,look_up!A$2:B351,2,FALSE)</f>
        <v>NA</v>
      </c>
      <c r="V325" s="15" t="str">
        <f>VLOOKUP($T325,look_up!A$2:I351,3,FALSE)</f>
        <v>Lixo comum</v>
      </c>
      <c r="W325" s="15" t="str">
        <f>VLOOKUP($T325,look_up!A$2:J351,4,FALSE)</f>
        <v>NA</v>
      </c>
      <c r="X325" s="15" t="str">
        <f>VLOOKUP($T325,look_up!A$2:K351,5,FALSE)</f>
        <v>NA</v>
      </c>
      <c r="Y325" s="15" t="str">
        <f>VLOOKUP($T325,look_up!A$2:L351,6,FALSE)</f>
        <v>NA</v>
      </c>
      <c r="Z325" s="15" t="str">
        <f>VLOOKUP($T325,look_up!A$2:M351,7,FALSE)</f>
        <v>NA</v>
      </c>
      <c r="AA325" s="15" t="str">
        <f>VLOOKUP($T325,look_up!A$2:N351,8,FALSE)</f>
        <v>NA</v>
      </c>
      <c r="AB325">
        <v>1</v>
      </c>
      <c r="AC325" t="s">
        <v>8</v>
      </c>
      <c r="AD325">
        <v>40</v>
      </c>
    </row>
    <row r="326" spans="1:30" x14ac:dyDescent="0.3">
      <c r="A326" t="s">
        <v>0</v>
      </c>
      <c r="B326" t="s">
        <v>49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135</v>
      </c>
      <c r="I326" s="12" t="s">
        <v>132</v>
      </c>
      <c r="J326" s="12" t="s">
        <v>133</v>
      </c>
      <c r="K326" t="s">
        <v>128</v>
      </c>
      <c r="L326" t="s">
        <v>4</v>
      </c>
      <c r="M326" t="s">
        <v>117</v>
      </c>
      <c r="N326">
        <v>1</v>
      </c>
      <c r="O326">
        <v>6</v>
      </c>
      <c r="P326">
        <v>5</v>
      </c>
      <c r="Q326" s="4" t="s">
        <v>45</v>
      </c>
      <c r="R326">
        <v>4</v>
      </c>
      <c r="S326">
        <v>5</v>
      </c>
      <c r="T326" t="s">
        <v>7</v>
      </c>
      <c r="U326" s="15" t="str">
        <f>VLOOKUP($T326,look_up!A$2:B352,2,FALSE)</f>
        <v>Species</v>
      </c>
      <c r="V326" s="15" t="str">
        <f>VLOOKUP($T326,look_up!A$2:I352,3,FALSE)</f>
        <v>Ouriço</v>
      </c>
      <c r="W326" s="15" t="str">
        <f>VLOOKUP($T326,look_up!A$2:J352,4,FALSE)</f>
        <v>Animalia</v>
      </c>
      <c r="X326" s="15" t="str">
        <f>VLOOKUP($T326,look_up!A$2:K352,5,FALSE)</f>
        <v>Echinodermata</v>
      </c>
      <c r="Y326" s="15" t="str">
        <f>VLOOKUP($T326,look_up!A$2:L352,6,FALSE)</f>
        <v>Echinoidea</v>
      </c>
      <c r="Z326" s="15" t="str">
        <f>VLOOKUP($T326,look_up!A$2:M352,7,FALSE)</f>
        <v>Cidaroida</v>
      </c>
      <c r="AA326" s="15" t="str">
        <f>VLOOKUP($T326,look_up!A$2:N352,8,FALSE)</f>
        <v>Cidaridae</v>
      </c>
      <c r="AB326">
        <v>0</v>
      </c>
      <c r="AC326" t="s">
        <v>8</v>
      </c>
      <c r="AD326">
        <v>40</v>
      </c>
    </row>
    <row r="327" spans="1:30" x14ac:dyDescent="0.3">
      <c r="A327" t="s">
        <v>0</v>
      </c>
      <c r="B327" t="s">
        <v>49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135</v>
      </c>
      <c r="I327" s="12" t="s">
        <v>132</v>
      </c>
      <c r="J327" s="12" t="s">
        <v>133</v>
      </c>
      <c r="K327" t="s">
        <v>128</v>
      </c>
      <c r="L327" t="s">
        <v>4</v>
      </c>
      <c r="M327" t="s">
        <v>117</v>
      </c>
      <c r="N327">
        <v>2</v>
      </c>
      <c r="O327">
        <v>6</v>
      </c>
      <c r="P327">
        <v>5</v>
      </c>
      <c r="Q327" s="4" t="s">
        <v>45</v>
      </c>
      <c r="R327">
        <v>4</v>
      </c>
      <c r="S327">
        <v>5</v>
      </c>
      <c r="T327" t="s">
        <v>7</v>
      </c>
      <c r="U327" s="15" t="str">
        <f>VLOOKUP($T327,look_up!A$2:B353,2,FALSE)</f>
        <v>Species</v>
      </c>
      <c r="V327" s="15" t="str">
        <f>VLOOKUP($T327,look_up!A$2:I353,3,FALSE)</f>
        <v>Ouriço</v>
      </c>
      <c r="W327" s="15" t="str">
        <f>VLOOKUP($T327,look_up!A$2:J353,4,FALSE)</f>
        <v>Animalia</v>
      </c>
      <c r="X327" s="15" t="str">
        <f>VLOOKUP($T327,look_up!A$2:K353,5,FALSE)</f>
        <v>Echinodermata</v>
      </c>
      <c r="Y327" s="15" t="str">
        <f>VLOOKUP($T327,look_up!A$2:L353,6,FALSE)</f>
        <v>Echinoidea</v>
      </c>
      <c r="Z327" s="15" t="str">
        <f>VLOOKUP($T327,look_up!A$2:M353,7,FALSE)</f>
        <v>Cidaroida</v>
      </c>
      <c r="AA327" s="15" t="str">
        <f>VLOOKUP($T327,look_up!A$2:N353,8,FALSE)</f>
        <v>Cidaridae</v>
      </c>
      <c r="AB327">
        <v>0</v>
      </c>
      <c r="AC327" t="s">
        <v>8</v>
      </c>
      <c r="AD327">
        <v>40</v>
      </c>
    </row>
    <row r="328" spans="1:30" x14ac:dyDescent="0.3">
      <c r="A328" t="s">
        <v>0</v>
      </c>
      <c r="B328" t="s">
        <v>49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135</v>
      </c>
      <c r="I328" s="12" t="s">
        <v>132</v>
      </c>
      <c r="J328" s="12" t="s">
        <v>133</v>
      </c>
      <c r="K328" t="s">
        <v>128</v>
      </c>
      <c r="L328" t="s">
        <v>4</v>
      </c>
      <c r="M328" t="s">
        <v>117</v>
      </c>
      <c r="N328">
        <v>3</v>
      </c>
      <c r="O328">
        <v>6</v>
      </c>
      <c r="P328">
        <v>5</v>
      </c>
      <c r="Q328" s="4" t="s">
        <v>45</v>
      </c>
      <c r="R328">
        <v>4</v>
      </c>
      <c r="S328">
        <v>5</v>
      </c>
      <c r="T328" t="s">
        <v>7</v>
      </c>
      <c r="U328" s="15" t="str">
        <f>VLOOKUP($T328,look_up!A$2:B354,2,FALSE)</f>
        <v>Species</v>
      </c>
      <c r="V328" s="15" t="str">
        <f>VLOOKUP($T328,look_up!A$2:I354,3,FALSE)</f>
        <v>Ouriço</v>
      </c>
      <c r="W328" s="15" t="str">
        <f>VLOOKUP($T328,look_up!A$2:J354,4,FALSE)</f>
        <v>Animalia</v>
      </c>
      <c r="X328" s="15" t="str">
        <f>VLOOKUP($T328,look_up!A$2:K354,5,FALSE)</f>
        <v>Echinodermata</v>
      </c>
      <c r="Y328" s="15" t="str">
        <f>VLOOKUP($T328,look_up!A$2:L354,6,FALSE)</f>
        <v>Echinoidea</v>
      </c>
      <c r="Z328" s="15" t="str">
        <f>VLOOKUP($T328,look_up!A$2:M354,7,FALSE)</f>
        <v>Cidaroida</v>
      </c>
      <c r="AA328" s="15" t="str">
        <f>VLOOKUP($T328,look_up!A$2:N354,8,FALSE)</f>
        <v>Cidaridae</v>
      </c>
      <c r="AB328">
        <v>0</v>
      </c>
      <c r="AC328" t="s">
        <v>8</v>
      </c>
      <c r="AD328">
        <v>40</v>
      </c>
    </row>
    <row r="329" spans="1:30" x14ac:dyDescent="0.3">
      <c r="A329" t="s">
        <v>0</v>
      </c>
      <c r="B329" t="s">
        <v>49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135</v>
      </c>
      <c r="I329" s="12" t="s">
        <v>132</v>
      </c>
      <c r="J329" s="12" t="s">
        <v>133</v>
      </c>
      <c r="K329" t="s">
        <v>128</v>
      </c>
      <c r="L329" t="s">
        <v>4</v>
      </c>
      <c r="M329" t="s">
        <v>117</v>
      </c>
      <c r="N329">
        <v>1</v>
      </c>
      <c r="O329">
        <v>6</v>
      </c>
      <c r="P329">
        <v>5</v>
      </c>
      <c r="Q329" s="4" t="s">
        <v>45</v>
      </c>
      <c r="R329">
        <v>4</v>
      </c>
      <c r="S329">
        <v>5</v>
      </c>
      <c r="T329" t="s">
        <v>9</v>
      </c>
      <c r="U329" s="15" t="str">
        <f>VLOOKUP($T329,look_up!A$2:B355,2,FALSE)</f>
        <v>Species</v>
      </c>
      <c r="V329" s="15" t="str">
        <f>VLOOKUP($T329,look_up!A$2:I355,3,FALSE)</f>
        <v>Ouriço</v>
      </c>
      <c r="W329" s="15" t="str">
        <f>VLOOKUP($T329,look_up!A$2:J355,4,FALSE)</f>
        <v>Animalia</v>
      </c>
      <c r="X329" s="15" t="str">
        <f>VLOOKUP($T329,look_up!A$2:K355,5,FALSE)</f>
        <v>Echinodermata</v>
      </c>
      <c r="Y329" s="15" t="str">
        <f>VLOOKUP($T329,look_up!A$2:L355,6,FALSE)</f>
        <v>Echinoidea</v>
      </c>
      <c r="Z329" s="15" t="str">
        <f>VLOOKUP($T329,look_up!A$2:M355,7,FALSE)</f>
        <v>Camarodonta</v>
      </c>
      <c r="AA329" s="15" t="str">
        <f>VLOOKUP($T329,look_up!A$2:N355,8,FALSE)</f>
        <v>Toxopneustidae</v>
      </c>
      <c r="AB329">
        <v>0</v>
      </c>
      <c r="AC329" t="s">
        <v>8</v>
      </c>
      <c r="AD329">
        <v>40</v>
      </c>
    </row>
    <row r="330" spans="1:30" x14ac:dyDescent="0.3">
      <c r="A330" t="s">
        <v>0</v>
      </c>
      <c r="B330" t="s">
        <v>49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135</v>
      </c>
      <c r="I330" s="12" t="s">
        <v>132</v>
      </c>
      <c r="J330" s="12" t="s">
        <v>133</v>
      </c>
      <c r="K330" t="s">
        <v>128</v>
      </c>
      <c r="L330" t="s">
        <v>4</v>
      </c>
      <c r="M330" t="s">
        <v>117</v>
      </c>
      <c r="N330">
        <v>2</v>
      </c>
      <c r="O330">
        <v>6</v>
      </c>
      <c r="P330">
        <v>5</v>
      </c>
      <c r="Q330" s="4" t="s">
        <v>45</v>
      </c>
      <c r="R330">
        <v>4</v>
      </c>
      <c r="S330">
        <v>5</v>
      </c>
      <c r="T330" t="s">
        <v>9</v>
      </c>
      <c r="U330" s="15" t="str">
        <f>VLOOKUP($T330,look_up!A$2:B356,2,FALSE)</f>
        <v>Species</v>
      </c>
      <c r="V330" s="15" t="str">
        <f>VLOOKUP($T330,look_up!A$2:I356,3,FALSE)</f>
        <v>Ouriço</v>
      </c>
      <c r="W330" s="15" t="str">
        <f>VLOOKUP($T330,look_up!A$2:J356,4,FALSE)</f>
        <v>Animalia</v>
      </c>
      <c r="X330" s="15" t="str">
        <f>VLOOKUP($T330,look_up!A$2:K356,5,FALSE)</f>
        <v>Echinodermata</v>
      </c>
      <c r="Y330" s="15" t="str">
        <f>VLOOKUP($T330,look_up!A$2:L356,6,FALSE)</f>
        <v>Echinoidea</v>
      </c>
      <c r="Z330" s="15" t="str">
        <f>VLOOKUP($T330,look_up!A$2:M356,7,FALSE)</f>
        <v>Camarodonta</v>
      </c>
      <c r="AA330" s="15" t="str">
        <f>VLOOKUP($T330,look_up!A$2:N356,8,FALSE)</f>
        <v>Toxopneustidae</v>
      </c>
      <c r="AB330">
        <v>0</v>
      </c>
      <c r="AC330" t="s">
        <v>8</v>
      </c>
      <c r="AD330">
        <v>40</v>
      </c>
    </row>
    <row r="331" spans="1:30" x14ac:dyDescent="0.3">
      <c r="A331" t="s">
        <v>0</v>
      </c>
      <c r="B331" t="s">
        <v>49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135</v>
      </c>
      <c r="I331" s="12" t="s">
        <v>132</v>
      </c>
      <c r="J331" s="12" t="s">
        <v>133</v>
      </c>
      <c r="K331" t="s">
        <v>128</v>
      </c>
      <c r="L331" t="s">
        <v>4</v>
      </c>
      <c r="M331" t="s">
        <v>117</v>
      </c>
      <c r="N331">
        <v>3</v>
      </c>
      <c r="O331">
        <v>6</v>
      </c>
      <c r="P331">
        <v>5</v>
      </c>
      <c r="Q331" s="4" t="s">
        <v>45</v>
      </c>
      <c r="R331">
        <v>4</v>
      </c>
      <c r="S331">
        <v>5</v>
      </c>
      <c r="T331" t="s">
        <v>9</v>
      </c>
      <c r="U331" s="15" t="str">
        <f>VLOOKUP($T331,look_up!A$2:B357,2,FALSE)</f>
        <v>Species</v>
      </c>
      <c r="V331" s="15" t="str">
        <f>VLOOKUP($T331,look_up!A$2:I357,3,FALSE)</f>
        <v>Ouriço</v>
      </c>
      <c r="W331" s="15" t="str">
        <f>VLOOKUP($T331,look_up!A$2:J357,4,FALSE)</f>
        <v>Animalia</v>
      </c>
      <c r="X331" s="15" t="str">
        <f>VLOOKUP($T331,look_up!A$2:K357,5,FALSE)</f>
        <v>Echinodermata</v>
      </c>
      <c r="Y331" s="15" t="str">
        <f>VLOOKUP($T331,look_up!A$2:L357,6,FALSE)</f>
        <v>Echinoidea</v>
      </c>
      <c r="Z331" s="15" t="str">
        <f>VLOOKUP($T331,look_up!A$2:M357,7,FALSE)</f>
        <v>Camarodonta</v>
      </c>
      <c r="AA331" s="15" t="str">
        <f>VLOOKUP($T331,look_up!A$2:N357,8,FALSE)</f>
        <v>Toxopneustidae</v>
      </c>
      <c r="AB331">
        <v>0</v>
      </c>
      <c r="AC331" t="s">
        <v>8</v>
      </c>
      <c r="AD331">
        <v>40</v>
      </c>
    </row>
    <row r="332" spans="1:30" x14ac:dyDescent="0.3">
      <c r="A332" t="s">
        <v>0</v>
      </c>
      <c r="B332" t="s">
        <v>49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135</v>
      </c>
      <c r="I332" s="12" t="s">
        <v>132</v>
      </c>
      <c r="J332" s="12" t="s">
        <v>133</v>
      </c>
      <c r="K332" t="s">
        <v>128</v>
      </c>
      <c r="L332" t="s">
        <v>4</v>
      </c>
      <c r="M332" t="s">
        <v>117</v>
      </c>
      <c r="N332">
        <v>1</v>
      </c>
      <c r="O332">
        <v>6</v>
      </c>
      <c r="P332">
        <v>5</v>
      </c>
      <c r="Q332" s="4" t="s">
        <v>45</v>
      </c>
      <c r="R332">
        <v>4</v>
      </c>
      <c r="S332">
        <v>5</v>
      </c>
      <c r="T332" t="s">
        <v>10</v>
      </c>
      <c r="U332" s="15" t="str">
        <f>VLOOKUP($T332,look_up!A$2:B358,2,FALSE)</f>
        <v>Species</v>
      </c>
      <c r="V332" s="15" t="str">
        <f>VLOOKUP($T332,look_up!A$2:I358,3,FALSE)</f>
        <v>Ouriço</v>
      </c>
      <c r="W332" s="15" t="str">
        <f>VLOOKUP($T332,look_up!A$2:J358,4,FALSE)</f>
        <v>Animalia</v>
      </c>
      <c r="X332" s="15" t="str">
        <f>VLOOKUP($T332,look_up!A$2:K358,5,FALSE)</f>
        <v>Echinodermata</v>
      </c>
      <c r="Y332" s="15" t="str">
        <f>VLOOKUP($T332,look_up!A$2:L358,6,FALSE)</f>
        <v>Echinoidea</v>
      </c>
      <c r="Z332" s="15" t="str">
        <f>VLOOKUP($T332,look_up!A$2:M358,7,FALSE)</f>
        <v>Arbacioidea</v>
      </c>
      <c r="AA332" s="15" t="str">
        <f>VLOOKUP($T332,look_up!A$2:N358,8,FALSE)</f>
        <v>Arbaciidae</v>
      </c>
      <c r="AB332">
        <v>1</v>
      </c>
      <c r="AC332" t="s">
        <v>8</v>
      </c>
      <c r="AD332">
        <v>40</v>
      </c>
    </row>
    <row r="333" spans="1:30" x14ac:dyDescent="0.3">
      <c r="A333" t="s">
        <v>0</v>
      </c>
      <c r="B333" t="s">
        <v>49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135</v>
      </c>
      <c r="I333" s="12" t="s">
        <v>132</v>
      </c>
      <c r="J333" s="12" t="s">
        <v>133</v>
      </c>
      <c r="K333" t="s">
        <v>128</v>
      </c>
      <c r="L333" t="s">
        <v>4</v>
      </c>
      <c r="M333" t="s">
        <v>117</v>
      </c>
      <c r="N333">
        <v>2</v>
      </c>
      <c r="O333">
        <v>6</v>
      </c>
      <c r="P333">
        <v>5</v>
      </c>
      <c r="Q333" s="4" t="s">
        <v>45</v>
      </c>
      <c r="R333">
        <v>4</v>
      </c>
      <c r="S333">
        <v>5</v>
      </c>
      <c r="T333" t="s">
        <v>10</v>
      </c>
      <c r="U333" s="15" t="str">
        <f>VLOOKUP($T333,look_up!A$2:B359,2,FALSE)</f>
        <v>Species</v>
      </c>
      <c r="V333" s="15" t="str">
        <f>VLOOKUP($T333,look_up!A$2:I359,3,FALSE)</f>
        <v>Ouriço</v>
      </c>
      <c r="W333" s="15" t="str">
        <f>VLOOKUP($T333,look_up!A$2:J359,4,FALSE)</f>
        <v>Animalia</v>
      </c>
      <c r="X333" s="15" t="str">
        <f>VLOOKUP($T333,look_up!A$2:K359,5,FALSE)</f>
        <v>Echinodermata</v>
      </c>
      <c r="Y333" s="15" t="str">
        <f>VLOOKUP($T333,look_up!A$2:L359,6,FALSE)</f>
        <v>Echinoidea</v>
      </c>
      <c r="Z333" s="15" t="str">
        <f>VLOOKUP($T333,look_up!A$2:M359,7,FALSE)</f>
        <v>Arbacioidea</v>
      </c>
      <c r="AA333" s="15" t="str">
        <f>VLOOKUP($T333,look_up!A$2:N359,8,FALSE)</f>
        <v>Arbaciidae</v>
      </c>
      <c r="AB333">
        <v>2</v>
      </c>
      <c r="AC333" t="s">
        <v>8</v>
      </c>
      <c r="AD333">
        <v>40</v>
      </c>
    </row>
    <row r="334" spans="1:30" x14ac:dyDescent="0.3">
      <c r="A334" t="s">
        <v>0</v>
      </c>
      <c r="B334" t="s">
        <v>49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135</v>
      </c>
      <c r="I334" s="12" t="s">
        <v>132</v>
      </c>
      <c r="J334" s="12" t="s">
        <v>133</v>
      </c>
      <c r="K334" t="s">
        <v>128</v>
      </c>
      <c r="L334" t="s">
        <v>4</v>
      </c>
      <c r="M334" t="s">
        <v>117</v>
      </c>
      <c r="N334">
        <v>3</v>
      </c>
      <c r="O334">
        <v>6</v>
      </c>
      <c r="P334">
        <v>5</v>
      </c>
      <c r="Q334" s="4" t="s">
        <v>45</v>
      </c>
      <c r="R334">
        <v>4</v>
      </c>
      <c r="S334">
        <v>5</v>
      </c>
      <c r="T334" t="s">
        <v>10</v>
      </c>
      <c r="U334" s="15" t="str">
        <f>VLOOKUP($T334,look_up!A$2:B360,2,FALSE)</f>
        <v>Species</v>
      </c>
      <c r="V334" s="15" t="str">
        <f>VLOOKUP($T334,look_up!A$2:I360,3,FALSE)</f>
        <v>Ouriço</v>
      </c>
      <c r="W334" s="15" t="str">
        <f>VLOOKUP($T334,look_up!A$2:J360,4,FALSE)</f>
        <v>Animalia</v>
      </c>
      <c r="X334" s="15" t="str">
        <f>VLOOKUP($T334,look_up!A$2:K360,5,FALSE)</f>
        <v>Echinodermata</v>
      </c>
      <c r="Y334" s="15" t="str">
        <f>VLOOKUP($T334,look_up!A$2:L360,6,FALSE)</f>
        <v>Echinoidea</v>
      </c>
      <c r="Z334" s="15" t="str">
        <f>VLOOKUP($T334,look_up!A$2:M360,7,FALSE)</f>
        <v>Arbacioidea</v>
      </c>
      <c r="AA334" s="15" t="str">
        <f>VLOOKUP($T334,look_up!A$2:N360,8,FALSE)</f>
        <v>Arbaciidae</v>
      </c>
      <c r="AB334">
        <v>1</v>
      </c>
      <c r="AC334" t="s">
        <v>8</v>
      </c>
      <c r="AD334">
        <v>40</v>
      </c>
    </row>
    <row r="335" spans="1:30" x14ac:dyDescent="0.3">
      <c r="A335" t="s">
        <v>0</v>
      </c>
      <c r="B335" t="s">
        <v>49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135</v>
      </c>
      <c r="I335" s="12" t="s">
        <v>132</v>
      </c>
      <c r="J335" s="12" t="s">
        <v>133</v>
      </c>
      <c r="K335" t="s">
        <v>128</v>
      </c>
      <c r="L335" t="s">
        <v>4</v>
      </c>
      <c r="M335" t="s">
        <v>117</v>
      </c>
      <c r="N335">
        <v>1</v>
      </c>
      <c r="O335">
        <v>6</v>
      </c>
      <c r="P335">
        <v>5</v>
      </c>
      <c r="Q335" s="4" t="s">
        <v>45</v>
      </c>
      <c r="R335">
        <v>4</v>
      </c>
      <c r="S335">
        <v>5</v>
      </c>
      <c r="T335" t="s">
        <v>11</v>
      </c>
      <c r="U335" s="15" t="str">
        <f>VLOOKUP($T335,look_up!A$2:B361,2,FALSE)</f>
        <v>Species</v>
      </c>
      <c r="V335" s="15" t="str">
        <f>VLOOKUP($T335,look_up!A$2:I361,3,FALSE)</f>
        <v>Ouriço</v>
      </c>
      <c r="W335" s="15" t="str">
        <f>VLOOKUP($T335,look_up!A$2:J361,4,FALSE)</f>
        <v>Animalia</v>
      </c>
      <c r="X335" s="15" t="str">
        <f>VLOOKUP($T335,look_up!A$2:K361,5,FALSE)</f>
        <v>Echinodermata</v>
      </c>
      <c r="Y335" s="15" t="str">
        <f>VLOOKUP($T335,look_up!A$2:L361,6,FALSE)</f>
        <v>Echinoidea</v>
      </c>
      <c r="Z335" s="15" t="str">
        <f>VLOOKUP($T335,look_up!A$2:M361,7,FALSE)</f>
        <v>Camarodonta</v>
      </c>
      <c r="AA335" s="15" t="str">
        <f>VLOOKUP($T335,look_up!A$2:N361,8,FALSE)</f>
        <v>Parechinidae</v>
      </c>
      <c r="AB335">
        <v>0</v>
      </c>
      <c r="AC335" t="s">
        <v>8</v>
      </c>
      <c r="AD335">
        <v>40</v>
      </c>
    </row>
    <row r="336" spans="1:30" x14ac:dyDescent="0.3">
      <c r="A336" t="s">
        <v>0</v>
      </c>
      <c r="B336" t="s">
        <v>49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135</v>
      </c>
      <c r="I336" s="12" t="s">
        <v>132</v>
      </c>
      <c r="J336" s="12" t="s">
        <v>133</v>
      </c>
      <c r="K336" t="s">
        <v>128</v>
      </c>
      <c r="L336" t="s">
        <v>4</v>
      </c>
      <c r="M336" t="s">
        <v>117</v>
      </c>
      <c r="N336">
        <v>2</v>
      </c>
      <c r="O336">
        <v>6</v>
      </c>
      <c r="P336">
        <v>5</v>
      </c>
      <c r="Q336" s="4" t="s">
        <v>45</v>
      </c>
      <c r="R336">
        <v>4</v>
      </c>
      <c r="S336">
        <v>5</v>
      </c>
      <c r="T336" t="s">
        <v>11</v>
      </c>
      <c r="U336" s="15" t="str">
        <f>VLOOKUP($T336,look_up!A$2:B362,2,FALSE)</f>
        <v>Species</v>
      </c>
      <c r="V336" s="15" t="str">
        <f>VLOOKUP($T336,look_up!A$2:I362,3,FALSE)</f>
        <v>Ouriço</v>
      </c>
      <c r="W336" s="15" t="str">
        <f>VLOOKUP($T336,look_up!A$2:J362,4,FALSE)</f>
        <v>Animalia</v>
      </c>
      <c r="X336" s="15" t="str">
        <f>VLOOKUP($T336,look_up!A$2:K362,5,FALSE)</f>
        <v>Echinodermata</v>
      </c>
      <c r="Y336" s="15" t="str">
        <f>VLOOKUP($T336,look_up!A$2:L362,6,FALSE)</f>
        <v>Echinoidea</v>
      </c>
      <c r="Z336" s="15" t="str">
        <f>VLOOKUP($T336,look_up!A$2:M362,7,FALSE)</f>
        <v>Camarodonta</v>
      </c>
      <c r="AA336" s="15" t="str">
        <f>VLOOKUP($T336,look_up!A$2:N362,8,FALSE)</f>
        <v>Parechinidae</v>
      </c>
      <c r="AB336">
        <v>0</v>
      </c>
      <c r="AC336" t="s">
        <v>8</v>
      </c>
      <c r="AD336">
        <v>40</v>
      </c>
    </row>
    <row r="337" spans="1:30" x14ac:dyDescent="0.3">
      <c r="A337" t="s">
        <v>0</v>
      </c>
      <c r="B337" t="s">
        <v>49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135</v>
      </c>
      <c r="I337" s="12" t="s">
        <v>132</v>
      </c>
      <c r="J337" s="12" t="s">
        <v>133</v>
      </c>
      <c r="K337" t="s">
        <v>128</v>
      </c>
      <c r="L337" t="s">
        <v>4</v>
      </c>
      <c r="M337" t="s">
        <v>117</v>
      </c>
      <c r="N337">
        <v>3</v>
      </c>
      <c r="O337">
        <v>6</v>
      </c>
      <c r="P337">
        <v>5</v>
      </c>
      <c r="Q337" s="4" t="s">
        <v>45</v>
      </c>
      <c r="R337">
        <v>4</v>
      </c>
      <c r="S337">
        <v>5</v>
      </c>
      <c r="T337" t="s">
        <v>11</v>
      </c>
      <c r="U337" s="15" t="str">
        <f>VLOOKUP($T337,look_up!A$2:B363,2,FALSE)</f>
        <v>Species</v>
      </c>
      <c r="V337" s="15" t="str">
        <f>VLOOKUP($T337,look_up!A$2:I363,3,FALSE)</f>
        <v>Ouriço</v>
      </c>
      <c r="W337" s="15" t="str">
        <f>VLOOKUP($T337,look_up!A$2:J363,4,FALSE)</f>
        <v>Animalia</v>
      </c>
      <c r="X337" s="15" t="str">
        <f>VLOOKUP($T337,look_up!A$2:K363,5,FALSE)</f>
        <v>Echinodermata</v>
      </c>
      <c r="Y337" s="15" t="str">
        <f>VLOOKUP($T337,look_up!A$2:L363,6,FALSE)</f>
        <v>Echinoidea</v>
      </c>
      <c r="Z337" s="15" t="str">
        <f>VLOOKUP($T337,look_up!A$2:M363,7,FALSE)</f>
        <v>Camarodonta</v>
      </c>
      <c r="AA337" s="15" t="str">
        <f>VLOOKUP($T337,look_up!A$2:N363,8,FALSE)</f>
        <v>Parechinidae</v>
      </c>
      <c r="AB337">
        <v>0</v>
      </c>
      <c r="AC337" t="s">
        <v>8</v>
      </c>
      <c r="AD337">
        <v>40</v>
      </c>
    </row>
    <row r="338" spans="1:30" x14ac:dyDescent="0.3">
      <c r="A338" t="s">
        <v>0</v>
      </c>
      <c r="B338" t="s">
        <v>49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135</v>
      </c>
      <c r="I338" s="12" t="s">
        <v>132</v>
      </c>
      <c r="J338" s="12" t="s">
        <v>133</v>
      </c>
      <c r="K338" t="s">
        <v>128</v>
      </c>
      <c r="L338" t="s">
        <v>4</v>
      </c>
      <c r="M338" t="s">
        <v>117</v>
      </c>
      <c r="N338">
        <v>1</v>
      </c>
      <c r="O338">
        <v>6</v>
      </c>
      <c r="P338">
        <v>5</v>
      </c>
      <c r="Q338" s="4" t="s">
        <v>45</v>
      </c>
      <c r="R338">
        <v>4</v>
      </c>
      <c r="S338">
        <v>5</v>
      </c>
      <c r="T338" t="s">
        <v>48</v>
      </c>
      <c r="U338" s="15" t="str">
        <f>VLOOKUP($T338,look_up!A$2:B364,2,FALSE)</f>
        <v>Species</v>
      </c>
      <c r="V338" s="15" t="str">
        <f>VLOOKUP($T338,look_up!A$2:I364,3,FALSE)</f>
        <v>Ouriço</v>
      </c>
      <c r="W338" s="15" t="str">
        <f>VLOOKUP($T338,look_up!A$2:J364,4,FALSE)</f>
        <v>Animalia</v>
      </c>
      <c r="X338" s="15" t="str">
        <f>VLOOKUP($T338,look_up!A$2:K364,5,FALSE)</f>
        <v>Echinodermata</v>
      </c>
      <c r="Y338" s="15" t="str">
        <f>VLOOKUP($T338,look_up!A$2:L364,6,FALSE)</f>
        <v>Echinoidea</v>
      </c>
      <c r="Z338" s="15" t="str">
        <f>VLOOKUP($T338,look_up!A$2:M364,7,FALSE)</f>
        <v>Camarodonta</v>
      </c>
      <c r="AA338" s="15" t="str">
        <f>VLOOKUP($T338,look_up!A$2:N364,8,FALSE)</f>
        <v>Echinometridae</v>
      </c>
      <c r="AB338">
        <v>15</v>
      </c>
      <c r="AC338" t="s">
        <v>8</v>
      </c>
      <c r="AD338">
        <v>40</v>
      </c>
    </row>
    <row r="339" spans="1:30" x14ac:dyDescent="0.3">
      <c r="A339" t="s">
        <v>0</v>
      </c>
      <c r="B339" t="s">
        <v>49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135</v>
      </c>
      <c r="I339" s="12" t="s">
        <v>132</v>
      </c>
      <c r="J339" s="12" t="s">
        <v>133</v>
      </c>
      <c r="K339" t="s">
        <v>128</v>
      </c>
      <c r="L339" t="s">
        <v>4</v>
      </c>
      <c r="M339" t="s">
        <v>117</v>
      </c>
      <c r="N339">
        <v>2</v>
      </c>
      <c r="O339">
        <v>6</v>
      </c>
      <c r="P339">
        <v>5</v>
      </c>
      <c r="Q339" s="4" t="s">
        <v>45</v>
      </c>
      <c r="R339">
        <v>4</v>
      </c>
      <c r="S339">
        <v>5</v>
      </c>
      <c r="T339" t="s">
        <v>48</v>
      </c>
      <c r="U339" s="15" t="str">
        <f>VLOOKUP($T339,look_up!A$2:B365,2,FALSE)</f>
        <v>Species</v>
      </c>
      <c r="V339" s="15" t="str">
        <f>VLOOKUP($T339,look_up!A$2:I365,3,FALSE)</f>
        <v>Ouriço</v>
      </c>
      <c r="W339" s="15" t="str">
        <f>VLOOKUP($T339,look_up!A$2:J365,4,FALSE)</f>
        <v>Animalia</v>
      </c>
      <c r="X339" s="15" t="str">
        <f>VLOOKUP($T339,look_up!A$2:K365,5,FALSE)</f>
        <v>Echinodermata</v>
      </c>
      <c r="Y339" s="15" t="str">
        <f>VLOOKUP($T339,look_up!A$2:L365,6,FALSE)</f>
        <v>Echinoidea</v>
      </c>
      <c r="Z339" s="15" t="str">
        <f>VLOOKUP($T339,look_up!A$2:M365,7,FALSE)</f>
        <v>Camarodonta</v>
      </c>
      <c r="AA339" s="15" t="str">
        <f>VLOOKUP($T339,look_up!A$2:N365,8,FALSE)</f>
        <v>Echinometridae</v>
      </c>
      <c r="AB339">
        <v>106</v>
      </c>
      <c r="AC339" t="s">
        <v>8</v>
      </c>
      <c r="AD339">
        <v>40</v>
      </c>
    </row>
    <row r="340" spans="1:30" x14ac:dyDescent="0.3">
      <c r="A340" t="s">
        <v>0</v>
      </c>
      <c r="B340" t="s">
        <v>49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135</v>
      </c>
      <c r="I340" s="12" t="s">
        <v>132</v>
      </c>
      <c r="J340" s="12" t="s">
        <v>133</v>
      </c>
      <c r="K340" t="s">
        <v>128</v>
      </c>
      <c r="L340" t="s">
        <v>4</v>
      </c>
      <c r="M340" t="s">
        <v>117</v>
      </c>
      <c r="N340">
        <v>3</v>
      </c>
      <c r="O340">
        <v>6</v>
      </c>
      <c r="P340">
        <v>5</v>
      </c>
      <c r="Q340" s="4" t="s">
        <v>45</v>
      </c>
      <c r="R340">
        <v>4</v>
      </c>
      <c r="S340">
        <v>5</v>
      </c>
      <c r="T340" t="s">
        <v>48</v>
      </c>
      <c r="U340" s="15" t="str">
        <f>VLOOKUP($T340,look_up!A$2:B366,2,FALSE)</f>
        <v>Species</v>
      </c>
      <c r="V340" s="15" t="str">
        <f>VLOOKUP($T340,look_up!A$2:I366,3,FALSE)</f>
        <v>Ouriço</v>
      </c>
      <c r="W340" s="15" t="str">
        <f>VLOOKUP($T340,look_up!A$2:J366,4,FALSE)</f>
        <v>Animalia</v>
      </c>
      <c r="X340" s="15" t="str">
        <f>VLOOKUP($T340,look_up!A$2:K366,5,FALSE)</f>
        <v>Echinodermata</v>
      </c>
      <c r="Y340" s="15" t="str">
        <f>VLOOKUP($T340,look_up!A$2:L366,6,FALSE)</f>
        <v>Echinoidea</v>
      </c>
      <c r="Z340" s="15" t="str">
        <f>VLOOKUP($T340,look_up!A$2:M366,7,FALSE)</f>
        <v>Camarodonta</v>
      </c>
      <c r="AA340" s="15" t="str">
        <f>VLOOKUP($T340,look_up!A$2:N366,8,FALSE)</f>
        <v>Echinometridae</v>
      </c>
      <c r="AB340">
        <v>45</v>
      </c>
      <c r="AC340" t="s">
        <v>8</v>
      </c>
      <c r="AD340">
        <v>40</v>
      </c>
    </row>
    <row r="341" spans="1:30" x14ac:dyDescent="0.3">
      <c r="A341" t="s">
        <v>0</v>
      </c>
      <c r="B341" t="s">
        <v>49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135</v>
      </c>
      <c r="I341" s="12" t="s">
        <v>132</v>
      </c>
      <c r="J341" s="12" t="s">
        <v>133</v>
      </c>
      <c r="K341" t="s">
        <v>128</v>
      </c>
      <c r="L341" t="s">
        <v>4</v>
      </c>
      <c r="M341" t="s">
        <v>117</v>
      </c>
      <c r="N341">
        <v>1</v>
      </c>
      <c r="O341">
        <v>6</v>
      </c>
      <c r="P341">
        <v>5</v>
      </c>
      <c r="Q341" s="4" t="s">
        <v>45</v>
      </c>
      <c r="R341">
        <v>4</v>
      </c>
      <c r="S341">
        <v>5</v>
      </c>
      <c r="T341" t="s">
        <v>13</v>
      </c>
      <c r="U341" s="15" t="str">
        <f>VLOOKUP($T341,look_up!A$2:B367,2,FALSE)</f>
        <v>Species</v>
      </c>
      <c r="V341" s="15" t="str">
        <f>VLOOKUP($T341,look_up!A$2:I367,3,FALSE)</f>
        <v>Estrela</v>
      </c>
      <c r="W341" s="15" t="str">
        <f>VLOOKUP($T341,look_up!A$2:J367,4,FALSE)</f>
        <v>Animalia</v>
      </c>
      <c r="X341" s="15" t="str">
        <f>VLOOKUP($T341,look_up!A$2:K367,5,FALSE)</f>
        <v>Echinodermata</v>
      </c>
      <c r="Y341" s="15" t="str">
        <f>VLOOKUP($T341,look_up!A$2:L367,6,FALSE)</f>
        <v>Asteroidea</v>
      </c>
      <c r="Z341" s="15" t="str">
        <f>VLOOKUP($T341,look_up!A$2:M367,7,FALSE)</f>
        <v>Spinulosida</v>
      </c>
      <c r="AA341" s="15" t="str">
        <f>VLOOKUP($T341,look_up!A$2:N367,8,FALSE)</f>
        <v>Echinasteridae</v>
      </c>
      <c r="AB341">
        <v>0</v>
      </c>
      <c r="AC341" t="s">
        <v>8</v>
      </c>
      <c r="AD341">
        <v>40</v>
      </c>
    </row>
    <row r="342" spans="1:30" x14ac:dyDescent="0.3">
      <c r="A342" t="s">
        <v>0</v>
      </c>
      <c r="B342" t="s">
        <v>49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135</v>
      </c>
      <c r="I342" s="12" t="s">
        <v>132</v>
      </c>
      <c r="J342" s="12" t="s">
        <v>133</v>
      </c>
      <c r="K342" t="s">
        <v>128</v>
      </c>
      <c r="L342" t="s">
        <v>4</v>
      </c>
      <c r="M342" t="s">
        <v>117</v>
      </c>
      <c r="N342">
        <v>2</v>
      </c>
      <c r="O342">
        <v>6</v>
      </c>
      <c r="P342">
        <v>5</v>
      </c>
      <c r="Q342" s="4" t="s">
        <v>45</v>
      </c>
      <c r="R342">
        <v>4</v>
      </c>
      <c r="S342">
        <v>5</v>
      </c>
      <c r="T342" t="s">
        <v>13</v>
      </c>
      <c r="U342" s="15" t="str">
        <f>VLOOKUP($T342,look_up!A$2:B368,2,FALSE)</f>
        <v>Species</v>
      </c>
      <c r="V342" s="15" t="str">
        <f>VLOOKUP($T342,look_up!A$2:I368,3,FALSE)</f>
        <v>Estrela</v>
      </c>
      <c r="W342" s="15" t="str">
        <f>VLOOKUP($T342,look_up!A$2:J368,4,FALSE)</f>
        <v>Animalia</v>
      </c>
      <c r="X342" s="15" t="str">
        <f>VLOOKUP($T342,look_up!A$2:K368,5,FALSE)</f>
        <v>Echinodermata</v>
      </c>
      <c r="Y342" s="15" t="str">
        <f>VLOOKUP($T342,look_up!A$2:L368,6,FALSE)</f>
        <v>Asteroidea</v>
      </c>
      <c r="Z342" s="15" t="str">
        <f>VLOOKUP($T342,look_up!A$2:M368,7,FALSE)</f>
        <v>Spinulosida</v>
      </c>
      <c r="AA342" s="15" t="str">
        <f>VLOOKUP($T342,look_up!A$2:N368,8,FALSE)</f>
        <v>Echinasteridae</v>
      </c>
      <c r="AB342">
        <v>1</v>
      </c>
      <c r="AC342" t="s">
        <v>8</v>
      </c>
      <c r="AD342">
        <v>40</v>
      </c>
    </row>
    <row r="343" spans="1:30" x14ac:dyDescent="0.3">
      <c r="A343" t="s">
        <v>0</v>
      </c>
      <c r="B343" t="s">
        <v>49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135</v>
      </c>
      <c r="I343" s="12" t="s">
        <v>132</v>
      </c>
      <c r="J343" s="12" t="s">
        <v>133</v>
      </c>
      <c r="K343" t="s">
        <v>128</v>
      </c>
      <c r="L343" t="s">
        <v>4</v>
      </c>
      <c r="M343" t="s">
        <v>117</v>
      </c>
      <c r="N343">
        <v>3</v>
      </c>
      <c r="O343">
        <v>6</v>
      </c>
      <c r="P343">
        <v>5</v>
      </c>
      <c r="Q343" s="4" t="s">
        <v>45</v>
      </c>
      <c r="R343">
        <v>4</v>
      </c>
      <c r="S343">
        <v>5</v>
      </c>
      <c r="T343" t="s">
        <v>13</v>
      </c>
      <c r="U343" s="15" t="str">
        <f>VLOOKUP($T343,look_up!A$2:B369,2,FALSE)</f>
        <v>Species</v>
      </c>
      <c r="V343" s="15" t="str">
        <f>VLOOKUP($T343,look_up!A$2:I369,3,FALSE)</f>
        <v>Estrela</v>
      </c>
      <c r="W343" s="15" t="str">
        <f>VLOOKUP($T343,look_up!A$2:J369,4,FALSE)</f>
        <v>Animalia</v>
      </c>
      <c r="X343" s="15" t="str">
        <f>VLOOKUP($T343,look_up!A$2:K369,5,FALSE)</f>
        <v>Echinodermata</v>
      </c>
      <c r="Y343" s="15" t="str">
        <f>VLOOKUP($T343,look_up!A$2:L369,6,FALSE)</f>
        <v>Asteroidea</v>
      </c>
      <c r="Z343" s="15" t="str">
        <f>VLOOKUP($T343,look_up!A$2:M369,7,FALSE)</f>
        <v>Spinulosida</v>
      </c>
      <c r="AA343" s="15" t="str">
        <f>VLOOKUP($T343,look_up!A$2:N369,8,FALSE)</f>
        <v>Echinasteridae</v>
      </c>
      <c r="AB343">
        <v>0</v>
      </c>
      <c r="AC343" t="s">
        <v>8</v>
      </c>
      <c r="AD343">
        <v>40</v>
      </c>
    </row>
    <row r="344" spans="1:30" x14ac:dyDescent="0.3">
      <c r="A344" t="s">
        <v>0</v>
      </c>
      <c r="B344" t="s">
        <v>49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135</v>
      </c>
      <c r="I344" s="12" t="s">
        <v>132</v>
      </c>
      <c r="J344" s="12" t="s">
        <v>133</v>
      </c>
      <c r="K344" t="s">
        <v>128</v>
      </c>
      <c r="L344" t="s">
        <v>4</v>
      </c>
      <c r="M344" t="s">
        <v>117</v>
      </c>
      <c r="N344">
        <v>1</v>
      </c>
      <c r="O344">
        <v>6</v>
      </c>
      <c r="P344">
        <v>5</v>
      </c>
      <c r="Q344" s="4" t="s">
        <v>45</v>
      </c>
      <c r="R344">
        <v>4</v>
      </c>
      <c r="S344">
        <v>5</v>
      </c>
      <c r="T344" t="s">
        <v>14</v>
      </c>
      <c r="U344" s="15" t="str">
        <f>VLOOKUP($T344,look_up!A$2:B370,2,FALSE)</f>
        <v>Species</v>
      </c>
      <c r="V344" s="15" t="str">
        <f>VLOOKUP($T344,look_up!A$2:I370,3,FALSE)</f>
        <v>Estrela</v>
      </c>
      <c r="W344" s="15" t="str">
        <f>VLOOKUP($T344,look_up!A$2:J370,4,FALSE)</f>
        <v>Animalia</v>
      </c>
      <c r="X344" s="15" t="str">
        <f>VLOOKUP($T344,look_up!A$2:K370,5,FALSE)</f>
        <v>Echinodermata</v>
      </c>
      <c r="Y344" s="15" t="str">
        <f>VLOOKUP($T344,look_up!A$2:L370,6,FALSE)</f>
        <v>Asteroidea</v>
      </c>
      <c r="Z344" s="15" t="str">
        <f>VLOOKUP($T344,look_up!A$2:M370,7,FALSE)</f>
        <v>Forcipulatida</v>
      </c>
      <c r="AA344" s="15" t="str">
        <f>VLOOKUP($T344,look_up!A$2:N370,8,FALSE)</f>
        <v>Asteriidae</v>
      </c>
      <c r="AB344">
        <v>0</v>
      </c>
      <c r="AC344" t="s">
        <v>8</v>
      </c>
      <c r="AD344">
        <v>40</v>
      </c>
    </row>
    <row r="345" spans="1:30" x14ac:dyDescent="0.3">
      <c r="A345" t="s">
        <v>0</v>
      </c>
      <c r="B345" t="s">
        <v>49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135</v>
      </c>
      <c r="I345" s="12" t="s">
        <v>132</v>
      </c>
      <c r="J345" s="12" t="s">
        <v>133</v>
      </c>
      <c r="K345" t="s">
        <v>128</v>
      </c>
      <c r="L345" t="s">
        <v>4</v>
      </c>
      <c r="M345" t="s">
        <v>117</v>
      </c>
      <c r="N345">
        <v>2</v>
      </c>
      <c r="O345">
        <v>6</v>
      </c>
      <c r="P345">
        <v>5</v>
      </c>
      <c r="Q345" s="4" t="s">
        <v>45</v>
      </c>
      <c r="R345">
        <v>4</v>
      </c>
      <c r="S345">
        <v>5</v>
      </c>
      <c r="T345" t="s">
        <v>14</v>
      </c>
      <c r="U345" s="15" t="str">
        <f>VLOOKUP($T345,look_up!A$2:B371,2,FALSE)</f>
        <v>Species</v>
      </c>
      <c r="V345" s="15" t="str">
        <f>VLOOKUP($T345,look_up!A$2:I371,3,FALSE)</f>
        <v>Estrela</v>
      </c>
      <c r="W345" s="15" t="str">
        <f>VLOOKUP($T345,look_up!A$2:J371,4,FALSE)</f>
        <v>Animalia</v>
      </c>
      <c r="X345" s="15" t="str">
        <f>VLOOKUP($T345,look_up!A$2:K371,5,FALSE)</f>
        <v>Echinodermata</v>
      </c>
      <c r="Y345" s="15" t="str">
        <f>VLOOKUP($T345,look_up!A$2:L371,6,FALSE)</f>
        <v>Asteroidea</v>
      </c>
      <c r="Z345" s="15" t="str">
        <f>VLOOKUP($T345,look_up!A$2:M371,7,FALSE)</f>
        <v>Forcipulatida</v>
      </c>
      <c r="AA345" s="15" t="str">
        <f>VLOOKUP($T345,look_up!A$2:N371,8,FALSE)</f>
        <v>Asteriidae</v>
      </c>
      <c r="AB345">
        <v>0</v>
      </c>
      <c r="AC345" t="s">
        <v>8</v>
      </c>
      <c r="AD345">
        <v>40</v>
      </c>
    </row>
    <row r="346" spans="1:30" x14ac:dyDescent="0.3">
      <c r="A346" t="s">
        <v>0</v>
      </c>
      <c r="B346" t="s">
        <v>49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135</v>
      </c>
      <c r="I346" s="12" t="s">
        <v>132</v>
      </c>
      <c r="J346" s="12" t="s">
        <v>133</v>
      </c>
      <c r="K346" t="s">
        <v>128</v>
      </c>
      <c r="L346" t="s">
        <v>4</v>
      </c>
      <c r="M346" t="s">
        <v>117</v>
      </c>
      <c r="N346">
        <v>3</v>
      </c>
      <c r="O346">
        <v>6</v>
      </c>
      <c r="P346">
        <v>5</v>
      </c>
      <c r="Q346" s="4" t="s">
        <v>45</v>
      </c>
      <c r="R346">
        <v>4</v>
      </c>
      <c r="S346">
        <v>5</v>
      </c>
      <c r="T346" t="s">
        <v>14</v>
      </c>
      <c r="U346" s="15" t="str">
        <f>VLOOKUP($T346,look_up!A$2:B372,2,FALSE)</f>
        <v>Species</v>
      </c>
      <c r="V346" s="15" t="str">
        <f>VLOOKUP($T346,look_up!A$2:I372,3,FALSE)</f>
        <v>Estrela</v>
      </c>
      <c r="W346" s="15" t="str">
        <f>VLOOKUP($T346,look_up!A$2:J372,4,FALSE)</f>
        <v>Animalia</v>
      </c>
      <c r="X346" s="15" t="str">
        <f>VLOOKUP($T346,look_up!A$2:K372,5,FALSE)</f>
        <v>Echinodermata</v>
      </c>
      <c r="Y346" s="15" t="str">
        <f>VLOOKUP($T346,look_up!A$2:L372,6,FALSE)</f>
        <v>Asteroidea</v>
      </c>
      <c r="Z346" s="15" t="str">
        <f>VLOOKUP($T346,look_up!A$2:M372,7,FALSE)</f>
        <v>Forcipulatida</v>
      </c>
      <c r="AA346" s="15" t="str">
        <f>VLOOKUP($T346,look_up!A$2:N372,8,FALSE)</f>
        <v>Asteriidae</v>
      </c>
      <c r="AB346">
        <v>0</v>
      </c>
      <c r="AC346" t="s">
        <v>8</v>
      </c>
      <c r="AD346">
        <v>40</v>
      </c>
    </row>
    <row r="347" spans="1:30" x14ac:dyDescent="0.3">
      <c r="A347" t="s">
        <v>0</v>
      </c>
      <c r="B347" t="s">
        <v>49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135</v>
      </c>
      <c r="I347" s="12" t="s">
        <v>132</v>
      </c>
      <c r="J347" s="12" t="s">
        <v>133</v>
      </c>
      <c r="K347" t="s">
        <v>128</v>
      </c>
      <c r="L347" t="s">
        <v>4</v>
      </c>
      <c r="M347" t="s">
        <v>117</v>
      </c>
      <c r="N347">
        <v>1</v>
      </c>
      <c r="O347">
        <v>6</v>
      </c>
      <c r="P347">
        <v>5</v>
      </c>
      <c r="Q347" s="4" t="s">
        <v>45</v>
      </c>
      <c r="R347">
        <v>4</v>
      </c>
      <c r="S347">
        <v>5</v>
      </c>
      <c r="T347" t="s">
        <v>15</v>
      </c>
      <c r="U347" s="15" t="str">
        <f>VLOOKUP($T347,look_up!A$2:B373,2,FALSE)</f>
        <v>Species</v>
      </c>
      <c r="V347" s="15" t="str">
        <f>VLOOKUP($T347,look_up!A$2:I373,3,FALSE)</f>
        <v>Estrela</v>
      </c>
      <c r="W347" s="15" t="str">
        <f>VLOOKUP($T347,look_up!A$2:J373,4,FALSE)</f>
        <v>Animalia</v>
      </c>
      <c r="X347" s="15" t="str">
        <f>VLOOKUP($T347,look_up!A$2:K373,5,FALSE)</f>
        <v>Echinodermata</v>
      </c>
      <c r="Y347" s="15" t="str">
        <f>VLOOKUP($T347,look_up!A$2:L373,6,FALSE)</f>
        <v>Asteroidea</v>
      </c>
      <c r="Z347" s="15" t="str">
        <f>VLOOKUP($T347,look_up!A$2:M373,7,FALSE)</f>
        <v>Valvatida</v>
      </c>
      <c r="AA347" s="15" t="str">
        <f>VLOOKUP($T347,look_up!A$2:N373,8,FALSE)</f>
        <v>Ophidiasteridae</v>
      </c>
      <c r="AB347">
        <v>0</v>
      </c>
      <c r="AC347" t="s">
        <v>8</v>
      </c>
      <c r="AD347">
        <v>40</v>
      </c>
    </row>
    <row r="348" spans="1:30" x14ac:dyDescent="0.3">
      <c r="A348" t="s">
        <v>0</v>
      </c>
      <c r="B348" t="s">
        <v>49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135</v>
      </c>
      <c r="I348" s="12" t="s">
        <v>132</v>
      </c>
      <c r="J348" s="12" t="s">
        <v>133</v>
      </c>
      <c r="K348" t="s">
        <v>128</v>
      </c>
      <c r="L348" t="s">
        <v>4</v>
      </c>
      <c r="M348" t="s">
        <v>117</v>
      </c>
      <c r="N348">
        <v>2</v>
      </c>
      <c r="O348">
        <v>6</v>
      </c>
      <c r="P348">
        <v>5</v>
      </c>
      <c r="Q348" s="4" t="s">
        <v>45</v>
      </c>
      <c r="R348">
        <v>4</v>
      </c>
      <c r="S348">
        <v>5</v>
      </c>
      <c r="T348" t="s">
        <v>15</v>
      </c>
      <c r="U348" s="15" t="str">
        <f>VLOOKUP($T348,look_up!A$2:B374,2,FALSE)</f>
        <v>Species</v>
      </c>
      <c r="V348" s="15" t="str">
        <f>VLOOKUP($T348,look_up!A$2:I374,3,FALSE)</f>
        <v>Estrela</v>
      </c>
      <c r="W348" s="15" t="str">
        <f>VLOOKUP($T348,look_up!A$2:J374,4,FALSE)</f>
        <v>Animalia</v>
      </c>
      <c r="X348" s="15" t="str">
        <f>VLOOKUP($T348,look_up!A$2:K374,5,FALSE)</f>
        <v>Echinodermata</v>
      </c>
      <c r="Y348" s="15" t="str">
        <f>VLOOKUP($T348,look_up!A$2:L374,6,FALSE)</f>
        <v>Asteroidea</v>
      </c>
      <c r="Z348" s="15" t="str">
        <f>VLOOKUP($T348,look_up!A$2:M374,7,FALSE)</f>
        <v>Valvatida</v>
      </c>
      <c r="AA348" s="15" t="str">
        <f>VLOOKUP($T348,look_up!A$2:N374,8,FALSE)</f>
        <v>Ophidiasteridae</v>
      </c>
      <c r="AB348">
        <v>0</v>
      </c>
      <c r="AC348" t="s">
        <v>8</v>
      </c>
      <c r="AD348">
        <v>40</v>
      </c>
    </row>
    <row r="349" spans="1:30" x14ac:dyDescent="0.3">
      <c r="A349" t="s">
        <v>0</v>
      </c>
      <c r="B349" t="s">
        <v>49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135</v>
      </c>
      <c r="I349" s="12" t="s">
        <v>132</v>
      </c>
      <c r="J349" s="12" t="s">
        <v>133</v>
      </c>
      <c r="K349" t="s">
        <v>128</v>
      </c>
      <c r="L349" t="s">
        <v>4</v>
      </c>
      <c r="M349" t="s">
        <v>117</v>
      </c>
      <c r="N349">
        <v>3</v>
      </c>
      <c r="O349">
        <v>6</v>
      </c>
      <c r="P349">
        <v>5</v>
      </c>
      <c r="Q349" s="4" t="s">
        <v>45</v>
      </c>
      <c r="R349">
        <v>4</v>
      </c>
      <c r="S349">
        <v>5</v>
      </c>
      <c r="T349" t="s">
        <v>15</v>
      </c>
      <c r="U349" s="15" t="str">
        <f>VLOOKUP($T349,look_up!A$2:B375,2,FALSE)</f>
        <v>Species</v>
      </c>
      <c r="V349" s="15" t="str">
        <f>VLOOKUP($T349,look_up!A$2:I375,3,FALSE)</f>
        <v>Estrela</v>
      </c>
      <c r="W349" s="15" t="str">
        <f>VLOOKUP($T349,look_up!A$2:J375,4,FALSE)</f>
        <v>Animalia</v>
      </c>
      <c r="X349" s="15" t="str">
        <f>VLOOKUP($T349,look_up!A$2:K375,5,FALSE)</f>
        <v>Echinodermata</v>
      </c>
      <c r="Y349" s="15" t="str">
        <f>VLOOKUP($T349,look_up!A$2:L375,6,FALSE)</f>
        <v>Asteroidea</v>
      </c>
      <c r="Z349" s="15" t="str">
        <f>VLOOKUP($T349,look_up!A$2:M375,7,FALSE)</f>
        <v>Valvatida</v>
      </c>
      <c r="AA349" s="15" t="str">
        <f>VLOOKUP($T349,look_up!A$2:N375,8,FALSE)</f>
        <v>Ophidiasteridae</v>
      </c>
      <c r="AB349">
        <v>0</v>
      </c>
      <c r="AC349" t="s">
        <v>8</v>
      </c>
      <c r="AD349">
        <v>40</v>
      </c>
    </row>
    <row r="350" spans="1:30" x14ac:dyDescent="0.3">
      <c r="A350" t="s">
        <v>0</v>
      </c>
      <c r="B350" t="s">
        <v>49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135</v>
      </c>
      <c r="I350" s="12" t="s">
        <v>132</v>
      </c>
      <c r="J350" s="12" t="s">
        <v>133</v>
      </c>
      <c r="K350" t="s">
        <v>128</v>
      </c>
      <c r="L350" t="s">
        <v>4</v>
      </c>
      <c r="M350" t="s">
        <v>117</v>
      </c>
      <c r="N350">
        <v>1</v>
      </c>
      <c r="O350">
        <v>6</v>
      </c>
      <c r="P350">
        <v>5</v>
      </c>
      <c r="Q350" s="4" t="s">
        <v>45</v>
      </c>
      <c r="R350">
        <v>4</v>
      </c>
      <c r="S350">
        <v>5</v>
      </c>
      <c r="T350" t="s">
        <v>17</v>
      </c>
      <c r="U350" s="15" t="str">
        <f>VLOOKUP($T350,look_up!A$2:B376,2,FALSE)</f>
        <v>Species</v>
      </c>
      <c r="V350" s="15" t="str">
        <f>VLOOKUP($T350,look_up!A$2:I376,3,FALSE)</f>
        <v>Bolacha do mar</v>
      </c>
      <c r="W350" s="15" t="str">
        <f>VLOOKUP($T350,look_up!A$2:J376,4,FALSE)</f>
        <v>Animalia</v>
      </c>
      <c r="X350" s="15" t="str">
        <f>VLOOKUP($T350,look_up!A$2:K376,5,FALSE)</f>
        <v>Echinodermata</v>
      </c>
      <c r="Y350" s="15" t="str">
        <f>VLOOKUP($T350,look_up!A$2:L376,6,FALSE)</f>
        <v>Echinoidea</v>
      </c>
      <c r="Z350" s="15" t="str">
        <f>VLOOKUP($T350,look_up!A$2:M376,7,FALSE)</f>
        <v>Clypeasteroidea</v>
      </c>
      <c r="AA350" s="15" t="str">
        <f>VLOOKUP($T350,look_up!A$2:N376,8,FALSE)</f>
        <v>Clypeasteridae</v>
      </c>
      <c r="AB350">
        <v>0</v>
      </c>
      <c r="AC350" t="s">
        <v>8</v>
      </c>
      <c r="AD350">
        <v>40</v>
      </c>
    </row>
    <row r="351" spans="1:30" x14ac:dyDescent="0.3">
      <c r="A351" t="s">
        <v>0</v>
      </c>
      <c r="B351" t="s">
        <v>49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135</v>
      </c>
      <c r="I351" s="12" t="s">
        <v>132</v>
      </c>
      <c r="J351" s="12" t="s">
        <v>133</v>
      </c>
      <c r="K351" t="s">
        <v>128</v>
      </c>
      <c r="L351" t="s">
        <v>4</v>
      </c>
      <c r="M351" t="s">
        <v>117</v>
      </c>
      <c r="N351">
        <v>2</v>
      </c>
      <c r="O351">
        <v>6</v>
      </c>
      <c r="P351">
        <v>5</v>
      </c>
      <c r="Q351" s="4" t="s">
        <v>45</v>
      </c>
      <c r="R351">
        <v>4</v>
      </c>
      <c r="S351">
        <v>5</v>
      </c>
      <c r="T351" t="s">
        <v>17</v>
      </c>
      <c r="U351" s="15" t="str">
        <f>VLOOKUP($T351,look_up!A$2:B377,2,FALSE)</f>
        <v>Species</v>
      </c>
      <c r="V351" s="15" t="str">
        <f>VLOOKUP($T351,look_up!A$2:I377,3,FALSE)</f>
        <v>Bolacha do mar</v>
      </c>
      <c r="W351" s="15" t="str">
        <f>VLOOKUP($T351,look_up!A$2:J377,4,FALSE)</f>
        <v>Animalia</v>
      </c>
      <c r="X351" s="15" t="str">
        <f>VLOOKUP($T351,look_up!A$2:K377,5,FALSE)</f>
        <v>Echinodermata</v>
      </c>
      <c r="Y351" s="15" t="str">
        <f>VLOOKUP($T351,look_up!A$2:L377,6,FALSE)</f>
        <v>Echinoidea</v>
      </c>
      <c r="Z351" s="15" t="str">
        <f>VLOOKUP($T351,look_up!A$2:M377,7,FALSE)</f>
        <v>Clypeasteroidea</v>
      </c>
      <c r="AA351" s="15" t="str">
        <f>VLOOKUP($T351,look_up!A$2:N377,8,FALSE)</f>
        <v>Clypeasteridae</v>
      </c>
      <c r="AB351">
        <v>0</v>
      </c>
      <c r="AC351" t="s">
        <v>8</v>
      </c>
      <c r="AD351">
        <v>40</v>
      </c>
    </row>
    <row r="352" spans="1:30" x14ac:dyDescent="0.3">
      <c r="A352" t="s">
        <v>0</v>
      </c>
      <c r="B352" t="s">
        <v>49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135</v>
      </c>
      <c r="I352" s="12" t="s">
        <v>132</v>
      </c>
      <c r="J352" s="12" t="s">
        <v>133</v>
      </c>
      <c r="K352" t="s">
        <v>128</v>
      </c>
      <c r="L352" t="s">
        <v>4</v>
      </c>
      <c r="M352" t="s">
        <v>117</v>
      </c>
      <c r="N352">
        <v>3</v>
      </c>
      <c r="O352">
        <v>6</v>
      </c>
      <c r="P352">
        <v>5</v>
      </c>
      <c r="Q352" s="4" t="s">
        <v>45</v>
      </c>
      <c r="R352">
        <v>4</v>
      </c>
      <c r="S352">
        <v>5</v>
      </c>
      <c r="T352" t="s">
        <v>17</v>
      </c>
      <c r="U352" s="15" t="str">
        <f>VLOOKUP($T352,look_up!A$2:B378,2,FALSE)</f>
        <v>Species</v>
      </c>
      <c r="V352" s="15" t="str">
        <f>VLOOKUP($T352,look_up!A$2:I378,3,FALSE)</f>
        <v>Bolacha do mar</v>
      </c>
      <c r="W352" s="15" t="str">
        <f>VLOOKUP($T352,look_up!A$2:J378,4,FALSE)</f>
        <v>Animalia</v>
      </c>
      <c r="X352" s="15" t="str">
        <f>VLOOKUP($T352,look_up!A$2:K378,5,FALSE)</f>
        <v>Echinodermata</v>
      </c>
      <c r="Y352" s="15" t="str">
        <f>VLOOKUP($T352,look_up!A$2:L378,6,FALSE)</f>
        <v>Echinoidea</v>
      </c>
      <c r="Z352" s="15" t="str">
        <f>VLOOKUP($T352,look_up!A$2:M378,7,FALSE)</f>
        <v>Clypeasteroidea</v>
      </c>
      <c r="AA352" s="15" t="str">
        <f>VLOOKUP($T352,look_up!A$2:N378,8,FALSE)</f>
        <v>Clypeasteridae</v>
      </c>
      <c r="AB352">
        <v>0</v>
      </c>
      <c r="AC352" t="s">
        <v>8</v>
      </c>
      <c r="AD352">
        <v>40</v>
      </c>
    </row>
    <row r="353" spans="1:30" x14ac:dyDescent="0.3">
      <c r="A353" t="s">
        <v>0</v>
      </c>
      <c r="B353" t="s">
        <v>49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135</v>
      </c>
      <c r="I353" s="12" t="s">
        <v>132</v>
      </c>
      <c r="J353" s="12" t="s">
        <v>133</v>
      </c>
      <c r="K353" t="s">
        <v>128</v>
      </c>
      <c r="L353" t="s">
        <v>4</v>
      </c>
      <c r="M353" t="s">
        <v>117</v>
      </c>
      <c r="N353">
        <v>1</v>
      </c>
      <c r="O353">
        <v>6</v>
      </c>
      <c r="P353">
        <v>5</v>
      </c>
      <c r="Q353" s="4" t="s">
        <v>45</v>
      </c>
      <c r="R353">
        <v>4</v>
      </c>
      <c r="S353">
        <v>5</v>
      </c>
      <c r="T353" t="s">
        <v>19</v>
      </c>
      <c r="U353" s="15" t="str">
        <f>VLOOKUP($T353,look_up!A$2:B379,2,FALSE)</f>
        <v>Species</v>
      </c>
      <c r="V353" s="15" t="str">
        <f>VLOOKUP($T353,look_up!A$2:I379,3,FALSE)</f>
        <v>Pepino do mar</v>
      </c>
      <c r="W353" s="15" t="str">
        <f>VLOOKUP($T353,look_up!A$2:J379,4,FALSE)</f>
        <v>Animalia</v>
      </c>
      <c r="X353" s="15" t="str">
        <f>VLOOKUP($T353,look_up!A$2:K379,5,FALSE)</f>
        <v>Echinodermata</v>
      </c>
      <c r="Y353" s="15" t="str">
        <f>VLOOKUP($T353,look_up!A$2:L379,6,FALSE)</f>
        <v>Holothuroidea</v>
      </c>
      <c r="Z353" s="15" t="str">
        <f>VLOOKUP($T353,look_up!A$2:M379,7,FALSE)</f>
        <v>Synallactida</v>
      </c>
      <c r="AA353" s="15" t="str">
        <f>VLOOKUP($T353,look_up!A$2:N379,8,FALSE)</f>
        <v>Stichopodidae</v>
      </c>
      <c r="AB353">
        <v>0</v>
      </c>
      <c r="AC353" t="s">
        <v>8</v>
      </c>
      <c r="AD353">
        <v>40</v>
      </c>
    </row>
    <row r="354" spans="1:30" x14ac:dyDescent="0.3">
      <c r="A354" t="s">
        <v>0</v>
      </c>
      <c r="B354" t="s">
        <v>49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135</v>
      </c>
      <c r="I354" s="12" t="s">
        <v>132</v>
      </c>
      <c r="J354" s="12" t="s">
        <v>133</v>
      </c>
      <c r="K354" t="s">
        <v>128</v>
      </c>
      <c r="L354" t="s">
        <v>4</v>
      </c>
      <c r="M354" t="s">
        <v>117</v>
      </c>
      <c r="N354">
        <v>2</v>
      </c>
      <c r="O354">
        <v>6</v>
      </c>
      <c r="P354">
        <v>5</v>
      </c>
      <c r="Q354" s="4" t="s">
        <v>45</v>
      </c>
      <c r="R354">
        <v>4</v>
      </c>
      <c r="S354">
        <v>5</v>
      </c>
      <c r="T354" t="s">
        <v>19</v>
      </c>
      <c r="U354" s="15" t="str">
        <f>VLOOKUP($T354,look_up!A$2:B380,2,FALSE)</f>
        <v>Species</v>
      </c>
      <c r="V354" s="15" t="str">
        <f>VLOOKUP($T354,look_up!A$2:I380,3,FALSE)</f>
        <v>Pepino do mar</v>
      </c>
      <c r="W354" s="15" t="str">
        <f>VLOOKUP($T354,look_up!A$2:J380,4,FALSE)</f>
        <v>Animalia</v>
      </c>
      <c r="X354" s="15" t="str">
        <f>VLOOKUP($T354,look_up!A$2:K380,5,FALSE)</f>
        <v>Echinodermata</v>
      </c>
      <c r="Y354" s="15" t="str">
        <f>VLOOKUP($T354,look_up!A$2:L380,6,FALSE)</f>
        <v>Holothuroidea</v>
      </c>
      <c r="Z354" s="15" t="str">
        <f>VLOOKUP($T354,look_up!A$2:M380,7,FALSE)</f>
        <v>Synallactida</v>
      </c>
      <c r="AA354" s="15" t="str">
        <f>VLOOKUP($T354,look_up!A$2:N380,8,FALSE)</f>
        <v>Stichopodidae</v>
      </c>
      <c r="AB354">
        <v>2</v>
      </c>
      <c r="AC354" t="s">
        <v>8</v>
      </c>
      <c r="AD354">
        <v>40</v>
      </c>
    </row>
    <row r="355" spans="1:30" x14ac:dyDescent="0.3">
      <c r="A355" t="s">
        <v>0</v>
      </c>
      <c r="B355" t="s">
        <v>49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135</v>
      </c>
      <c r="I355" s="12" t="s">
        <v>132</v>
      </c>
      <c r="J355" s="12" t="s">
        <v>133</v>
      </c>
      <c r="K355" t="s">
        <v>128</v>
      </c>
      <c r="L355" t="s">
        <v>4</v>
      </c>
      <c r="M355" t="s">
        <v>117</v>
      </c>
      <c r="N355">
        <v>3</v>
      </c>
      <c r="O355">
        <v>6</v>
      </c>
      <c r="P355">
        <v>5</v>
      </c>
      <c r="Q355" s="4" t="s">
        <v>45</v>
      </c>
      <c r="R355">
        <v>4</v>
      </c>
      <c r="S355">
        <v>5</v>
      </c>
      <c r="T355" t="s">
        <v>19</v>
      </c>
      <c r="U355" s="15" t="str">
        <f>VLOOKUP($T355,look_up!A$2:B381,2,FALSE)</f>
        <v>Species</v>
      </c>
      <c r="V355" s="15" t="str">
        <f>VLOOKUP($T355,look_up!A$2:I381,3,FALSE)</f>
        <v>Pepino do mar</v>
      </c>
      <c r="W355" s="15" t="str">
        <f>VLOOKUP($T355,look_up!A$2:J381,4,FALSE)</f>
        <v>Animalia</v>
      </c>
      <c r="X355" s="15" t="str">
        <f>VLOOKUP($T355,look_up!A$2:K381,5,FALSE)</f>
        <v>Echinodermata</v>
      </c>
      <c r="Y355" s="15" t="str">
        <f>VLOOKUP($T355,look_up!A$2:L381,6,FALSE)</f>
        <v>Holothuroidea</v>
      </c>
      <c r="Z355" s="15" t="str">
        <f>VLOOKUP($T355,look_up!A$2:M381,7,FALSE)</f>
        <v>Synallactida</v>
      </c>
      <c r="AA355" s="15" t="str">
        <f>VLOOKUP($T355,look_up!A$2:N381,8,FALSE)</f>
        <v>Stichopodidae</v>
      </c>
      <c r="AB355">
        <v>1</v>
      </c>
      <c r="AC355" t="s">
        <v>8</v>
      </c>
      <c r="AD355">
        <v>40</v>
      </c>
    </row>
    <row r="356" spans="1:30" x14ac:dyDescent="0.3">
      <c r="A356" t="s">
        <v>0</v>
      </c>
      <c r="B356" t="s">
        <v>49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135</v>
      </c>
      <c r="I356" s="12" t="s">
        <v>132</v>
      </c>
      <c r="J356" s="12" t="s">
        <v>133</v>
      </c>
      <c r="K356" t="s">
        <v>128</v>
      </c>
      <c r="L356" t="s">
        <v>4</v>
      </c>
      <c r="M356" t="s">
        <v>117</v>
      </c>
      <c r="N356">
        <v>1</v>
      </c>
      <c r="O356">
        <v>6</v>
      </c>
      <c r="P356">
        <v>5</v>
      </c>
      <c r="Q356" s="4" t="s">
        <v>45</v>
      </c>
      <c r="R356">
        <v>4</v>
      </c>
      <c r="S356">
        <v>5</v>
      </c>
      <c r="T356" t="s">
        <v>20</v>
      </c>
      <c r="U356" s="15" t="str">
        <f>VLOOKUP($T356,look_up!A$2:B382,2,FALSE)</f>
        <v>Species</v>
      </c>
      <c r="V356" s="15" t="str">
        <f>VLOOKUP($T356,look_up!A$2:I382,3,FALSE)</f>
        <v>Pepino do mar</v>
      </c>
      <c r="W356" s="15" t="str">
        <f>VLOOKUP($T356,look_up!A$2:J382,4,FALSE)</f>
        <v>Animalia</v>
      </c>
      <c r="X356" s="15" t="str">
        <f>VLOOKUP($T356,look_up!A$2:K382,5,FALSE)</f>
        <v>Echinodermata</v>
      </c>
      <c r="Y356" s="15" t="str">
        <f>VLOOKUP($T356,look_up!A$2:L382,6,FALSE)</f>
        <v>Holothuroidea</v>
      </c>
      <c r="Z356" s="15" t="str">
        <f>VLOOKUP($T356,look_up!A$2:M382,7,FALSE)</f>
        <v>Holothuriida</v>
      </c>
      <c r="AA356" s="15" t="str">
        <f>VLOOKUP($T356,look_up!A$2:N382,8,FALSE)</f>
        <v>Holothuriidae</v>
      </c>
      <c r="AB356">
        <v>1</v>
      </c>
      <c r="AC356" t="s">
        <v>8</v>
      </c>
      <c r="AD356">
        <v>40</v>
      </c>
    </row>
    <row r="357" spans="1:30" x14ac:dyDescent="0.3">
      <c r="A357" t="s">
        <v>0</v>
      </c>
      <c r="B357" t="s">
        <v>49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135</v>
      </c>
      <c r="I357" s="12" t="s">
        <v>132</v>
      </c>
      <c r="J357" s="12" t="s">
        <v>133</v>
      </c>
      <c r="K357" t="s">
        <v>128</v>
      </c>
      <c r="L357" t="s">
        <v>4</v>
      </c>
      <c r="M357" t="s">
        <v>117</v>
      </c>
      <c r="N357">
        <v>2</v>
      </c>
      <c r="O357">
        <v>6</v>
      </c>
      <c r="P357">
        <v>5</v>
      </c>
      <c r="Q357" s="4" t="s">
        <v>45</v>
      </c>
      <c r="R357">
        <v>4</v>
      </c>
      <c r="S357">
        <v>5</v>
      </c>
      <c r="T357" t="s">
        <v>20</v>
      </c>
      <c r="U357" s="15" t="str">
        <f>VLOOKUP($T357,look_up!A$2:B383,2,FALSE)</f>
        <v>Species</v>
      </c>
      <c r="V357" s="15" t="str">
        <f>VLOOKUP($T357,look_up!A$2:I383,3,FALSE)</f>
        <v>Pepino do mar</v>
      </c>
      <c r="W357" s="15" t="str">
        <f>VLOOKUP($T357,look_up!A$2:J383,4,FALSE)</f>
        <v>Animalia</v>
      </c>
      <c r="X357" s="15" t="str">
        <f>VLOOKUP($T357,look_up!A$2:K383,5,FALSE)</f>
        <v>Echinodermata</v>
      </c>
      <c r="Y357" s="15" t="str">
        <f>VLOOKUP($T357,look_up!A$2:L383,6,FALSE)</f>
        <v>Holothuroidea</v>
      </c>
      <c r="Z357" s="15" t="str">
        <f>VLOOKUP($T357,look_up!A$2:M383,7,FALSE)</f>
        <v>Holothuriida</v>
      </c>
      <c r="AA357" s="15" t="str">
        <f>VLOOKUP($T357,look_up!A$2:N383,8,FALSE)</f>
        <v>Holothuriidae</v>
      </c>
      <c r="AB357">
        <v>0</v>
      </c>
      <c r="AC357" t="s">
        <v>8</v>
      </c>
      <c r="AD357">
        <v>40</v>
      </c>
    </row>
    <row r="358" spans="1:30" x14ac:dyDescent="0.3">
      <c r="A358" t="s">
        <v>0</v>
      </c>
      <c r="B358" t="s">
        <v>49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135</v>
      </c>
      <c r="I358" s="12" t="s">
        <v>132</v>
      </c>
      <c r="J358" s="12" t="s">
        <v>133</v>
      </c>
      <c r="K358" t="s">
        <v>128</v>
      </c>
      <c r="L358" t="s">
        <v>4</v>
      </c>
      <c r="M358" t="s">
        <v>117</v>
      </c>
      <c r="N358">
        <v>3</v>
      </c>
      <c r="O358">
        <v>6</v>
      </c>
      <c r="P358">
        <v>5</v>
      </c>
      <c r="Q358" s="4" t="s">
        <v>45</v>
      </c>
      <c r="R358">
        <v>4</v>
      </c>
      <c r="S358">
        <v>5</v>
      </c>
      <c r="T358" t="s">
        <v>20</v>
      </c>
      <c r="U358" s="15" t="str">
        <f>VLOOKUP($T358,look_up!A$2:B384,2,FALSE)</f>
        <v>Species</v>
      </c>
      <c r="V358" s="15" t="str">
        <f>VLOOKUP($T358,look_up!A$2:I384,3,FALSE)</f>
        <v>Pepino do mar</v>
      </c>
      <c r="W358" s="15" t="str">
        <f>VLOOKUP($T358,look_up!A$2:J384,4,FALSE)</f>
        <v>Animalia</v>
      </c>
      <c r="X358" s="15" t="str">
        <f>VLOOKUP($T358,look_up!A$2:K384,5,FALSE)</f>
        <v>Echinodermata</v>
      </c>
      <c r="Y358" s="15" t="str">
        <f>VLOOKUP($T358,look_up!A$2:L384,6,FALSE)</f>
        <v>Holothuroidea</v>
      </c>
      <c r="Z358" s="15" t="str">
        <f>VLOOKUP($T358,look_up!A$2:M384,7,FALSE)</f>
        <v>Holothuriida</v>
      </c>
      <c r="AA358" s="15" t="str">
        <f>VLOOKUP($T358,look_up!A$2:N384,8,FALSE)</f>
        <v>Holothuriidae</v>
      </c>
      <c r="AB358">
        <v>0</v>
      </c>
      <c r="AC358" t="s">
        <v>8</v>
      </c>
      <c r="AD358">
        <v>40</v>
      </c>
    </row>
    <row r="359" spans="1:30" x14ac:dyDescent="0.3">
      <c r="A359" t="s">
        <v>0</v>
      </c>
      <c r="B359" t="s">
        <v>49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135</v>
      </c>
      <c r="I359" s="12" t="s">
        <v>132</v>
      </c>
      <c r="J359" s="12" t="s">
        <v>133</v>
      </c>
      <c r="K359" t="s">
        <v>128</v>
      </c>
      <c r="L359" t="s">
        <v>4</v>
      </c>
      <c r="M359" t="s">
        <v>117</v>
      </c>
      <c r="N359">
        <v>1</v>
      </c>
      <c r="O359">
        <v>6</v>
      </c>
      <c r="P359">
        <v>5</v>
      </c>
      <c r="Q359" s="4" t="s">
        <v>45</v>
      </c>
      <c r="R359">
        <v>4</v>
      </c>
      <c r="S359">
        <v>5</v>
      </c>
      <c r="T359" t="s">
        <v>22</v>
      </c>
      <c r="U359" s="15" t="str">
        <f>VLOOKUP($T359,look_up!A$2:B385,2,FALSE)</f>
        <v>Species</v>
      </c>
      <c r="V359" s="15" t="str">
        <f>VLOOKUP($T359,look_up!A$2:I385,3,FALSE)</f>
        <v>Lírio do mar</v>
      </c>
      <c r="W359" s="15" t="str">
        <f>VLOOKUP($T359,look_up!A$2:J385,4,FALSE)</f>
        <v>Animalia</v>
      </c>
      <c r="X359" s="15" t="str">
        <f>VLOOKUP($T359,look_up!A$2:K385,5,FALSE)</f>
        <v>Echinodermata</v>
      </c>
      <c r="Y359" s="15" t="str">
        <f>VLOOKUP($T359,look_up!A$2:L385,6,FALSE)</f>
        <v>Crinoidea</v>
      </c>
      <c r="Z359" s="15" t="str">
        <f>VLOOKUP($T359,look_up!A$2:M385,7,FALSE)</f>
        <v>Comatulida</v>
      </c>
      <c r="AA359" s="15" t="str">
        <f>VLOOKUP($T359,look_up!A$2:N385,8,FALSE)</f>
        <v>Tropiometridae</v>
      </c>
      <c r="AB359">
        <v>0</v>
      </c>
      <c r="AC359" t="s">
        <v>8</v>
      </c>
      <c r="AD359">
        <v>40</v>
      </c>
    </row>
    <row r="360" spans="1:30" x14ac:dyDescent="0.3">
      <c r="A360" t="s">
        <v>0</v>
      </c>
      <c r="B360" t="s">
        <v>49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135</v>
      </c>
      <c r="I360" s="12" t="s">
        <v>132</v>
      </c>
      <c r="J360" s="12" t="s">
        <v>133</v>
      </c>
      <c r="K360" t="s">
        <v>128</v>
      </c>
      <c r="L360" t="s">
        <v>4</v>
      </c>
      <c r="M360" t="s">
        <v>117</v>
      </c>
      <c r="N360">
        <v>2</v>
      </c>
      <c r="O360">
        <v>6</v>
      </c>
      <c r="P360">
        <v>5</v>
      </c>
      <c r="Q360" s="4" t="s">
        <v>45</v>
      </c>
      <c r="R360">
        <v>4</v>
      </c>
      <c r="S360">
        <v>5</v>
      </c>
      <c r="T360" t="s">
        <v>22</v>
      </c>
      <c r="U360" s="15" t="str">
        <f>VLOOKUP($T360,look_up!A$2:B386,2,FALSE)</f>
        <v>Species</v>
      </c>
      <c r="V360" s="15" t="str">
        <f>VLOOKUP($T360,look_up!A$2:I386,3,FALSE)</f>
        <v>Lírio do mar</v>
      </c>
      <c r="W360" s="15" t="str">
        <f>VLOOKUP($T360,look_up!A$2:J386,4,FALSE)</f>
        <v>Animalia</v>
      </c>
      <c r="X360" s="15" t="str">
        <f>VLOOKUP($T360,look_up!A$2:K386,5,FALSE)</f>
        <v>Echinodermata</v>
      </c>
      <c r="Y360" s="15" t="str">
        <f>VLOOKUP($T360,look_up!A$2:L386,6,FALSE)</f>
        <v>Crinoidea</v>
      </c>
      <c r="Z360" s="15" t="str">
        <f>VLOOKUP($T360,look_up!A$2:M386,7,FALSE)</f>
        <v>Comatulida</v>
      </c>
      <c r="AA360" s="15" t="str">
        <f>VLOOKUP($T360,look_up!A$2:N386,8,FALSE)</f>
        <v>Tropiometridae</v>
      </c>
      <c r="AB360">
        <v>0</v>
      </c>
      <c r="AC360" t="s">
        <v>8</v>
      </c>
      <c r="AD360">
        <v>40</v>
      </c>
    </row>
    <row r="361" spans="1:30" x14ac:dyDescent="0.3">
      <c r="A361" t="s">
        <v>0</v>
      </c>
      <c r="B361" t="s">
        <v>49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135</v>
      </c>
      <c r="I361" s="12" t="s">
        <v>132</v>
      </c>
      <c r="J361" s="12" t="s">
        <v>133</v>
      </c>
      <c r="K361" t="s">
        <v>128</v>
      </c>
      <c r="L361" t="s">
        <v>4</v>
      </c>
      <c r="M361" t="s">
        <v>117</v>
      </c>
      <c r="N361">
        <v>3</v>
      </c>
      <c r="O361">
        <v>6</v>
      </c>
      <c r="P361">
        <v>5</v>
      </c>
      <c r="Q361" s="4" t="s">
        <v>45</v>
      </c>
      <c r="R361">
        <v>4</v>
      </c>
      <c r="S361">
        <v>5</v>
      </c>
      <c r="T361" t="s">
        <v>22</v>
      </c>
      <c r="U361" s="15" t="str">
        <f>VLOOKUP($T361,look_up!A$2:B387,2,FALSE)</f>
        <v>Species</v>
      </c>
      <c r="V361" s="15" t="str">
        <f>VLOOKUP($T361,look_up!A$2:I387,3,FALSE)</f>
        <v>Lírio do mar</v>
      </c>
      <c r="W361" s="15" t="str">
        <f>VLOOKUP($T361,look_up!A$2:J387,4,FALSE)</f>
        <v>Animalia</v>
      </c>
      <c r="X361" s="15" t="str">
        <f>VLOOKUP($T361,look_up!A$2:K387,5,FALSE)</f>
        <v>Echinodermata</v>
      </c>
      <c r="Y361" s="15" t="str">
        <f>VLOOKUP($T361,look_up!A$2:L387,6,FALSE)</f>
        <v>Crinoidea</v>
      </c>
      <c r="Z361" s="15" t="str">
        <f>VLOOKUP($T361,look_up!A$2:M387,7,FALSE)</f>
        <v>Comatulida</v>
      </c>
      <c r="AA361" s="15" t="str">
        <f>VLOOKUP($T361,look_up!A$2:N387,8,FALSE)</f>
        <v>Tropiometridae</v>
      </c>
      <c r="AB361">
        <v>0</v>
      </c>
      <c r="AC361" t="s">
        <v>8</v>
      </c>
      <c r="AD361">
        <v>40</v>
      </c>
    </row>
    <row r="362" spans="1:30" x14ac:dyDescent="0.3">
      <c r="A362" t="s">
        <v>0</v>
      </c>
      <c r="B362" t="s">
        <v>49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135</v>
      </c>
      <c r="I362" s="12" t="s">
        <v>132</v>
      </c>
      <c r="J362" s="12" t="s">
        <v>133</v>
      </c>
      <c r="K362" t="s">
        <v>128</v>
      </c>
      <c r="L362" t="s">
        <v>4</v>
      </c>
      <c r="M362" t="s">
        <v>117</v>
      </c>
      <c r="N362">
        <v>1</v>
      </c>
      <c r="O362">
        <v>6</v>
      </c>
      <c r="P362">
        <v>5</v>
      </c>
      <c r="Q362" s="4" t="s">
        <v>45</v>
      </c>
      <c r="R362">
        <v>4</v>
      </c>
      <c r="S362">
        <v>5</v>
      </c>
      <c r="T362" t="s">
        <v>24</v>
      </c>
      <c r="U362" s="15" t="str">
        <f>VLOOKUP($T362,look_up!A$2:B388,2,FALSE)</f>
        <v>Species</v>
      </c>
      <c r="V362" s="15" t="str">
        <f>VLOOKUP($T362,look_up!A$2:I388,3,FALSE)</f>
        <v>Anêmona</v>
      </c>
      <c r="W362" s="15" t="str">
        <f>VLOOKUP($T362,look_up!A$2:J388,4,FALSE)</f>
        <v>Animalia</v>
      </c>
      <c r="X362" s="15" t="str">
        <f>VLOOKUP($T362,look_up!A$2:K388,5,FALSE)</f>
        <v>Cnidaria</v>
      </c>
      <c r="Y362" s="15" t="str">
        <f>VLOOKUP($T362,look_up!A$2:L388,6,FALSE)</f>
        <v>Anthozoa</v>
      </c>
      <c r="Z362" s="15" t="str">
        <f>VLOOKUP($T362,look_up!A$2:M388,7,FALSE)</f>
        <v>Actiniaria</v>
      </c>
      <c r="AA362" s="15" t="str">
        <f>VLOOKUP($T362,look_up!A$2:N388,8,FALSE)</f>
        <v>Actiniidae</v>
      </c>
      <c r="AB362">
        <v>0</v>
      </c>
      <c r="AC362" t="s">
        <v>8</v>
      </c>
      <c r="AD362">
        <v>40</v>
      </c>
    </row>
    <row r="363" spans="1:30" x14ac:dyDescent="0.3">
      <c r="A363" t="s">
        <v>0</v>
      </c>
      <c r="B363" t="s">
        <v>49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135</v>
      </c>
      <c r="I363" s="12" t="s">
        <v>132</v>
      </c>
      <c r="J363" s="12" t="s">
        <v>133</v>
      </c>
      <c r="K363" t="s">
        <v>128</v>
      </c>
      <c r="L363" t="s">
        <v>4</v>
      </c>
      <c r="M363" t="s">
        <v>117</v>
      </c>
      <c r="N363">
        <v>2</v>
      </c>
      <c r="O363">
        <v>6</v>
      </c>
      <c r="P363">
        <v>5</v>
      </c>
      <c r="Q363" s="4" t="s">
        <v>45</v>
      </c>
      <c r="R363">
        <v>4</v>
      </c>
      <c r="S363">
        <v>5</v>
      </c>
      <c r="T363" t="s">
        <v>24</v>
      </c>
      <c r="U363" s="15" t="str">
        <f>VLOOKUP($T363,look_up!A$2:B389,2,FALSE)</f>
        <v>Species</v>
      </c>
      <c r="V363" s="15" t="str">
        <f>VLOOKUP($T363,look_up!A$2:I389,3,FALSE)</f>
        <v>Anêmona</v>
      </c>
      <c r="W363" s="15" t="str">
        <f>VLOOKUP($T363,look_up!A$2:J389,4,FALSE)</f>
        <v>Animalia</v>
      </c>
      <c r="X363" s="15" t="str">
        <f>VLOOKUP($T363,look_up!A$2:K389,5,FALSE)</f>
        <v>Cnidaria</v>
      </c>
      <c r="Y363" s="15" t="str">
        <f>VLOOKUP($T363,look_up!A$2:L389,6,FALSE)</f>
        <v>Anthozoa</v>
      </c>
      <c r="Z363" s="15" t="str">
        <f>VLOOKUP($T363,look_up!A$2:M389,7,FALSE)</f>
        <v>Actiniaria</v>
      </c>
      <c r="AA363" s="15" t="str">
        <f>VLOOKUP($T363,look_up!A$2:N389,8,FALSE)</f>
        <v>Actiniidae</v>
      </c>
      <c r="AB363">
        <v>0</v>
      </c>
      <c r="AC363" t="s">
        <v>8</v>
      </c>
      <c r="AD363">
        <v>40</v>
      </c>
    </row>
    <row r="364" spans="1:30" x14ac:dyDescent="0.3">
      <c r="A364" t="s">
        <v>0</v>
      </c>
      <c r="B364" t="s">
        <v>49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135</v>
      </c>
      <c r="I364" s="12" t="s">
        <v>132</v>
      </c>
      <c r="J364" s="12" t="s">
        <v>133</v>
      </c>
      <c r="K364" t="s">
        <v>128</v>
      </c>
      <c r="L364" t="s">
        <v>4</v>
      </c>
      <c r="M364" t="s">
        <v>117</v>
      </c>
      <c r="N364">
        <v>3</v>
      </c>
      <c r="O364">
        <v>6</v>
      </c>
      <c r="P364">
        <v>5</v>
      </c>
      <c r="Q364" s="4" t="s">
        <v>45</v>
      </c>
      <c r="R364">
        <v>4</v>
      </c>
      <c r="S364">
        <v>5</v>
      </c>
      <c r="T364" t="s">
        <v>24</v>
      </c>
      <c r="U364" s="15" t="str">
        <f>VLOOKUP($T364,look_up!A$2:B390,2,FALSE)</f>
        <v>Species</v>
      </c>
      <c r="V364" s="15" t="str">
        <f>VLOOKUP($T364,look_up!A$2:I390,3,FALSE)</f>
        <v>Anêmona</v>
      </c>
      <c r="W364" s="15" t="str">
        <f>VLOOKUP($T364,look_up!A$2:J390,4,FALSE)</f>
        <v>Animalia</v>
      </c>
      <c r="X364" s="15" t="str">
        <f>VLOOKUP($T364,look_up!A$2:K390,5,FALSE)</f>
        <v>Cnidaria</v>
      </c>
      <c r="Y364" s="15" t="str">
        <f>VLOOKUP($T364,look_up!A$2:L390,6,FALSE)</f>
        <v>Anthozoa</v>
      </c>
      <c r="Z364" s="15" t="str">
        <f>VLOOKUP($T364,look_up!A$2:M390,7,FALSE)</f>
        <v>Actiniaria</v>
      </c>
      <c r="AA364" s="15" t="str">
        <f>VLOOKUP($T364,look_up!A$2:N390,8,FALSE)</f>
        <v>Actiniidae</v>
      </c>
      <c r="AB364">
        <v>1</v>
      </c>
      <c r="AC364" t="s">
        <v>8</v>
      </c>
      <c r="AD364">
        <v>40</v>
      </c>
    </row>
    <row r="365" spans="1:30" x14ac:dyDescent="0.3">
      <c r="A365" t="s">
        <v>0</v>
      </c>
      <c r="B365" t="s">
        <v>49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135</v>
      </c>
      <c r="I365" s="12" t="s">
        <v>132</v>
      </c>
      <c r="J365" s="12" t="s">
        <v>133</v>
      </c>
      <c r="K365" t="s">
        <v>128</v>
      </c>
      <c r="L365" t="s">
        <v>4</v>
      </c>
      <c r="M365" t="s">
        <v>117</v>
      </c>
      <c r="N365">
        <v>1</v>
      </c>
      <c r="O365">
        <v>6</v>
      </c>
      <c r="P365">
        <v>5</v>
      </c>
      <c r="Q365" s="4" t="s">
        <v>45</v>
      </c>
      <c r="R365">
        <v>4</v>
      </c>
      <c r="S365">
        <v>5</v>
      </c>
      <c r="T365" t="s">
        <v>25</v>
      </c>
      <c r="U365" s="15" t="str">
        <f>VLOOKUP($T365,look_up!A$2:B391,2,FALSE)</f>
        <v>Species</v>
      </c>
      <c r="V365" s="15" t="str">
        <f>VLOOKUP($T365,look_up!A$2:I391,3,FALSE)</f>
        <v>Anêmona</v>
      </c>
      <c r="W365" s="15" t="str">
        <f>VLOOKUP($T365,look_up!A$2:J391,4,FALSE)</f>
        <v>Animalia</v>
      </c>
      <c r="X365" s="15" t="str">
        <f>VLOOKUP($T365,look_up!A$2:K391,5,FALSE)</f>
        <v>Cnidaria</v>
      </c>
      <c r="Y365" s="15" t="str">
        <f>VLOOKUP($T365,look_up!A$2:L391,6,FALSE)</f>
        <v>Anthozoa</v>
      </c>
      <c r="Z365" s="15" t="str">
        <f>VLOOKUP($T365,look_up!A$2:M391,7,FALSE)</f>
        <v>Actiniaria</v>
      </c>
      <c r="AA365" s="15" t="str">
        <f>VLOOKUP($T365,look_up!A$2:N391,8,FALSE)</f>
        <v>Actiniidae</v>
      </c>
      <c r="AB365">
        <v>0</v>
      </c>
      <c r="AC365" t="s">
        <v>8</v>
      </c>
      <c r="AD365">
        <v>40</v>
      </c>
    </row>
    <row r="366" spans="1:30" x14ac:dyDescent="0.3">
      <c r="A366" t="s">
        <v>0</v>
      </c>
      <c r="B366" t="s">
        <v>49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135</v>
      </c>
      <c r="I366" s="12" t="s">
        <v>132</v>
      </c>
      <c r="J366" s="12" t="s">
        <v>133</v>
      </c>
      <c r="K366" t="s">
        <v>128</v>
      </c>
      <c r="L366" t="s">
        <v>4</v>
      </c>
      <c r="M366" t="s">
        <v>117</v>
      </c>
      <c r="N366">
        <v>2</v>
      </c>
      <c r="O366">
        <v>6</v>
      </c>
      <c r="P366">
        <v>5</v>
      </c>
      <c r="Q366" s="4" t="s">
        <v>45</v>
      </c>
      <c r="R366">
        <v>4</v>
      </c>
      <c r="S366">
        <v>5</v>
      </c>
      <c r="T366" t="s">
        <v>25</v>
      </c>
      <c r="U366" s="15" t="str">
        <f>VLOOKUP($T366,look_up!A$2:B392,2,FALSE)</f>
        <v>Species</v>
      </c>
      <c r="V366" s="15" t="str">
        <f>VLOOKUP($T366,look_up!A$2:I392,3,FALSE)</f>
        <v>Anêmona</v>
      </c>
      <c r="W366" s="15" t="str">
        <f>VLOOKUP($T366,look_up!A$2:J392,4,FALSE)</f>
        <v>Animalia</v>
      </c>
      <c r="X366" s="15" t="str">
        <f>VLOOKUP($T366,look_up!A$2:K392,5,FALSE)</f>
        <v>Cnidaria</v>
      </c>
      <c r="Y366" s="15" t="str">
        <f>VLOOKUP($T366,look_up!A$2:L392,6,FALSE)</f>
        <v>Anthozoa</v>
      </c>
      <c r="Z366" s="15" t="str">
        <f>VLOOKUP($T366,look_up!A$2:M392,7,FALSE)</f>
        <v>Actiniaria</v>
      </c>
      <c r="AA366" s="15" t="str">
        <f>VLOOKUP($T366,look_up!A$2:N392,8,FALSE)</f>
        <v>Actiniidae</v>
      </c>
      <c r="AB366">
        <v>0</v>
      </c>
      <c r="AC366" t="s">
        <v>8</v>
      </c>
      <c r="AD366">
        <v>40</v>
      </c>
    </row>
    <row r="367" spans="1:30" x14ac:dyDescent="0.3">
      <c r="A367" t="s">
        <v>0</v>
      </c>
      <c r="B367" t="s">
        <v>49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135</v>
      </c>
      <c r="I367" s="12" t="s">
        <v>132</v>
      </c>
      <c r="J367" s="12" t="s">
        <v>133</v>
      </c>
      <c r="K367" t="s">
        <v>128</v>
      </c>
      <c r="L367" t="s">
        <v>4</v>
      </c>
      <c r="M367" t="s">
        <v>117</v>
      </c>
      <c r="N367">
        <v>3</v>
      </c>
      <c r="O367">
        <v>6</v>
      </c>
      <c r="P367">
        <v>5</v>
      </c>
      <c r="Q367" s="4" t="s">
        <v>45</v>
      </c>
      <c r="R367">
        <v>4</v>
      </c>
      <c r="S367">
        <v>5</v>
      </c>
      <c r="T367" t="s">
        <v>25</v>
      </c>
      <c r="U367" s="15" t="str">
        <f>VLOOKUP($T367,look_up!A$2:B393,2,FALSE)</f>
        <v>Species</v>
      </c>
      <c r="V367" s="15" t="str">
        <f>VLOOKUP($T367,look_up!A$2:I393,3,FALSE)</f>
        <v>Anêmona</v>
      </c>
      <c r="W367" s="15" t="str">
        <f>VLOOKUP($T367,look_up!A$2:J393,4,FALSE)</f>
        <v>Animalia</v>
      </c>
      <c r="X367" s="15" t="str">
        <f>VLOOKUP($T367,look_up!A$2:K393,5,FALSE)</f>
        <v>Cnidaria</v>
      </c>
      <c r="Y367" s="15" t="str">
        <f>VLOOKUP($T367,look_up!A$2:L393,6,FALSE)</f>
        <v>Anthozoa</v>
      </c>
      <c r="Z367" s="15" t="str">
        <f>VLOOKUP($T367,look_up!A$2:M393,7,FALSE)</f>
        <v>Actiniaria</v>
      </c>
      <c r="AA367" s="15" t="str">
        <f>VLOOKUP($T367,look_up!A$2:N393,8,FALSE)</f>
        <v>Actiniidae</v>
      </c>
      <c r="AB367">
        <v>0</v>
      </c>
      <c r="AC367" t="s">
        <v>8</v>
      </c>
      <c r="AD367">
        <v>40</v>
      </c>
    </row>
    <row r="368" spans="1:30" x14ac:dyDescent="0.3">
      <c r="A368" t="s">
        <v>0</v>
      </c>
      <c r="B368" t="s">
        <v>49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135</v>
      </c>
      <c r="I368" s="12" t="s">
        <v>132</v>
      </c>
      <c r="J368" s="12" t="s">
        <v>133</v>
      </c>
      <c r="K368" t="s">
        <v>128</v>
      </c>
      <c r="L368" t="s">
        <v>4</v>
      </c>
      <c r="M368" t="s">
        <v>117</v>
      </c>
      <c r="N368">
        <v>1</v>
      </c>
      <c r="O368">
        <v>6</v>
      </c>
      <c r="P368">
        <v>5</v>
      </c>
      <c r="Q368" s="4" t="s">
        <v>45</v>
      </c>
      <c r="R368">
        <v>4</v>
      </c>
      <c r="S368">
        <v>5</v>
      </c>
      <c r="T368" t="s">
        <v>26</v>
      </c>
      <c r="U368" s="15" t="str">
        <f>VLOOKUP($T368,look_up!A$2:B394,2,FALSE)</f>
        <v>Species</v>
      </c>
      <c r="V368" s="15" t="str">
        <f>VLOOKUP($T368,look_up!A$2:I394,3,FALSE)</f>
        <v>Anêmona</v>
      </c>
      <c r="W368" s="15" t="str">
        <f>VLOOKUP($T368,look_up!A$2:J394,4,FALSE)</f>
        <v>Animalia</v>
      </c>
      <c r="X368" s="15" t="str">
        <f>VLOOKUP($T368,look_up!A$2:K394,5,FALSE)</f>
        <v>Cnidaria</v>
      </c>
      <c r="Y368" s="15" t="str">
        <f>VLOOKUP($T368,look_up!A$2:L394,6,FALSE)</f>
        <v>Anthozoa</v>
      </c>
      <c r="Z368" s="15" t="str">
        <f>VLOOKUP($T368,look_up!A$2:M394,7,FALSE)</f>
        <v>Actiniaria</v>
      </c>
      <c r="AA368" s="15" t="str">
        <f>VLOOKUP($T368,look_up!A$2:N394,8,FALSE)</f>
        <v>Actiniidae</v>
      </c>
      <c r="AB368">
        <v>2</v>
      </c>
      <c r="AC368" t="s">
        <v>8</v>
      </c>
      <c r="AD368">
        <v>40</v>
      </c>
    </row>
    <row r="369" spans="1:30" x14ac:dyDescent="0.3">
      <c r="A369" t="s">
        <v>0</v>
      </c>
      <c r="B369" t="s">
        <v>49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135</v>
      </c>
      <c r="I369" s="12" t="s">
        <v>132</v>
      </c>
      <c r="J369" s="12" t="s">
        <v>133</v>
      </c>
      <c r="K369" t="s">
        <v>128</v>
      </c>
      <c r="L369" t="s">
        <v>4</v>
      </c>
      <c r="M369" t="s">
        <v>117</v>
      </c>
      <c r="N369">
        <v>2</v>
      </c>
      <c r="O369">
        <v>6</v>
      </c>
      <c r="P369">
        <v>5</v>
      </c>
      <c r="Q369" s="4" t="s">
        <v>45</v>
      </c>
      <c r="R369">
        <v>4</v>
      </c>
      <c r="S369">
        <v>5</v>
      </c>
      <c r="T369" t="s">
        <v>26</v>
      </c>
      <c r="U369" s="15" t="str">
        <f>VLOOKUP($T369,look_up!A$2:B395,2,FALSE)</f>
        <v>Species</v>
      </c>
      <c r="V369" s="15" t="str">
        <f>VLOOKUP($T369,look_up!A$2:I395,3,FALSE)</f>
        <v>Anêmona</v>
      </c>
      <c r="W369" s="15" t="str">
        <f>VLOOKUP($T369,look_up!A$2:J395,4,FALSE)</f>
        <v>Animalia</v>
      </c>
      <c r="X369" s="15" t="str">
        <f>VLOOKUP($T369,look_up!A$2:K395,5,FALSE)</f>
        <v>Cnidaria</v>
      </c>
      <c r="Y369" s="15" t="str">
        <f>VLOOKUP($T369,look_up!A$2:L395,6,FALSE)</f>
        <v>Anthozoa</v>
      </c>
      <c r="Z369" s="15" t="str">
        <f>VLOOKUP($T369,look_up!A$2:M395,7,FALSE)</f>
        <v>Actiniaria</v>
      </c>
      <c r="AA369" s="15" t="str">
        <f>VLOOKUP($T369,look_up!A$2:N395,8,FALSE)</f>
        <v>Actiniidae</v>
      </c>
      <c r="AB369">
        <v>2</v>
      </c>
      <c r="AC369" t="s">
        <v>8</v>
      </c>
      <c r="AD369">
        <v>40</v>
      </c>
    </row>
    <row r="370" spans="1:30" x14ac:dyDescent="0.3">
      <c r="A370" t="s">
        <v>0</v>
      </c>
      <c r="B370" t="s">
        <v>49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135</v>
      </c>
      <c r="I370" s="12" t="s">
        <v>132</v>
      </c>
      <c r="J370" s="12" t="s">
        <v>133</v>
      </c>
      <c r="K370" t="s">
        <v>128</v>
      </c>
      <c r="L370" t="s">
        <v>4</v>
      </c>
      <c r="M370" t="s">
        <v>117</v>
      </c>
      <c r="N370">
        <v>3</v>
      </c>
      <c r="O370">
        <v>6</v>
      </c>
      <c r="P370">
        <v>5</v>
      </c>
      <c r="Q370" s="4" t="s">
        <v>45</v>
      </c>
      <c r="R370">
        <v>4</v>
      </c>
      <c r="S370">
        <v>5</v>
      </c>
      <c r="T370" t="s">
        <v>26</v>
      </c>
      <c r="U370" s="15" t="str">
        <f>VLOOKUP($T370,look_up!A$2:B396,2,FALSE)</f>
        <v>Species</v>
      </c>
      <c r="V370" s="15" t="str">
        <f>VLOOKUP($T370,look_up!A$2:I396,3,FALSE)</f>
        <v>Anêmona</v>
      </c>
      <c r="W370" s="15" t="str">
        <f>VLOOKUP($T370,look_up!A$2:J396,4,FALSE)</f>
        <v>Animalia</v>
      </c>
      <c r="X370" s="15" t="str">
        <f>VLOOKUP($T370,look_up!A$2:K396,5,FALSE)</f>
        <v>Cnidaria</v>
      </c>
      <c r="Y370" s="15" t="str">
        <f>VLOOKUP($T370,look_up!A$2:L396,6,FALSE)</f>
        <v>Anthozoa</v>
      </c>
      <c r="Z370" s="15" t="str">
        <f>VLOOKUP($T370,look_up!A$2:M396,7,FALSE)</f>
        <v>Actiniaria</v>
      </c>
      <c r="AA370" s="15" t="str">
        <f>VLOOKUP($T370,look_up!A$2:N396,8,FALSE)</f>
        <v>Actiniidae</v>
      </c>
      <c r="AB370">
        <v>0</v>
      </c>
      <c r="AC370" t="s">
        <v>8</v>
      </c>
      <c r="AD370">
        <v>40</v>
      </c>
    </row>
    <row r="371" spans="1:30" x14ac:dyDescent="0.3">
      <c r="A371" t="s">
        <v>0</v>
      </c>
      <c r="B371" t="s">
        <v>49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135</v>
      </c>
      <c r="I371" s="12" t="s">
        <v>132</v>
      </c>
      <c r="J371" s="12" t="s">
        <v>133</v>
      </c>
      <c r="K371" t="s">
        <v>128</v>
      </c>
      <c r="L371" t="s">
        <v>4</v>
      </c>
      <c r="M371" t="s">
        <v>117</v>
      </c>
      <c r="N371">
        <v>1</v>
      </c>
      <c r="O371">
        <v>6</v>
      </c>
      <c r="P371">
        <v>5</v>
      </c>
      <c r="Q371" s="4" t="s">
        <v>45</v>
      </c>
      <c r="R371">
        <v>4</v>
      </c>
      <c r="S371">
        <v>5</v>
      </c>
      <c r="T371" t="s">
        <v>28</v>
      </c>
      <c r="U371" s="15" t="str">
        <f>VLOOKUP($T371,look_up!A$2:B397,2,FALSE)</f>
        <v>Species</v>
      </c>
      <c r="V371" s="15" t="str">
        <f>VLOOKUP($T371,look_up!A$2:I397,3,FALSE)</f>
        <v>Species exótica</v>
      </c>
      <c r="W371" s="15" t="str">
        <f>VLOOKUP($T371,look_up!A$2:J397,4,FALSE)</f>
        <v>Animalia</v>
      </c>
      <c r="X371" s="15" t="str">
        <f>VLOOKUP($T371,look_up!A$2:K397,5,FALSE)</f>
        <v>Bryozoa</v>
      </c>
      <c r="Y371" s="15" t="str">
        <f>VLOOKUP($T371,look_up!A$2:L397,6,FALSE)</f>
        <v>Gymnolaemata</v>
      </c>
      <c r="Z371" s="15" t="str">
        <f>VLOOKUP($T371,look_up!A$2:M397,7,FALSE)</f>
        <v>Cheilostomatida</v>
      </c>
      <c r="AA371" s="15" t="str">
        <f>VLOOKUP($T371,look_up!A$2:N397,8,FALSE)</f>
        <v>Schizoporellidae</v>
      </c>
      <c r="AB371">
        <v>0</v>
      </c>
      <c r="AC371" t="s">
        <v>8</v>
      </c>
      <c r="AD371">
        <v>40</v>
      </c>
    </row>
    <row r="372" spans="1:30" x14ac:dyDescent="0.3">
      <c r="A372" t="s">
        <v>0</v>
      </c>
      <c r="B372" t="s">
        <v>49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135</v>
      </c>
      <c r="I372" s="12" t="s">
        <v>132</v>
      </c>
      <c r="J372" s="12" t="s">
        <v>133</v>
      </c>
      <c r="K372" t="s">
        <v>128</v>
      </c>
      <c r="L372" t="s">
        <v>4</v>
      </c>
      <c r="M372" t="s">
        <v>117</v>
      </c>
      <c r="N372">
        <v>2</v>
      </c>
      <c r="O372">
        <v>6</v>
      </c>
      <c r="P372">
        <v>5</v>
      </c>
      <c r="Q372" s="4" t="s">
        <v>45</v>
      </c>
      <c r="R372">
        <v>4</v>
      </c>
      <c r="S372">
        <v>5</v>
      </c>
      <c r="T372" t="s">
        <v>28</v>
      </c>
      <c r="U372" s="15" t="str">
        <f>VLOOKUP($T372,look_up!A$2:B398,2,FALSE)</f>
        <v>Species</v>
      </c>
      <c r="V372" s="15" t="str">
        <f>VLOOKUP($T372,look_up!A$2:I398,3,FALSE)</f>
        <v>Species exótica</v>
      </c>
      <c r="W372" s="15" t="str">
        <f>VLOOKUP($T372,look_up!A$2:J398,4,FALSE)</f>
        <v>Animalia</v>
      </c>
      <c r="X372" s="15" t="str">
        <f>VLOOKUP($T372,look_up!A$2:K398,5,FALSE)</f>
        <v>Bryozoa</v>
      </c>
      <c r="Y372" s="15" t="str">
        <f>VLOOKUP($T372,look_up!A$2:L398,6,FALSE)</f>
        <v>Gymnolaemata</v>
      </c>
      <c r="Z372" s="15" t="str">
        <f>VLOOKUP($T372,look_up!A$2:M398,7,FALSE)</f>
        <v>Cheilostomatida</v>
      </c>
      <c r="AA372" s="15" t="str">
        <f>VLOOKUP($T372,look_up!A$2:N398,8,FALSE)</f>
        <v>Schizoporellidae</v>
      </c>
      <c r="AB372">
        <v>2</v>
      </c>
      <c r="AC372" t="s">
        <v>8</v>
      </c>
      <c r="AD372">
        <v>40</v>
      </c>
    </row>
    <row r="373" spans="1:30" x14ac:dyDescent="0.3">
      <c r="A373" t="s">
        <v>0</v>
      </c>
      <c r="B373" t="s">
        <v>49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135</v>
      </c>
      <c r="I373" s="12" t="s">
        <v>132</v>
      </c>
      <c r="J373" s="12" t="s">
        <v>133</v>
      </c>
      <c r="K373" t="s">
        <v>128</v>
      </c>
      <c r="L373" t="s">
        <v>4</v>
      </c>
      <c r="M373" t="s">
        <v>117</v>
      </c>
      <c r="N373">
        <v>3</v>
      </c>
      <c r="O373">
        <v>6</v>
      </c>
      <c r="P373">
        <v>5</v>
      </c>
      <c r="Q373" s="4" t="s">
        <v>45</v>
      </c>
      <c r="R373">
        <v>4</v>
      </c>
      <c r="S373">
        <v>5</v>
      </c>
      <c r="T373" t="s">
        <v>28</v>
      </c>
      <c r="U373" s="15" t="str">
        <f>VLOOKUP($T373,look_up!A$2:B399,2,FALSE)</f>
        <v>Species</v>
      </c>
      <c r="V373" s="15" t="str">
        <f>VLOOKUP($T373,look_up!A$2:I399,3,FALSE)</f>
        <v>Species exótica</v>
      </c>
      <c r="W373" s="15" t="str">
        <f>VLOOKUP($T373,look_up!A$2:J399,4,FALSE)</f>
        <v>Animalia</v>
      </c>
      <c r="X373" s="15" t="str">
        <f>VLOOKUP($T373,look_up!A$2:K399,5,FALSE)</f>
        <v>Bryozoa</v>
      </c>
      <c r="Y373" s="15" t="str">
        <f>VLOOKUP($T373,look_up!A$2:L399,6,FALSE)</f>
        <v>Gymnolaemata</v>
      </c>
      <c r="Z373" s="15" t="str">
        <f>VLOOKUP($T373,look_up!A$2:M399,7,FALSE)</f>
        <v>Cheilostomatida</v>
      </c>
      <c r="AA373" s="15" t="str">
        <f>VLOOKUP($T373,look_up!A$2:N399,8,FALSE)</f>
        <v>Schizoporellidae</v>
      </c>
      <c r="AB373">
        <v>6</v>
      </c>
      <c r="AC373" t="s">
        <v>8</v>
      </c>
      <c r="AD373">
        <v>40</v>
      </c>
    </row>
    <row r="374" spans="1:30" x14ac:dyDescent="0.3">
      <c r="A374" t="s">
        <v>0</v>
      </c>
      <c r="B374" t="s">
        <v>49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135</v>
      </c>
      <c r="I374" s="12" t="s">
        <v>132</v>
      </c>
      <c r="J374" s="12" t="s">
        <v>133</v>
      </c>
      <c r="K374" t="s">
        <v>128</v>
      </c>
      <c r="L374" t="s">
        <v>4</v>
      </c>
      <c r="M374" t="s">
        <v>117</v>
      </c>
      <c r="N374">
        <v>1</v>
      </c>
      <c r="O374">
        <v>6</v>
      </c>
      <c r="P374">
        <v>5</v>
      </c>
      <c r="Q374" s="4" t="s">
        <v>45</v>
      </c>
      <c r="R374">
        <v>4</v>
      </c>
      <c r="S374">
        <v>5</v>
      </c>
      <c r="T374" t="s">
        <v>30</v>
      </c>
      <c r="U374" s="15" t="str">
        <f>VLOOKUP($T374,look_up!A$2:B400,2,FALSE)</f>
        <v>Species</v>
      </c>
      <c r="V374" s="15" t="str">
        <f>VLOOKUP($T374,look_up!A$2:I400,3,FALSE)</f>
        <v>Gorgônia</v>
      </c>
      <c r="W374" s="15" t="str">
        <f>VLOOKUP($T374,look_up!A$2:J400,4,FALSE)</f>
        <v>Animalia</v>
      </c>
      <c r="X374" s="15" t="str">
        <f>VLOOKUP($T374,look_up!A$2:K400,5,FALSE)</f>
        <v>Cnidaria</v>
      </c>
      <c r="Y374" s="15" t="str">
        <f>VLOOKUP($T374,look_up!A$2:L400,6,FALSE)</f>
        <v>Anthozoa</v>
      </c>
      <c r="Z374" s="15" t="str">
        <f>VLOOKUP($T374,look_up!A$2:M400,7,FALSE)</f>
        <v>Alcyonacea</v>
      </c>
      <c r="AA374" s="15" t="str">
        <f>VLOOKUP($T374,look_up!A$2:N400,8,FALSE)</f>
        <v>Gorgoniidae</v>
      </c>
      <c r="AB374">
        <v>0</v>
      </c>
      <c r="AC374" t="s">
        <v>8</v>
      </c>
      <c r="AD374">
        <v>40</v>
      </c>
    </row>
    <row r="375" spans="1:30" x14ac:dyDescent="0.3">
      <c r="A375" t="s">
        <v>0</v>
      </c>
      <c r="B375" t="s">
        <v>49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135</v>
      </c>
      <c r="I375" s="12" t="s">
        <v>132</v>
      </c>
      <c r="J375" s="12" t="s">
        <v>133</v>
      </c>
      <c r="K375" t="s">
        <v>128</v>
      </c>
      <c r="L375" t="s">
        <v>4</v>
      </c>
      <c r="M375" t="s">
        <v>117</v>
      </c>
      <c r="N375">
        <v>2</v>
      </c>
      <c r="O375">
        <v>6</v>
      </c>
      <c r="P375">
        <v>5</v>
      </c>
      <c r="Q375" s="4" t="s">
        <v>45</v>
      </c>
      <c r="R375">
        <v>4</v>
      </c>
      <c r="S375">
        <v>5</v>
      </c>
      <c r="T375" t="s">
        <v>30</v>
      </c>
      <c r="U375" s="15" t="str">
        <f>VLOOKUP($T375,look_up!A$2:B401,2,FALSE)</f>
        <v>Species</v>
      </c>
      <c r="V375" s="15" t="str">
        <f>VLOOKUP($T375,look_up!A$2:I401,3,FALSE)</f>
        <v>Gorgônia</v>
      </c>
      <c r="W375" s="15" t="str">
        <f>VLOOKUP($T375,look_up!A$2:J401,4,FALSE)</f>
        <v>Animalia</v>
      </c>
      <c r="X375" s="15" t="str">
        <f>VLOOKUP($T375,look_up!A$2:K401,5,FALSE)</f>
        <v>Cnidaria</v>
      </c>
      <c r="Y375" s="15" t="str">
        <f>VLOOKUP($T375,look_up!A$2:L401,6,FALSE)</f>
        <v>Anthozoa</v>
      </c>
      <c r="Z375" s="15" t="str">
        <f>VLOOKUP($T375,look_up!A$2:M401,7,FALSE)</f>
        <v>Alcyonacea</v>
      </c>
      <c r="AA375" s="15" t="str">
        <f>VLOOKUP($T375,look_up!A$2:N401,8,FALSE)</f>
        <v>Gorgoniidae</v>
      </c>
      <c r="AB375">
        <v>0</v>
      </c>
      <c r="AC375" t="s">
        <v>8</v>
      </c>
      <c r="AD375">
        <v>40</v>
      </c>
    </row>
    <row r="376" spans="1:30" x14ac:dyDescent="0.3">
      <c r="A376" t="s">
        <v>0</v>
      </c>
      <c r="B376" t="s">
        <v>49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135</v>
      </c>
      <c r="I376" s="12" t="s">
        <v>132</v>
      </c>
      <c r="J376" s="12" t="s">
        <v>133</v>
      </c>
      <c r="K376" t="s">
        <v>128</v>
      </c>
      <c r="L376" t="s">
        <v>4</v>
      </c>
      <c r="M376" t="s">
        <v>117</v>
      </c>
      <c r="N376">
        <v>3</v>
      </c>
      <c r="O376">
        <v>6</v>
      </c>
      <c r="P376">
        <v>5</v>
      </c>
      <c r="Q376" s="4" t="s">
        <v>45</v>
      </c>
      <c r="R376">
        <v>4</v>
      </c>
      <c r="S376">
        <v>5</v>
      </c>
      <c r="T376" t="s">
        <v>30</v>
      </c>
      <c r="U376" s="15" t="str">
        <f>VLOOKUP($T376,look_up!A$2:B402,2,FALSE)</f>
        <v>Species</v>
      </c>
      <c r="V376" s="15" t="str">
        <f>VLOOKUP($T376,look_up!A$2:I402,3,FALSE)</f>
        <v>Gorgônia</v>
      </c>
      <c r="W376" s="15" t="str">
        <f>VLOOKUP($T376,look_up!A$2:J402,4,FALSE)</f>
        <v>Animalia</v>
      </c>
      <c r="X376" s="15" t="str">
        <f>VLOOKUP($T376,look_up!A$2:K402,5,FALSE)</f>
        <v>Cnidaria</v>
      </c>
      <c r="Y376" s="15" t="str">
        <f>VLOOKUP($T376,look_up!A$2:L402,6,FALSE)</f>
        <v>Anthozoa</v>
      </c>
      <c r="Z376" s="15" t="str">
        <f>VLOOKUP($T376,look_up!A$2:M402,7,FALSE)</f>
        <v>Alcyonacea</v>
      </c>
      <c r="AA376" s="15" t="str">
        <f>VLOOKUP($T376,look_up!A$2:N402,8,FALSE)</f>
        <v>Gorgoniidae</v>
      </c>
      <c r="AB376">
        <v>1</v>
      </c>
      <c r="AC376" t="s">
        <v>8</v>
      </c>
      <c r="AD376">
        <v>40</v>
      </c>
    </row>
    <row r="377" spans="1:30" x14ac:dyDescent="0.3">
      <c r="A377" t="s">
        <v>0</v>
      </c>
      <c r="B377" t="s">
        <v>49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135</v>
      </c>
      <c r="I377" s="12" t="s">
        <v>132</v>
      </c>
      <c r="J377" s="12" t="s">
        <v>133</v>
      </c>
      <c r="K377" t="s">
        <v>128</v>
      </c>
      <c r="L377" t="s">
        <v>4</v>
      </c>
      <c r="M377" t="s">
        <v>117</v>
      </c>
      <c r="N377">
        <v>1</v>
      </c>
      <c r="O377">
        <v>6</v>
      </c>
      <c r="P377">
        <v>5</v>
      </c>
      <c r="Q377" s="4" t="s">
        <v>45</v>
      </c>
      <c r="R377">
        <v>4</v>
      </c>
      <c r="S377">
        <v>5</v>
      </c>
      <c r="T377" t="s">
        <v>33</v>
      </c>
      <c r="U377" s="15" t="str">
        <f>VLOOKUP($T377,look_up!A$2:B403,2,FALSE)</f>
        <v>Family</v>
      </c>
      <c r="V377" s="15" t="str">
        <f>VLOOKUP($T377,look_up!A$2:I403,3,FALSE)</f>
        <v>Poliqueta</v>
      </c>
      <c r="W377" s="15" t="str">
        <f>VLOOKUP($T377,look_up!A$2:J403,4,FALSE)</f>
        <v>Animalia</v>
      </c>
      <c r="X377" s="15" t="str">
        <f>VLOOKUP($T377,look_up!A$2:K403,5,FALSE)</f>
        <v>Annelida</v>
      </c>
      <c r="Y377" s="15" t="str">
        <f>VLOOKUP($T377,look_up!A$2:L403,6,FALSE)</f>
        <v>Polychaeta</v>
      </c>
      <c r="Z377" s="15" t="str">
        <f>VLOOKUP($T377,look_up!A$2:M403,7,FALSE)</f>
        <v>Sabellida</v>
      </c>
      <c r="AA377" s="15" t="str">
        <f>VLOOKUP($T377,look_up!A$2:N403,8,FALSE)</f>
        <v>Serpulidae</v>
      </c>
      <c r="AB377">
        <v>0</v>
      </c>
      <c r="AC377" t="s">
        <v>8</v>
      </c>
      <c r="AD377">
        <v>40</v>
      </c>
    </row>
    <row r="378" spans="1:30" x14ac:dyDescent="0.3">
      <c r="A378" t="s">
        <v>0</v>
      </c>
      <c r="B378" t="s">
        <v>49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135</v>
      </c>
      <c r="I378" s="12" t="s">
        <v>132</v>
      </c>
      <c r="J378" s="12" t="s">
        <v>133</v>
      </c>
      <c r="K378" t="s">
        <v>128</v>
      </c>
      <c r="L378" t="s">
        <v>4</v>
      </c>
      <c r="M378" t="s">
        <v>117</v>
      </c>
      <c r="N378">
        <v>2</v>
      </c>
      <c r="O378">
        <v>6</v>
      </c>
      <c r="P378">
        <v>5</v>
      </c>
      <c r="Q378" s="4" t="s">
        <v>45</v>
      </c>
      <c r="R378">
        <v>4</v>
      </c>
      <c r="S378">
        <v>5</v>
      </c>
      <c r="T378" t="s">
        <v>33</v>
      </c>
      <c r="U378" s="15" t="str">
        <f>VLOOKUP($T378,look_up!A$2:B404,2,FALSE)</f>
        <v>Family</v>
      </c>
      <c r="V378" s="15" t="str">
        <f>VLOOKUP($T378,look_up!A$2:I404,3,FALSE)</f>
        <v>Poliqueta</v>
      </c>
      <c r="W378" s="15" t="str">
        <f>VLOOKUP($T378,look_up!A$2:J404,4,FALSE)</f>
        <v>Animalia</v>
      </c>
      <c r="X378" s="15" t="str">
        <f>VLOOKUP($T378,look_up!A$2:K404,5,FALSE)</f>
        <v>Annelida</v>
      </c>
      <c r="Y378" s="15" t="str">
        <f>VLOOKUP($T378,look_up!A$2:L404,6,FALSE)</f>
        <v>Polychaeta</v>
      </c>
      <c r="Z378" s="15" t="str">
        <f>VLOOKUP($T378,look_up!A$2:M404,7,FALSE)</f>
        <v>Sabellida</v>
      </c>
      <c r="AA378" s="15" t="str">
        <f>VLOOKUP($T378,look_up!A$2:N404,8,FALSE)</f>
        <v>Serpulidae</v>
      </c>
      <c r="AB378">
        <v>0</v>
      </c>
      <c r="AC378" t="s">
        <v>8</v>
      </c>
      <c r="AD378">
        <v>40</v>
      </c>
    </row>
    <row r="379" spans="1:30" x14ac:dyDescent="0.3">
      <c r="A379" t="s">
        <v>0</v>
      </c>
      <c r="B379" t="s">
        <v>49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135</v>
      </c>
      <c r="I379" s="12" t="s">
        <v>132</v>
      </c>
      <c r="J379" s="12" t="s">
        <v>133</v>
      </c>
      <c r="K379" t="s">
        <v>128</v>
      </c>
      <c r="L379" t="s">
        <v>4</v>
      </c>
      <c r="M379" t="s">
        <v>117</v>
      </c>
      <c r="N379">
        <v>3</v>
      </c>
      <c r="O379">
        <v>6</v>
      </c>
      <c r="P379">
        <v>5</v>
      </c>
      <c r="Q379" s="4" t="s">
        <v>45</v>
      </c>
      <c r="R379">
        <v>4</v>
      </c>
      <c r="S379">
        <v>5</v>
      </c>
      <c r="T379" t="s">
        <v>33</v>
      </c>
      <c r="U379" s="15" t="str">
        <f>VLOOKUP($T379,look_up!A$2:B405,2,FALSE)</f>
        <v>Family</v>
      </c>
      <c r="V379" s="15" t="str">
        <f>VLOOKUP($T379,look_up!A$2:I405,3,FALSE)</f>
        <v>Poliqueta</v>
      </c>
      <c r="W379" s="15" t="str">
        <f>VLOOKUP($T379,look_up!A$2:J405,4,FALSE)</f>
        <v>Animalia</v>
      </c>
      <c r="X379" s="15" t="str">
        <f>VLOOKUP($T379,look_up!A$2:K405,5,FALSE)</f>
        <v>Annelida</v>
      </c>
      <c r="Y379" s="15" t="str">
        <f>VLOOKUP($T379,look_up!A$2:L405,6,FALSE)</f>
        <v>Polychaeta</v>
      </c>
      <c r="Z379" s="15" t="str">
        <f>VLOOKUP($T379,look_up!A$2:M405,7,FALSE)</f>
        <v>Sabellida</v>
      </c>
      <c r="AA379" s="15" t="str">
        <f>VLOOKUP($T379,look_up!A$2:N405,8,FALSE)</f>
        <v>Serpulidae</v>
      </c>
      <c r="AB379">
        <v>0</v>
      </c>
      <c r="AC379" t="s">
        <v>8</v>
      </c>
      <c r="AD379">
        <v>40</v>
      </c>
    </row>
    <row r="380" spans="1:30" x14ac:dyDescent="0.3">
      <c r="A380" t="s">
        <v>0</v>
      </c>
      <c r="B380" t="s">
        <v>49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135</v>
      </c>
      <c r="I380" s="12" t="s">
        <v>132</v>
      </c>
      <c r="J380" s="12" t="s">
        <v>133</v>
      </c>
      <c r="K380" t="s">
        <v>128</v>
      </c>
      <c r="L380" t="s">
        <v>4</v>
      </c>
      <c r="M380" t="s">
        <v>117</v>
      </c>
      <c r="N380">
        <v>1</v>
      </c>
      <c r="O380">
        <v>6</v>
      </c>
      <c r="P380">
        <v>5</v>
      </c>
      <c r="Q380" s="4" t="s">
        <v>45</v>
      </c>
      <c r="R380">
        <v>4</v>
      </c>
      <c r="S380">
        <v>5</v>
      </c>
      <c r="T380" t="s">
        <v>34</v>
      </c>
      <c r="U380" s="15" t="str">
        <f>VLOOKUP($T380,look_up!A$2:B406,2,FALSE)</f>
        <v>Family</v>
      </c>
      <c r="V380" s="15" t="str">
        <f>VLOOKUP($T380,look_up!A$2:I406,3,FALSE)</f>
        <v>Poliqueta</v>
      </c>
      <c r="W380" s="15" t="str">
        <f>VLOOKUP($T380,look_up!A$2:J406,4,FALSE)</f>
        <v>Animalia</v>
      </c>
      <c r="X380" s="15" t="str">
        <f>VLOOKUP($T380,look_up!A$2:K406,5,FALSE)</f>
        <v>Annelida</v>
      </c>
      <c r="Y380" s="15" t="str">
        <f>VLOOKUP($T380,look_up!A$2:L406,6,FALSE)</f>
        <v>Polychaeta</v>
      </c>
      <c r="Z380" s="15" t="str">
        <f>VLOOKUP($T380,look_up!A$2:M406,7,FALSE)</f>
        <v>Sabellida</v>
      </c>
      <c r="AA380" s="15" t="str">
        <f>VLOOKUP($T380,look_up!A$2:N406,8,FALSE)</f>
        <v>Sabellidae</v>
      </c>
      <c r="AB380">
        <v>0</v>
      </c>
      <c r="AC380" t="s">
        <v>8</v>
      </c>
      <c r="AD380">
        <v>40</v>
      </c>
    </row>
    <row r="381" spans="1:30" x14ac:dyDescent="0.3">
      <c r="A381" t="s">
        <v>0</v>
      </c>
      <c r="B381" t="s">
        <v>49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135</v>
      </c>
      <c r="I381" s="12" t="s">
        <v>132</v>
      </c>
      <c r="J381" s="12" t="s">
        <v>133</v>
      </c>
      <c r="K381" t="s">
        <v>128</v>
      </c>
      <c r="L381" t="s">
        <v>4</v>
      </c>
      <c r="M381" t="s">
        <v>117</v>
      </c>
      <c r="N381">
        <v>2</v>
      </c>
      <c r="O381">
        <v>6</v>
      </c>
      <c r="P381">
        <v>5</v>
      </c>
      <c r="Q381" s="4" t="s">
        <v>45</v>
      </c>
      <c r="R381">
        <v>4</v>
      </c>
      <c r="S381">
        <v>5</v>
      </c>
      <c r="T381" t="s">
        <v>34</v>
      </c>
      <c r="U381" s="15" t="str">
        <f>VLOOKUP($T381,look_up!A$2:B407,2,FALSE)</f>
        <v>Family</v>
      </c>
      <c r="V381" s="15" t="str">
        <f>VLOOKUP($T381,look_up!A$2:I407,3,FALSE)</f>
        <v>Poliqueta</v>
      </c>
      <c r="W381" s="15" t="str">
        <f>VLOOKUP($T381,look_up!A$2:J407,4,FALSE)</f>
        <v>Animalia</v>
      </c>
      <c r="X381" s="15" t="str">
        <f>VLOOKUP($T381,look_up!A$2:K407,5,FALSE)</f>
        <v>Annelida</v>
      </c>
      <c r="Y381" s="15" t="str">
        <f>VLOOKUP($T381,look_up!A$2:L407,6,FALSE)</f>
        <v>Polychaeta</v>
      </c>
      <c r="Z381" s="15" t="str">
        <f>VLOOKUP($T381,look_up!A$2:M407,7,FALSE)</f>
        <v>Sabellida</v>
      </c>
      <c r="AA381" s="15" t="str">
        <f>VLOOKUP($T381,look_up!A$2:N407,8,FALSE)</f>
        <v>Sabellidae</v>
      </c>
      <c r="AB381">
        <v>3</v>
      </c>
      <c r="AC381" t="s">
        <v>8</v>
      </c>
      <c r="AD381">
        <v>40</v>
      </c>
    </row>
    <row r="382" spans="1:30" x14ac:dyDescent="0.3">
      <c r="A382" t="s">
        <v>0</v>
      </c>
      <c r="B382" t="s">
        <v>49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135</v>
      </c>
      <c r="I382" s="12" t="s">
        <v>132</v>
      </c>
      <c r="J382" s="12" t="s">
        <v>133</v>
      </c>
      <c r="K382" t="s">
        <v>128</v>
      </c>
      <c r="L382" t="s">
        <v>4</v>
      </c>
      <c r="M382" t="s">
        <v>117</v>
      </c>
      <c r="N382">
        <v>3</v>
      </c>
      <c r="O382">
        <v>6</v>
      </c>
      <c r="P382">
        <v>5</v>
      </c>
      <c r="Q382" s="4" t="s">
        <v>45</v>
      </c>
      <c r="R382">
        <v>4</v>
      </c>
      <c r="S382">
        <v>5</v>
      </c>
      <c r="T382" t="s">
        <v>34</v>
      </c>
      <c r="U382" s="15" t="str">
        <f>VLOOKUP($T382,look_up!A$2:B408,2,FALSE)</f>
        <v>Family</v>
      </c>
      <c r="V382" s="15" t="str">
        <f>VLOOKUP($T382,look_up!A$2:I408,3,FALSE)</f>
        <v>Poliqueta</v>
      </c>
      <c r="W382" s="15" t="str">
        <f>VLOOKUP($T382,look_up!A$2:J408,4,FALSE)</f>
        <v>Animalia</v>
      </c>
      <c r="X382" s="15" t="str">
        <f>VLOOKUP($T382,look_up!A$2:K408,5,FALSE)</f>
        <v>Annelida</v>
      </c>
      <c r="Y382" s="15" t="str">
        <f>VLOOKUP($T382,look_up!A$2:L408,6,FALSE)</f>
        <v>Polychaeta</v>
      </c>
      <c r="Z382" s="15" t="str">
        <f>VLOOKUP($T382,look_up!A$2:M408,7,FALSE)</f>
        <v>Sabellida</v>
      </c>
      <c r="AA382" s="15" t="str">
        <f>VLOOKUP($T382,look_up!A$2:N408,8,FALSE)</f>
        <v>Sabellidae</v>
      </c>
      <c r="AB382">
        <v>0</v>
      </c>
      <c r="AC382" t="s">
        <v>8</v>
      </c>
      <c r="AD382">
        <v>40</v>
      </c>
    </row>
    <row r="383" spans="1:30" x14ac:dyDescent="0.3">
      <c r="A383" t="s">
        <v>0</v>
      </c>
      <c r="B383" t="s">
        <v>49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135</v>
      </c>
      <c r="I383" s="12" t="s">
        <v>132</v>
      </c>
      <c r="J383" s="12" t="s">
        <v>133</v>
      </c>
      <c r="K383" t="s">
        <v>128</v>
      </c>
      <c r="L383" t="s">
        <v>4</v>
      </c>
      <c r="M383" t="s">
        <v>117</v>
      </c>
      <c r="N383">
        <v>1</v>
      </c>
      <c r="O383">
        <v>6</v>
      </c>
      <c r="P383">
        <v>5</v>
      </c>
      <c r="Q383" s="4" t="s">
        <v>45</v>
      </c>
      <c r="R383">
        <v>4</v>
      </c>
      <c r="S383">
        <v>5</v>
      </c>
      <c r="T383" t="s">
        <v>36</v>
      </c>
      <c r="U383" s="15" t="str">
        <f>VLOOKUP($T383,look_up!A$2:B409,2,FALSE)</f>
        <v>Species</v>
      </c>
      <c r="V383" s="15" t="str">
        <f>VLOOKUP($T383,look_up!A$2:I409,3,FALSE)</f>
        <v>Gastrópoda</v>
      </c>
      <c r="W383" s="15" t="str">
        <f>VLOOKUP($T383,look_up!A$2:J409,4,FALSE)</f>
        <v>Animalia</v>
      </c>
      <c r="X383" s="15" t="str">
        <f>VLOOKUP($T383,look_up!A$2:K409,5,FALSE)</f>
        <v>Mollusca</v>
      </c>
      <c r="Y383" s="15" t="str">
        <f>VLOOKUP($T383,look_up!A$2:L409,6,FALSE)</f>
        <v>Gastropoda</v>
      </c>
      <c r="Z383" s="15" t="str">
        <f>VLOOKUP($T383,look_up!A$2:M409,7,FALSE)</f>
        <v>Aplysiida</v>
      </c>
      <c r="AA383" s="15" t="str">
        <f>VLOOKUP($T383,look_up!A$2:N409,8,FALSE)</f>
        <v>Aplysiidae</v>
      </c>
      <c r="AB383">
        <v>0</v>
      </c>
      <c r="AC383" t="s">
        <v>8</v>
      </c>
      <c r="AD383">
        <v>40</v>
      </c>
    </row>
    <row r="384" spans="1:30" x14ac:dyDescent="0.3">
      <c r="A384" t="s">
        <v>0</v>
      </c>
      <c r="B384" t="s">
        <v>49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135</v>
      </c>
      <c r="I384" s="12" t="s">
        <v>132</v>
      </c>
      <c r="J384" s="12" t="s">
        <v>133</v>
      </c>
      <c r="K384" t="s">
        <v>128</v>
      </c>
      <c r="L384" t="s">
        <v>4</v>
      </c>
      <c r="M384" t="s">
        <v>117</v>
      </c>
      <c r="N384">
        <v>2</v>
      </c>
      <c r="O384">
        <v>6</v>
      </c>
      <c r="P384">
        <v>5</v>
      </c>
      <c r="Q384" s="4" t="s">
        <v>45</v>
      </c>
      <c r="R384">
        <v>4</v>
      </c>
      <c r="S384">
        <v>5</v>
      </c>
      <c r="T384" t="s">
        <v>36</v>
      </c>
      <c r="U384" s="15" t="str">
        <f>VLOOKUP($T384,look_up!A$2:B410,2,FALSE)</f>
        <v>Species</v>
      </c>
      <c r="V384" s="15" t="str">
        <f>VLOOKUP($T384,look_up!A$2:I410,3,FALSE)</f>
        <v>Gastrópoda</v>
      </c>
      <c r="W384" s="15" t="str">
        <f>VLOOKUP($T384,look_up!A$2:J410,4,FALSE)</f>
        <v>Animalia</v>
      </c>
      <c r="X384" s="15" t="str">
        <f>VLOOKUP($T384,look_up!A$2:K410,5,FALSE)</f>
        <v>Mollusca</v>
      </c>
      <c r="Y384" s="15" t="str">
        <f>VLOOKUP($T384,look_up!A$2:L410,6,FALSE)</f>
        <v>Gastropoda</v>
      </c>
      <c r="Z384" s="15" t="str">
        <f>VLOOKUP($T384,look_up!A$2:M410,7,FALSE)</f>
        <v>Aplysiida</v>
      </c>
      <c r="AA384" s="15" t="str">
        <f>VLOOKUP($T384,look_up!A$2:N410,8,FALSE)</f>
        <v>Aplysiidae</v>
      </c>
      <c r="AB384">
        <v>0</v>
      </c>
      <c r="AC384" t="s">
        <v>8</v>
      </c>
      <c r="AD384">
        <v>40</v>
      </c>
    </row>
    <row r="385" spans="1:30" x14ac:dyDescent="0.3">
      <c r="A385" t="s">
        <v>0</v>
      </c>
      <c r="B385" t="s">
        <v>49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135</v>
      </c>
      <c r="I385" s="12" t="s">
        <v>132</v>
      </c>
      <c r="J385" s="12" t="s">
        <v>133</v>
      </c>
      <c r="K385" t="s">
        <v>128</v>
      </c>
      <c r="L385" t="s">
        <v>4</v>
      </c>
      <c r="M385" t="s">
        <v>117</v>
      </c>
      <c r="N385">
        <v>3</v>
      </c>
      <c r="O385">
        <v>6</v>
      </c>
      <c r="P385">
        <v>5</v>
      </c>
      <c r="Q385" s="4" t="s">
        <v>45</v>
      </c>
      <c r="R385">
        <v>4</v>
      </c>
      <c r="S385">
        <v>5</v>
      </c>
      <c r="T385" t="s">
        <v>36</v>
      </c>
      <c r="U385" s="15" t="str">
        <f>VLOOKUP($T385,look_up!A$2:B411,2,FALSE)</f>
        <v>Species</v>
      </c>
      <c r="V385" s="15" t="str">
        <f>VLOOKUP($T385,look_up!A$2:I411,3,FALSE)</f>
        <v>Gastrópoda</v>
      </c>
      <c r="W385" s="15" t="str">
        <f>VLOOKUP($T385,look_up!A$2:J411,4,FALSE)</f>
        <v>Animalia</v>
      </c>
      <c r="X385" s="15" t="str">
        <f>VLOOKUP($T385,look_up!A$2:K411,5,FALSE)</f>
        <v>Mollusca</v>
      </c>
      <c r="Y385" s="15" t="str">
        <f>VLOOKUP($T385,look_up!A$2:L411,6,FALSE)</f>
        <v>Gastropoda</v>
      </c>
      <c r="Z385" s="15" t="str">
        <f>VLOOKUP($T385,look_up!A$2:M411,7,FALSE)</f>
        <v>Aplysiida</v>
      </c>
      <c r="AA385" s="15" t="str">
        <f>VLOOKUP($T385,look_up!A$2:N411,8,FALSE)</f>
        <v>Aplysiidae</v>
      </c>
      <c r="AB385">
        <v>0</v>
      </c>
      <c r="AC385" t="s">
        <v>8</v>
      </c>
      <c r="AD385">
        <v>40</v>
      </c>
    </row>
    <row r="386" spans="1:30" x14ac:dyDescent="0.3">
      <c r="A386" t="s">
        <v>0</v>
      </c>
      <c r="B386" t="s">
        <v>49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135</v>
      </c>
      <c r="I386" s="12" t="s">
        <v>132</v>
      </c>
      <c r="J386" s="12" t="s">
        <v>133</v>
      </c>
      <c r="K386" t="s">
        <v>128</v>
      </c>
      <c r="L386" t="s">
        <v>4</v>
      </c>
      <c r="M386" t="s">
        <v>117</v>
      </c>
      <c r="N386">
        <v>1</v>
      </c>
      <c r="O386">
        <v>6</v>
      </c>
      <c r="P386">
        <v>5</v>
      </c>
      <c r="Q386" s="4" t="s">
        <v>45</v>
      </c>
      <c r="R386">
        <v>4</v>
      </c>
      <c r="S386">
        <v>5</v>
      </c>
      <c r="T386" t="s">
        <v>38</v>
      </c>
      <c r="U386" s="15" t="str">
        <f>VLOOKUP($T386,look_up!A$2:B412,2,FALSE)</f>
        <v>Genus</v>
      </c>
      <c r="V386" s="15" t="str">
        <f>VLOOKUP($T386,look_up!A$2:I412,3,FALSE)</f>
        <v>Gastrópoda</v>
      </c>
      <c r="W386" s="15" t="str">
        <f>VLOOKUP($T386,look_up!A$2:J412,4,FALSE)</f>
        <v>Animalia</v>
      </c>
      <c r="X386" s="15" t="str">
        <f>VLOOKUP($T386,look_up!A$2:K412,5,FALSE)</f>
        <v>Mollusca</v>
      </c>
      <c r="Y386" s="15" t="str">
        <f>VLOOKUP($T386,look_up!A$2:L412,6,FALSE)</f>
        <v>Gastropoda</v>
      </c>
      <c r="Z386" s="15" t="str">
        <f>VLOOKUP($T386,look_up!A$2:M412,7,FALSE)</f>
        <v>Littorinimorpha</v>
      </c>
      <c r="AA386" s="15" t="str">
        <f>VLOOKUP($T386,look_up!A$2:N412,8,FALSE)</f>
        <v>Cypraeidae</v>
      </c>
      <c r="AB386">
        <v>0</v>
      </c>
      <c r="AC386" t="s">
        <v>8</v>
      </c>
      <c r="AD386">
        <v>40</v>
      </c>
    </row>
    <row r="387" spans="1:30" x14ac:dyDescent="0.3">
      <c r="A387" t="s">
        <v>0</v>
      </c>
      <c r="B387" t="s">
        <v>49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135</v>
      </c>
      <c r="I387" s="12" t="s">
        <v>132</v>
      </c>
      <c r="J387" s="12" t="s">
        <v>133</v>
      </c>
      <c r="K387" t="s">
        <v>128</v>
      </c>
      <c r="L387" t="s">
        <v>4</v>
      </c>
      <c r="M387" t="s">
        <v>117</v>
      </c>
      <c r="N387">
        <v>2</v>
      </c>
      <c r="O387">
        <v>6</v>
      </c>
      <c r="P387">
        <v>5</v>
      </c>
      <c r="Q387" s="4" t="s">
        <v>45</v>
      </c>
      <c r="R387">
        <v>4</v>
      </c>
      <c r="S387">
        <v>5</v>
      </c>
      <c r="T387" t="s">
        <v>38</v>
      </c>
      <c r="U387" s="15" t="str">
        <f>VLOOKUP($T387,look_up!A$2:B413,2,FALSE)</f>
        <v>Genus</v>
      </c>
      <c r="V387" s="15" t="str">
        <f>VLOOKUP($T387,look_up!A$2:I413,3,FALSE)</f>
        <v>Gastrópoda</v>
      </c>
      <c r="W387" s="15" t="str">
        <f>VLOOKUP($T387,look_up!A$2:J413,4,FALSE)</f>
        <v>Animalia</v>
      </c>
      <c r="X387" s="15" t="str">
        <f>VLOOKUP($T387,look_up!A$2:K413,5,FALSE)</f>
        <v>Mollusca</v>
      </c>
      <c r="Y387" s="15" t="str">
        <f>VLOOKUP($T387,look_up!A$2:L413,6,FALSE)</f>
        <v>Gastropoda</v>
      </c>
      <c r="Z387" s="15" t="str">
        <f>VLOOKUP($T387,look_up!A$2:M413,7,FALSE)</f>
        <v>Littorinimorpha</v>
      </c>
      <c r="AA387" s="15" t="str">
        <f>VLOOKUP($T387,look_up!A$2:N413,8,FALSE)</f>
        <v>Cypraeidae</v>
      </c>
      <c r="AB387">
        <v>0</v>
      </c>
      <c r="AC387" t="s">
        <v>8</v>
      </c>
      <c r="AD387">
        <v>40</v>
      </c>
    </row>
    <row r="388" spans="1:30" x14ac:dyDescent="0.3">
      <c r="A388" t="s">
        <v>0</v>
      </c>
      <c r="B388" t="s">
        <v>49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135</v>
      </c>
      <c r="I388" s="12" t="s">
        <v>132</v>
      </c>
      <c r="J388" s="12" t="s">
        <v>133</v>
      </c>
      <c r="K388" t="s">
        <v>128</v>
      </c>
      <c r="L388" t="s">
        <v>4</v>
      </c>
      <c r="M388" t="s">
        <v>117</v>
      </c>
      <c r="N388">
        <v>3</v>
      </c>
      <c r="O388">
        <v>6</v>
      </c>
      <c r="P388">
        <v>5</v>
      </c>
      <c r="Q388" s="4" t="s">
        <v>45</v>
      </c>
      <c r="R388">
        <v>4</v>
      </c>
      <c r="S388">
        <v>5</v>
      </c>
      <c r="T388" t="s">
        <v>38</v>
      </c>
      <c r="U388" s="15" t="str">
        <f>VLOOKUP($T388,look_up!A$2:B414,2,FALSE)</f>
        <v>Genus</v>
      </c>
      <c r="V388" s="15" t="str">
        <f>VLOOKUP($T388,look_up!A$2:I414,3,FALSE)</f>
        <v>Gastrópoda</v>
      </c>
      <c r="W388" s="15" t="str">
        <f>VLOOKUP($T388,look_up!A$2:J414,4,FALSE)</f>
        <v>Animalia</v>
      </c>
      <c r="X388" s="15" t="str">
        <f>VLOOKUP($T388,look_up!A$2:K414,5,FALSE)</f>
        <v>Mollusca</v>
      </c>
      <c r="Y388" s="15" t="str">
        <f>VLOOKUP($T388,look_up!A$2:L414,6,FALSE)</f>
        <v>Gastropoda</v>
      </c>
      <c r="Z388" s="15" t="str">
        <f>VLOOKUP($T388,look_up!A$2:M414,7,FALSE)</f>
        <v>Littorinimorpha</v>
      </c>
      <c r="AA388" s="15" t="str">
        <f>VLOOKUP($T388,look_up!A$2:N414,8,FALSE)</f>
        <v>Cypraeidae</v>
      </c>
      <c r="AB388">
        <v>0</v>
      </c>
      <c r="AC388" t="s">
        <v>8</v>
      </c>
      <c r="AD388">
        <v>40</v>
      </c>
    </row>
    <row r="389" spans="1:30" x14ac:dyDescent="0.3">
      <c r="A389" t="s">
        <v>0</v>
      </c>
      <c r="B389" t="s">
        <v>49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135</v>
      </c>
      <c r="I389" s="12" t="s">
        <v>132</v>
      </c>
      <c r="J389" s="12" t="s">
        <v>133</v>
      </c>
      <c r="K389" t="s">
        <v>128</v>
      </c>
      <c r="L389" t="s">
        <v>4</v>
      </c>
      <c r="M389" t="s">
        <v>117</v>
      </c>
      <c r="N389">
        <v>1</v>
      </c>
      <c r="O389">
        <v>6</v>
      </c>
      <c r="P389">
        <v>5</v>
      </c>
      <c r="Q389" s="4" t="s">
        <v>45</v>
      </c>
      <c r="R389">
        <v>4</v>
      </c>
      <c r="S389">
        <v>5</v>
      </c>
      <c r="T389" t="s">
        <v>40</v>
      </c>
      <c r="U389" s="15" t="str">
        <f>VLOOKUP($T389,look_up!A$2:B415,2,FALSE)</f>
        <v>Species</v>
      </c>
      <c r="V389" s="15" t="str">
        <f>VLOOKUP($T389,look_up!A$2:I415,3,FALSE)</f>
        <v>Vieira</v>
      </c>
      <c r="W389" s="15" t="str">
        <f>VLOOKUP($T389,look_up!A$2:J415,4,FALSE)</f>
        <v>Animalia</v>
      </c>
      <c r="X389" s="15" t="str">
        <f>VLOOKUP($T389,look_up!A$2:K415,5,FALSE)</f>
        <v>Mollusca</v>
      </c>
      <c r="Y389" s="15" t="str">
        <f>VLOOKUP($T389,look_up!A$2:L415,6,FALSE)</f>
        <v>Bivalvia</v>
      </c>
      <c r="Z389" s="15" t="str">
        <f>VLOOKUP($T389,look_up!A$2:M415,7,FALSE)</f>
        <v>Pectinida</v>
      </c>
      <c r="AA389" s="15" t="str">
        <f>VLOOKUP($T389,look_up!A$2:N415,8,FALSE)</f>
        <v>Pectinidae</v>
      </c>
      <c r="AB389">
        <v>0</v>
      </c>
      <c r="AC389" t="s">
        <v>8</v>
      </c>
      <c r="AD389">
        <v>40</v>
      </c>
    </row>
    <row r="390" spans="1:30" x14ac:dyDescent="0.3">
      <c r="A390" t="s">
        <v>0</v>
      </c>
      <c r="B390" t="s">
        <v>49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135</v>
      </c>
      <c r="I390" s="12" t="s">
        <v>132</v>
      </c>
      <c r="J390" s="12" t="s">
        <v>133</v>
      </c>
      <c r="K390" t="s">
        <v>128</v>
      </c>
      <c r="L390" t="s">
        <v>4</v>
      </c>
      <c r="M390" t="s">
        <v>117</v>
      </c>
      <c r="N390">
        <v>2</v>
      </c>
      <c r="O390">
        <v>6</v>
      </c>
      <c r="P390">
        <v>5</v>
      </c>
      <c r="Q390" s="4" t="s">
        <v>45</v>
      </c>
      <c r="R390">
        <v>4</v>
      </c>
      <c r="S390">
        <v>5</v>
      </c>
      <c r="T390" t="s">
        <v>40</v>
      </c>
      <c r="U390" s="15" t="str">
        <f>VLOOKUP($T390,look_up!A$2:B416,2,FALSE)</f>
        <v>Species</v>
      </c>
      <c r="V390" s="15" t="str">
        <f>VLOOKUP($T390,look_up!A$2:I416,3,FALSE)</f>
        <v>Vieira</v>
      </c>
      <c r="W390" s="15" t="str">
        <f>VLOOKUP($T390,look_up!A$2:J416,4,FALSE)</f>
        <v>Animalia</v>
      </c>
      <c r="X390" s="15" t="str">
        <f>VLOOKUP($T390,look_up!A$2:K416,5,FALSE)</f>
        <v>Mollusca</v>
      </c>
      <c r="Y390" s="15" t="str">
        <f>VLOOKUP($T390,look_up!A$2:L416,6,FALSE)</f>
        <v>Bivalvia</v>
      </c>
      <c r="Z390" s="15" t="str">
        <f>VLOOKUP($T390,look_up!A$2:M416,7,FALSE)</f>
        <v>Pectinida</v>
      </c>
      <c r="AA390" s="15" t="str">
        <f>VLOOKUP($T390,look_up!A$2:N416,8,FALSE)</f>
        <v>Pectinidae</v>
      </c>
      <c r="AB390">
        <v>0</v>
      </c>
      <c r="AC390" t="s">
        <v>8</v>
      </c>
      <c r="AD390">
        <v>40</v>
      </c>
    </row>
    <row r="391" spans="1:30" x14ac:dyDescent="0.3">
      <c r="A391" t="s">
        <v>0</v>
      </c>
      <c r="B391" t="s">
        <v>49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135</v>
      </c>
      <c r="I391" s="12" t="s">
        <v>132</v>
      </c>
      <c r="J391" s="12" t="s">
        <v>133</v>
      </c>
      <c r="K391" t="s">
        <v>128</v>
      </c>
      <c r="L391" t="s">
        <v>4</v>
      </c>
      <c r="M391" t="s">
        <v>117</v>
      </c>
      <c r="N391">
        <v>3</v>
      </c>
      <c r="O391">
        <v>6</v>
      </c>
      <c r="P391">
        <v>5</v>
      </c>
      <c r="Q391" s="4" t="s">
        <v>45</v>
      </c>
      <c r="R391">
        <v>4</v>
      </c>
      <c r="S391">
        <v>5</v>
      </c>
      <c r="T391" t="s">
        <v>40</v>
      </c>
      <c r="U391" s="15" t="str">
        <f>VLOOKUP($T391,look_up!A$2:B417,2,FALSE)</f>
        <v>Species</v>
      </c>
      <c r="V391" s="15" t="str">
        <f>VLOOKUP($T391,look_up!A$2:I417,3,FALSE)</f>
        <v>Vieira</v>
      </c>
      <c r="W391" s="15" t="str">
        <f>VLOOKUP($T391,look_up!A$2:J417,4,FALSE)</f>
        <v>Animalia</v>
      </c>
      <c r="X391" s="15" t="str">
        <f>VLOOKUP($T391,look_up!A$2:K417,5,FALSE)</f>
        <v>Mollusca</v>
      </c>
      <c r="Y391" s="15" t="str">
        <f>VLOOKUP($T391,look_up!A$2:L417,6,FALSE)</f>
        <v>Bivalvia</v>
      </c>
      <c r="Z391" s="15" t="str">
        <f>VLOOKUP($T391,look_up!A$2:M417,7,FALSE)</f>
        <v>Pectinida</v>
      </c>
      <c r="AA391" s="15" t="str">
        <f>VLOOKUP($T391,look_up!A$2:N417,8,FALSE)</f>
        <v>Pectinidae</v>
      </c>
      <c r="AB391">
        <v>0</v>
      </c>
      <c r="AC391" t="s">
        <v>8</v>
      </c>
      <c r="AD391">
        <v>40</v>
      </c>
    </row>
    <row r="392" spans="1:30" x14ac:dyDescent="0.3">
      <c r="A392" t="s">
        <v>0</v>
      </c>
      <c r="B392" t="s">
        <v>49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135</v>
      </c>
      <c r="I392" s="12" t="s">
        <v>132</v>
      </c>
      <c r="J392" s="12" t="s">
        <v>133</v>
      </c>
      <c r="K392" t="s">
        <v>128</v>
      </c>
      <c r="L392" t="s">
        <v>4</v>
      </c>
      <c r="M392" t="s">
        <v>117</v>
      </c>
      <c r="N392">
        <v>1</v>
      </c>
      <c r="O392">
        <v>6</v>
      </c>
      <c r="P392">
        <v>5</v>
      </c>
      <c r="Q392" s="4" t="s">
        <v>45</v>
      </c>
      <c r="R392">
        <v>4</v>
      </c>
      <c r="S392">
        <v>5</v>
      </c>
      <c r="T392" t="s">
        <v>41</v>
      </c>
      <c r="U392" s="15" t="str">
        <f>VLOOKUP($T392,look_up!A$2:B418,2,FALSE)</f>
        <v>Species</v>
      </c>
      <c r="V392" s="15" t="str">
        <f>VLOOKUP($T392,look_up!A$2:I418,3,FALSE)</f>
        <v>Species exótica</v>
      </c>
      <c r="W392" s="15" t="str">
        <f>VLOOKUP($T392,look_up!A$2:J418,4,FALSE)</f>
        <v>Animalia</v>
      </c>
      <c r="X392" s="15" t="str">
        <f>VLOOKUP($T392,look_up!A$2:K418,5,FALSE)</f>
        <v>Echinodermata</v>
      </c>
      <c r="Y392" s="15" t="str">
        <f>VLOOKUP($T392,look_up!A$2:L418,6,FALSE)</f>
        <v>Ophiuroidea</v>
      </c>
      <c r="Z392" s="15" t="str">
        <f>VLOOKUP($T392,look_up!A$2:M418,7,FALSE)</f>
        <v>Amphilepidida</v>
      </c>
      <c r="AA392" s="15" t="str">
        <f>VLOOKUP($T392,look_up!A$2:N418,8,FALSE)</f>
        <v>Ophiotrichidae</v>
      </c>
      <c r="AB392">
        <v>0</v>
      </c>
      <c r="AC392" t="s">
        <v>8</v>
      </c>
      <c r="AD392">
        <v>40</v>
      </c>
    </row>
    <row r="393" spans="1:30" x14ac:dyDescent="0.3">
      <c r="A393" t="s">
        <v>0</v>
      </c>
      <c r="B393" t="s">
        <v>49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135</v>
      </c>
      <c r="I393" s="12" t="s">
        <v>132</v>
      </c>
      <c r="J393" s="12" t="s">
        <v>133</v>
      </c>
      <c r="K393" t="s">
        <v>128</v>
      </c>
      <c r="L393" t="s">
        <v>4</v>
      </c>
      <c r="M393" t="s">
        <v>117</v>
      </c>
      <c r="N393">
        <v>2</v>
      </c>
      <c r="O393">
        <v>6</v>
      </c>
      <c r="P393">
        <v>5</v>
      </c>
      <c r="Q393" s="4" t="s">
        <v>45</v>
      </c>
      <c r="R393">
        <v>4</v>
      </c>
      <c r="S393">
        <v>5</v>
      </c>
      <c r="T393" t="s">
        <v>41</v>
      </c>
      <c r="U393" s="15" t="str">
        <f>VLOOKUP($T393,look_up!A$2:B419,2,FALSE)</f>
        <v>Species</v>
      </c>
      <c r="V393" s="15" t="str">
        <f>VLOOKUP($T393,look_up!A$2:I419,3,FALSE)</f>
        <v>Species exótica</v>
      </c>
      <c r="W393" s="15" t="str">
        <f>VLOOKUP($T393,look_up!A$2:J419,4,FALSE)</f>
        <v>Animalia</v>
      </c>
      <c r="X393" s="15" t="str">
        <f>VLOOKUP($T393,look_up!A$2:K419,5,FALSE)</f>
        <v>Echinodermata</v>
      </c>
      <c r="Y393" s="15" t="str">
        <f>VLOOKUP($T393,look_up!A$2:L419,6,FALSE)</f>
        <v>Ophiuroidea</v>
      </c>
      <c r="Z393" s="15" t="str">
        <f>VLOOKUP($T393,look_up!A$2:M419,7,FALSE)</f>
        <v>Amphilepidida</v>
      </c>
      <c r="AA393" s="15" t="str">
        <f>VLOOKUP($T393,look_up!A$2:N419,8,FALSE)</f>
        <v>Ophiotrichidae</v>
      </c>
      <c r="AB393">
        <v>0</v>
      </c>
      <c r="AC393" t="s">
        <v>8</v>
      </c>
      <c r="AD393">
        <v>40</v>
      </c>
    </row>
    <row r="394" spans="1:30" x14ac:dyDescent="0.3">
      <c r="A394" t="s">
        <v>0</v>
      </c>
      <c r="B394" t="s">
        <v>49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135</v>
      </c>
      <c r="I394" s="12" t="s">
        <v>132</v>
      </c>
      <c r="J394" s="12" t="s">
        <v>133</v>
      </c>
      <c r="K394" t="s">
        <v>128</v>
      </c>
      <c r="L394" t="s">
        <v>4</v>
      </c>
      <c r="M394" t="s">
        <v>117</v>
      </c>
      <c r="N394">
        <v>3</v>
      </c>
      <c r="O394">
        <v>6</v>
      </c>
      <c r="P394">
        <v>5</v>
      </c>
      <c r="Q394" s="4" t="s">
        <v>45</v>
      </c>
      <c r="R394">
        <v>4</v>
      </c>
      <c r="S394">
        <v>5</v>
      </c>
      <c r="T394" t="s">
        <v>41</v>
      </c>
      <c r="U394" s="15" t="str">
        <f>VLOOKUP($T394,look_up!A$2:B420,2,FALSE)</f>
        <v>Species</v>
      </c>
      <c r="V394" s="15" t="str">
        <f>VLOOKUP($T394,look_up!A$2:I420,3,FALSE)</f>
        <v>Species exótica</v>
      </c>
      <c r="W394" s="15" t="str">
        <f>VLOOKUP($T394,look_up!A$2:J420,4,FALSE)</f>
        <v>Animalia</v>
      </c>
      <c r="X394" s="15" t="str">
        <f>VLOOKUP($T394,look_up!A$2:K420,5,FALSE)</f>
        <v>Echinodermata</v>
      </c>
      <c r="Y394" s="15" t="str">
        <f>VLOOKUP($T394,look_up!A$2:L420,6,FALSE)</f>
        <v>Ophiuroidea</v>
      </c>
      <c r="Z394" s="15" t="str">
        <f>VLOOKUP($T394,look_up!A$2:M420,7,FALSE)</f>
        <v>Amphilepidida</v>
      </c>
      <c r="AA394" s="15" t="str">
        <f>VLOOKUP($T394,look_up!A$2:N420,8,FALSE)</f>
        <v>Ophiotrichidae</v>
      </c>
      <c r="AB394">
        <v>0</v>
      </c>
      <c r="AC394" t="s">
        <v>8</v>
      </c>
      <c r="AD394">
        <v>40</v>
      </c>
    </row>
    <row r="395" spans="1:30" x14ac:dyDescent="0.3">
      <c r="A395" t="s">
        <v>0</v>
      </c>
      <c r="B395" t="s">
        <v>49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135</v>
      </c>
      <c r="I395" s="12" t="s">
        <v>132</v>
      </c>
      <c r="J395" s="12" t="s">
        <v>133</v>
      </c>
      <c r="K395" t="s">
        <v>128</v>
      </c>
      <c r="L395" t="s">
        <v>4</v>
      </c>
      <c r="M395" t="s">
        <v>117</v>
      </c>
      <c r="N395">
        <v>1</v>
      </c>
      <c r="O395">
        <v>6</v>
      </c>
      <c r="P395">
        <v>5</v>
      </c>
      <c r="Q395" s="4" t="s">
        <v>45</v>
      </c>
      <c r="R395">
        <v>4</v>
      </c>
      <c r="S395">
        <v>5</v>
      </c>
      <c r="T395" t="s">
        <v>42</v>
      </c>
      <c r="U395" s="15" t="str">
        <f>VLOOKUP($T395,look_up!A$2:B421,2,FALSE)</f>
        <v>Species</v>
      </c>
      <c r="V395" s="15" t="str">
        <f>VLOOKUP($T395,look_up!A$2:I421,3,FALSE)</f>
        <v>Species exótica</v>
      </c>
      <c r="W395" s="15" t="str">
        <f>VLOOKUP($T395,look_up!A$2:J421,4,FALSE)</f>
        <v>Animalia</v>
      </c>
      <c r="X395" s="15" t="str">
        <f>VLOOKUP($T395,look_up!A$2:K421,5,FALSE)</f>
        <v>Cnidaria</v>
      </c>
      <c r="Y395" s="15" t="str">
        <f>VLOOKUP($T395,look_up!A$2:L421,6,FALSE)</f>
        <v>Anthozoa</v>
      </c>
      <c r="Z395" s="15" t="str">
        <f>VLOOKUP($T395,look_up!A$2:M421,7,FALSE)</f>
        <v>Scleractinia</v>
      </c>
      <c r="AA395" s="15" t="str">
        <f>VLOOKUP($T395,look_up!A$2:N421,8,FALSE)</f>
        <v>Dendrophylliidae</v>
      </c>
      <c r="AB395">
        <v>0</v>
      </c>
      <c r="AC395" t="s">
        <v>8</v>
      </c>
      <c r="AD395">
        <v>40</v>
      </c>
    </row>
    <row r="396" spans="1:30" x14ac:dyDescent="0.3">
      <c r="A396" t="s">
        <v>0</v>
      </c>
      <c r="B396" t="s">
        <v>49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135</v>
      </c>
      <c r="I396" s="12" t="s">
        <v>132</v>
      </c>
      <c r="J396" s="12" t="s">
        <v>133</v>
      </c>
      <c r="K396" t="s">
        <v>128</v>
      </c>
      <c r="L396" t="s">
        <v>4</v>
      </c>
      <c r="M396" t="s">
        <v>117</v>
      </c>
      <c r="N396">
        <v>2</v>
      </c>
      <c r="O396">
        <v>6</v>
      </c>
      <c r="P396">
        <v>5</v>
      </c>
      <c r="Q396" s="4" t="s">
        <v>45</v>
      </c>
      <c r="R396">
        <v>4</v>
      </c>
      <c r="S396">
        <v>5</v>
      </c>
      <c r="T396" t="s">
        <v>42</v>
      </c>
      <c r="U396" s="15" t="str">
        <f>VLOOKUP($T396,look_up!A$2:B422,2,FALSE)</f>
        <v>Species</v>
      </c>
      <c r="V396" s="15" t="str">
        <f>VLOOKUP($T396,look_up!A$2:I422,3,FALSE)</f>
        <v>Species exótica</v>
      </c>
      <c r="W396" s="15" t="str">
        <f>VLOOKUP($T396,look_up!A$2:J422,4,FALSE)</f>
        <v>Animalia</v>
      </c>
      <c r="X396" s="15" t="str">
        <f>VLOOKUP($T396,look_up!A$2:K422,5,FALSE)</f>
        <v>Cnidaria</v>
      </c>
      <c r="Y396" s="15" t="str">
        <f>VLOOKUP($T396,look_up!A$2:L422,6,FALSE)</f>
        <v>Anthozoa</v>
      </c>
      <c r="Z396" s="15" t="str">
        <f>VLOOKUP($T396,look_up!A$2:M422,7,FALSE)</f>
        <v>Scleractinia</v>
      </c>
      <c r="AA396" s="15" t="str">
        <f>VLOOKUP($T396,look_up!A$2:N422,8,FALSE)</f>
        <v>Dendrophylliidae</v>
      </c>
      <c r="AB396">
        <v>0</v>
      </c>
      <c r="AC396" t="s">
        <v>8</v>
      </c>
      <c r="AD396">
        <v>40</v>
      </c>
    </row>
    <row r="397" spans="1:30" x14ac:dyDescent="0.3">
      <c r="A397" t="s">
        <v>0</v>
      </c>
      <c r="B397" t="s">
        <v>49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135</v>
      </c>
      <c r="I397" s="12" t="s">
        <v>132</v>
      </c>
      <c r="J397" s="12" t="s">
        <v>133</v>
      </c>
      <c r="K397" t="s">
        <v>128</v>
      </c>
      <c r="L397" t="s">
        <v>4</v>
      </c>
      <c r="M397" t="s">
        <v>117</v>
      </c>
      <c r="N397">
        <v>3</v>
      </c>
      <c r="O397">
        <v>6</v>
      </c>
      <c r="P397">
        <v>5</v>
      </c>
      <c r="Q397" s="4" t="s">
        <v>45</v>
      </c>
      <c r="R397">
        <v>4</v>
      </c>
      <c r="S397">
        <v>5</v>
      </c>
      <c r="T397" t="s">
        <v>42</v>
      </c>
      <c r="U397" s="15" t="str">
        <f>VLOOKUP($T397,look_up!A$2:B423,2,FALSE)</f>
        <v>Species</v>
      </c>
      <c r="V397" s="15" t="str">
        <f>VLOOKUP($T397,look_up!A$2:I423,3,FALSE)</f>
        <v>Species exótica</v>
      </c>
      <c r="W397" s="15" t="str">
        <f>VLOOKUP($T397,look_up!A$2:J423,4,FALSE)</f>
        <v>Animalia</v>
      </c>
      <c r="X397" s="15" t="str">
        <f>VLOOKUP($T397,look_up!A$2:K423,5,FALSE)</f>
        <v>Cnidaria</v>
      </c>
      <c r="Y397" s="15" t="str">
        <f>VLOOKUP($T397,look_up!A$2:L423,6,FALSE)</f>
        <v>Anthozoa</v>
      </c>
      <c r="Z397" s="15" t="str">
        <f>VLOOKUP($T397,look_up!A$2:M423,7,FALSE)</f>
        <v>Scleractinia</v>
      </c>
      <c r="AA397" s="15" t="str">
        <f>VLOOKUP($T397,look_up!A$2:N423,8,FALSE)</f>
        <v>Dendrophylliidae</v>
      </c>
      <c r="AB397">
        <v>0</v>
      </c>
      <c r="AC397" t="s">
        <v>8</v>
      </c>
      <c r="AD397">
        <v>40</v>
      </c>
    </row>
    <row r="398" spans="1:30" x14ac:dyDescent="0.3">
      <c r="A398" t="s">
        <v>0</v>
      </c>
      <c r="B398" t="s">
        <v>49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135</v>
      </c>
      <c r="I398" s="12" t="s">
        <v>132</v>
      </c>
      <c r="J398" s="12" t="s">
        <v>133</v>
      </c>
      <c r="K398" t="s">
        <v>128</v>
      </c>
      <c r="L398" t="s">
        <v>4</v>
      </c>
      <c r="M398" t="s">
        <v>117</v>
      </c>
      <c r="N398">
        <v>1</v>
      </c>
      <c r="O398">
        <v>6</v>
      </c>
      <c r="P398">
        <v>5</v>
      </c>
      <c r="Q398" s="4" t="s">
        <v>45</v>
      </c>
      <c r="R398">
        <v>4</v>
      </c>
      <c r="S398">
        <v>5</v>
      </c>
      <c r="T398" t="s">
        <v>43</v>
      </c>
      <c r="U398" s="15" t="str">
        <f>VLOOKUP($T398,look_up!A$2:B424,2,FALSE)</f>
        <v>Species</v>
      </c>
      <c r="V398" s="15" t="str">
        <f>VLOOKUP($T398,look_up!A$2:I424,3,FALSE)</f>
        <v>Species exótica</v>
      </c>
      <c r="W398" s="15" t="str">
        <f>VLOOKUP($T398,look_up!A$2:J424,4,FALSE)</f>
        <v>Animalia</v>
      </c>
      <c r="X398" s="15" t="str">
        <f>VLOOKUP($T398,look_up!A$2:K424,5,FALSE)</f>
        <v>Chordata</v>
      </c>
      <c r="Y398" s="15" t="str">
        <f>VLOOKUP($T398,look_up!A$2:L424,6,FALSE)</f>
        <v>Ascidiacea</v>
      </c>
      <c r="Z398" s="15" t="str">
        <f>VLOOKUP($T398,look_up!A$2:M424,7,FALSE)</f>
        <v>Stolidobranchia</v>
      </c>
      <c r="AA398" s="15" t="str">
        <f>VLOOKUP($T398,look_up!A$2:N424,8,FALSE)</f>
        <v>Styellidae</v>
      </c>
      <c r="AB398">
        <v>0</v>
      </c>
      <c r="AC398" t="s">
        <v>8</v>
      </c>
      <c r="AD398">
        <v>40</v>
      </c>
    </row>
    <row r="399" spans="1:30" x14ac:dyDescent="0.3">
      <c r="A399" t="s">
        <v>0</v>
      </c>
      <c r="B399" t="s">
        <v>49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135</v>
      </c>
      <c r="I399" s="12" t="s">
        <v>132</v>
      </c>
      <c r="J399" s="12" t="s">
        <v>133</v>
      </c>
      <c r="K399" t="s">
        <v>128</v>
      </c>
      <c r="L399" t="s">
        <v>4</v>
      </c>
      <c r="M399" t="s">
        <v>117</v>
      </c>
      <c r="N399">
        <v>2</v>
      </c>
      <c r="O399">
        <v>6</v>
      </c>
      <c r="P399">
        <v>5</v>
      </c>
      <c r="Q399" s="4" t="s">
        <v>45</v>
      </c>
      <c r="R399">
        <v>4</v>
      </c>
      <c r="S399">
        <v>5</v>
      </c>
      <c r="T399" t="s">
        <v>43</v>
      </c>
      <c r="U399" s="15" t="str">
        <f>VLOOKUP($T399,look_up!A$2:B425,2,FALSE)</f>
        <v>Species</v>
      </c>
      <c r="V399" s="15" t="str">
        <f>VLOOKUP($T399,look_up!A$2:I425,3,FALSE)</f>
        <v>Species exótica</v>
      </c>
      <c r="W399" s="15" t="str">
        <f>VLOOKUP($T399,look_up!A$2:J425,4,FALSE)</f>
        <v>Animalia</v>
      </c>
      <c r="X399" s="15" t="str">
        <f>VLOOKUP($T399,look_up!A$2:K425,5,FALSE)</f>
        <v>Chordata</v>
      </c>
      <c r="Y399" s="15" t="str">
        <f>VLOOKUP($T399,look_up!A$2:L425,6,FALSE)</f>
        <v>Ascidiacea</v>
      </c>
      <c r="Z399" s="15" t="str">
        <f>VLOOKUP($T399,look_up!A$2:M425,7,FALSE)</f>
        <v>Stolidobranchia</v>
      </c>
      <c r="AA399" s="15" t="str">
        <f>VLOOKUP($T399,look_up!A$2:N425,8,FALSE)</f>
        <v>Styellidae</v>
      </c>
      <c r="AB399">
        <v>0</v>
      </c>
      <c r="AC399" t="s">
        <v>8</v>
      </c>
      <c r="AD399">
        <v>40</v>
      </c>
    </row>
    <row r="400" spans="1:30" x14ac:dyDescent="0.3">
      <c r="A400" t="s">
        <v>0</v>
      </c>
      <c r="B400" t="s">
        <v>49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135</v>
      </c>
      <c r="I400" s="12" t="s">
        <v>132</v>
      </c>
      <c r="J400" s="12" t="s">
        <v>133</v>
      </c>
      <c r="K400" t="s">
        <v>128</v>
      </c>
      <c r="L400" t="s">
        <v>4</v>
      </c>
      <c r="M400" t="s">
        <v>117</v>
      </c>
      <c r="N400">
        <v>3</v>
      </c>
      <c r="O400">
        <v>6</v>
      </c>
      <c r="P400">
        <v>5</v>
      </c>
      <c r="Q400" s="4" t="s">
        <v>45</v>
      </c>
      <c r="R400">
        <v>4</v>
      </c>
      <c r="S400">
        <v>5</v>
      </c>
      <c r="T400" t="s">
        <v>43</v>
      </c>
      <c r="U400" s="15" t="str">
        <f>VLOOKUP($T400,look_up!A$2:B426,2,FALSE)</f>
        <v>Species</v>
      </c>
      <c r="V400" s="15" t="str">
        <f>VLOOKUP($T400,look_up!A$2:I426,3,FALSE)</f>
        <v>Species exótica</v>
      </c>
      <c r="W400" s="15" t="str">
        <f>VLOOKUP($T400,look_up!A$2:J426,4,FALSE)</f>
        <v>Animalia</v>
      </c>
      <c r="X400" s="15" t="str">
        <f>VLOOKUP($T400,look_up!A$2:K426,5,FALSE)</f>
        <v>Chordata</v>
      </c>
      <c r="Y400" s="15" t="str">
        <f>VLOOKUP($T400,look_up!A$2:L426,6,FALSE)</f>
        <v>Ascidiacea</v>
      </c>
      <c r="Z400" s="15" t="str">
        <f>VLOOKUP($T400,look_up!A$2:M426,7,FALSE)</f>
        <v>Stolidobranchia</v>
      </c>
      <c r="AA400" s="15" t="str">
        <f>VLOOKUP($T400,look_up!A$2:N426,8,FALSE)</f>
        <v>Styellidae</v>
      </c>
      <c r="AB400">
        <v>0</v>
      </c>
      <c r="AC400" t="s">
        <v>8</v>
      </c>
      <c r="AD400">
        <v>40</v>
      </c>
    </row>
    <row r="401" spans="1:30" x14ac:dyDescent="0.3">
      <c r="A401" t="s">
        <v>0</v>
      </c>
      <c r="B401" t="s">
        <v>49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135</v>
      </c>
      <c r="I401" s="12" t="s">
        <v>132</v>
      </c>
      <c r="J401" s="12" t="s">
        <v>133</v>
      </c>
      <c r="K401" t="s">
        <v>128</v>
      </c>
      <c r="L401" t="s">
        <v>4</v>
      </c>
      <c r="M401" t="s">
        <v>117</v>
      </c>
      <c r="N401">
        <v>1</v>
      </c>
      <c r="O401">
        <v>6</v>
      </c>
      <c r="P401">
        <v>5</v>
      </c>
      <c r="Q401" s="4" t="s">
        <v>45</v>
      </c>
      <c r="R401">
        <v>4</v>
      </c>
      <c r="S401">
        <v>5</v>
      </c>
      <c r="T401" s="14" t="s">
        <v>44</v>
      </c>
      <c r="U401" s="15" t="str">
        <f>VLOOKUP($T401,look_up!A$2:B427,2,FALSE)</f>
        <v>NA</v>
      </c>
      <c r="V401" s="15" t="str">
        <f>VLOOKUP($T401,look_up!A$2:I427,3,FALSE)</f>
        <v>Lixo de pesca</v>
      </c>
      <c r="W401" s="15" t="str">
        <f>VLOOKUP($T401,look_up!A$2:J427,4,FALSE)</f>
        <v>NA</v>
      </c>
      <c r="X401" s="15" t="str">
        <f>VLOOKUP($T401,look_up!A$2:K427,5,FALSE)</f>
        <v>NA</v>
      </c>
      <c r="Y401" s="15" t="str">
        <f>VLOOKUP($T401,look_up!A$2:L427,6,FALSE)</f>
        <v>NA</v>
      </c>
      <c r="Z401" s="15" t="str">
        <f>VLOOKUP($T401,look_up!A$2:M427,7,FALSE)</f>
        <v>NA</v>
      </c>
      <c r="AA401" s="15" t="str">
        <f>VLOOKUP($T401,look_up!A$2:N427,8,FALSE)</f>
        <v>NA</v>
      </c>
      <c r="AB401">
        <v>0</v>
      </c>
      <c r="AC401" t="s">
        <v>8</v>
      </c>
      <c r="AD401">
        <v>40</v>
      </c>
    </row>
    <row r="402" spans="1:30" x14ac:dyDescent="0.3">
      <c r="A402" t="s">
        <v>0</v>
      </c>
      <c r="B402" t="s">
        <v>49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135</v>
      </c>
      <c r="I402" s="12" t="s">
        <v>132</v>
      </c>
      <c r="J402" s="12" t="s">
        <v>133</v>
      </c>
      <c r="K402" t="s">
        <v>128</v>
      </c>
      <c r="L402" t="s">
        <v>4</v>
      </c>
      <c r="M402" t="s">
        <v>117</v>
      </c>
      <c r="N402">
        <v>2</v>
      </c>
      <c r="O402">
        <v>6</v>
      </c>
      <c r="P402">
        <v>5</v>
      </c>
      <c r="Q402" s="4" t="s">
        <v>45</v>
      </c>
      <c r="R402">
        <v>4</v>
      </c>
      <c r="S402">
        <v>5</v>
      </c>
      <c r="T402" s="14" t="s">
        <v>44</v>
      </c>
      <c r="U402" s="15" t="str">
        <f>VLOOKUP($T402,look_up!A$2:B428,2,FALSE)</f>
        <v>NA</v>
      </c>
      <c r="V402" s="15" t="str">
        <f>VLOOKUP($T402,look_up!A$2:I428,3,FALSE)</f>
        <v>Lixo de pesca</v>
      </c>
      <c r="W402" s="15" t="str">
        <f>VLOOKUP($T402,look_up!A$2:J428,4,FALSE)</f>
        <v>NA</v>
      </c>
      <c r="X402" s="15" t="str">
        <f>VLOOKUP($T402,look_up!A$2:K428,5,FALSE)</f>
        <v>NA</v>
      </c>
      <c r="Y402" s="15" t="str">
        <f>VLOOKUP($T402,look_up!A$2:L428,6,FALSE)</f>
        <v>NA</v>
      </c>
      <c r="Z402" s="15" t="str">
        <f>VLOOKUP($T402,look_up!A$2:M428,7,FALSE)</f>
        <v>NA</v>
      </c>
      <c r="AA402" s="15" t="str">
        <f>VLOOKUP($T402,look_up!A$2:N428,8,FALSE)</f>
        <v>NA</v>
      </c>
      <c r="AB402">
        <v>0</v>
      </c>
      <c r="AC402" t="s">
        <v>8</v>
      </c>
      <c r="AD402">
        <v>40</v>
      </c>
    </row>
    <row r="403" spans="1:30" x14ac:dyDescent="0.3">
      <c r="A403" t="s">
        <v>0</v>
      </c>
      <c r="B403" t="s">
        <v>49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135</v>
      </c>
      <c r="I403" s="12" t="s">
        <v>132</v>
      </c>
      <c r="J403" s="12" t="s">
        <v>133</v>
      </c>
      <c r="K403" t="s">
        <v>128</v>
      </c>
      <c r="L403" t="s">
        <v>4</v>
      </c>
      <c r="M403" t="s">
        <v>117</v>
      </c>
      <c r="N403">
        <v>3</v>
      </c>
      <c r="O403">
        <v>6</v>
      </c>
      <c r="P403">
        <v>5</v>
      </c>
      <c r="Q403" s="4" t="s">
        <v>45</v>
      </c>
      <c r="R403">
        <v>4</v>
      </c>
      <c r="S403">
        <v>5</v>
      </c>
      <c r="T403" s="14" t="s">
        <v>44</v>
      </c>
      <c r="U403" s="15" t="str">
        <f>VLOOKUP($T403,look_up!A$2:B429,2,FALSE)</f>
        <v>NA</v>
      </c>
      <c r="V403" s="15" t="str">
        <f>VLOOKUP($T403,look_up!A$2:I429,3,FALSE)</f>
        <v>Lixo de pesca</v>
      </c>
      <c r="W403" s="15" t="str">
        <f>VLOOKUP($T403,look_up!A$2:J429,4,FALSE)</f>
        <v>NA</v>
      </c>
      <c r="X403" s="15" t="str">
        <f>VLOOKUP($T403,look_up!A$2:K429,5,FALSE)</f>
        <v>NA</v>
      </c>
      <c r="Y403" s="15" t="str">
        <f>VLOOKUP($T403,look_up!A$2:L429,6,FALSE)</f>
        <v>NA</v>
      </c>
      <c r="Z403" s="15" t="str">
        <f>VLOOKUP($T403,look_up!A$2:M429,7,FALSE)</f>
        <v>NA</v>
      </c>
      <c r="AA403" s="15" t="str">
        <f>VLOOKUP($T403,look_up!A$2:N429,8,FALSE)</f>
        <v>NA</v>
      </c>
      <c r="AB403">
        <v>4</v>
      </c>
      <c r="AC403" t="s">
        <v>8</v>
      </c>
      <c r="AD403">
        <v>40</v>
      </c>
    </row>
    <row r="404" spans="1:30" x14ac:dyDescent="0.3">
      <c r="A404" t="s">
        <v>0</v>
      </c>
      <c r="B404" t="s">
        <v>49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135</v>
      </c>
      <c r="I404" s="12" t="s">
        <v>132</v>
      </c>
      <c r="J404" s="12" t="s">
        <v>133</v>
      </c>
      <c r="K404" t="s">
        <v>128</v>
      </c>
      <c r="L404" t="s">
        <v>4</v>
      </c>
      <c r="M404" t="s">
        <v>117</v>
      </c>
      <c r="N404">
        <v>1</v>
      </c>
      <c r="O404">
        <v>6</v>
      </c>
      <c r="P404">
        <v>5</v>
      </c>
      <c r="Q404" s="4" t="s">
        <v>45</v>
      </c>
      <c r="R404">
        <v>4</v>
      </c>
      <c r="S404">
        <v>5</v>
      </c>
      <c r="T404" s="14" t="s">
        <v>46</v>
      </c>
      <c r="U404" s="15" t="str">
        <f>VLOOKUP($T404,look_up!A$2:B430,2,FALSE)</f>
        <v>NA</v>
      </c>
      <c r="V404" s="15" t="str">
        <f>VLOOKUP($T404,look_up!A$2:I430,3,FALSE)</f>
        <v>Lixo comum</v>
      </c>
      <c r="W404" s="15" t="str">
        <f>VLOOKUP($T404,look_up!A$2:J430,4,FALSE)</f>
        <v>NA</v>
      </c>
      <c r="X404" s="15" t="str">
        <f>VLOOKUP($T404,look_up!A$2:K430,5,FALSE)</f>
        <v>NA</v>
      </c>
      <c r="Y404" s="15" t="str">
        <f>VLOOKUP($T404,look_up!A$2:L430,6,FALSE)</f>
        <v>NA</v>
      </c>
      <c r="Z404" s="15" t="str">
        <f>VLOOKUP($T404,look_up!A$2:M430,7,FALSE)</f>
        <v>NA</v>
      </c>
      <c r="AA404" s="15" t="str">
        <f>VLOOKUP($T404,look_up!A$2:N430,8,FALSE)</f>
        <v>NA</v>
      </c>
      <c r="AB404">
        <v>0</v>
      </c>
      <c r="AC404" t="s">
        <v>8</v>
      </c>
      <c r="AD404">
        <v>40</v>
      </c>
    </row>
    <row r="405" spans="1:30" x14ac:dyDescent="0.3">
      <c r="A405" t="s">
        <v>0</v>
      </c>
      <c r="B405" t="s">
        <v>49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135</v>
      </c>
      <c r="I405" s="12" t="s">
        <v>132</v>
      </c>
      <c r="J405" s="12" t="s">
        <v>133</v>
      </c>
      <c r="K405" t="s">
        <v>128</v>
      </c>
      <c r="L405" t="s">
        <v>4</v>
      </c>
      <c r="M405" t="s">
        <v>117</v>
      </c>
      <c r="N405">
        <v>2</v>
      </c>
      <c r="O405">
        <v>6</v>
      </c>
      <c r="P405">
        <v>5</v>
      </c>
      <c r="Q405" s="4" t="s">
        <v>45</v>
      </c>
      <c r="R405">
        <v>4</v>
      </c>
      <c r="S405">
        <v>5</v>
      </c>
      <c r="T405" s="14" t="s">
        <v>46</v>
      </c>
      <c r="U405" s="15" t="str">
        <f>VLOOKUP($T405,look_up!A$2:B431,2,FALSE)</f>
        <v>NA</v>
      </c>
      <c r="V405" s="15" t="str">
        <f>VLOOKUP($T405,look_up!A$2:I431,3,FALSE)</f>
        <v>Lixo comum</v>
      </c>
      <c r="W405" s="15" t="str">
        <f>VLOOKUP($T405,look_up!A$2:J431,4,FALSE)</f>
        <v>NA</v>
      </c>
      <c r="X405" s="15" t="str">
        <f>VLOOKUP($T405,look_up!A$2:K431,5,FALSE)</f>
        <v>NA</v>
      </c>
      <c r="Y405" s="15" t="str">
        <f>VLOOKUP($T405,look_up!A$2:L431,6,FALSE)</f>
        <v>NA</v>
      </c>
      <c r="Z405" s="15" t="str">
        <f>VLOOKUP($T405,look_up!A$2:M431,7,FALSE)</f>
        <v>NA</v>
      </c>
      <c r="AA405" s="15" t="str">
        <f>VLOOKUP($T405,look_up!A$2:N431,8,FALSE)</f>
        <v>NA</v>
      </c>
      <c r="AB405">
        <v>0</v>
      </c>
      <c r="AC405" t="s">
        <v>8</v>
      </c>
      <c r="AD405">
        <v>40</v>
      </c>
    </row>
    <row r="406" spans="1:30" x14ac:dyDescent="0.3">
      <c r="A406" t="s">
        <v>0</v>
      </c>
      <c r="B406" t="s">
        <v>49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135</v>
      </c>
      <c r="I406" s="12" t="s">
        <v>132</v>
      </c>
      <c r="J406" s="12" t="s">
        <v>133</v>
      </c>
      <c r="K406" t="s">
        <v>128</v>
      </c>
      <c r="L406" t="s">
        <v>4</v>
      </c>
      <c r="M406" t="s">
        <v>117</v>
      </c>
      <c r="N406">
        <v>3</v>
      </c>
      <c r="O406">
        <v>6</v>
      </c>
      <c r="P406">
        <v>5</v>
      </c>
      <c r="Q406" s="4" t="s">
        <v>45</v>
      </c>
      <c r="R406">
        <v>4</v>
      </c>
      <c r="S406">
        <v>5</v>
      </c>
      <c r="T406" s="14" t="s">
        <v>46</v>
      </c>
      <c r="U406" s="15" t="str">
        <f>VLOOKUP($T406,look_up!A$2:B432,2,FALSE)</f>
        <v>NA</v>
      </c>
      <c r="V406" s="15" t="str">
        <f>VLOOKUP($T406,look_up!A$2:I432,3,FALSE)</f>
        <v>Lixo comum</v>
      </c>
      <c r="W406" s="15" t="str">
        <f>VLOOKUP($T406,look_up!A$2:J432,4,FALSE)</f>
        <v>NA</v>
      </c>
      <c r="X406" s="15" t="str">
        <f>VLOOKUP($T406,look_up!A$2:K432,5,FALSE)</f>
        <v>NA</v>
      </c>
      <c r="Y406" s="15" t="str">
        <f>VLOOKUP($T406,look_up!A$2:L432,6,FALSE)</f>
        <v>NA</v>
      </c>
      <c r="Z406" s="15" t="str">
        <f>VLOOKUP($T406,look_up!A$2:M432,7,FALSE)</f>
        <v>NA</v>
      </c>
      <c r="AA406" s="15" t="str">
        <f>VLOOKUP($T406,look_up!A$2:N432,8,FALSE)</f>
        <v>NA</v>
      </c>
      <c r="AB406">
        <v>0</v>
      </c>
      <c r="AC406" t="s">
        <v>8</v>
      </c>
      <c r="AD406">
        <v>40</v>
      </c>
    </row>
    <row r="407" spans="1:30" x14ac:dyDescent="0.3">
      <c r="A407" t="s">
        <v>0</v>
      </c>
      <c r="B407" t="s">
        <v>49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135</v>
      </c>
      <c r="I407" s="12" t="s">
        <v>132</v>
      </c>
      <c r="J407" s="12" t="s">
        <v>133</v>
      </c>
      <c r="K407" t="s">
        <v>128</v>
      </c>
      <c r="L407" t="s">
        <v>4</v>
      </c>
      <c r="M407" t="s">
        <v>205</v>
      </c>
      <c r="N407">
        <v>1</v>
      </c>
      <c r="O407">
        <v>12</v>
      </c>
      <c r="P407">
        <v>10</v>
      </c>
      <c r="Q407" s="4" t="s">
        <v>45</v>
      </c>
      <c r="R407">
        <v>4</v>
      </c>
      <c r="S407">
        <v>5</v>
      </c>
      <c r="T407" t="s">
        <v>7</v>
      </c>
      <c r="U407" s="15" t="str">
        <f>VLOOKUP($T407,look_up!A$2:B433,2,FALSE)</f>
        <v>Species</v>
      </c>
      <c r="V407" s="15" t="str">
        <f>VLOOKUP($T407,look_up!A$2:I433,3,FALSE)</f>
        <v>Ouriço</v>
      </c>
      <c r="W407" s="15" t="str">
        <f>VLOOKUP($T407,look_up!A$2:J433,4,FALSE)</f>
        <v>Animalia</v>
      </c>
      <c r="X407" s="15" t="str">
        <f>VLOOKUP($T407,look_up!A$2:K433,5,FALSE)</f>
        <v>Echinodermata</v>
      </c>
      <c r="Y407" s="15" t="str">
        <f>VLOOKUP($T407,look_up!A$2:L433,6,FALSE)</f>
        <v>Echinoidea</v>
      </c>
      <c r="Z407" s="15" t="str">
        <f>VLOOKUP($T407,look_up!A$2:M433,7,FALSE)</f>
        <v>Cidaroida</v>
      </c>
      <c r="AA407" s="15" t="str">
        <f>VLOOKUP($T407,look_up!A$2:N433,8,FALSE)</f>
        <v>Cidaridae</v>
      </c>
      <c r="AB407">
        <v>0</v>
      </c>
      <c r="AC407" t="s">
        <v>8</v>
      </c>
      <c r="AD407">
        <v>40</v>
      </c>
    </row>
    <row r="408" spans="1:30" x14ac:dyDescent="0.3">
      <c r="A408" t="s">
        <v>0</v>
      </c>
      <c r="B408" t="s">
        <v>49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135</v>
      </c>
      <c r="I408" s="12" t="s">
        <v>132</v>
      </c>
      <c r="J408" s="12" t="s">
        <v>133</v>
      </c>
      <c r="K408" t="s">
        <v>128</v>
      </c>
      <c r="L408" t="s">
        <v>4</v>
      </c>
      <c r="M408" t="s">
        <v>205</v>
      </c>
      <c r="N408">
        <v>2</v>
      </c>
      <c r="O408">
        <v>12</v>
      </c>
      <c r="P408">
        <v>10</v>
      </c>
      <c r="Q408" s="4" t="s">
        <v>45</v>
      </c>
      <c r="R408">
        <v>4</v>
      </c>
      <c r="S408">
        <v>5</v>
      </c>
      <c r="T408" t="s">
        <v>7</v>
      </c>
      <c r="U408" s="15" t="str">
        <f>VLOOKUP($T408,look_up!A$2:B434,2,FALSE)</f>
        <v>Species</v>
      </c>
      <c r="V408" s="15" t="str">
        <f>VLOOKUP($T408,look_up!A$2:I434,3,FALSE)</f>
        <v>Ouriço</v>
      </c>
      <c r="W408" s="15" t="str">
        <f>VLOOKUP($T408,look_up!A$2:J434,4,FALSE)</f>
        <v>Animalia</v>
      </c>
      <c r="X408" s="15" t="str">
        <f>VLOOKUP($T408,look_up!A$2:K434,5,FALSE)</f>
        <v>Echinodermata</v>
      </c>
      <c r="Y408" s="15" t="str">
        <f>VLOOKUP($T408,look_up!A$2:L434,6,FALSE)</f>
        <v>Echinoidea</v>
      </c>
      <c r="Z408" s="15" t="str">
        <f>VLOOKUP($T408,look_up!A$2:M434,7,FALSE)</f>
        <v>Cidaroida</v>
      </c>
      <c r="AA408" s="15" t="str">
        <f>VLOOKUP($T408,look_up!A$2:N434,8,FALSE)</f>
        <v>Cidaridae</v>
      </c>
      <c r="AB408">
        <v>0</v>
      </c>
      <c r="AC408" t="s">
        <v>8</v>
      </c>
      <c r="AD408">
        <v>40</v>
      </c>
    </row>
    <row r="409" spans="1:30" x14ac:dyDescent="0.3">
      <c r="A409" t="s">
        <v>0</v>
      </c>
      <c r="B409" t="s">
        <v>49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135</v>
      </c>
      <c r="I409" s="12" t="s">
        <v>132</v>
      </c>
      <c r="J409" s="12" t="s">
        <v>133</v>
      </c>
      <c r="K409" t="s">
        <v>128</v>
      </c>
      <c r="L409" t="s">
        <v>4</v>
      </c>
      <c r="M409" t="s">
        <v>205</v>
      </c>
      <c r="N409">
        <v>3</v>
      </c>
      <c r="O409">
        <v>12</v>
      </c>
      <c r="P409">
        <v>10</v>
      </c>
      <c r="Q409" s="4" t="s">
        <v>45</v>
      </c>
      <c r="R409">
        <v>4</v>
      </c>
      <c r="S409">
        <v>5</v>
      </c>
      <c r="T409" t="s">
        <v>7</v>
      </c>
      <c r="U409" s="15" t="str">
        <f>VLOOKUP($T409,look_up!A$2:B435,2,FALSE)</f>
        <v>Species</v>
      </c>
      <c r="V409" s="15" t="str">
        <f>VLOOKUP($T409,look_up!A$2:I435,3,FALSE)</f>
        <v>Ouriço</v>
      </c>
      <c r="W409" s="15" t="str">
        <f>VLOOKUP($T409,look_up!A$2:J435,4,FALSE)</f>
        <v>Animalia</v>
      </c>
      <c r="X409" s="15" t="str">
        <f>VLOOKUP($T409,look_up!A$2:K435,5,FALSE)</f>
        <v>Echinodermata</v>
      </c>
      <c r="Y409" s="15" t="str">
        <f>VLOOKUP($T409,look_up!A$2:L435,6,FALSE)</f>
        <v>Echinoidea</v>
      </c>
      <c r="Z409" s="15" t="str">
        <f>VLOOKUP($T409,look_up!A$2:M435,7,FALSE)</f>
        <v>Cidaroida</v>
      </c>
      <c r="AA409" s="15" t="str">
        <f>VLOOKUP($T409,look_up!A$2:N435,8,FALSE)</f>
        <v>Cidaridae</v>
      </c>
      <c r="AB409">
        <v>0</v>
      </c>
      <c r="AC409" t="s">
        <v>8</v>
      </c>
      <c r="AD409">
        <v>40</v>
      </c>
    </row>
    <row r="410" spans="1:30" x14ac:dyDescent="0.3">
      <c r="A410" t="s">
        <v>0</v>
      </c>
      <c r="B410" t="s">
        <v>49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135</v>
      </c>
      <c r="I410" s="12" t="s">
        <v>132</v>
      </c>
      <c r="J410" s="12" t="s">
        <v>133</v>
      </c>
      <c r="K410" t="s">
        <v>128</v>
      </c>
      <c r="L410" t="s">
        <v>4</v>
      </c>
      <c r="M410" t="s">
        <v>205</v>
      </c>
      <c r="N410">
        <v>1</v>
      </c>
      <c r="O410">
        <v>12</v>
      </c>
      <c r="P410">
        <v>10</v>
      </c>
      <c r="Q410" s="4" t="s">
        <v>45</v>
      </c>
      <c r="R410">
        <v>4</v>
      </c>
      <c r="S410">
        <v>5</v>
      </c>
      <c r="T410" t="s">
        <v>9</v>
      </c>
      <c r="U410" s="15" t="str">
        <f>VLOOKUP($T410,look_up!A$2:B436,2,FALSE)</f>
        <v>Species</v>
      </c>
      <c r="V410" s="15" t="str">
        <f>VLOOKUP($T410,look_up!A$2:I436,3,FALSE)</f>
        <v>Ouriço</v>
      </c>
      <c r="W410" s="15" t="str">
        <f>VLOOKUP($T410,look_up!A$2:J436,4,FALSE)</f>
        <v>Animalia</v>
      </c>
      <c r="X410" s="15" t="str">
        <f>VLOOKUP($T410,look_up!A$2:K436,5,FALSE)</f>
        <v>Echinodermata</v>
      </c>
      <c r="Y410" s="15" t="str">
        <f>VLOOKUP($T410,look_up!A$2:L436,6,FALSE)</f>
        <v>Echinoidea</v>
      </c>
      <c r="Z410" s="15" t="str">
        <f>VLOOKUP($T410,look_up!A$2:M436,7,FALSE)</f>
        <v>Camarodonta</v>
      </c>
      <c r="AA410" s="15" t="str">
        <f>VLOOKUP($T410,look_up!A$2:N436,8,FALSE)</f>
        <v>Toxopneustidae</v>
      </c>
      <c r="AB410">
        <v>0</v>
      </c>
      <c r="AC410" t="s">
        <v>8</v>
      </c>
      <c r="AD410">
        <v>40</v>
      </c>
    </row>
    <row r="411" spans="1:30" x14ac:dyDescent="0.3">
      <c r="A411" t="s">
        <v>0</v>
      </c>
      <c r="B411" t="s">
        <v>49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135</v>
      </c>
      <c r="I411" s="12" t="s">
        <v>132</v>
      </c>
      <c r="J411" s="12" t="s">
        <v>133</v>
      </c>
      <c r="K411" t="s">
        <v>128</v>
      </c>
      <c r="L411" t="s">
        <v>4</v>
      </c>
      <c r="M411" t="s">
        <v>205</v>
      </c>
      <c r="N411">
        <v>2</v>
      </c>
      <c r="O411">
        <v>12</v>
      </c>
      <c r="P411">
        <v>10</v>
      </c>
      <c r="Q411" s="4" t="s">
        <v>45</v>
      </c>
      <c r="R411">
        <v>4</v>
      </c>
      <c r="S411">
        <v>5</v>
      </c>
      <c r="T411" t="s">
        <v>9</v>
      </c>
      <c r="U411" s="15" t="str">
        <f>VLOOKUP($T411,look_up!A$2:B437,2,FALSE)</f>
        <v>Species</v>
      </c>
      <c r="V411" s="15" t="str">
        <f>VLOOKUP($T411,look_up!A$2:I437,3,FALSE)</f>
        <v>Ouriço</v>
      </c>
      <c r="W411" s="15" t="str">
        <f>VLOOKUP($T411,look_up!A$2:J437,4,FALSE)</f>
        <v>Animalia</v>
      </c>
      <c r="X411" s="15" t="str">
        <f>VLOOKUP($T411,look_up!A$2:K437,5,FALSE)</f>
        <v>Echinodermata</v>
      </c>
      <c r="Y411" s="15" t="str">
        <f>VLOOKUP($T411,look_up!A$2:L437,6,FALSE)</f>
        <v>Echinoidea</v>
      </c>
      <c r="Z411" s="15" t="str">
        <f>VLOOKUP($T411,look_up!A$2:M437,7,FALSE)</f>
        <v>Camarodonta</v>
      </c>
      <c r="AA411" s="15" t="str">
        <f>VLOOKUP($T411,look_up!A$2:N437,8,FALSE)</f>
        <v>Toxopneustidae</v>
      </c>
      <c r="AB411">
        <v>0</v>
      </c>
      <c r="AC411" t="s">
        <v>8</v>
      </c>
      <c r="AD411">
        <v>40</v>
      </c>
    </row>
    <row r="412" spans="1:30" x14ac:dyDescent="0.3">
      <c r="A412" t="s">
        <v>0</v>
      </c>
      <c r="B412" t="s">
        <v>49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135</v>
      </c>
      <c r="I412" s="12" t="s">
        <v>132</v>
      </c>
      <c r="J412" s="12" t="s">
        <v>133</v>
      </c>
      <c r="K412" t="s">
        <v>128</v>
      </c>
      <c r="L412" t="s">
        <v>4</v>
      </c>
      <c r="M412" t="s">
        <v>205</v>
      </c>
      <c r="N412">
        <v>3</v>
      </c>
      <c r="O412">
        <v>12</v>
      </c>
      <c r="P412">
        <v>10</v>
      </c>
      <c r="Q412" s="4" t="s">
        <v>45</v>
      </c>
      <c r="R412">
        <v>4</v>
      </c>
      <c r="S412">
        <v>5</v>
      </c>
      <c r="T412" t="s">
        <v>9</v>
      </c>
      <c r="U412" s="15" t="str">
        <f>VLOOKUP($T412,look_up!A$2:B438,2,FALSE)</f>
        <v>Species</v>
      </c>
      <c r="V412" s="15" t="str">
        <f>VLOOKUP($T412,look_up!A$2:I438,3,FALSE)</f>
        <v>Ouriço</v>
      </c>
      <c r="W412" s="15" t="str">
        <f>VLOOKUP($T412,look_up!A$2:J438,4,FALSE)</f>
        <v>Animalia</v>
      </c>
      <c r="X412" s="15" t="str">
        <f>VLOOKUP($T412,look_up!A$2:K438,5,FALSE)</f>
        <v>Echinodermata</v>
      </c>
      <c r="Y412" s="15" t="str">
        <f>VLOOKUP($T412,look_up!A$2:L438,6,FALSE)</f>
        <v>Echinoidea</v>
      </c>
      <c r="Z412" s="15" t="str">
        <f>VLOOKUP($T412,look_up!A$2:M438,7,FALSE)</f>
        <v>Camarodonta</v>
      </c>
      <c r="AA412" s="15" t="str">
        <f>VLOOKUP($T412,look_up!A$2:N438,8,FALSE)</f>
        <v>Toxopneustidae</v>
      </c>
      <c r="AB412">
        <v>0</v>
      </c>
      <c r="AC412" t="s">
        <v>8</v>
      </c>
      <c r="AD412">
        <v>40</v>
      </c>
    </row>
    <row r="413" spans="1:30" x14ac:dyDescent="0.3">
      <c r="A413" t="s">
        <v>0</v>
      </c>
      <c r="B413" t="s">
        <v>49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135</v>
      </c>
      <c r="I413" s="12" t="s">
        <v>132</v>
      </c>
      <c r="J413" s="12" t="s">
        <v>133</v>
      </c>
      <c r="K413" t="s">
        <v>128</v>
      </c>
      <c r="L413" t="s">
        <v>4</v>
      </c>
      <c r="M413" t="s">
        <v>205</v>
      </c>
      <c r="N413">
        <v>1</v>
      </c>
      <c r="O413">
        <v>12</v>
      </c>
      <c r="P413">
        <v>10</v>
      </c>
      <c r="Q413" s="4" t="s">
        <v>45</v>
      </c>
      <c r="R413">
        <v>4</v>
      </c>
      <c r="S413">
        <v>5</v>
      </c>
      <c r="T413" t="s">
        <v>10</v>
      </c>
      <c r="U413" s="15" t="str">
        <f>VLOOKUP($T413,look_up!A$2:B439,2,FALSE)</f>
        <v>Species</v>
      </c>
      <c r="V413" s="15" t="str">
        <f>VLOOKUP($T413,look_up!A$2:I439,3,FALSE)</f>
        <v>Ouriço</v>
      </c>
      <c r="W413" s="15" t="str">
        <f>VLOOKUP($T413,look_up!A$2:J439,4,FALSE)</f>
        <v>Animalia</v>
      </c>
      <c r="X413" s="15" t="str">
        <f>VLOOKUP($T413,look_up!A$2:K439,5,FALSE)</f>
        <v>Echinodermata</v>
      </c>
      <c r="Y413" s="15" t="str">
        <f>VLOOKUP($T413,look_up!A$2:L439,6,FALSE)</f>
        <v>Echinoidea</v>
      </c>
      <c r="Z413" s="15" t="str">
        <f>VLOOKUP($T413,look_up!A$2:M439,7,FALSE)</f>
        <v>Arbacioidea</v>
      </c>
      <c r="AA413" s="15" t="str">
        <f>VLOOKUP($T413,look_up!A$2:N439,8,FALSE)</f>
        <v>Arbaciidae</v>
      </c>
      <c r="AB413">
        <v>0</v>
      </c>
      <c r="AC413" t="s">
        <v>8</v>
      </c>
      <c r="AD413">
        <v>40</v>
      </c>
    </row>
    <row r="414" spans="1:30" x14ac:dyDescent="0.3">
      <c r="A414" t="s">
        <v>0</v>
      </c>
      <c r="B414" t="s">
        <v>49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135</v>
      </c>
      <c r="I414" s="12" t="s">
        <v>132</v>
      </c>
      <c r="J414" s="12" t="s">
        <v>133</v>
      </c>
      <c r="K414" t="s">
        <v>128</v>
      </c>
      <c r="L414" t="s">
        <v>4</v>
      </c>
      <c r="M414" t="s">
        <v>205</v>
      </c>
      <c r="N414">
        <v>2</v>
      </c>
      <c r="O414">
        <v>12</v>
      </c>
      <c r="P414">
        <v>10</v>
      </c>
      <c r="Q414" s="4" t="s">
        <v>45</v>
      </c>
      <c r="R414">
        <v>4</v>
      </c>
      <c r="S414">
        <v>5</v>
      </c>
      <c r="T414" t="s">
        <v>10</v>
      </c>
      <c r="U414" s="15" t="str">
        <f>VLOOKUP($T414,look_up!A$2:B440,2,FALSE)</f>
        <v>Species</v>
      </c>
      <c r="V414" s="15" t="str">
        <f>VLOOKUP($T414,look_up!A$2:I440,3,FALSE)</f>
        <v>Ouriço</v>
      </c>
      <c r="W414" s="15" t="str">
        <f>VLOOKUP($T414,look_up!A$2:J440,4,FALSE)</f>
        <v>Animalia</v>
      </c>
      <c r="X414" s="15" t="str">
        <f>VLOOKUP($T414,look_up!A$2:K440,5,FALSE)</f>
        <v>Echinodermata</v>
      </c>
      <c r="Y414" s="15" t="str">
        <f>VLOOKUP($T414,look_up!A$2:L440,6,FALSE)</f>
        <v>Echinoidea</v>
      </c>
      <c r="Z414" s="15" t="str">
        <f>VLOOKUP($T414,look_up!A$2:M440,7,FALSE)</f>
        <v>Arbacioidea</v>
      </c>
      <c r="AA414" s="15" t="str">
        <f>VLOOKUP($T414,look_up!A$2:N440,8,FALSE)</f>
        <v>Arbaciidae</v>
      </c>
      <c r="AB414">
        <v>0</v>
      </c>
      <c r="AC414" t="s">
        <v>8</v>
      </c>
      <c r="AD414">
        <v>40</v>
      </c>
    </row>
    <row r="415" spans="1:30" x14ac:dyDescent="0.3">
      <c r="A415" t="s">
        <v>0</v>
      </c>
      <c r="B415" t="s">
        <v>49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135</v>
      </c>
      <c r="I415" s="12" t="s">
        <v>132</v>
      </c>
      <c r="J415" s="12" t="s">
        <v>133</v>
      </c>
      <c r="K415" t="s">
        <v>128</v>
      </c>
      <c r="L415" t="s">
        <v>4</v>
      </c>
      <c r="M415" t="s">
        <v>205</v>
      </c>
      <c r="N415">
        <v>3</v>
      </c>
      <c r="O415">
        <v>12</v>
      </c>
      <c r="P415">
        <v>10</v>
      </c>
      <c r="Q415" s="4" t="s">
        <v>45</v>
      </c>
      <c r="R415">
        <v>4</v>
      </c>
      <c r="S415">
        <v>5</v>
      </c>
      <c r="T415" t="s">
        <v>10</v>
      </c>
      <c r="U415" s="15" t="str">
        <f>VLOOKUP($T415,look_up!A$2:B441,2,FALSE)</f>
        <v>Species</v>
      </c>
      <c r="V415" s="15" t="str">
        <f>VLOOKUP($T415,look_up!A$2:I441,3,FALSE)</f>
        <v>Ouriço</v>
      </c>
      <c r="W415" s="15" t="str">
        <f>VLOOKUP($T415,look_up!A$2:J441,4,FALSE)</f>
        <v>Animalia</v>
      </c>
      <c r="X415" s="15" t="str">
        <f>VLOOKUP($T415,look_up!A$2:K441,5,FALSE)</f>
        <v>Echinodermata</v>
      </c>
      <c r="Y415" s="15" t="str">
        <f>VLOOKUP($T415,look_up!A$2:L441,6,FALSE)</f>
        <v>Echinoidea</v>
      </c>
      <c r="Z415" s="15" t="str">
        <f>VLOOKUP($T415,look_up!A$2:M441,7,FALSE)</f>
        <v>Arbacioidea</v>
      </c>
      <c r="AA415" s="15" t="str">
        <f>VLOOKUP($T415,look_up!A$2:N441,8,FALSE)</f>
        <v>Arbaciidae</v>
      </c>
      <c r="AB415">
        <v>0</v>
      </c>
      <c r="AC415" t="s">
        <v>8</v>
      </c>
      <c r="AD415">
        <v>40</v>
      </c>
    </row>
    <row r="416" spans="1:30" x14ac:dyDescent="0.3">
      <c r="A416" t="s">
        <v>0</v>
      </c>
      <c r="B416" t="s">
        <v>49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135</v>
      </c>
      <c r="I416" s="12" t="s">
        <v>132</v>
      </c>
      <c r="J416" s="12" t="s">
        <v>133</v>
      </c>
      <c r="K416" t="s">
        <v>128</v>
      </c>
      <c r="L416" t="s">
        <v>4</v>
      </c>
      <c r="M416" t="s">
        <v>205</v>
      </c>
      <c r="N416">
        <v>1</v>
      </c>
      <c r="O416">
        <v>12</v>
      </c>
      <c r="P416">
        <v>10</v>
      </c>
      <c r="Q416" s="4" t="s">
        <v>45</v>
      </c>
      <c r="R416">
        <v>4</v>
      </c>
      <c r="S416">
        <v>5</v>
      </c>
      <c r="T416" t="s">
        <v>11</v>
      </c>
      <c r="U416" s="15" t="str">
        <f>VLOOKUP($T416,look_up!A$2:B442,2,FALSE)</f>
        <v>Species</v>
      </c>
      <c r="V416" s="15" t="str">
        <f>VLOOKUP($T416,look_up!A$2:I442,3,FALSE)</f>
        <v>Ouriço</v>
      </c>
      <c r="W416" s="15" t="str">
        <f>VLOOKUP($T416,look_up!A$2:J442,4,FALSE)</f>
        <v>Animalia</v>
      </c>
      <c r="X416" s="15" t="str">
        <f>VLOOKUP($T416,look_up!A$2:K442,5,FALSE)</f>
        <v>Echinodermata</v>
      </c>
      <c r="Y416" s="15" t="str">
        <f>VLOOKUP($T416,look_up!A$2:L442,6,FALSE)</f>
        <v>Echinoidea</v>
      </c>
      <c r="Z416" s="15" t="str">
        <f>VLOOKUP($T416,look_up!A$2:M442,7,FALSE)</f>
        <v>Camarodonta</v>
      </c>
      <c r="AA416" s="15" t="str">
        <f>VLOOKUP($T416,look_up!A$2:N442,8,FALSE)</f>
        <v>Parechinidae</v>
      </c>
      <c r="AB416">
        <v>0</v>
      </c>
      <c r="AC416" t="s">
        <v>8</v>
      </c>
      <c r="AD416">
        <v>40</v>
      </c>
    </row>
    <row r="417" spans="1:30" x14ac:dyDescent="0.3">
      <c r="A417" t="s">
        <v>0</v>
      </c>
      <c r="B417" t="s">
        <v>49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135</v>
      </c>
      <c r="I417" s="12" t="s">
        <v>132</v>
      </c>
      <c r="J417" s="12" t="s">
        <v>133</v>
      </c>
      <c r="K417" t="s">
        <v>128</v>
      </c>
      <c r="L417" t="s">
        <v>4</v>
      </c>
      <c r="M417" t="s">
        <v>205</v>
      </c>
      <c r="N417">
        <v>2</v>
      </c>
      <c r="O417">
        <v>12</v>
      </c>
      <c r="P417">
        <v>10</v>
      </c>
      <c r="Q417" s="4" t="s">
        <v>45</v>
      </c>
      <c r="R417">
        <v>4</v>
      </c>
      <c r="S417">
        <v>5</v>
      </c>
      <c r="T417" t="s">
        <v>11</v>
      </c>
      <c r="U417" s="15" t="str">
        <f>VLOOKUP($T417,look_up!A$2:B443,2,FALSE)</f>
        <v>Species</v>
      </c>
      <c r="V417" s="15" t="str">
        <f>VLOOKUP($T417,look_up!A$2:I443,3,FALSE)</f>
        <v>Ouriço</v>
      </c>
      <c r="W417" s="15" t="str">
        <f>VLOOKUP($T417,look_up!A$2:J443,4,FALSE)</f>
        <v>Animalia</v>
      </c>
      <c r="X417" s="15" t="str">
        <f>VLOOKUP($T417,look_up!A$2:K443,5,FALSE)</f>
        <v>Echinodermata</v>
      </c>
      <c r="Y417" s="15" t="str">
        <f>VLOOKUP($T417,look_up!A$2:L443,6,FALSE)</f>
        <v>Echinoidea</v>
      </c>
      <c r="Z417" s="15" t="str">
        <f>VLOOKUP($T417,look_up!A$2:M443,7,FALSE)</f>
        <v>Camarodonta</v>
      </c>
      <c r="AA417" s="15" t="str">
        <f>VLOOKUP($T417,look_up!A$2:N443,8,FALSE)</f>
        <v>Parechinidae</v>
      </c>
      <c r="AB417">
        <v>0</v>
      </c>
      <c r="AC417" t="s">
        <v>8</v>
      </c>
      <c r="AD417">
        <v>40</v>
      </c>
    </row>
    <row r="418" spans="1:30" x14ac:dyDescent="0.3">
      <c r="A418" t="s">
        <v>0</v>
      </c>
      <c r="B418" t="s">
        <v>49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135</v>
      </c>
      <c r="I418" s="12" t="s">
        <v>132</v>
      </c>
      <c r="J418" s="12" t="s">
        <v>133</v>
      </c>
      <c r="K418" t="s">
        <v>128</v>
      </c>
      <c r="L418" t="s">
        <v>4</v>
      </c>
      <c r="M418" t="s">
        <v>205</v>
      </c>
      <c r="N418">
        <v>3</v>
      </c>
      <c r="O418">
        <v>12</v>
      </c>
      <c r="P418">
        <v>10</v>
      </c>
      <c r="Q418" s="4" t="s">
        <v>45</v>
      </c>
      <c r="R418">
        <v>4</v>
      </c>
      <c r="S418">
        <v>5</v>
      </c>
      <c r="T418" t="s">
        <v>11</v>
      </c>
      <c r="U418" s="15" t="str">
        <f>VLOOKUP($T418,look_up!A$2:B444,2,FALSE)</f>
        <v>Species</v>
      </c>
      <c r="V418" s="15" t="str">
        <f>VLOOKUP($T418,look_up!A$2:I444,3,FALSE)</f>
        <v>Ouriço</v>
      </c>
      <c r="W418" s="15" t="str">
        <f>VLOOKUP($T418,look_up!A$2:J444,4,FALSE)</f>
        <v>Animalia</v>
      </c>
      <c r="X418" s="15" t="str">
        <f>VLOOKUP($T418,look_up!A$2:K444,5,FALSE)</f>
        <v>Echinodermata</v>
      </c>
      <c r="Y418" s="15" t="str">
        <f>VLOOKUP($T418,look_up!A$2:L444,6,FALSE)</f>
        <v>Echinoidea</v>
      </c>
      <c r="Z418" s="15" t="str">
        <f>VLOOKUP($T418,look_up!A$2:M444,7,FALSE)</f>
        <v>Camarodonta</v>
      </c>
      <c r="AA418" s="15" t="str">
        <f>VLOOKUP($T418,look_up!A$2:N444,8,FALSE)</f>
        <v>Parechinidae</v>
      </c>
      <c r="AB418">
        <v>0</v>
      </c>
      <c r="AC418" t="s">
        <v>8</v>
      </c>
      <c r="AD418">
        <v>40</v>
      </c>
    </row>
    <row r="419" spans="1:30" x14ac:dyDescent="0.3">
      <c r="A419" t="s">
        <v>0</v>
      </c>
      <c r="B419" t="s">
        <v>49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135</v>
      </c>
      <c r="I419" s="12" t="s">
        <v>132</v>
      </c>
      <c r="J419" s="12" t="s">
        <v>133</v>
      </c>
      <c r="K419" t="s">
        <v>128</v>
      </c>
      <c r="L419" t="s">
        <v>4</v>
      </c>
      <c r="M419" t="s">
        <v>205</v>
      </c>
      <c r="N419">
        <v>1</v>
      </c>
      <c r="O419">
        <v>12</v>
      </c>
      <c r="P419">
        <v>10</v>
      </c>
      <c r="Q419" s="4" t="s">
        <v>45</v>
      </c>
      <c r="R419">
        <v>4</v>
      </c>
      <c r="S419">
        <v>5</v>
      </c>
      <c r="T419" t="s">
        <v>48</v>
      </c>
      <c r="U419" s="15" t="str">
        <f>VLOOKUP($T419,look_up!A$2:B445,2,FALSE)</f>
        <v>Species</v>
      </c>
      <c r="V419" s="15" t="str">
        <f>VLOOKUP($T419,look_up!A$2:I445,3,FALSE)</f>
        <v>Ouriço</v>
      </c>
      <c r="W419" s="15" t="str">
        <f>VLOOKUP($T419,look_up!A$2:J445,4,FALSE)</f>
        <v>Animalia</v>
      </c>
      <c r="X419" s="15" t="str">
        <f>VLOOKUP($T419,look_up!A$2:K445,5,FALSE)</f>
        <v>Echinodermata</v>
      </c>
      <c r="Y419" s="15" t="str">
        <f>VLOOKUP($T419,look_up!A$2:L445,6,FALSE)</f>
        <v>Echinoidea</v>
      </c>
      <c r="Z419" s="15" t="str">
        <f>VLOOKUP($T419,look_up!A$2:M445,7,FALSE)</f>
        <v>Camarodonta</v>
      </c>
      <c r="AA419" s="15" t="str">
        <f>VLOOKUP($T419,look_up!A$2:N445,8,FALSE)</f>
        <v>Echinometridae</v>
      </c>
      <c r="AB419">
        <v>1</v>
      </c>
      <c r="AC419" t="s">
        <v>8</v>
      </c>
      <c r="AD419">
        <v>40</v>
      </c>
    </row>
    <row r="420" spans="1:30" x14ac:dyDescent="0.3">
      <c r="A420" t="s">
        <v>0</v>
      </c>
      <c r="B420" t="s">
        <v>49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135</v>
      </c>
      <c r="I420" s="12" t="s">
        <v>132</v>
      </c>
      <c r="J420" s="12" t="s">
        <v>133</v>
      </c>
      <c r="K420" t="s">
        <v>128</v>
      </c>
      <c r="L420" t="s">
        <v>4</v>
      </c>
      <c r="M420" t="s">
        <v>205</v>
      </c>
      <c r="N420">
        <v>2</v>
      </c>
      <c r="O420">
        <v>12</v>
      </c>
      <c r="P420">
        <v>10</v>
      </c>
      <c r="Q420" s="4" t="s">
        <v>45</v>
      </c>
      <c r="R420">
        <v>4</v>
      </c>
      <c r="S420">
        <v>5</v>
      </c>
      <c r="T420" t="s">
        <v>48</v>
      </c>
      <c r="U420" s="15" t="str">
        <f>VLOOKUP($T420,look_up!A$2:B446,2,FALSE)</f>
        <v>Species</v>
      </c>
      <c r="V420" s="15" t="str">
        <f>VLOOKUP($T420,look_up!A$2:I446,3,FALSE)</f>
        <v>Ouriço</v>
      </c>
      <c r="W420" s="15" t="str">
        <f>VLOOKUP($T420,look_up!A$2:J446,4,FALSE)</f>
        <v>Animalia</v>
      </c>
      <c r="X420" s="15" t="str">
        <f>VLOOKUP($T420,look_up!A$2:K446,5,FALSE)</f>
        <v>Echinodermata</v>
      </c>
      <c r="Y420" s="15" t="str">
        <f>VLOOKUP($T420,look_up!A$2:L446,6,FALSE)</f>
        <v>Echinoidea</v>
      </c>
      <c r="Z420" s="15" t="str">
        <f>VLOOKUP($T420,look_up!A$2:M446,7,FALSE)</f>
        <v>Camarodonta</v>
      </c>
      <c r="AA420" s="15" t="str">
        <f>VLOOKUP($T420,look_up!A$2:N446,8,FALSE)</f>
        <v>Echinometridae</v>
      </c>
      <c r="AB420">
        <v>0</v>
      </c>
      <c r="AC420" t="s">
        <v>8</v>
      </c>
      <c r="AD420">
        <v>40</v>
      </c>
    </row>
    <row r="421" spans="1:30" x14ac:dyDescent="0.3">
      <c r="A421" t="s">
        <v>0</v>
      </c>
      <c r="B421" t="s">
        <v>49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135</v>
      </c>
      <c r="I421" s="12" t="s">
        <v>132</v>
      </c>
      <c r="J421" s="12" t="s">
        <v>133</v>
      </c>
      <c r="K421" t="s">
        <v>128</v>
      </c>
      <c r="L421" t="s">
        <v>4</v>
      </c>
      <c r="M421" t="s">
        <v>205</v>
      </c>
      <c r="N421">
        <v>3</v>
      </c>
      <c r="O421">
        <v>12</v>
      </c>
      <c r="P421">
        <v>10</v>
      </c>
      <c r="Q421" s="4" t="s">
        <v>45</v>
      </c>
      <c r="R421">
        <v>4</v>
      </c>
      <c r="S421">
        <v>5</v>
      </c>
      <c r="T421" t="s">
        <v>48</v>
      </c>
      <c r="U421" s="15" t="str">
        <f>VLOOKUP($T421,look_up!A$2:B447,2,FALSE)</f>
        <v>Species</v>
      </c>
      <c r="V421" s="15" t="str">
        <f>VLOOKUP($T421,look_up!A$2:I447,3,FALSE)</f>
        <v>Ouriço</v>
      </c>
      <c r="W421" s="15" t="str">
        <f>VLOOKUP($T421,look_up!A$2:J447,4,FALSE)</f>
        <v>Animalia</v>
      </c>
      <c r="X421" s="15" t="str">
        <f>VLOOKUP($T421,look_up!A$2:K447,5,FALSE)</f>
        <v>Echinodermata</v>
      </c>
      <c r="Y421" s="15" t="str">
        <f>VLOOKUP($T421,look_up!A$2:L447,6,FALSE)</f>
        <v>Echinoidea</v>
      </c>
      <c r="Z421" s="15" t="str">
        <f>VLOOKUP($T421,look_up!A$2:M447,7,FALSE)</f>
        <v>Camarodonta</v>
      </c>
      <c r="AA421" s="15" t="str">
        <f>VLOOKUP($T421,look_up!A$2:N447,8,FALSE)</f>
        <v>Echinometridae</v>
      </c>
      <c r="AB421">
        <v>4</v>
      </c>
      <c r="AC421" t="s">
        <v>8</v>
      </c>
      <c r="AD421">
        <v>40</v>
      </c>
    </row>
    <row r="422" spans="1:30" x14ac:dyDescent="0.3">
      <c r="A422" t="s">
        <v>0</v>
      </c>
      <c r="B422" t="s">
        <v>49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135</v>
      </c>
      <c r="I422" s="12" t="s">
        <v>132</v>
      </c>
      <c r="J422" s="12" t="s">
        <v>133</v>
      </c>
      <c r="K422" t="s">
        <v>128</v>
      </c>
      <c r="L422" t="s">
        <v>4</v>
      </c>
      <c r="M422" t="s">
        <v>205</v>
      </c>
      <c r="N422">
        <v>1</v>
      </c>
      <c r="O422">
        <v>12</v>
      </c>
      <c r="P422">
        <v>10</v>
      </c>
      <c r="Q422" s="4" t="s">
        <v>45</v>
      </c>
      <c r="R422">
        <v>4</v>
      </c>
      <c r="S422">
        <v>5</v>
      </c>
      <c r="T422" t="s">
        <v>13</v>
      </c>
      <c r="U422" s="15" t="str">
        <f>VLOOKUP($T422,look_up!A$2:B448,2,FALSE)</f>
        <v>Species</v>
      </c>
      <c r="V422" s="15" t="str">
        <f>VLOOKUP($T422,look_up!A$2:I448,3,FALSE)</f>
        <v>Estrela</v>
      </c>
      <c r="W422" s="15" t="str">
        <f>VLOOKUP($T422,look_up!A$2:J448,4,FALSE)</f>
        <v>Animalia</v>
      </c>
      <c r="X422" s="15" t="str">
        <f>VLOOKUP($T422,look_up!A$2:K448,5,FALSE)</f>
        <v>Echinodermata</v>
      </c>
      <c r="Y422" s="15" t="str">
        <f>VLOOKUP($T422,look_up!A$2:L448,6,FALSE)</f>
        <v>Asteroidea</v>
      </c>
      <c r="Z422" s="15" t="str">
        <f>VLOOKUP($T422,look_up!A$2:M448,7,FALSE)</f>
        <v>Spinulosida</v>
      </c>
      <c r="AA422" s="15" t="str">
        <f>VLOOKUP($T422,look_up!A$2:N448,8,FALSE)</f>
        <v>Echinasteridae</v>
      </c>
      <c r="AB422">
        <v>3</v>
      </c>
      <c r="AC422" t="s">
        <v>8</v>
      </c>
      <c r="AD422">
        <v>40</v>
      </c>
    </row>
    <row r="423" spans="1:30" x14ac:dyDescent="0.3">
      <c r="A423" t="s">
        <v>0</v>
      </c>
      <c r="B423" t="s">
        <v>49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135</v>
      </c>
      <c r="I423" s="12" t="s">
        <v>132</v>
      </c>
      <c r="J423" s="12" t="s">
        <v>133</v>
      </c>
      <c r="K423" t="s">
        <v>128</v>
      </c>
      <c r="L423" t="s">
        <v>4</v>
      </c>
      <c r="M423" t="s">
        <v>205</v>
      </c>
      <c r="N423">
        <v>2</v>
      </c>
      <c r="O423">
        <v>12</v>
      </c>
      <c r="P423">
        <v>10</v>
      </c>
      <c r="Q423" s="4" t="s">
        <v>45</v>
      </c>
      <c r="R423">
        <v>4</v>
      </c>
      <c r="S423">
        <v>5</v>
      </c>
      <c r="T423" t="s">
        <v>13</v>
      </c>
      <c r="U423" s="15" t="str">
        <f>VLOOKUP($T423,look_up!A$2:B449,2,FALSE)</f>
        <v>Species</v>
      </c>
      <c r="V423" s="15" t="str">
        <f>VLOOKUP($T423,look_up!A$2:I449,3,FALSE)</f>
        <v>Estrela</v>
      </c>
      <c r="W423" s="15" t="str">
        <f>VLOOKUP($T423,look_up!A$2:J449,4,FALSE)</f>
        <v>Animalia</v>
      </c>
      <c r="X423" s="15" t="str">
        <f>VLOOKUP($T423,look_up!A$2:K449,5,FALSE)</f>
        <v>Echinodermata</v>
      </c>
      <c r="Y423" s="15" t="str">
        <f>VLOOKUP($T423,look_up!A$2:L449,6,FALSE)</f>
        <v>Asteroidea</v>
      </c>
      <c r="Z423" s="15" t="str">
        <f>VLOOKUP($T423,look_up!A$2:M449,7,FALSE)</f>
        <v>Spinulosida</v>
      </c>
      <c r="AA423" s="15" t="str">
        <f>VLOOKUP($T423,look_up!A$2:N449,8,FALSE)</f>
        <v>Echinasteridae</v>
      </c>
      <c r="AB423">
        <v>4</v>
      </c>
      <c r="AC423" t="s">
        <v>8</v>
      </c>
      <c r="AD423">
        <v>40</v>
      </c>
    </row>
    <row r="424" spans="1:30" x14ac:dyDescent="0.3">
      <c r="A424" t="s">
        <v>0</v>
      </c>
      <c r="B424" t="s">
        <v>49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135</v>
      </c>
      <c r="I424" s="12" t="s">
        <v>132</v>
      </c>
      <c r="J424" s="12" t="s">
        <v>133</v>
      </c>
      <c r="K424" t="s">
        <v>128</v>
      </c>
      <c r="L424" t="s">
        <v>4</v>
      </c>
      <c r="M424" t="s">
        <v>205</v>
      </c>
      <c r="N424">
        <v>3</v>
      </c>
      <c r="O424">
        <v>12</v>
      </c>
      <c r="P424">
        <v>10</v>
      </c>
      <c r="Q424" s="4" t="s">
        <v>45</v>
      </c>
      <c r="R424">
        <v>4</v>
      </c>
      <c r="S424">
        <v>5</v>
      </c>
      <c r="T424" t="s">
        <v>13</v>
      </c>
      <c r="U424" s="15" t="str">
        <f>VLOOKUP($T424,look_up!A$2:B450,2,FALSE)</f>
        <v>Species</v>
      </c>
      <c r="V424" s="15" t="str">
        <f>VLOOKUP($T424,look_up!A$2:I450,3,FALSE)</f>
        <v>Estrela</v>
      </c>
      <c r="W424" s="15" t="str">
        <f>VLOOKUP($T424,look_up!A$2:J450,4,FALSE)</f>
        <v>Animalia</v>
      </c>
      <c r="X424" s="15" t="str">
        <f>VLOOKUP($T424,look_up!A$2:K450,5,FALSE)</f>
        <v>Echinodermata</v>
      </c>
      <c r="Y424" s="15" t="str">
        <f>VLOOKUP($T424,look_up!A$2:L450,6,FALSE)</f>
        <v>Asteroidea</v>
      </c>
      <c r="Z424" s="15" t="str">
        <f>VLOOKUP($T424,look_up!A$2:M450,7,FALSE)</f>
        <v>Spinulosida</v>
      </c>
      <c r="AA424" s="15" t="str">
        <f>VLOOKUP($T424,look_up!A$2:N450,8,FALSE)</f>
        <v>Echinasteridae</v>
      </c>
      <c r="AB424">
        <v>2</v>
      </c>
      <c r="AC424" t="s">
        <v>8</v>
      </c>
      <c r="AD424">
        <v>40</v>
      </c>
    </row>
    <row r="425" spans="1:30" x14ac:dyDescent="0.3">
      <c r="A425" t="s">
        <v>0</v>
      </c>
      <c r="B425" t="s">
        <v>49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135</v>
      </c>
      <c r="I425" s="12" t="s">
        <v>132</v>
      </c>
      <c r="J425" s="12" t="s">
        <v>133</v>
      </c>
      <c r="K425" t="s">
        <v>128</v>
      </c>
      <c r="L425" t="s">
        <v>4</v>
      </c>
      <c r="M425" t="s">
        <v>205</v>
      </c>
      <c r="N425">
        <v>1</v>
      </c>
      <c r="O425">
        <v>12</v>
      </c>
      <c r="P425">
        <v>10</v>
      </c>
      <c r="Q425" s="4" t="s">
        <v>45</v>
      </c>
      <c r="R425">
        <v>4</v>
      </c>
      <c r="S425">
        <v>5</v>
      </c>
      <c r="T425" t="s">
        <v>14</v>
      </c>
      <c r="U425" s="15" t="str">
        <f>VLOOKUP($T425,look_up!A$2:B451,2,FALSE)</f>
        <v>Species</v>
      </c>
      <c r="V425" s="15" t="str">
        <f>VLOOKUP($T425,look_up!A$2:I451,3,FALSE)</f>
        <v>Estrela</v>
      </c>
      <c r="W425" s="15" t="str">
        <f>VLOOKUP($T425,look_up!A$2:J451,4,FALSE)</f>
        <v>Animalia</v>
      </c>
      <c r="X425" s="15" t="str">
        <f>VLOOKUP($T425,look_up!A$2:K451,5,FALSE)</f>
        <v>Echinodermata</v>
      </c>
      <c r="Y425" s="15" t="str">
        <f>VLOOKUP($T425,look_up!A$2:L451,6,FALSE)</f>
        <v>Asteroidea</v>
      </c>
      <c r="Z425" s="15" t="str">
        <f>VLOOKUP($T425,look_up!A$2:M451,7,FALSE)</f>
        <v>Forcipulatida</v>
      </c>
      <c r="AA425" s="15" t="str">
        <f>VLOOKUP($T425,look_up!A$2:N451,8,FALSE)</f>
        <v>Asteriidae</v>
      </c>
      <c r="AB425">
        <v>0</v>
      </c>
      <c r="AC425" t="s">
        <v>8</v>
      </c>
      <c r="AD425">
        <v>40</v>
      </c>
    </row>
    <row r="426" spans="1:30" x14ac:dyDescent="0.3">
      <c r="A426" t="s">
        <v>0</v>
      </c>
      <c r="B426" t="s">
        <v>49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135</v>
      </c>
      <c r="I426" s="12" t="s">
        <v>132</v>
      </c>
      <c r="J426" s="12" t="s">
        <v>133</v>
      </c>
      <c r="K426" t="s">
        <v>128</v>
      </c>
      <c r="L426" t="s">
        <v>4</v>
      </c>
      <c r="M426" t="s">
        <v>205</v>
      </c>
      <c r="N426">
        <v>2</v>
      </c>
      <c r="O426">
        <v>12</v>
      </c>
      <c r="P426">
        <v>10</v>
      </c>
      <c r="Q426" s="4" t="s">
        <v>45</v>
      </c>
      <c r="R426">
        <v>4</v>
      </c>
      <c r="S426">
        <v>5</v>
      </c>
      <c r="T426" t="s">
        <v>14</v>
      </c>
      <c r="U426" s="15" t="str">
        <f>VLOOKUP($T426,look_up!A$2:B452,2,FALSE)</f>
        <v>Species</v>
      </c>
      <c r="V426" s="15" t="str">
        <f>VLOOKUP($T426,look_up!A$2:I452,3,FALSE)</f>
        <v>Estrela</v>
      </c>
      <c r="W426" s="15" t="str">
        <f>VLOOKUP($T426,look_up!A$2:J452,4,FALSE)</f>
        <v>Animalia</v>
      </c>
      <c r="X426" s="15" t="str">
        <f>VLOOKUP($T426,look_up!A$2:K452,5,FALSE)</f>
        <v>Echinodermata</v>
      </c>
      <c r="Y426" s="15" t="str">
        <f>VLOOKUP($T426,look_up!A$2:L452,6,FALSE)</f>
        <v>Asteroidea</v>
      </c>
      <c r="Z426" s="15" t="str">
        <f>VLOOKUP($T426,look_up!A$2:M452,7,FALSE)</f>
        <v>Forcipulatida</v>
      </c>
      <c r="AA426" s="15" t="str">
        <f>VLOOKUP($T426,look_up!A$2:N452,8,FALSE)</f>
        <v>Asteriidae</v>
      </c>
      <c r="AB426">
        <v>0</v>
      </c>
      <c r="AC426" t="s">
        <v>8</v>
      </c>
      <c r="AD426">
        <v>40</v>
      </c>
    </row>
    <row r="427" spans="1:30" x14ac:dyDescent="0.3">
      <c r="A427" t="s">
        <v>0</v>
      </c>
      <c r="B427" t="s">
        <v>49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135</v>
      </c>
      <c r="I427" s="12" t="s">
        <v>132</v>
      </c>
      <c r="J427" s="12" t="s">
        <v>133</v>
      </c>
      <c r="K427" t="s">
        <v>128</v>
      </c>
      <c r="L427" t="s">
        <v>4</v>
      </c>
      <c r="M427" t="s">
        <v>205</v>
      </c>
      <c r="N427">
        <v>3</v>
      </c>
      <c r="O427">
        <v>12</v>
      </c>
      <c r="P427">
        <v>10</v>
      </c>
      <c r="Q427" s="4" t="s">
        <v>45</v>
      </c>
      <c r="R427">
        <v>4</v>
      </c>
      <c r="S427">
        <v>5</v>
      </c>
      <c r="T427" t="s">
        <v>14</v>
      </c>
      <c r="U427" s="15" t="str">
        <f>VLOOKUP($T427,look_up!A$2:B453,2,FALSE)</f>
        <v>Species</v>
      </c>
      <c r="V427" s="15" t="str">
        <f>VLOOKUP($T427,look_up!A$2:I453,3,FALSE)</f>
        <v>Estrela</v>
      </c>
      <c r="W427" s="15" t="str">
        <f>VLOOKUP($T427,look_up!A$2:J453,4,FALSE)</f>
        <v>Animalia</v>
      </c>
      <c r="X427" s="15" t="str">
        <f>VLOOKUP($T427,look_up!A$2:K453,5,FALSE)</f>
        <v>Echinodermata</v>
      </c>
      <c r="Y427" s="15" t="str">
        <f>VLOOKUP($T427,look_up!A$2:L453,6,FALSE)</f>
        <v>Asteroidea</v>
      </c>
      <c r="Z427" s="15" t="str">
        <f>VLOOKUP($T427,look_up!A$2:M453,7,FALSE)</f>
        <v>Forcipulatida</v>
      </c>
      <c r="AA427" s="15" t="str">
        <f>VLOOKUP($T427,look_up!A$2:N453,8,FALSE)</f>
        <v>Asteriidae</v>
      </c>
      <c r="AB427">
        <v>0</v>
      </c>
      <c r="AC427" t="s">
        <v>8</v>
      </c>
      <c r="AD427">
        <v>40</v>
      </c>
    </row>
    <row r="428" spans="1:30" x14ac:dyDescent="0.3">
      <c r="A428" t="s">
        <v>0</v>
      </c>
      <c r="B428" t="s">
        <v>49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135</v>
      </c>
      <c r="I428" s="12" t="s">
        <v>132</v>
      </c>
      <c r="J428" s="12" t="s">
        <v>133</v>
      </c>
      <c r="K428" t="s">
        <v>128</v>
      </c>
      <c r="L428" t="s">
        <v>4</v>
      </c>
      <c r="M428" t="s">
        <v>205</v>
      </c>
      <c r="N428">
        <v>1</v>
      </c>
      <c r="O428">
        <v>12</v>
      </c>
      <c r="P428">
        <v>10</v>
      </c>
      <c r="Q428" s="4" t="s">
        <v>45</v>
      </c>
      <c r="R428">
        <v>4</v>
      </c>
      <c r="S428">
        <v>5</v>
      </c>
      <c r="T428" t="s">
        <v>15</v>
      </c>
      <c r="U428" s="15" t="str">
        <f>VLOOKUP($T428,look_up!A$2:B454,2,FALSE)</f>
        <v>Species</v>
      </c>
      <c r="V428" s="15" t="str">
        <f>VLOOKUP($T428,look_up!A$2:I454,3,FALSE)</f>
        <v>Estrela</v>
      </c>
      <c r="W428" s="15" t="str">
        <f>VLOOKUP($T428,look_up!A$2:J454,4,FALSE)</f>
        <v>Animalia</v>
      </c>
      <c r="X428" s="15" t="str">
        <f>VLOOKUP($T428,look_up!A$2:K454,5,FALSE)</f>
        <v>Echinodermata</v>
      </c>
      <c r="Y428" s="15" t="str">
        <f>VLOOKUP($T428,look_up!A$2:L454,6,FALSE)</f>
        <v>Asteroidea</v>
      </c>
      <c r="Z428" s="15" t="str">
        <f>VLOOKUP($T428,look_up!A$2:M454,7,FALSE)</f>
        <v>Valvatida</v>
      </c>
      <c r="AA428" s="15" t="str">
        <f>VLOOKUP($T428,look_up!A$2:N454,8,FALSE)</f>
        <v>Ophidiasteridae</v>
      </c>
      <c r="AB428">
        <v>0</v>
      </c>
      <c r="AC428" t="s">
        <v>8</v>
      </c>
      <c r="AD428">
        <v>40</v>
      </c>
    </row>
    <row r="429" spans="1:30" x14ac:dyDescent="0.3">
      <c r="A429" t="s">
        <v>0</v>
      </c>
      <c r="B429" t="s">
        <v>49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135</v>
      </c>
      <c r="I429" s="12" t="s">
        <v>132</v>
      </c>
      <c r="J429" s="12" t="s">
        <v>133</v>
      </c>
      <c r="K429" t="s">
        <v>128</v>
      </c>
      <c r="L429" t="s">
        <v>4</v>
      </c>
      <c r="M429" t="s">
        <v>205</v>
      </c>
      <c r="N429">
        <v>2</v>
      </c>
      <c r="O429">
        <v>12</v>
      </c>
      <c r="P429">
        <v>10</v>
      </c>
      <c r="Q429" s="4" t="s">
        <v>45</v>
      </c>
      <c r="R429">
        <v>4</v>
      </c>
      <c r="S429">
        <v>5</v>
      </c>
      <c r="T429" t="s">
        <v>15</v>
      </c>
      <c r="U429" s="15" t="str">
        <f>VLOOKUP($T429,look_up!A$2:B455,2,FALSE)</f>
        <v>Species</v>
      </c>
      <c r="V429" s="15" t="str">
        <f>VLOOKUP($T429,look_up!A$2:I455,3,FALSE)</f>
        <v>Estrela</v>
      </c>
      <c r="W429" s="15" t="str">
        <f>VLOOKUP($T429,look_up!A$2:J455,4,FALSE)</f>
        <v>Animalia</v>
      </c>
      <c r="X429" s="15" t="str">
        <f>VLOOKUP($T429,look_up!A$2:K455,5,FALSE)</f>
        <v>Echinodermata</v>
      </c>
      <c r="Y429" s="15" t="str">
        <f>VLOOKUP($T429,look_up!A$2:L455,6,FALSE)</f>
        <v>Asteroidea</v>
      </c>
      <c r="Z429" s="15" t="str">
        <f>VLOOKUP($T429,look_up!A$2:M455,7,FALSE)</f>
        <v>Valvatida</v>
      </c>
      <c r="AA429" s="15" t="str">
        <f>VLOOKUP($T429,look_up!A$2:N455,8,FALSE)</f>
        <v>Ophidiasteridae</v>
      </c>
      <c r="AB429">
        <v>0</v>
      </c>
      <c r="AC429" t="s">
        <v>8</v>
      </c>
      <c r="AD429">
        <v>40</v>
      </c>
    </row>
    <row r="430" spans="1:30" x14ac:dyDescent="0.3">
      <c r="A430" t="s">
        <v>0</v>
      </c>
      <c r="B430" t="s">
        <v>49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135</v>
      </c>
      <c r="I430" s="12" t="s">
        <v>132</v>
      </c>
      <c r="J430" s="12" t="s">
        <v>133</v>
      </c>
      <c r="K430" t="s">
        <v>128</v>
      </c>
      <c r="L430" t="s">
        <v>4</v>
      </c>
      <c r="M430" t="s">
        <v>205</v>
      </c>
      <c r="N430">
        <v>3</v>
      </c>
      <c r="O430">
        <v>12</v>
      </c>
      <c r="P430">
        <v>10</v>
      </c>
      <c r="Q430" s="4" t="s">
        <v>45</v>
      </c>
      <c r="R430">
        <v>4</v>
      </c>
      <c r="S430">
        <v>5</v>
      </c>
      <c r="T430" t="s">
        <v>15</v>
      </c>
      <c r="U430" s="15" t="str">
        <f>VLOOKUP($T430,look_up!A$2:B456,2,FALSE)</f>
        <v>Species</v>
      </c>
      <c r="V430" s="15" t="str">
        <f>VLOOKUP($T430,look_up!A$2:I456,3,FALSE)</f>
        <v>Estrela</v>
      </c>
      <c r="W430" s="15" t="str">
        <f>VLOOKUP($T430,look_up!A$2:J456,4,FALSE)</f>
        <v>Animalia</v>
      </c>
      <c r="X430" s="15" t="str">
        <f>VLOOKUP($T430,look_up!A$2:K456,5,FALSE)</f>
        <v>Echinodermata</v>
      </c>
      <c r="Y430" s="15" t="str">
        <f>VLOOKUP($T430,look_up!A$2:L456,6,FALSE)</f>
        <v>Asteroidea</v>
      </c>
      <c r="Z430" s="15" t="str">
        <f>VLOOKUP($T430,look_up!A$2:M456,7,FALSE)</f>
        <v>Valvatida</v>
      </c>
      <c r="AA430" s="15" t="str">
        <f>VLOOKUP($T430,look_up!A$2:N456,8,FALSE)</f>
        <v>Ophidiasteridae</v>
      </c>
      <c r="AB430">
        <v>0</v>
      </c>
      <c r="AC430" t="s">
        <v>8</v>
      </c>
      <c r="AD430">
        <v>40</v>
      </c>
    </row>
    <row r="431" spans="1:30" x14ac:dyDescent="0.3">
      <c r="A431" t="s">
        <v>0</v>
      </c>
      <c r="B431" t="s">
        <v>49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135</v>
      </c>
      <c r="I431" s="12" t="s">
        <v>132</v>
      </c>
      <c r="J431" s="12" t="s">
        <v>133</v>
      </c>
      <c r="K431" t="s">
        <v>128</v>
      </c>
      <c r="L431" t="s">
        <v>4</v>
      </c>
      <c r="M431" t="s">
        <v>205</v>
      </c>
      <c r="N431">
        <v>1</v>
      </c>
      <c r="O431">
        <v>12</v>
      </c>
      <c r="P431">
        <v>10</v>
      </c>
      <c r="Q431" s="4" t="s">
        <v>45</v>
      </c>
      <c r="R431">
        <v>4</v>
      </c>
      <c r="S431">
        <v>5</v>
      </c>
      <c r="T431" t="s">
        <v>17</v>
      </c>
      <c r="U431" s="15" t="str">
        <f>VLOOKUP($T431,look_up!A$2:B457,2,FALSE)</f>
        <v>Species</v>
      </c>
      <c r="V431" s="15" t="str">
        <f>VLOOKUP($T431,look_up!A$2:I457,3,FALSE)</f>
        <v>Bolacha do mar</v>
      </c>
      <c r="W431" s="15" t="str">
        <f>VLOOKUP($T431,look_up!A$2:J457,4,FALSE)</f>
        <v>Animalia</v>
      </c>
      <c r="X431" s="15" t="str">
        <f>VLOOKUP($T431,look_up!A$2:K457,5,FALSE)</f>
        <v>Echinodermata</v>
      </c>
      <c r="Y431" s="15" t="str">
        <f>VLOOKUP($T431,look_up!A$2:L457,6,FALSE)</f>
        <v>Echinoidea</v>
      </c>
      <c r="Z431" s="15" t="str">
        <f>VLOOKUP($T431,look_up!A$2:M457,7,FALSE)</f>
        <v>Clypeasteroidea</v>
      </c>
      <c r="AA431" s="15" t="str">
        <f>VLOOKUP($T431,look_up!A$2:N457,8,FALSE)</f>
        <v>Clypeasteridae</v>
      </c>
      <c r="AB431">
        <v>18</v>
      </c>
      <c r="AC431" t="s">
        <v>8</v>
      </c>
      <c r="AD431">
        <v>40</v>
      </c>
    </row>
    <row r="432" spans="1:30" x14ac:dyDescent="0.3">
      <c r="A432" t="s">
        <v>0</v>
      </c>
      <c r="B432" t="s">
        <v>49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135</v>
      </c>
      <c r="I432" s="12" t="s">
        <v>132</v>
      </c>
      <c r="J432" s="12" t="s">
        <v>133</v>
      </c>
      <c r="K432" t="s">
        <v>128</v>
      </c>
      <c r="L432" t="s">
        <v>4</v>
      </c>
      <c r="M432" t="s">
        <v>205</v>
      </c>
      <c r="N432">
        <v>2</v>
      </c>
      <c r="O432">
        <v>12</v>
      </c>
      <c r="P432">
        <v>10</v>
      </c>
      <c r="Q432" s="4" t="s">
        <v>45</v>
      </c>
      <c r="R432">
        <v>4</v>
      </c>
      <c r="S432">
        <v>5</v>
      </c>
      <c r="T432" t="s">
        <v>17</v>
      </c>
      <c r="U432" s="15" t="str">
        <f>VLOOKUP($T432,look_up!A$2:B458,2,FALSE)</f>
        <v>Species</v>
      </c>
      <c r="V432" s="15" t="str">
        <f>VLOOKUP($T432,look_up!A$2:I458,3,FALSE)</f>
        <v>Bolacha do mar</v>
      </c>
      <c r="W432" s="15" t="str">
        <f>VLOOKUP($T432,look_up!A$2:J458,4,FALSE)</f>
        <v>Animalia</v>
      </c>
      <c r="X432" s="15" t="str">
        <f>VLOOKUP($T432,look_up!A$2:K458,5,FALSE)</f>
        <v>Echinodermata</v>
      </c>
      <c r="Y432" s="15" t="str">
        <f>VLOOKUP($T432,look_up!A$2:L458,6,FALSE)</f>
        <v>Echinoidea</v>
      </c>
      <c r="Z432" s="15" t="str">
        <f>VLOOKUP($T432,look_up!A$2:M458,7,FALSE)</f>
        <v>Clypeasteroidea</v>
      </c>
      <c r="AA432" s="15" t="str">
        <f>VLOOKUP($T432,look_up!A$2:N458,8,FALSE)</f>
        <v>Clypeasteridae</v>
      </c>
      <c r="AB432">
        <v>5</v>
      </c>
      <c r="AC432" t="s">
        <v>8</v>
      </c>
      <c r="AD432">
        <v>40</v>
      </c>
    </row>
    <row r="433" spans="1:30" x14ac:dyDescent="0.3">
      <c r="A433" t="s">
        <v>0</v>
      </c>
      <c r="B433" t="s">
        <v>49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135</v>
      </c>
      <c r="I433" s="12" t="s">
        <v>132</v>
      </c>
      <c r="J433" s="12" t="s">
        <v>133</v>
      </c>
      <c r="K433" t="s">
        <v>128</v>
      </c>
      <c r="L433" t="s">
        <v>4</v>
      </c>
      <c r="M433" t="s">
        <v>205</v>
      </c>
      <c r="N433">
        <v>3</v>
      </c>
      <c r="O433">
        <v>12</v>
      </c>
      <c r="P433">
        <v>10</v>
      </c>
      <c r="Q433" s="4" t="s">
        <v>45</v>
      </c>
      <c r="R433">
        <v>4</v>
      </c>
      <c r="S433">
        <v>5</v>
      </c>
      <c r="T433" t="s">
        <v>17</v>
      </c>
      <c r="U433" s="15" t="str">
        <f>VLOOKUP($T433,look_up!A$2:B459,2,FALSE)</f>
        <v>Species</v>
      </c>
      <c r="V433" s="15" t="str">
        <f>VLOOKUP($T433,look_up!A$2:I459,3,FALSE)</f>
        <v>Bolacha do mar</v>
      </c>
      <c r="W433" s="15" t="str">
        <f>VLOOKUP($T433,look_up!A$2:J459,4,FALSE)</f>
        <v>Animalia</v>
      </c>
      <c r="X433" s="15" t="str">
        <f>VLOOKUP($T433,look_up!A$2:K459,5,FALSE)</f>
        <v>Echinodermata</v>
      </c>
      <c r="Y433" s="15" t="str">
        <f>VLOOKUP($T433,look_up!A$2:L459,6,FALSE)</f>
        <v>Echinoidea</v>
      </c>
      <c r="Z433" s="15" t="str">
        <f>VLOOKUP($T433,look_up!A$2:M459,7,FALSE)</f>
        <v>Clypeasteroidea</v>
      </c>
      <c r="AA433" s="15" t="str">
        <f>VLOOKUP($T433,look_up!A$2:N459,8,FALSE)</f>
        <v>Clypeasteridae</v>
      </c>
      <c r="AB433">
        <v>0</v>
      </c>
      <c r="AC433" t="s">
        <v>8</v>
      </c>
      <c r="AD433">
        <v>40</v>
      </c>
    </row>
    <row r="434" spans="1:30" x14ac:dyDescent="0.3">
      <c r="A434" t="s">
        <v>0</v>
      </c>
      <c r="B434" t="s">
        <v>49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135</v>
      </c>
      <c r="I434" s="12" t="s">
        <v>132</v>
      </c>
      <c r="J434" s="12" t="s">
        <v>133</v>
      </c>
      <c r="K434" t="s">
        <v>128</v>
      </c>
      <c r="L434" t="s">
        <v>4</v>
      </c>
      <c r="M434" t="s">
        <v>205</v>
      </c>
      <c r="N434">
        <v>1</v>
      </c>
      <c r="O434">
        <v>12</v>
      </c>
      <c r="P434">
        <v>10</v>
      </c>
      <c r="Q434" s="4" t="s">
        <v>45</v>
      </c>
      <c r="R434">
        <v>4</v>
      </c>
      <c r="S434">
        <v>5</v>
      </c>
      <c r="T434" t="s">
        <v>19</v>
      </c>
      <c r="U434" s="15" t="str">
        <f>VLOOKUP($T434,look_up!A$2:B460,2,FALSE)</f>
        <v>Species</v>
      </c>
      <c r="V434" s="15" t="str">
        <f>VLOOKUP($T434,look_up!A$2:I460,3,FALSE)</f>
        <v>Pepino do mar</v>
      </c>
      <c r="W434" s="15" t="str">
        <f>VLOOKUP($T434,look_up!A$2:J460,4,FALSE)</f>
        <v>Animalia</v>
      </c>
      <c r="X434" s="15" t="str">
        <f>VLOOKUP($T434,look_up!A$2:K460,5,FALSE)</f>
        <v>Echinodermata</v>
      </c>
      <c r="Y434" s="15" t="str">
        <f>VLOOKUP($T434,look_up!A$2:L460,6,FALSE)</f>
        <v>Holothuroidea</v>
      </c>
      <c r="Z434" s="15" t="str">
        <f>VLOOKUP($T434,look_up!A$2:M460,7,FALSE)</f>
        <v>Synallactida</v>
      </c>
      <c r="AA434" s="15" t="str">
        <f>VLOOKUP($T434,look_up!A$2:N460,8,FALSE)</f>
        <v>Stichopodidae</v>
      </c>
      <c r="AB434">
        <v>0</v>
      </c>
      <c r="AC434" t="s">
        <v>8</v>
      </c>
      <c r="AD434">
        <v>40</v>
      </c>
    </row>
    <row r="435" spans="1:30" x14ac:dyDescent="0.3">
      <c r="A435" t="s">
        <v>0</v>
      </c>
      <c r="B435" t="s">
        <v>49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135</v>
      </c>
      <c r="I435" s="12" t="s">
        <v>132</v>
      </c>
      <c r="J435" s="12" t="s">
        <v>133</v>
      </c>
      <c r="K435" t="s">
        <v>128</v>
      </c>
      <c r="L435" t="s">
        <v>4</v>
      </c>
      <c r="M435" t="s">
        <v>205</v>
      </c>
      <c r="N435">
        <v>2</v>
      </c>
      <c r="O435">
        <v>12</v>
      </c>
      <c r="P435">
        <v>10</v>
      </c>
      <c r="Q435" s="4" t="s">
        <v>45</v>
      </c>
      <c r="R435">
        <v>4</v>
      </c>
      <c r="S435">
        <v>5</v>
      </c>
      <c r="T435" t="s">
        <v>19</v>
      </c>
      <c r="U435" s="15" t="str">
        <f>VLOOKUP($T435,look_up!A$2:B461,2,FALSE)</f>
        <v>Species</v>
      </c>
      <c r="V435" s="15" t="str">
        <f>VLOOKUP($T435,look_up!A$2:I461,3,FALSE)</f>
        <v>Pepino do mar</v>
      </c>
      <c r="W435" s="15" t="str">
        <f>VLOOKUP($T435,look_up!A$2:J461,4,FALSE)</f>
        <v>Animalia</v>
      </c>
      <c r="X435" s="15" t="str">
        <f>VLOOKUP($T435,look_up!A$2:K461,5,FALSE)</f>
        <v>Echinodermata</v>
      </c>
      <c r="Y435" s="15" t="str">
        <f>VLOOKUP($T435,look_up!A$2:L461,6,FALSE)</f>
        <v>Holothuroidea</v>
      </c>
      <c r="Z435" s="15" t="str">
        <f>VLOOKUP($T435,look_up!A$2:M461,7,FALSE)</f>
        <v>Synallactida</v>
      </c>
      <c r="AA435" s="15" t="str">
        <f>VLOOKUP($T435,look_up!A$2:N461,8,FALSE)</f>
        <v>Stichopodidae</v>
      </c>
      <c r="AB435">
        <v>2</v>
      </c>
      <c r="AC435" t="s">
        <v>8</v>
      </c>
      <c r="AD435">
        <v>40</v>
      </c>
    </row>
    <row r="436" spans="1:30" x14ac:dyDescent="0.3">
      <c r="A436" t="s">
        <v>0</v>
      </c>
      <c r="B436" t="s">
        <v>49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135</v>
      </c>
      <c r="I436" s="12" t="s">
        <v>132</v>
      </c>
      <c r="J436" s="12" t="s">
        <v>133</v>
      </c>
      <c r="K436" t="s">
        <v>128</v>
      </c>
      <c r="L436" t="s">
        <v>4</v>
      </c>
      <c r="M436" t="s">
        <v>205</v>
      </c>
      <c r="N436">
        <v>3</v>
      </c>
      <c r="O436">
        <v>12</v>
      </c>
      <c r="P436">
        <v>10</v>
      </c>
      <c r="Q436" s="4" t="s">
        <v>45</v>
      </c>
      <c r="R436">
        <v>4</v>
      </c>
      <c r="S436">
        <v>5</v>
      </c>
      <c r="T436" t="s">
        <v>19</v>
      </c>
      <c r="U436" s="15" t="str">
        <f>VLOOKUP($T436,look_up!A$2:B462,2,FALSE)</f>
        <v>Species</v>
      </c>
      <c r="V436" s="15" t="str">
        <f>VLOOKUP($T436,look_up!A$2:I462,3,FALSE)</f>
        <v>Pepino do mar</v>
      </c>
      <c r="W436" s="15" t="str">
        <f>VLOOKUP($T436,look_up!A$2:J462,4,FALSE)</f>
        <v>Animalia</v>
      </c>
      <c r="X436" s="15" t="str">
        <f>VLOOKUP($T436,look_up!A$2:K462,5,FALSE)</f>
        <v>Echinodermata</v>
      </c>
      <c r="Y436" s="15" t="str">
        <f>VLOOKUP($T436,look_up!A$2:L462,6,FALSE)</f>
        <v>Holothuroidea</v>
      </c>
      <c r="Z436" s="15" t="str">
        <f>VLOOKUP($T436,look_up!A$2:M462,7,FALSE)</f>
        <v>Synallactida</v>
      </c>
      <c r="AA436" s="15" t="str">
        <f>VLOOKUP($T436,look_up!A$2:N462,8,FALSE)</f>
        <v>Stichopodidae</v>
      </c>
      <c r="AB436">
        <v>0</v>
      </c>
      <c r="AC436" t="s">
        <v>8</v>
      </c>
      <c r="AD436">
        <v>40</v>
      </c>
    </row>
    <row r="437" spans="1:30" x14ac:dyDescent="0.3">
      <c r="A437" t="s">
        <v>0</v>
      </c>
      <c r="B437" t="s">
        <v>49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135</v>
      </c>
      <c r="I437" s="12" t="s">
        <v>132</v>
      </c>
      <c r="J437" s="12" t="s">
        <v>133</v>
      </c>
      <c r="K437" t="s">
        <v>128</v>
      </c>
      <c r="L437" t="s">
        <v>4</v>
      </c>
      <c r="M437" t="s">
        <v>205</v>
      </c>
      <c r="N437">
        <v>1</v>
      </c>
      <c r="O437">
        <v>12</v>
      </c>
      <c r="P437">
        <v>10</v>
      </c>
      <c r="Q437" s="4" t="s">
        <v>45</v>
      </c>
      <c r="R437">
        <v>4</v>
      </c>
      <c r="S437">
        <v>5</v>
      </c>
      <c r="T437" t="s">
        <v>20</v>
      </c>
      <c r="U437" s="15" t="str">
        <f>VLOOKUP($T437,look_up!A$2:B463,2,FALSE)</f>
        <v>Species</v>
      </c>
      <c r="V437" s="15" t="str">
        <f>VLOOKUP($T437,look_up!A$2:I463,3,FALSE)</f>
        <v>Pepino do mar</v>
      </c>
      <c r="W437" s="15" t="str">
        <f>VLOOKUP($T437,look_up!A$2:J463,4,FALSE)</f>
        <v>Animalia</v>
      </c>
      <c r="X437" s="15" t="str">
        <f>VLOOKUP($T437,look_up!A$2:K463,5,FALSE)</f>
        <v>Echinodermata</v>
      </c>
      <c r="Y437" s="15" t="str">
        <f>VLOOKUP($T437,look_up!A$2:L463,6,FALSE)</f>
        <v>Holothuroidea</v>
      </c>
      <c r="Z437" s="15" t="str">
        <f>VLOOKUP($T437,look_up!A$2:M463,7,FALSE)</f>
        <v>Holothuriida</v>
      </c>
      <c r="AA437" s="15" t="str">
        <f>VLOOKUP($T437,look_up!A$2:N463,8,FALSE)</f>
        <v>Holothuriidae</v>
      </c>
      <c r="AB437">
        <v>0</v>
      </c>
      <c r="AC437" t="s">
        <v>8</v>
      </c>
      <c r="AD437">
        <v>40</v>
      </c>
    </row>
    <row r="438" spans="1:30" x14ac:dyDescent="0.3">
      <c r="A438" t="s">
        <v>0</v>
      </c>
      <c r="B438" t="s">
        <v>49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135</v>
      </c>
      <c r="I438" s="12" t="s">
        <v>132</v>
      </c>
      <c r="J438" s="12" t="s">
        <v>133</v>
      </c>
      <c r="K438" t="s">
        <v>128</v>
      </c>
      <c r="L438" t="s">
        <v>4</v>
      </c>
      <c r="M438" t="s">
        <v>205</v>
      </c>
      <c r="N438">
        <v>2</v>
      </c>
      <c r="O438">
        <v>12</v>
      </c>
      <c r="P438">
        <v>10</v>
      </c>
      <c r="Q438" s="4" t="s">
        <v>45</v>
      </c>
      <c r="R438">
        <v>4</v>
      </c>
      <c r="S438">
        <v>5</v>
      </c>
      <c r="T438" t="s">
        <v>20</v>
      </c>
      <c r="U438" s="15" t="str">
        <f>VLOOKUP($T438,look_up!A$2:B464,2,FALSE)</f>
        <v>Species</v>
      </c>
      <c r="V438" s="15" t="str">
        <f>VLOOKUP($T438,look_up!A$2:I464,3,FALSE)</f>
        <v>Pepino do mar</v>
      </c>
      <c r="W438" s="15" t="str">
        <f>VLOOKUP($T438,look_up!A$2:J464,4,FALSE)</f>
        <v>Animalia</v>
      </c>
      <c r="X438" s="15" t="str">
        <f>VLOOKUP($T438,look_up!A$2:K464,5,FALSE)</f>
        <v>Echinodermata</v>
      </c>
      <c r="Y438" s="15" t="str">
        <f>VLOOKUP($T438,look_up!A$2:L464,6,FALSE)</f>
        <v>Holothuroidea</v>
      </c>
      <c r="Z438" s="15" t="str">
        <f>VLOOKUP($T438,look_up!A$2:M464,7,FALSE)</f>
        <v>Holothuriida</v>
      </c>
      <c r="AA438" s="15" t="str">
        <f>VLOOKUP($T438,look_up!A$2:N464,8,FALSE)</f>
        <v>Holothuriidae</v>
      </c>
      <c r="AB438">
        <v>0</v>
      </c>
      <c r="AC438" t="s">
        <v>8</v>
      </c>
      <c r="AD438">
        <v>40</v>
      </c>
    </row>
    <row r="439" spans="1:30" x14ac:dyDescent="0.3">
      <c r="A439" t="s">
        <v>0</v>
      </c>
      <c r="B439" t="s">
        <v>49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135</v>
      </c>
      <c r="I439" s="12" t="s">
        <v>132</v>
      </c>
      <c r="J439" s="12" t="s">
        <v>133</v>
      </c>
      <c r="K439" t="s">
        <v>128</v>
      </c>
      <c r="L439" t="s">
        <v>4</v>
      </c>
      <c r="M439" t="s">
        <v>205</v>
      </c>
      <c r="N439">
        <v>3</v>
      </c>
      <c r="O439">
        <v>12</v>
      </c>
      <c r="P439">
        <v>10</v>
      </c>
      <c r="Q439" s="4" t="s">
        <v>45</v>
      </c>
      <c r="R439">
        <v>4</v>
      </c>
      <c r="S439">
        <v>5</v>
      </c>
      <c r="T439" t="s">
        <v>20</v>
      </c>
      <c r="U439" s="15" t="str">
        <f>VLOOKUP($T439,look_up!A$2:B465,2,FALSE)</f>
        <v>Species</v>
      </c>
      <c r="V439" s="15" t="str">
        <f>VLOOKUP($T439,look_up!A$2:I465,3,FALSE)</f>
        <v>Pepino do mar</v>
      </c>
      <c r="W439" s="15" t="str">
        <f>VLOOKUP($T439,look_up!A$2:J465,4,FALSE)</f>
        <v>Animalia</v>
      </c>
      <c r="X439" s="15" t="str">
        <f>VLOOKUP($T439,look_up!A$2:K465,5,FALSE)</f>
        <v>Echinodermata</v>
      </c>
      <c r="Y439" s="15" t="str">
        <f>VLOOKUP($T439,look_up!A$2:L465,6,FALSE)</f>
        <v>Holothuroidea</v>
      </c>
      <c r="Z439" s="15" t="str">
        <f>VLOOKUP($T439,look_up!A$2:M465,7,FALSE)</f>
        <v>Holothuriida</v>
      </c>
      <c r="AA439" s="15" t="str">
        <f>VLOOKUP($T439,look_up!A$2:N465,8,FALSE)</f>
        <v>Holothuriidae</v>
      </c>
      <c r="AB439">
        <v>0</v>
      </c>
      <c r="AC439" t="s">
        <v>8</v>
      </c>
      <c r="AD439">
        <v>40</v>
      </c>
    </row>
    <row r="440" spans="1:30" x14ac:dyDescent="0.3">
      <c r="A440" t="s">
        <v>0</v>
      </c>
      <c r="B440" t="s">
        <v>49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135</v>
      </c>
      <c r="I440" s="12" t="s">
        <v>132</v>
      </c>
      <c r="J440" s="12" t="s">
        <v>133</v>
      </c>
      <c r="K440" t="s">
        <v>128</v>
      </c>
      <c r="L440" t="s">
        <v>4</v>
      </c>
      <c r="M440" t="s">
        <v>205</v>
      </c>
      <c r="N440">
        <v>1</v>
      </c>
      <c r="O440">
        <v>12</v>
      </c>
      <c r="P440">
        <v>10</v>
      </c>
      <c r="Q440" s="4" t="s">
        <v>45</v>
      </c>
      <c r="R440">
        <v>4</v>
      </c>
      <c r="S440">
        <v>5</v>
      </c>
      <c r="T440" t="s">
        <v>22</v>
      </c>
      <c r="U440" s="15" t="str">
        <f>VLOOKUP($T440,look_up!A$2:B466,2,FALSE)</f>
        <v>Species</v>
      </c>
      <c r="V440" s="15" t="str">
        <f>VLOOKUP($T440,look_up!A$2:I466,3,FALSE)</f>
        <v>Lírio do mar</v>
      </c>
      <c r="W440" s="15" t="str">
        <f>VLOOKUP($T440,look_up!A$2:J466,4,FALSE)</f>
        <v>Animalia</v>
      </c>
      <c r="X440" s="15" t="str">
        <f>VLOOKUP($T440,look_up!A$2:K466,5,FALSE)</f>
        <v>Echinodermata</v>
      </c>
      <c r="Y440" s="15" t="str">
        <f>VLOOKUP($T440,look_up!A$2:L466,6,FALSE)</f>
        <v>Crinoidea</v>
      </c>
      <c r="Z440" s="15" t="str">
        <f>VLOOKUP($T440,look_up!A$2:M466,7,FALSE)</f>
        <v>Comatulida</v>
      </c>
      <c r="AA440" s="15" t="str">
        <f>VLOOKUP($T440,look_up!A$2:N466,8,FALSE)</f>
        <v>Tropiometridae</v>
      </c>
      <c r="AB440">
        <v>0</v>
      </c>
      <c r="AC440" t="s">
        <v>8</v>
      </c>
      <c r="AD440">
        <v>40</v>
      </c>
    </row>
    <row r="441" spans="1:30" x14ac:dyDescent="0.3">
      <c r="A441" t="s">
        <v>0</v>
      </c>
      <c r="B441" t="s">
        <v>49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135</v>
      </c>
      <c r="I441" s="12" t="s">
        <v>132</v>
      </c>
      <c r="J441" s="12" t="s">
        <v>133</v>
      </c>
      <c r="K441" t="s">
        <v>128</v>
      </c>
      <c r="L441" t="s">
        <v>4</v>
      </c>
      <c r="M441" t="s">
        <v>205</v>
      </c>
      <c r="N441">
        <v>2</v>
      </c>
      <c r="O441">
        <v>12</v>
      </c>
      <c r="P441">
        <v>10</v>
      </c>
      <c r="Q441" s="4" t="s">
        <v>45</v>
      </c>
      <c r="R441">
        <v>4</v>
      </c>
      <c r="S441">
        <v>5</v>
      </c>
      <c r="T441" t="s">
        <v>22</v>
      </c>
      <c r="U441" s="15" t="str">
        <f>VLOOKUP($T441,look_up!A$2:B467,2,FALSE)</f>
        <v>Species</v>
      </c>
      <c r="V441" s="15" t="str">
        <f>VLOOKUP($T441,look_up!A$2:I467,3,FALSE)</f>
        <v>Lírio do mar</v>
      </c>
      <c r="W441" s="15" t="str">
        <f>VLOOKUP($T441,look_up!A$2:J467,4,FALSE)</f>
        <v>Animalia</v>
      </c>
      <c r="X441" s="15" t="str">
        <f>VLOOKUP($T441,look_up!A$2:K467,5,FALSE)</f>
        <v>Echinodermata</v>
      </c>
      <c r="Y441" s="15" t="str">
        <f>VLOOKUP($T441,look_up!A$2:L467,6,FALSE)</f>
        <v>Crinoidea</v>
      </c>
      <c r="Z441" s="15" t="str">
        <f>VLOOKUP($T441,look_up!A$2:M467,7,FALSE)</f>
        <v>Comatulida</v>
      </c>
      <c r="AA441" s="15" t="str">
        <f>VLOOKUP($T441,look_up!A$2:N467,8,FALSE)</f>
        <v>Tropiometridae</v>
      </c>
      <c r="AB441">
        <v>0</v>
      </c>
      <c r="AC441" t="s">
        <v>8</v>
      </c>
      <c r="AD441">
        <v>40</v>
      </c>
    </row>
    <row r="442" spans="1:30" x14ac:dyDescent="0.3">
      <c r="A442" t="s">
        <v>0</v>
      </c>
      <c r="B442" t="s">
        <v>49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135</v>
      </c>
      <c r="I442" s="12" t="s">
        <v>132</v>
      </c>
      <c r="J442" s="12" t="s">
        <v>133</v>
      </c>
      <c r="K442" t="s">
        <v>128</v>
      </c>
      <c r="L442" t="s">
        <v>4</v>
      </c>
      <c r="M442" t="s">
        <v>205</v>
      </c>
      <c r="N442">
        <v>3</v>
      </c>
      <c r="O442">
        <v>12</v>
      </c>
      <c r="P442">
        <v>10</v>
      </c>
      <c r="Q442" s="4" t="s">
        <v>45</v>
      </c>
      <c r="R442">
        <v>4</v>
      </c>
      <c r="S442">
        <v>5</v>
      </c>
      <c r="T442" t="s">
        <v>22</v>
      </c>
      <c r="U442" s="15" t="str">
        <f>VLOOKUP($T442,look_up!A$2:B468,2,FALSE)</f>
        <v>Species</v>
      </c>
      <c r="V442" s="15" t="str">
        <f>VLOOKUP($T442,look_up!A$2:I468,3,FALSE)</f>
        <v>Lírio do mar</v>
      </c>
      <c r="W442" s="15" t="str">
        <f>VLOOKUP($T442,look_up!A$2:J468,4,FALSE)</f>
        <v>Animalia</v>
      </c>
      <c r="X442" s="15" t="str">
        <f>VLOOKUP($T442,look_up!A$2:K468,5,FALSE)</f>
        <v>Echinodermata</v>
      </c>
      <c r="Y442" s="15" t="str">
        <f>VLOOKUP($T442,look_up!A$2:L468,6,FALSE)</f>
        <v>Crinoidea</v>
      </c>
      <c r="Z442" s="15" t="str">
        <f>VLOOKUP($T442,look_up!A$2:M468,7,FALSE)</f>
        <v>Comatulida</v>
      </c>
      <c r="AA442" s="15" t="str">
        <f>VLOOKUP($T442,look_up!A$2:N468,8,FALSE)</f>
        <v>Tropiometridae</v>
      </c>
      <c r="AB442">
        <v>0</v>
      </c>
      <c r="AC442" t="s">
        <v>8</v>
      </c>
      <c r="AD442">
        <v>40</v>
      </c>
    </row>
    <row r="443" spans="1:30" x14ac:dyDescent="0.3">
      <c r="A443" t="s">
        <v>0</v>
      </c>
      <c r="B443" t="s">
        <v>49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135</v>
      </c>
      <c r="I443" s="12" t="s">
        <v>132</v>
      </c>
      <c r="J443" s="12" t="s">
        <v>133</v>
      </c>
      <c r="K443" t="s">
        <v>128</v>
      </c>
      <c r="L443" t="s">
        <v>4</v>
      </c>
      <c r="M443" t="s">
        <v>205</v>
      </c>
      <c r="N443">
        <v>1</v>
      </c>
      <c r="O443">
        <v>12</v>
      </c>
      <c r="P443">
        <v>10</v>
      </c>
      <c r="Q443" s="4" t="s">
        <v>45</v>
      </c>
      <c r="R443">
        <v>4</v>
      </c>
      <c r="S443">
        <v>5</v>
      </c>
      <c r="T443" t="s">
        <v>24</v>
      </c>
      <c r="U443" s="15" t="str">
        <f>VLOOKUP($T443,look_up!A$2:B469,2,FALSE)</f>
        <v>Species</v>
      </c>
      <c r="V443" s="15" t="str">
        <f>VLOOKUP($T443,look_up!A$2:I469,3,FALSE)</f>
        <v>Anêmona</v>
      </c>
      <c r="W443" s="15" t="str">
        <f>VLOOKUP($T443,look_up!A$2:J469,4,FALSE)</f>
        <v>Animalia</v>
      </c>
      <c r="X443" s="15" t="str">
        <f>VLOOKUP($T443,look_up!A$2:K469,5,FALSE)</f>
        <v>Cnidaria</v>
      </c>
      <c r="Y443" s="15" t="str">
        <f>VLOOKUP($T443,look_up!A$2:L469,6,FALSE)</f>
        <v>Anthozoa</v>
      </c>
      <c r="Z443" s="15" t="str">
        <f>VLOOKUP($T443,look_up!A$2:M469,7,FALSE)</f>
        <v>Actiniaria</v>
      </c>
      <c r="AA443" s="15" t="str">
        <f>VLOOKUP($T443,look_up!A$2:N469,8,FALSE)</f>
        <v>Actiniidae</v>
      </c>
      <c r="AB443">
        <v>0</v>
      </c>
      <c r="AC443" t="s">
        <v>8</v>
      </c>
      <c r="AD443">
        <v>40</v>
      </c>
    </row>
    <row r="444" spans="1:30" x14ac:dyDescent="0.3">
      <c r="A444" t="s">
        <v>0</v>
      </c>
      <c r="B444" t="s">
        <v>49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135</v>
      </c>
      <c r="I444" s="12" t="s">
        <v>132</v>
      </c>
      <c r="J444" s="12" t="s">
        <v>133</v>
      </c>
      <c r="K444" t="s">
        <v>128</v>
      </c>
      <c r="L444" t="s">
        <v>4</v>
      </c>
      <c r="M444" t="s">
        <v>205</v>
      </c>
      <c r="N444">
        <v>2</v>
      </c>
      <c r="O444">
        <v>12</v>
      </c>
      <c r="P444">
        <v>10</v>
      </c>
      <c r="Q444" s="4" t="s">
        <v>45</v>
      </c>
      <c r="R444">
        <v>4</v>
      </c>
      <c r="S444">
        <v>5</v>
      </c>
      <c r="T444" t="s">
        <v>24</v>
      </c>
      <c r="U444" s="15" t="str">
        <f>VLOOKUP($T444,look_up!A$2:B470,2,FALSE)</f>
        <v>Species</v>
      </c>
      <c r="V444" s="15" t="str">
        <f>VLOOKUP($T444,look_up!A$2:I470,3,FALSE)</f>
        <v>Anêmona</v>
      </c>
      <c r="W444" s="15" t="str">
        <f>VLOOKUP($T444,look_up!A$2:J470,4,FALSE)</f>
        <v>Animalia</v>
      </c>
      <c r="X444" s="15" t="str">
        <f>VLOOKUP($T444,look_up!A$2:K470,5,FALSE)</f>
        <v>Cnidaria</v>
      </c>
      <c r="Y444" s="15" t="str">
        <f>VLOOKUP($T444,look_up!A$2:L470,6,FALSE)</f>
        <v>Anthozoa</v>
      </c>
      <c r="Z444" s="15" t="str">
        <f>VLOOKUP($T444,look_up!A$2:M470,7,FALSE)</f>
        <v>Actiniaria</v>
      </c>
      <c r="AA444" s="15" t="str">
        <f>VLOOKUP($T444,look_up!A$2:N470,8,FALSE)</f>
        <v>Actiniidae</v>
      </c>
      <c r="AB444">
        <v>0</v>
      </c>
      <c r="AC444" t="s">
        <v>8</v>
      </c>
      <c r="AD444">
        <v>40</v>
      </c>
    </row>
    <row r="445" spans="1:30" x14ac:dyDescent="0.3">
      <c r="A445" t="s">
        <v>0</v>
      </c>
      <c r="B445" t="s">
        <v>49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135</v>
      </c>
      <c r="I445" s="12" t="s">
        <v>132</v>
      </c>
      <c r="J445" s="12" t="s">
        <v>133</v>
      </c>
      <c r="K445" t="s">
        <v>128</v>
      </c>
      <c r="L445" t="s">
        <v>4</v>
      </c>
      <c r="M445" t="s">
        <v>205</v>
      </c>
      <c r="N445">
        <v>3</v>
      </c>
      <c r="O445">
        <v>12</v>
      </c>
      <c r="P445">
        <v>10</v>
      </c>
      <c r="Q445" s="4" t="s">
        <v>45</v>
      </c>
      <c r="R445">
        <v>4</v>
      </c>
      <c r="S445">
        <v>5</v>
      </c>
      <c r="T445" t="s">
        <v>24</v>
      </c>
      <c r="U445" s="15" t="str">
        <f>VLOOKUP($T445,look_up!A$2:B471,2,FALSE)</f>
        <v>Species</v>
      </c>
      <c r="V445" s="15" t="str">
        <f>VLOOKUP($T445,look_up!A$2:I471,3,FALSE)</f>
        <v>Anêmona</v>
      </c>
      <c r="W445" s="15" t="str">
        <f>VLOOKUP($T445,look_up!A$2:J471,4,FALSE)</f>
        <v>Animalia</v>
      </c>
      <c r="X445" s="15" t="str">
        <f>VLOOKUP($T445,look_up!A$2:K471,5,FALSE)</f>
        <v>Cnidaria</v>
      </c>
      <c r="Y445" s="15" t="str">
        <f>VLOOKUP($T445,look_up!A$2:L471,6,FALSE)</f>
        <v>Anthozoa</v>
      </c>
      <c r="Z445" s="15" t="str">
        <f>VLOOKUP($T445,look_up!A$2:M471,7,FALSE)</f>
        <v>Actiniaria</v>
      </c>
      <c r="AA445" s="15" t="str">
        <f>VLOOKUP($T445,look_up!A$2:N471,8,FALSE)</f>
        <v>Actiniidae</v>
      </c>
      <c r="AB445">
        <v>0</v>
      </c>
      <c r="AC445" t="s">
        <v>8</v>
      </c>
      <c r="AD445">
        <v>40</v>
      </c>
    </row>
    <row r="446" spans="1:30" x14ac:dyDescent="0.3">
      <c r="A446" t="s">
        <v>0</v>
      </c>
      <c r="B446" t="s">
        <v>49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135</v>
      </c>
      <c r="I446" s="12" t="s">
        <v>132</v>
      </c>
      <c r="J446" s="12" t="s">
        <v>133</v>
      </c>
      <c r="K446" t="s">
        <v>128</v>
      </c>
      <c r="L446" t="s">
        <v>4</v>
      </c>
      <c r="M446" t="s">
        <v>205</v>
      </c>
      <c r="N446">
        <v>1</v>
      </c>
      <c r="O446">
        <v>12</v>
      </c>
      <c r="P446">
        <v>10</v>
      </c>
      <c r="Q446" s="4" t="s">
        <v>45</v>
      </c>
      <c r="R446">
        <v>4</v>
      </c>
      <c r="S446">
        <v>5</v>
      </c>
      <c r="T446" t="s">
        <v>25</v>
      </c>
      <c r="U446" s="15" t="str">
        <f>VLOOKUP($T446,look_up!A$2:B472,2,FALSE)</f>
        <v>Species</v>
      </c>
      <c r="V446" s="15" t="str">
        <f>VLOOKUP($T446,look_up!A$2:I472,3,FALSE)</f>
        <v>Anêmona</v>
      </c>
      <c r="W446" s="15" t="str">
        <f>VLOOKUP($T446,look_up!A$2:J472,4,FALSE)</f>
        <v>Animalia</v>
      </c>
      <c r="X446" s="15" t="str">
        <f>VLOOKUP($T446,look_up!A$2:K472,5,FALSE)</f>
        <v>Cnidaria</v>
      </c>
      <c r="Y446" s="15" t="str">
        <f>VLOOKUP($T446,look_up!A$2:L472,6,FALSE)</f>
        <v>Anthozoa</v>
      </c>
      <c r="Z446" s="15" t="str">
        <f>VLOOKUP($T446,look_up!A$2:M472,7,FALSE)</f>
        <v>Actiniaria</v>
      </c>
      <c r="AA446" s="15" t="str">
        <f>VLOOKUP($T446,look_up!A$2:N472,8,FALSE)</f>
        <v>Actiniidae</v>
      </c>
      <c r="AB446">
        <v>0</v>
      </c>
      <c r="AC446" t="s">
        <v>8</v>
      </c>
      <c r="AD446">
        <v>40</v>
      </c>
    </row>
    <row r="447" spans="1:30" x14ac:dyDescent="0.3">
      <c r="A447" t="s">
        <v>0</v>
      </c>
      <c r="B447" t="s">
        <v>49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135</v>
      </c>
      <c r="I447" s="12" t="s">
        <v>132</v>
      </c>
      <c r="J447" s="12" t="s">
        <v>133</v>
      </c>
      <c r="K447" t="s">
        <v>128</v>
      </c>
      <c r="L447" t="s">
        <v>4</v>
      </c>
      <c r="M447" t="s">
        <v>205</v>
      </c>
      <c r="N447">
        <v>2</v>
      </c>
      <c r="O447">
        <v>12</v>
      </c>
      <c r="P447">
        <v>10</v>
      </c>
      <c r="Q447" s="4" t="s">
        <v>45</v>
      </c>
      <c r="R447">
        <v>4</v>
      </c>
      <c r="S447">
        <v>5</v>
      </c>
      <c r="T447" t="s">
        <v>25</v>
      </c>
      <c r="U447" s="15" t="str">
        <f>VLOOKUP($T447,look_up!A$2:B473,2,FALSE)</f>
        <v>Species</v>
      </c>
      <c r="V447" s="15" t="str">
        <f>VLOOKUP($T447,look_up!A$2:I473,3,FALSE)</f>
        <v>Anêmona</v>
      </c>
      <c r="W447" s="15" t="str">
        <f>VLOOKUP($T447,look_up!A$2:J473,4,FALSE)</f>
        <v>Animalia</v>
      </c>
      <c r="X447" s="15" t="str">
        <f>VLOOKUP($T447,look_up!A$2:K473,5,FALSE)</f>
        <v>Cnidaria</v>
      </c>
      <c r="Y447" s="15" t="str">
        <f>VLOOKUP($T447,look_up!A$2:L473,6,FALSE)</f>
        <v>Anthozoa</v>
      </c>
      <c r="Z447" s="15" t="str">
        <f>VLOOKUP($T447,look_up!A$2:M473,7,FALSE)</f>
        <v>Actiniaria</v>
      </c>
      <c r="AA447" s="15" t="str">
        <f>VLOOKUP($T447,look_up!A$2:N473,8,FALSE)</f>
        <v>Actiniidae</v>
      </c>
      <c r="AB447">
        <v>0</v>
      </c>
      <c r="AC447" t="s">
        <v>8</v>
      </c>
      <c r="AD447">
        <v>40</v>
      </c>
    </row>
    <row r="448" spans="1:30" x14ac:dyDescent="0.3">
      <c r="A448" t="s">
        <v>0</v>
      </c>
      <c r="B448" t="s">
        <v>49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135</v>
      </c>
      <c r="I448" s="12" t="s">
        <v>132</v>
      </c>
      <c r="J448" s="12" t="s">
        <v>133</v>
      </c>
      <c r="K448" t="s">
        <v>128</v>
      </c>
      <c r="L448" t="s">
        <v>4</v>
      </c>
      <c r="M448" t="s">
        <v>205</v>
      </c>
      <c r="N448">
        <v>3</v>
      </c>
      <c r="O448">
        <v>12</v>
      </c>
      <c r="P448">
        <v>10</v>
      </c>
      <c r="Q448" s="4" t="s">
        <v>45</v>
      </c>
      <c r="R448">
        <v>4</v>
      </c>
      <c r="S448">
        <v>5</v>
      </c>
      <c r="T448" t="s">
        <v>25</v>
      </c>
      <c r="U448" s="15" t="str">
        <f>VLOOKUP($T448,look_up!A$2:B474,2,FALSE)</f>
        <v>Species</v>
      </c>
      <c r="V448" s="15" t="str">
        <f>VLOOKUP($T448,look_up!A$2:I474,3,FALSE)</f>
        <v>Anêmona</v>
      </c>
      <c r="W448" s="15" t="str">
        <f>VLOOKUP($T448,look_up!A$2:J474,4,FALSE)</f>
        <v>Animalia</v>
      </c>
      <c r="X448" s="15" t="str">
        <f>VLOOKUP($T448,look_up!A$2:K474,5,FALSE)</f>
        <v>Cnidaria</v>
      </c>
      <c r="Y448" s="15" t="str">
        <f>VLOOKUP($T448,look_up!A$2:L474,6,FALSE)</f>
        <v>Anthozoa</v>
      </c>
      <c r="Z448" s="15" t="str">
        <f>VLOOKUP($T448,look_up!A$2:M474,7,FALSE)</f>
        <v>Actiniaria</v>
      </c>
      <c r="AA448" s="15" t="str">
        <f>VLOOKUP($T448,look_up!A$2:N474,8,FALSE)</f>
        <v>Actiniidae</v>
      </c>
      <c r="AB448">
        <v>0</v>
      </c>
      <c r="AC448" t="s">
        <v>8</v>
      </c>
      <c r="AD448">
        <v>40</v>
      </c>
    </row>
    <row r="449" spans="1:30" x14ac:dyDescent="0.3">
      <c r="A449" t="s">
        <v>0</v>
      </c>
      <c r="B449" t="s">
        <v>49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135</v>
      </c>
      <c r="I449" s="12" t="s">
        <v>132</v>
      </c>
      <c r="J449" s="12" t="s">
        <v>133</v>
      </c>
      <c r="K449" t="s">
        <v>128</v>
      </c>
      <c r="L449" t="s">
        <v>4</v>
      </c>
      <c r="M449" t="s">
        <v>205</v>
      </c>
      <c r="N449">
        <v>1</v>
      </c>
      <c r="O449">
        <v>12</v>
      </c>
      <c r="P449">
        <v>10</v>
      </c>
      <c r="Q449" s="4" t="s">
        <v>45</v>
      </c>
      <c r="R449">
        <v>4</v>
      </c>
      <c r="S449">
        <v>5</v>
      </c>
      <c r="T449" t="s">
        <v>26</v>
      </c>
      <c r="U449" s="15" t="str">
        <f>VLOOKUP($T449,look_up!A$2:B475,2,FALSE)</f>
        <v>Species</v>
      </c>
      <c r="V449" s="15" t="str">
        <f>VLOOKUP($T449,look_up!A$2:I475,3,FALSE)</f>
        <v>Anêmona</v>
      </c>
      <c r="W449" s="15" t="str">
        <f>VLOOKUP($T449,look_up!A$2:J475,4,FALSE)</f>
        <v>Animalia</v>
      </c>
      <c r="X449" s="15" t="str">
        <f>VLOOKUP($T449,look_up!A$2:K475,5,FALSE)</f>
        <v>Cnidaria</v>
      </c>
      <c r="Y449" s="15" t="str">
        <f>VLOOKUP($T449,look_up!A$2:L475,6,FALSE)</f>
        <v>Anthozoa</v>
      </c>
      <c r="Z449" s="15" t="str">
        <f>VLOOKUP($T449,look_up!A$2:M475,7,FALSE)</f>
        <v>Actiniaria</v>
      </c>
      <c r="AA449" s="15" t="str">
        <f>VLOOKUP($T449,look_up!A$2:N475,8,FALSE)</f>
        <v>Actiniidae</v>
      </c>
      <c r="AB449">
        <v>0</v>
      </c>
      <c r="AC449" t="s">
        <v>8</v>
      </c>
      <c r="AD449">
        <v>40</v>
      </c>
    </row>
    <row r="450" spans="1:30" x14ac:dyDescent="0.3">
      <c r="A450" t="s">
        <v>0</v>
      </c>
      <c r="B450" t="s">
        <v>49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135</v>
      </c>
      <c r="I450" s="12" t="s">
        <v>132</v>
      </c>
      <c r="J450" s="12" t="s">
        <v>133</v>
      </c>
      <c r="K450" t="s">
        <v>128</v>
      </c>
      <c r="L450" t="s">
        <v>4</v>
      </c>
      <c r="M450" t="s">
        <v>205</v>
      </c>
      <c r="N450">
        <v>2</v>
      </c>
      <c r="O450">
        <v>12</v>
      </c>
      <c r="P450">
        <v>10</v>
      </c>
      <c r="Q450" s="4" t="s">
        <v>45</v>
      </c>
      <c r="R450">
        <v>4</v>
      </c>
      <c r="S450">
        <v>5</v>
      </c>
      <c r="T450" t="s">
        <v>26</v>
      </c>
      <c r="U450" s="15" t="str">
        <f>VLOOKUP($T450,look_up!A$2:B476,2,FALSE)</f>
        <v>Species</v>
      </c>
      <c r="V450" s="15" t="str">
        <f>VLOOKUP($T450,look_up!A$2:I476,3,FALSE)</f>
        <v>Anêmona</v>
      </c>
      <c r="W450" s="15" t="str">
        <f>VLOOKUP($T450,look_up!A$2:J476,4,FALSE)</f>
        <v>Animalia</v>
      </c>
      <c r="X450" s="15" t="str">
        <f>VLOOKUP($T450,look_up!A$2:K476,5,FALSE)</f>
        <v>Cnidaria</v>
      </c>
      <c r="Y450" s="15" t="str">
        <f>VLOOKUP($T450,look_up!A$2:L476,6,FALSE)</f>
        <v>Anthozoa</v>
      </c>
      <c r="Z450" s="15" t="str">
        <f>VLOOKUP($T450,look_up!A$2:M476,7,FALSE)</f>
        <v>Actiniaria</v>
      </c>
      <c r="AA450" s="15" t="str">
        <f>VLOOKUP($T450,look_up!A$2:N476,8,FALSE)</f>
        <v>Actiniidae</v>
      </c>
      <c r="AB450">
        <v>0</v>
      </c>
      <c r="AC450" t="s">
        <v>8</v>
      </c>
      <c r="AD450">
        <v>40</v>
      </c>
    </row>
    <row r="451" spans="1:30" x14ac:dyDescent="0.3">
      <c r="A451" t="s">
        <v>0</v>
      </c>
      <c r="B451" t="s">
        <v>49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135</v>
      </c>
      <c r="I451" s="12" t="s">
        <v>132</v>
      </c>
      <c r="J451" s="12" t="s">
        <v>133</v>
      </c>
      <c r="K451" t="s">
        <v>128</v>
      </c>
      <c r="L451" t="s">
        <v>4</v>
      </c>
      <c r="M451" t="s">
        <v>205</v>
      </c>
      <c r="N451">
        <v>3</v>
      </c>
      <c r="O451">
        <v>12</v>
      </c>
      <c r="P451">
        <v>10</v>
      </c>
      <c r="Q451" s="4" t="s">
        <v>45</v>
      </c>
      <c r="R451">
        <v>4</v>
      </c>
      <c r="S451">
        <v>5</v>
      </c>
      <c r="T451" t="s">
        <v>26</v>
      </c>
      <c r="U451" s="15" t="str">
        <f>VLOOKUP($T451,look_up!A$2:B477,2,FALSE)</f>
        <v>Species</v>
      </c>
      <c r="V451" s="15" t="str">
        <f>VLOOKUP($T451,look_up!A$2:I477,3,FALSE)</f>
        <v>Anêmona</v>
      </c>
      <c r="W451" s="15" t="str">
        <f>VLOOKUP($T451,look_up!A$2:J477,4,FALSE)</f>
        <v>Animalia</v>
      </c>
      <c r="X451" s="15" t="str">
        <f>VLOOKUP($T451,look_up!A$2:K477,5,FALSE)</f>
        <v>Cnidaria</v>
      </c>
      <c r="Y451" s="15" t="str">
        <f>VLOOKUP($T451,look_up!A$2:L477,6,FALSE)</f>
        <v>Anthozoa</v>
      </c>
      <c r="Z451" s="15" t="str">
        <f>VLOOKUP($T451,look_up!A$2:M477,7,FALSE)</f>
        <v>Actiniaria</v>
      </c>
      <c r="AA451" s="15" t="str">
        <f>VLOOKUP($T451,look_up!A$2:N477,8,FALSE)</f>
        <v>Actiniidae</v>
      </c>
      <c r="AB451">
        <v>0</v>
      </c>
      <c r="AC451" t="s">
        <v>8</v>
      </c>
      <c r="AD451">
        <v>40</v>
      </c>
    </row>
    <row r="452" spans="1:30" x14ac:dyDescent="0.3">
      <c r="A452" t="s">
        <v>0</v>
      </c>
      <c r="B452" t="s">
        <v>49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135</v>
      </c>
      <c r="I452" s="12" t="s">
        <v>132</v>
      </c>
      <c r="J452" s="12" t="s">
        <v>133</v>
      </c>
      <c r="K452" t="s">
        <v>128</v>
      </c>
      <c r="L452" t="s">
        <v>4</v>
      </c>
      <c r="M452" t="s">
        <v>205</v>
      </c>
      <c r="N452">
        <v>1</v>
      </c>
      <c r="O452">
        <v>12</v>
      </c>
      <c r="P452">
        <v>10</v>
      </c>
      <c r="Q452" s="4" t="s">
        <v>45</v>
      </c>
      <c r="R452">
        <v>4</v>
      </c>
      <c r="S452">
        <v>5</v>
      </c>
      <c r="T452" t="s">
        <v>28</v>
      </c>
      <c r="U452" s="15" t="str">
        <f>VLOOKUP($T452,look_up!A$2:B478,2,FALSE)</f>
        <v>Species</v>
      </c>
      <c r="V452" s="15" t="str">
        <f>VLOOKUP($T452,look_up!A$2:I478,3,FALSE)</f>
        <v>Species exótica</v>
      </c>
      <c r="W452" s="15" t="str">
        <f>VLOOKUP($T452,look_up!A$2:J478,4,FALSE)</f>
        <v>Animalia</v>
      </c>
      <c r="X452" s="15" t="str">
        <f>VLOOKUP($T452,look_up!A$2:K478,5,FALSE)</f>
        <v>Bryozoa</v>
      </c>
      <c r="Y452" s="15" t="str">
        <f>VLOOKUP($T452,look_up!A$2:L478,6,FALSE)</f>
        <v>Gymnolaemata</v>
      </c>
      <c r="Z452" s="15" t="str">
        <f>VLOOKUP($T452,look_up!A$2:M478,7,FALSE)</f>
        <v>Cheilostomatida</v>
      </c>
      <c r="AA452" s="15" t="str">
        <f>VLOOKUP($T452,look_up!A$2:N478,8,FALSE)</f>
        <v>Schizoporellidae</v>
      </c>
      <c r="AB452">
        <v>0</v>
      </c>
      <c r="AC452" t="s">
        <v>8</v>
      </c>
      <c r="AD452">
        <v>40</v>
      </c>
    </row>
    <row r="453" spans="1:30" x14ac:dyDescent="0.3">
      <c r="A453" t="s">
        <v>0</v>
      </c>
      <c r="B453" t="s">
        <v>49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135</v>
      </c>
      <c r="I453" s="12" t="s">
        <v>132</v>
      </c>
      <c r="J453" s="12" t="s">
        <v>133</v>
      </c>
      <c r="K453" t="s">
        <v>128</v>
      </c>
      <c r="L453" t="s">
        <v>4</v>
      </c>
      <c r="M453" t="s">
        <v>205</v>
      </c>
      <c r="N453">
        <v>2</v>
      </c>
      <c r="O453">
        <v>12</v>
      </c>
      <c r="P453">
        <v>10</v>
      </c>
      <c r="Q453" s="4" t="s">
        <v>45</v>
      </c>
      <c r="R453">
        <v>4</v>
      </c>
      <c r="S453">
        <v>5</v>
      </c>
      <c r="T453" t="s">
        <v>28</v>
      </c>
      <c r="U453" s="15" t="str">
        <f>VLOOKUP($T453,look_up!A$2:B479,2,FALSE)</f>
        <v>Species</v>
      </c>
      <c r="V453" s="15" t="str">
        <f>VLOOKUP($T453,look_up!A$2:I479,3,FALSE)</f>
        <v>Species exótica</v>
      </c>
      <c r="W453" s="15" t="str">
        <f>VLOOKUP($T453,look_up!A$2:J479,4,FALSE)</f>
        <v>Animalia</v>
      </c>
      <c r="X453" s="15" t="str">
        <f>VLOOKUP($T453,look_up!A$2:K479,5,FALSE)</f>
        <v>Bryozoa</v>
      </c>
      <c r="Y453" s="15" t="str">
        <f>VLOOKUP($T453,look_up!A$2:L479,6,FALSE)</f>
        <v>Gymnolaemata</v>
      </c>
      <c r="Z453" s="15" t="str">
        <f>VLOOKUP($T453,look_up!A$2:M479,7,FALSE)</f>
        <v>Cheilostomatida</v>
      </c>
      <c r="AA453" s="15" t="str">
        <f>VLOOKUP($T453,look_up!A$2:N479,8,FALSE)</f>
        <v>Schizoporellidae</v>
      </c>
      <c r="AB453">
        <v>9</v>
      </c>
      <c r="AC453" t="s">
        <v>8</v>
      </c>
      <c r="AD453">
        <v>40</v>
      </c>
    </row>
    <row r="454" spans="1:30" x14ac:dyDescent="0.3">
      <c r="A454" t="s">
        <v>0</v>
      </c>
      <c r="B454" t="s">
        <v>49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135</v>
      </c>
      <c r="I454" s="12" t="s">
        <v>132</v>
      </c>
      <c r="J454" s="12" t="s">
        <v>133</v>
      </c>
      <c r="K454" t="s">
        <v>128</v>
      </c>
      <c r="L454" t="s">
        <v>4</v>
      </c>
      <c r="M454" t="s">
        <v>205</v>
      </c>
      <c r="N454">
        <v>3</v>
      </c>
      <c r="O454">
        <v>12</v>
      </c>
      <c r="P454">
        <v>10</v>
      </c>
      <c r="Q454" s="4" t="s">
        <v>45</v>
      </c>
      <c r="R454">
        <v>4</v>
      </c>
      <c r="S454">
        <v>5</v>
      </c>
      <c r="T454" t="s">
        <v>28</v>
      </c>
      <c r="U454" s="15" t="str">
        <f>VLOOKUP($T454,look_up!A$2:B480,2,FALSE)</f>
        <v>Species</v>
      </c>
      <c r="V454" s="15" t="str">
        <f>VLOOKUP($T454,look_up!A$2:I480,3,FALSE)</f>
        <v>Species exótica</v>
      </c>
      <c r="W454" s="15" t="str">
        <f>VLOOKUP($T454,look_up!A$2:J480,4,FALSE)</f>
        <v>Animalia</v>
      </c>
      <c r="X454" s="15" t="str">
        <f>VLOOKUP($T454,look_up!A$2:K480,5,FALSE)</f>
        <v>Bryozoa</v>
      </c>
      <c r="Y454" s="15" t="str">
        <f>VLOOKUP($T454,look_up!A$2:L480,6,FALSE)</f>
        <v>Gymnolaemata</v>
      </c>
      <c r="Z454" s="15" t="str">
        <f>VLOOKUP($T454,look_up!A$2:M480,7,FALSE)</f>
        <v>Cheilostomatida</v>
      </c>
      <c r="AA454" s="15" t="str">
        <f>VLOOKUP($T454,look_up!A$2:N480,8,FALSE)</f>
        <v>Schizoporellidae</v>
      </c>
      <c r="AB454">
        <v>11</v>
      </c>
      <c r="AC454" t="s">
        <v>8</v>
      </c>
      <c r="AD454">
        <v>40</v>
      </c>
    </row>
    <row r="455" spans="1:30" x14ac:dyDescent="0.3">
      <c r="A455" t="s">
        <v>0</v>
      </c>
      <c r="B455" t="s">
        <v>49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135</v>
      </c>
      <c r="I455" s="12" t="s">
        <v>132</v>
      </c>
      <c r="J455" s="12" t="s">
        <v>133</v>
      </c>
      <c r="K455" t="s">
        <v>128</v>
      </c>
      <c r="L455" t="s">
        <v>4</v>
      </c>
      <c r="M455" t="s">
        <v>205</v>
      </c>
      <c r="N455">
        <v>1</v>
      </c>
      <c r="O455">
        <v>12</v>
      </c>
      <c r="P455">
        <v>10</v>
      </c>
      <c r="Q455" s="4" t="s">
        <v>45</v>
      </c>
      <c r="R455">
        <v>4</v>
      </c>
      <c r="S455">
        <v>5</v>
      </c>
      <c r="T455" t="s">
        <v>30</v>
      </c>
      <c r="U455" s="15" t="str">
        <f>VLOOKUP($T455,look_up!A$2:B481,2,FALSE)</f>
        <v>Species</v>
      </c>
      <c r="V455" s="15" t="str">
        <f>VLOOKUP($T455,look_up!A$2:I481,3,FALSE)</f>
        <v>Gorgônia</v>
      </c>
      <c r="W455" s="15" t="str">
        <f>VLOOKUP($T455,look_up!A$2:J481,4,FALSE)</f>
        <v>Animalia</v>
      </c>
      <c r="X455" s="15" t="str">
        <f>VLOOKUP($T455,look_up!A$2:K481,5,FALSE)</f>
        <v>Cnidaria</v>
      </c>
      <c r="Y455" s="15" t="str">
        <f>VLOOKUP($T455,look_up!A$2:L481,6,FALSE)</f>
        <v>Anthozoa</v>
      </c>
      <c r="Z455" s="15" t="str">
        <f>VLOOKUP($T455,look_up!A$2:M481,7,FALSE)</f>
        <v>Alcyonacea</v>
      </c>
      <c r="AA455" s="15" t="str">
        <f>VLOOKUP($T455,look_up!A$2:N481,8,FALSE)</f>
        <v>Gorgoniidae</v>
      </c>
      <c r="AB455">
        <v>1</v>
      </c>
      <c r="AC455" t="s">
        <v>8</v>
      </c>
      <c r="AD455">
        <v>40</v>
      </c>
    </row>
    <row r="456" spans="1:30" x14ac:dyDescent="0.3">
      <c r="A456" t="s">
        <v>0</v>
      </c>
      <c r="B456" t="s">
        <v>49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135</v>
      </c>
      <c r="I456" s="12" t="s">
        <v>132</v>
      </c>
      <c r="J456" s="12" t="s">
        <v>133</v>
      </c>
      <c r="K456" t="s">
        <v>128</v>
      </c>
      <c r="L456" t="s">
        <v>4</v>
      </c>
      <c r="M456" t="s">
        <v>205</v>
      </c>
      <c r="N456">
        <v>2</v>
      </c>
      <c r="O456">
        <v>12</v>
      </c>
      <c r="P456">
        <v>10</v>
      </c>
      <c r="Q456" s="4" t="s">
        <v>45</v>
      </c>
      <c r="R456">
        <v>4</v>
      </c>
      <c r="S456">
        <v>5</v>
      </c>
      <c r="T456" t="s">
        <v>30</v>
      </c>
      <c r="U456" s="15" t="str">
        <f>VLOOKUP($T456,look_up!A$2:B482,2,FALSE)</f>
        <v>Species</v>
      </c>
      <c r="V456" s="15" t="str">
        <f>VLOOKUP($T456,look_up!A$2:I482,3,FALSE)</f>
        <v>Gorgônia</v>
      </c>
      <c r="W456" s="15" t="str">
        <f>VLOOKUP($T456,look_up!A$2:J482,4,FALSE)</f>
        <v>Animalia</v>
      </c>
      <c r="X456" s="15" t="str">
        <f>VLOOKUP($T456,look_up!A$2:K482,5,FALSE)</f>
        <v>Cnidaria</v>
      </c>
      <c r="Y456" s="15" t="str">
        <f>VLOOKUP($T456,look_up!A$2:L482,6,FALSE)</f>
        <v>Anthozoa</v>
      </c>
      <c r="Z456" s="15" t="str">
        <f>VLOOKUP($T456,look_up!A$2:M482,7,FALSE)</f>
        <v>Alcyonacea</v>
      </c>
      <c r="AA456" s="15" t="str">
        <f>VLOOKUP($T456,look_up!A$2:N482,8,FALSE)</f>
        <v>Gorgoniidae</v>
      </c>
      <c r="AB456">
        <v>2</v>
      </c>
      <c r="AC456" t="s">
        <v>8</v>
      </c>
      <c r="AD456">
        <v>40</v>
      </c>
    </row>
    <row r="457" spans="1:30" x14ac:dyDescent="0.3">
      <c r="A457" t="s">
        <v>0</v>
      </c>
      <c r="B457" t="s">
        <v>49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135</v>
      </c>
      <c r="I457" s="12" t="s">
        <v>132</v>
      </c>
      <c r="J457" s="12" t="s">
        <v>133</v>
      </c>
      <c r="K457" t="s">
        <v>128</v>
      </c>
      <c r="L457" t="s">
        <v>4</v>
      </c>
      <c r="M457" t="s">
        <v>205</v>
      </c>
      <c r="N457">
        <v>3</v>
      </c>
      <c r="O457">
        <v>12</v>
      </c>
      <c r="P457">
        <v>10</v>
      </c>
      <c r="Q457" s="4" t="s">
        <v>45</v>
      </c>
      <c r="R457">
        <v>4</v>
      </c>
      <c r="S457">
        <v>5</v>
      </c>
      <c r="T457" t="s">
        <v>30</v>
      </c>
      <c r="U457" s="15" t="str">
        <f>VLOOKUP($T457,look_up!A$2:B483,2,FALSE)</f>
        <v>Species</v>
      </c>
      <c r="V457" s="15" t="str">
        <f>VLOOKUP($T457,look_up!A$2:I483,3,FALSE)</f>
        <v>Gorgônia</v>
      </c>
      <c r="W457" s="15" t="str">
        <f>VLOOKUP($T457,look_up!A$2:J483,4,FALSE)</f>
        <v>Animalia</v>
      </c>
      <c r="X457" s="15" t="str">
        <f>VLOOKUP($T457,look_up!A$2:K483,5,FALSE)</f>
        <v>Cnidaria</v>
      </c>
      <c r="Y457" s="15" t="str">
        <f>VLOOKUP($T457,look_up!A$2:L483,6,FALSE)</f>
        <v>Anthozoa</v>
      </c>
      <c r="Z457" s="15" t="str">
        <f>VLOOKUP($T457,look_up!A$2:M483,7,FALSE)</f>
        <v>Alcyonacea</v>
      </c>
      <c r="AA457" s="15" t="str">
        <f>VLOOKUP($T457,look_up!A$2:N483,8,FALSE)</f>
        <v>Gorgoniidae</v>
      </c>
      <c r="AB457">
        <v>5</v>
      </c>
      <c r="AC457" t="s">
        <v>8</v>
      </c>
      <c r="AD457">
        <v>40</v>
      </c>
    </row>
    <row r="458" spans="1:30" x14ac:dyDescent="0.3">
      <c r="A458" t="s">
        <v>0</v>
      </c>
      <c r="B458" t="s">
        <v>49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135</v>
      </c>
      <c r="I458" s="12" t="s">
        <v>132</v>
      </c>
      <c r="J458" s="12" t="s">
        <v>133</v>
      </c>
      <c r="K458" t="s">
        <v>128</v>
      </c>
      <c r="L458" t="s">
        <v>4</v>
      </c>
      <c r="M458" t="s">
        <v>205</v>
      </c>
      <c r="N458">
        <v>1</v>
      </c>
      <c r="O458">
        <v>12</v>
      </c>
      <c r="P458">
        <v>10</v>
      </c>
      <c r="Q458" s="4" t="s">
        <v>45</v>
      </c>
      <c r="R458">
        <v>4</v>
      </c>
      <c r="S458">
        <v>5</v>
      </c>
      <c r="T458" t="s">
        <v>33</v>
      </c>
      <c r="U458" s="15" t="str">
        <f>VLOOKUP($T458,look_up!A$2:B484,2,FALSE)</f>
        <v>Family</v>
      </c>
      <c r="V458" s="15" t="str">
        <f>VLOOKUP($T458,look_up!A$2:I484,3,FALSE)</f>
        <v>Poliqueta</v>
      </c>
      <c r="W458" s="15" t="str">
        <f>VLOOKUP($T458,look_up!A$2:J484,4,FALSE)</f>
        <v>Animalia</v>
      </c>
      <c r="X458" s="15" t="str">
        <f>VLOOKUP($T458,look_up!A$2:K484,5,FALSE)</f>
        <v>Annelida</v>
      </c>
      <c r="Y458" s="15" t="str">
        <f>VLOOKUP($T458,look_up!A$2:L484,6,FALSE)</f>
        <v>Polychaeta</v>
      </c>
      <c r="Z458" s="15" t="str">
        <f>VLOOKUP($T458,look_up!A$2:M484,7,FALSE)</f>
        <v>Sabellida</v>
      </c>
      <c r="AA458" s="15" t="str">
        <f>VLOOKUP($T458,look_up!A$2:N484,8,FALSE)</f>
        <v>Serpulidae</v>
      </c>
      <c r="AB458">
        <v>0</v>
      </c>
      <c r="AC458" t="s">
        <v>8</v>
      </c>
      <c r="AD458">
        <v>40</v>
      </c>
    </row>
    <row r="459" spans="1:30" x14ac:dyDescent="0.3">
      <c r="A459" t="s">
        <v>0</v>
      </c>
      <c r="B459" t="s">
        <v>49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135</v>
      </c>
      <c r="I459" s="12" t="s">
        <v>132</v>
      </c>
      <c r="J459" s="12" t="s">
        <v>133</v>
      </c>
      <c r="K459" t="s">
        <v>128</v>
      </c>
      <c r="L459" t="s">
        <v>4</v>
      </c>
      <c r="M459" t="s">
        <v>205</v>
      </c>
      <c r="N459">
        <v>2</v>
      </c>
      <c r="O459">
        <v>12</v>
      </c>
      <c r="P459">
        <v>10</v>
      </c>
      <c r="Q459" s="4" t="s">
        <v>45</v>
      </c>
      <c r="R459">
        <v>4</v>
      </c>
      <c r="S459">
        <v>5</v>
      </c>
      <c r="T459" t="s">
        <v>33</v>
      </c>
      <c r="U459" s="15" t="str">
        <f>VLOOKUP($T459,look_up!A$2:B485,2,FALSE)</f>
        <v>Family</v>
      </c>
      <c r="V459" s="15" t="str">
        <f>VLOOKUP($T459,look_up!A$2:I485,3,FALSE)</f>
        <v>Poliqueta</v>
      </c>
      <c r="W459" s="15" t="str">
        <f>VLOOKUP($T459,look_up!A$2:J485,4,FALSE)</f>
        <v>Animalia</v>
      </c>
      <c r="X459" s="15" t="str">
        <f>VLOOKUP($T459,look_up!A$2:K485,5,FALSE)</f>
        <v>Annelida</v>
      </c>
      <c r="Y459" s="15" t="str">
        <f>VLOOKUP($T459,look_up!A$2:L485,6,FALSE)</f>
        <v>Polychaeta</v>
      </c>
      <c r="Z459" s="15" t="str">
        <f>VLOOKUP($T459,look_up!A$2:M485,7,FALSE)</f>
        <v>Sabellida</v>
      </c>
      <c r="AA459" s="15" t="str">
        <f>VLOOKUP($T459,look_up!A$2:N485,8,FALSE)</f>
        <v>Serpulidae</v>
      </c>
      <c r="AB459">
        <v>0</v>
      </c>
      <c r="AC459" t="s">
        <v>8</v>
      </c>
      <c r="AD459">
        <v>40</v>
      </c>
    </row>
    <row r="460" spans="1:30" x14ac:dyDescent="0.3">
      <c r="A460" t="s">
        <v>0</v>
      </c>
      <c r="B460" t="s">
        <v>49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135</v>
      </c>
      <c r="I460" s="12" t="s">
        <v>132</v>
      </c>
      <c r="J460" s="12" t="s">
        <v>133</v>
      </c>
      <c r="K460" t="s">
        <v>128</v>
      </c>
      <c r="L460" t="s">
        <v>4</v>
      </c>
      <c r="M460" t="s">
        <v>205</v>
      </c>
      <c r="N460">
        <v>3</v>
      </c>
      <c r="O460">
        <v>12</v>
      </c>
      <c r="P460">
        <v>10</v>
      </c>
      <c r="Q460" s="4" t="s">
        <v>45</v>
      </c>
      <c r="R460">
        <v>4</v>
      </c>
      <c r="S460">
        <v>5</v>
      </c>
      <c r="T460" t="s">
        <v>33</v>
      </c>
      <c r="U460" s="15" t="str">
        <f>VLOOKUP($T460,look_up!A$2:B486,2,FALSE)</f>
        <v>Family</v>
      </c>
      <c r="V460" s="15" t="str">
        <f>VLOOKUP($T460,look_up!A$2:I486,3,FALSE)</f>
        <v>Poliqueta</v>
      </c>
      <c r="W460" s="15" t="str">
        <f>VLOOKUP($T460,look_up!A$2:J486,4,FALSE)</f>
        <v>Animalia</v>
      </c>
      <c r="X460" s="15" t="str">
        <f>VLOOKUP($T460,look_up!A$2:K486,5,FALSE)</f>
        <v>Annelida</v>
      </c>
      <c r="Y460" s="15" t="str">
        <f>VLOOKUP($T460,look_up!A$2:L486,6,FALSE)</f>
        <v>Polychaeta</v>
      </c>
      <c r="Z460" s="15" t="str">
        <f>VLOOKUP($T460,look_up!A$2:M486,7,FALSE)</f>
        <v>Sabellida</v>
      </c>
      <c r="AA460" s="15" t="str">
        <f>VLOOKUP($T460,look_up!A$2:N486,8,FALSE)</f>
        <v>Serpulidae</v>
      </c>
      <c r="AB460">
        <v>0</v>
      </c>
      <c r="AC460" t="s">
        <v>8</v>
      </c>
      <c r="AD460">
        <v>40</v>
      </c>
    </row>
    <row r="461" spans="1:30" x14ac:dyDescent="0.3">
      <c r="A461" t="s">
        <v>0</v>
      </c>
      <c r="B461" t="s">
        <v>49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135</v>
      </c>
      <c r="I461" s="12" t="s">
        <v>132</v>
      </c>
      <c r="J461" s="12" t="s">
        <v>133</v>
      </c>
      <c r="K461" t="s">
        <v>128</v>
      </c>
      <c r="L461" t="s">
        <v>4</v>
      </c>
      <c r="M461" t="s">
        <v>205</v>
      </c>
      <c r="N461">
        <v>1</v>
      </c>
      <c r="O461">
        <v>12</v>
      </c>
      <c r="P461">
        <v>10</v>
      </c>
      <c r="Q461" s="4" t="s">
        <v>45</v>
      </c>
      <c r="R461">
        <v>4</v>
      </c>
      <c r="S461">
        <v>5</v>
      </c>
      <c r="T461" t="s">
        <v>34</v>
      </c>
      <c r="U461" s="15" t="str">
        <f>VLOOKUP($T461,look_up!A$2:B487,2,FALSE)</f>
        <v>Family</v>
      </c>
      <c r="V461" s="15" t="str">
        <f>VLOOKUP($T461,look_up!A$2:I487,3,FALSE)</f>
        <v>Poliqueta</v>
      </c>
      <c r="W461" s="15" t="str">
        <f>VLOOKUP($T461,look_up!A$2:J487,4,FALSE)</f>
        <v>Animalia</v>
      </c>
      <c r="X461" s="15" t="str">
        <f>VLOOKUP($T461,look_up!A$2:K487,5,FALSE)</f>
        <v>Annelida</v>
      </c>
      <c r="Y461" s="15" t="str">
        <f>VLOOKUP($T461,look_up!A$2:L487,6,FALSE)</f>
        <v>Polychaeta</v>
      </c>
      <c r="Z461" s="15" t="str">
        <f>VLOOKUP($T461,look_up!A$2:M487,7,FALSE)</f>
        <v>Sabellida</v>
      </c>
      <c r="AA461" s="15" t="str">
        <f>VLOOKUP($T461,look_up!A$2:N487,8,FALSE)</f>
        <v>Sabellidae</v>
      </c>
      <c r="AB461">
        <v>0</v>
      </c>
      <c r="AC461" t="s">
        <v>8</v>
      </c>
      <c r="AD461">
        <v>40</v>
      </c>
    </row>
    <row r="462" spans="1:30" x14ac:dyDescent="0.3">
      <c r="A462" t="s">
        <v>0</v>
      </c>
      <c r="B462" t="s">
        <v>49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135</v>
      </c>
      <c r="I462" s="12" t="s">
        <v>132</v>
      </c>
      <c r="J462" s="12" t="s">
        <v>133</v>
      </c>
      <c r="K462" t="s">
        <v>128</v>
      </c>
      <c r="L462" t="s">
        <v>4</v>
      </c>
      <c r="M462" t="s">
        <v>205</v>
      </c>
      <c r="N462">
        <v>2</v>
      </c>
      <c r="O462">
        <v>12</v>
      </c>
      <c r="P462">
        <v>10</v>
      </c>
      <c r="Q462" s="4" t="s">
        <v>45</v>
      </c>
      <c r="R462">
        <v>4</v>
      </c>
      <c r="S462">
        <v>5</v>
      </c>
      <c r="T462" t="s">
        <v>34</v>
      </c>
      <c r="U462" s="15" t="str">
        <f>VLOOKUP($T462,look_up!A$2:B488,2,FALSE)</f>
        <v>Family</v>
      </c>
      <c r="V462" s="15" t="str">
        <f>VLOOKUP($T462,look_up!A$2:I488,3,FALSE)</f>
        <v>Poliqueta</v>
      </c>
      <c r="W462" s="15" t="str">
        <f>VLOOKUP($T462,look_up!A$2:J488,4,FALSE)</f>
        <v>Animalia</v>
      </c>
      <c r="X462" s="15" t="str">
        <f>VLOOKUP($T462,look_up!A$2:K488,5,FALSE)</f>
        <v>Annelida</v>
      </c>
      <c r="Y462" s="15" t="str">
        <f>VLOOKUP($T462,look_up!A$2:L488,6,FALSE)</f>
        <v>Polychaeta</v>
      </c>
      <c r="Z462" s="15" t="str">
        <f>VLOOKUP($T462,look_up!A$2:M488,7,FALSE)</f>
        <v>Sabellida</v>
      </c>
      <c r="AA462" s="15" t="str">
        <f>VLOOKUP($T462,look_up!A$2:N488,8,FALSE)</f>
        <v>Sabellidae</v>
      </c>
      <c r="AB462">
        <v>0</v>
      </c>
      <c r="AC462" t="s">
        <v>8</v>
      </c>
      <c r="AD462">
        <v>40</v>
      </c>
    </row>
    <row r="463" spans="1:30" x14ac:dyDescent="0.3">
      <c r="A463" t="s">
        <v>0</v>
      </c>
      <c r="B463" t="s">
        <v>49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135</v>
      </c>
      <c r="I463" s="12" t="s">
        <v>132</v>
      </c>
      <c r="J463" s="12" t="s">
        <v>133</v>
      </c>
      <c r="K463" t="s">
        <v>128</v>
      </c>
      <c r="L463" t="s">
        <v>4</v>
      </c>
      <c r="M463" t="s">
        <v>205</v>
      </c>
      <c r="N463">
        <v>3</v>
      </c>
      <c r="O463">
        <v>12</v>
      </c>
      <c r="P463">
        <v>10</v>
      </c>
      <c r="Q463" s="4" t="s">
        <v>45</v>
      </c>
      <c r="R463">
        <v>4</v>
      </c>
      <c r="S463">
        <v>5</v>
      </c>
      <c r="T463" t="s">
        <v>34</v>
      </c>
      <c r="U463" s="15" t="str">
        <f>VLOOKUP($T463,look_up!A$2:B489,2,FALSE)</f>
        <v>Family</v>
      </c>
      <c r="V463" s="15" t="str">
        <f>VLOOKUP($T463,look_up!A$2:I489,3,FALSE)</f>
        <v>Poliqueta</v>
      </c>
      <c r="W463" s="15" t="str">
        <f>VLOOKUP($T463,look_up!A$2:J489,4,FALSE)</f>
        <v>Animalia</v>
      </c>
      <c r="X463" s="15" t="str">
        <f>VLOOKUP($T463,look_up!A$2:K489,5,FALSE)</f>
        <v>Annelida</v>
      </c>
      <c r="Y463" s="15" t="str">
        <f>VLOOKUP($T463,look_up!A$2:L489,6,FALSE)</f>
        <v>Polychaeta</v>
      </c>
      <c r="Z463" s="15" t="str">
        <f>VLOOKUP($T463,look_up!A$2:M489,7,FALSE)</f>
        <v>Sabellida</v>
      </c>
      <c r="AA463" s="15" t="str">
        <f>VLOOKUP($T463,look_up!A$2:N489,8,FALSE)</f>
        <v>Sabellidae</v>
      </c>
      <c r="AB463">
        <v>0</v>
      </c>
      <c r="AC463" t="s">
        <v>8</v>
      </c>
      <c r="AD463">
        <v>40</v>
      </c>
    </row>
    <row r="464" spans="1:30" x14ac:dyDescent="0.3">
      <c r="A464" t="s">
        <v>0</v>
      </c>
      <c r="B464" t="s">
        <v>49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135</v>
      </c>
      <c r="I464" s="12" t="s">
        <v>132</v>
      </c>
      <c r="J464" s="12" t="s">
        <v>133</v>
      </c>
      <c r="K464" t="s">
        <v>128</v>
      </c>
      <c r="L464" t="s">
        <v>4</v>
      </c>
      <c r="M464" t="s">
        <v>205</v>
      </c>
      <c r="N464">
        <v>1</v>
      </c>
      <c r="O464">
        <v>12</v>
      </c>
      <c r="P464">
        <v>10</v>
      </c>
      <c r="Q464" s="4" t="s">
        <v>45</v>
      </c>
      <c r="R464">
        <v>4</v>
      </c>
      <c r="S464">
        <v>5</v>
      </c>
      <c r="T464" t="s">
        <v>36</v>
      </c>
      <c r="U464" s="15" t="str">
        <f>VLOOKUP($T464,look_up!A$2:B490,2,FALSE)</f>
        <v>Species</v>
      </c>
      <c r="V464" s="15" t="str">
        <f>VLOOKUP($T464,look_up!A$2:I490,3,FALSE)</f>
        <v>Gastrópoda</v>
      </c>
      <c r="W464" s="15" t="str">
        <f>VLOOKUP($T464,look_up!A$2:J490,4,FALSE)</f>
        <v>Animalia</v>
      </c>
      <c r="X464" s="15" t="str">
        <f>VLOOKUP($T464,look_up!A$2:K490,5,FALSE)</f>
        <v>Mollusca</v>
      </c>
      <c r="Y464" s="15" t="str">
        <f>VLOOKUP($T464,look_up!A$2:L490,6,FALSE)</f>
        <v>Gastropoda</v>
      </c>
      <c r="Z464" s="15" t="str">
        <f>VLOOKUP($T464,look_up!A$2:M490,7,FALSE)</f>
        <v>Aplysiida</v>
      </c>
      <c r="AA464" s="15" t="str">
        <f>VLOOKUP($T464,look_up!A$2:N490,8,FALSE)</f>
        <v>Aplysiidae</v>
      </c>
      <c r="AB464">
        <v>0</v>
      </c>
      <c r="AC464" t="s">
        <v>8</v>
      </c>
      <c r="AD464">
        <v>40</v>
      </c>
    </row>
    <row r="465" spans="1:30" x14ac:dyDescent="0.3">
      <c r="A465" t="s">
        <v>0</v>
      </c>
      <c r="B465" t="s">
        <v>49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135</v>
      </c>
      <c r="I465" s="12" t="s">
        <v>132</v>
      </c>
      <c r="J465" s="12" t="s">
        <v>133</v>
      </c>
      <c r="K465" t="s">
        <v>128</v>
      </c>
      <c r="L465" t="s">
        <v>4</v>
      </c>
      <c r="M465" t="s">
        <v>205</v>
      </c>
      <c r="N465">
        <v>2</v>
      </c>
      <c r="O465">
        <v>12</v>
      </c>
      <c r="P465">
        <v>10</v>
      </c>
      <c r="Q465" s="4" t="s">
        <v>45</v>
      </c>
      <c r="R465">
        <v>4</v>
      </c>
      <c r="S465">
        <v>5</v>
      </c>
      <c r="T465" t="s">
        <v>36</v>
      </c>
      <c r="U465" s="15" t="str">
        <f>VLOOKUP($T465,look_up!A$2:B491,2,FALSE)</f>
        <v>Species</v>
      </c>
      <c r="V465" s="15" t="str">
        <f>VLOOKUP($T465,look_up!A$2:I491,3,FALSE)</f>
        <v>Gastrópoda</v>
      </c>
      <c r="W465" s="15" t="str">
        <f>VLOOKUP($T465,look_up!A$2:J491,4,FALSE)</f>
        <v>Animalia</v>
      </c>
      <c r="X465" s="15" t="str">
        <f>VLOOKUP($T465,look_up!A$2:K491,5,FALSE)</f>
        <v>Mollusca</v>
      </c>
      <c r="Y465" s="15" t="str">
        <f>VLOOKUP($T465,look_up!A$2:L491,6,FALSE)</f>
        <v>Gastropoda</v>
      </c>
      <c r="Z465" s="15" t="str">
        <f>VLOOKUP($T465,look_up!A$2:M491,7,FALSE)</f>
        <v>Aplysiida</v>
      </c>
      <c r="AA465" s="15" t="str">
        <f>VLOOKUP($T465,look_up!A$2:N491,8,FALSE)</f>
        <v>Aplysiidae</v>
      </c>
      <c r="AB465">
        <v>0</v>
      </c>
      <c r="AC465" t="s">
        <v>8</v>
      </c>
      <c r="AD465">
        <v>40</v>
      </c>
    </row>
    <row r="466" spans="1:30" x14ac:dyDescent="0.3">
      <c r="A466" t="s">
        <v>0</v>
      </c>
      <c r="B466" t="s">
        <v>49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135</v>
      </c>
      <c r="I466" s="12" t="s">
        <v>132</v>
      </c>
      <c r="J466" s="12" t="s">
        <v>133</v>
      </c>
      <c r="K466" t="s">
        <v>128</v>
      </c>
      <c r="L466" t="s">
        <v>4</v>
      </c>
      <c r="M466" t="s">
        <v>205</v>
      </c>
      <c r="N466">
        <v>3</v>
      </c>
      <c r="O466">
        <v>12</v>
      </c>
      <c r="P466">
        <v>10</v>
      </c>
      <c r="Q466" s="4" t="s">
        <v>45</v>
      </c>
      <c r="R466">
        <v>4</v>
      </c>
      <c r="S466">
        <v>5</v>
      </c>
      <c r="T466" t="s">
        <v>36</v>
      </c>
      <c r="U466" s="15" t="str">
        <f>VLOOKUP($T466,look_up!A$2:B492,2,FALSE)</f>
        <v>Species</v>
      </c>
      <c r="V466" s="15" t="str">
        <f>VLOOKUP($T466,look_up!A$2:I492,3,FALSE)</f>
        <v>Gastrópoda</v>
      </c>
      <c r="W466" s="15" t="str">
        <f>VLOOKUP($T466,look_up!A$2:J492,4,FALSE)</f>
        <v>Animalia</v>
      </c>
      <c r="X466" s="15" t="str">
        <f>VLOOKUP($T466,look_up!A$2:K492,5,FALSE)</f>
        <v>Mollusca</v>
      </c>
      <c r="Y466" s="15" t="str">
        <f>VLOOKUP($T466,look_up!A$2:L492,6,FALSE)</f>
        <v>Gastropoda</v>
      </c>
      <c r="Z466" s="15" t="str">
        <f>VLOOKUP($T466,look_up!A$2:M492,7,FALSE)</f>
        <v>Aplysiida</v>
      </c>
      <c r="AA466" s="15" t="str">
        <f>VLOOKUP($T466,look_up!A$2:N492,8,FALSE)</f>
        <v>Aplysiidae</v>
      </c>
      <c r="AB466">
        <v>0</v>
      </c>
      <c r="AC466" t="s">
        <v>8</v>
      </c>
      <c r="AD466">
        <v>40</v>
      </c>
    </row>
    <row r="467" spans="1:30" x14ac:dyDescent="0.3">
      <c r="A467" t="s">
        <v>0</v>
      </c>
      <c r="B467" t="s">
        <v>49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135</v>
      </c>
      <c r="I467" s="12" t="s">
        <v>132</v>
      </c>
      <c r="J467" s="12" t="s">
        <v>133</v>
      </c>
      <c r="K467" t="s">
        <v>128</v>
      </c>
      <c r="L467" t="s">
        <v>4</v>
      </c>
      <c r="M467" t="s">
        <v>205</v>
      </c>
      <c r="N467">
        <v>1</v>
      </c>
      <c r="O467">
        <v>12</v>
      </c>
      <c r="P467">
        <v>10</v>
      </c>
      <c r="Q467" s="4" t="s">
        <v>45</v>
      </c>
      <c r="R467">
        <v>4</v>
      </c>
      <c r="S467">
        <v>5</v>
      </c>
      <c r="T467" t="s">
        <v>38</v>
      </c>
      <c r="U467" s="15" t="str">
        <f>VLOOKUP($T467,look_up!A$2:B493,2,FALSE)</f>
        <v>Genus</v>
      </c>
      <c r="V467" s="15" t="str">
        <f>VLOOKUP($T467,look_up!A$2:I493,3,FALSE)</f>
        <v>Gastrópoda</v>
      </c>
      <c r="W467" s="15" t="str">
        <f>VLOOKUP($T467,look_up!A$2:J493,4,FALSE)</f>
        <v>Animalia</v>
      </c>
      <c r="X467" s="15" t="str">
        <f>VLOOKUP($T467,look_up!A$2:K493,5,FALSE)</f>
        <v>Mollusca</v>
      </c>
      <c r="Y467" s="15" t="str">
        <f>VLOOKUP($T467,look_up!A$2:L493,6,FALSE)</f>
        <v>Gastropoda</v>
      </c>
      <c r="Z467" s="15" t="str">
        <f>VLOOKUP($T467,look_up!A$2:M493,7,FALSE)</f>
        <v>Littorinimorpha</v>
      </c>
      <c r="AA467" s="15" t="str">
        <f>VLOOKUP($T467,look_up!A$2:N493,8,FALSE)</f>
        <v>Cypraeidae</v>
      </c>
      <c r="AB467">
        <v>0</v>
      </c>
      <c r="AC467" t="s">
        <v>8</v>
      </c>
      <c r="AD467">
        <v>40</v>
      </c>
    </row>
    <row r="468" spans="1:30" x14ac:dyDescent="0.3">
      <c r="A468" t="s">
        <v>0</v>
      </c>
      <c r="B468" t="s">
        <v>49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135</v>
      </c>
      <c r="I468" s="12" t="s">
        <v>132</v>
      </c>
      <c r="J468" s="12" t="s">
        <v>133</v>
      </c>
      <c r="K468" t="s">
        <v>128</v>
      </c>
      <c r="L468" t="s">
        <v>4</v>
      </c>
      <c r="M468" t="s">
        <v>205</v>
      </c>
      <c r="N468">
        <v>2</v>
      </c>
      <c r="O468">
        <v>12</v>
      </c>
      <c r="P468">
        <v>10</v>
      </c>
      <c r="Q468" s="4" t="s">
        <v>45</v>
      </c>
      <c r="R468">
        <v>4</v>
      </c>
      <c r="S468">
        <v>5</v>
      </c>
      <c r="T468" t="s">
        <v>38</v>
      </c>
      <c r="U468" s="15" t="str">
        <f>VLOOKUP($T468,look_up!A$2:B494,2,FALSE)</f>
        <v>Genus</v>
      </c>
      <c r="V468" s="15" t="str">
        <f>VLOOKUP($T468,look_up!A$2:I494,3,FALSE)</f>
        <v>Gastrópoda</v>
      </c>
      <c r="W468" s="15" t="str">
        <f>VLOOKUP($T468,look_up!A$2:J494,4,FALSE)</f>
        <v>Animalia</v>
      </c>
      <c r="X468" s="15" t="str">
        <f>VLOOKUP($T468,look_up!A$2:K494,5,FALSE)</f>
        <v>Mollusca</v>
      </c>
      <c r="Y468" s="15" t="str">
        <f>VLOOKUP($T468,look_up!A$2:L494,6,FALSE)</f>
        <v>Gastropoda</v>
      </c>
      <c r="Z468" s="15" t="str">
        <f>VLOOKUP($T468,look_up!A$2:M494,7,FALSE)</f>
        <v>Littorinimorpha</v>
      </c>
      <c r="AA468" s="15" t="str">
        <f>VLOOKUP($T468,look_up!A$2:N494,8,FALSE)</f>
        <v>Cypraeidae</v>
      </c>
      <c r="AB468">
        <v>0</v>
      </c>
      <c r="AC468" t="s">
        <v>8</v>
      </c>
      <c r="AD468">
        <v>40</v>
      </c>
    </row>
    <row r="469" spans="1:30" x14ac:dyDescent="0.3">
      <c r="A469" t="s">
        <v>0</v>
      </c>
      <c r="B469" t="s">
        <v>49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135</v>
      </c>
      <c r="I469" s="12" t="s">
        <v>132</v>
      </c>
      <c r="J469" s="12" t="s">
        <v>133</v>
      </c>
      <c r="K469" t="s">
        <v>128</v>
      </c>
      <c r="L469" t="s">
        <v>4</v>
      </c>
      <c r="M469" t="s">
        <v>205</v>
      </c>
      <c r="N469">
        <v>3</v>
      </c>
      <c r="O469">
        <v>12</v>
      </c>
      <c r="P469">
        <v>10</v>
      </c>
      <c r="Q469" s="4" t="s">
        <v>45</v>
      </c>
      <c r="R469">
        <v>4</v>
      </c>
      <c r="S469">
        <v>5</v>
      </c>
      <c r="T469" t="s">
        <v>38</v>
      </c>
      <c r="U469" s="15" t="str">
        <f>VLOOKUP($T469,look_up!A$2:B495,2,FALSE)</f>
        <v>Genus</v>
      </c>
      <c r="V469" s="15" t="str">
        <f>VLOOKUP($T469,look_up!A$2:I495,3,FALSE)</f>
        <v>Gastrópoda</v>
      </c>
      <c r="W469" s="15" t="str">
        <f>VLOOKUP($T469,look_up!A$2:J495,4,FALSE)</f>
        <v>Animalia</v>
      </c>
      <c r="X469" s="15" t="str">
        <f>VLOOKUP($T469,look_up!A$2:K495,5,FALSE)</f>
        <v>Mollusca</v>
      </c>
      <c r="Y469" s="15" t="str">
        <f>VLOOKUP($T469,look_up!A$2:L495,6,FALSE)</f>
        <v>Gastropoda</v>
      </c>
      <c r="Z469" s="15" t="str">
        <f>VLOOKUP($T469,look_up!A$2:M495,7,FALSE)</f>
        <v>Littorinimorpha</v>
      </c>
      <c r="AA469" s="15" t="str">
        <f>VLOOKUP($T469,look_up!A$2:N495,8,FALSE)</f>
        <v>Cypraeidae</v>
      </c>
      <c r="AB469">
        <v>0</v>
      </c>
      <c r="AC469" t="s">
        <v>8</v>
      </c>
      <c r="AD469">
        <v>40</v>
      </c>
    </row>
    <row r="470" spans="1:30" x14ac:dyDescent="0.3">
      <c r="A470" t="s">
        <v>0</v>
      </c>
      <c r="B470" t="s">
        <v>49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135</v>
      </c>
      <c r="I470" s="12" t="s">
        <v>132</v>
      </c>
      <c r="J470" s="12" t="s">
        <v>133</v>
      </c>
      <c r="K470" t="s">
        <v>128</v>
      </c>
      <c r="L470" t="s">
        <v>4</v>
      </c>
      <c r="M470" t="s">
        <v>205</v>
      </c>
      <c r="N470">
        <v>1</v>
      </c>
      <c r="O470">
        <v>12</v>
      </c>
      <c r="P470">
        <v>10</v>
      </c>
      <c r="Q470" s="4" t="s">
        <v>45</v>
      </c>
      <c r="R470">
        <v>4</v>
      </c>
      <c r="S470">
        <v>5</v>
      </c>
      <c r="T470" t="s">
        <v>40</v>
      </c>
      <c r="U470" s="15" t="str">
        <f>VLOOKUP($T470,look_up!A$2:B496,2,FALSE)</f>
        <v>Species</v>
      </c>
      <c r="V470" s="15" t="str">
        <f>VLOOKUP($T470,look_up!A$2:I496,3,FALSE)</f>
        <v>Vieira</v>
      </c>
      <c r="W470" s="15" t="str">
        <f>VLOOKUP($T470,look_up!A$2:J496,4,FALSE)</f>
        <v>Animalia</v>
      </c>
      <c r="X470" s="15" t="str">
        <f>VLOOKUP($T470,look_up!A$2:K496,5,FALSE)</f>
        <v>Mollusca</v>
      </c>
      <c r="Y470" s="15" t="str">
        <f>VLOOKUP($T470,look_up!A$2:L496,6,FALSE)</f>
        <v>Bivalvia</v>
      </c>
      <c r="Z470" s="15" t="str">
        <f>VLOOKUP($T470,look_up!A$2:M496,7,FALSE)</f>
        <v>Pectinida</v>
      </c>
      <c r="AA470" s="15" t="str">
        <f>VLOOKUP($T470,look_up!A$2:N496,8,FALSE)</f>
        <v>Pectinidae</v>
      </c>
      <c r="AB470">
        <v>0</v>
      </c>
      <c r="AC470" t="s">
        <v>8</v>
      </c>
      <c r="AD470">
        <v>40</v>
      </c>
    </row>
    <row r="471" spans="1:30" x14ac:dyDescent="0.3">
      <c r="A471" t="s">
        <v>0</v>
      </c>
      <c r="B471" t="s">
        <v>49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135</v>
      </c>
      <c r="I471" s="12" t="s">
        <v>132</v>
      </c>
      <c r="J471" s="12" t="s">
        <v>133</v>
      </c>
      <c r="K471" t="s">
        <v>128</v>
      </c>
      <c r="L471" t="s">
        <v>4</v>
      </c>
      <c r="M471" t="s">
        <v>205</v>
      </c>
      <c r="N471">
        <v>2</v>
      </c>
      <c r="O471">
        <v>12</v>
      </c>
      <c r="P471">
        <v>10</v>
      </c>
      <c r="Q471" s="4" t="s">
        <v>45</v>
      </c>
      <c r="R471">
        <v>4</v>
      </c>
      <c r="S471">
        <v>5</v>
      </c>
      <c r="T471" t="s">
        <v>40</v>
      </c>
      <c r="U471" s="15" t="str">
        <f>VLOOKUP($T471,look_up!A$2:B497,2,FALSE)</f>
        <v>Species</v>
      </c>
      <c r="V471" s="15" t="str">
        <f>VLOOKUP($T471,look_up!A$2:I497,3,FALSE)</f>
        <v>Vieira</v>
      </c>
      <c r="W471" s="15" t="str">
        <f>VLOOKUP($T471,look_up!A$2:J497,4,FALSE)</f>
        <v>Animalia</v>
      </c>
      <c r="X471" s="15" t="str">
        <f>VLOOKUP($T471,look_up!A$2:K497,5,FALSE)</f>
        <v>Mollusca</v>
      </c>
      <c r="Y471" s="15" t="str">
        <f>VLOOKUP($T471,look_up!A$2:L497,6,FALSE)</f>
        <v>Bivalvia</v>
      </c>
      <c r="Z471" s="15" t="str">
        <f>VLOOKUP($T471,look_up!A$2:M497,7,FALSE)</f>
        <v>Pectinida</v>
      </c>
      <c r="AA471" s="15" t="str">
        <f>VLOOKUP($T471,look_up!A$2:N497,8,FALSE)</f>
        <v>Pectinidae</v>
      </c>
      <c r="AB471">
        <v>1</v>
      </c>
      <c r="AC471" t="s">
        <v>8</v>
      </c>
      <c r="AD471">
        <v>40</v>
      </c>
    </row>
    <row r="472" spans="1:30" x14ac:dyDescent="0.3">
      <c r="A472" t="s">
        <v>0</v>
      </c>
      <c r="B472" t="s">
        <v>49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135</v>
      </c>
      <c r="I472" s="12" t="s">
        <v>132</v>
      </c>
      <c r="J472" s="12" t="s">
        <v>133</v>
      </c>
      <c r="K472" t="s">
        <v>128</v>
      </c>
      <c r="L472" t="s">
        <v>4</v>
      </c>
      <c r="M472" t="s">
        <v>205</v>
      </c>
      <c r="N472">
        <v>3</v>
      </c>
      <c r="O472">
        <v>12</v>
      </c>
      <c r="P472">
        <v>10</v>
      </c>
      <c r="Q472" s="4" t="s">
        <v>45</v>
      </c>
      <c r="R472">
        <v>4</v>
      </c>
      <c r="S472">
        <v>5</v>
      </c>
      <c r="T472" t="s">
        <v>40</v>
      </c>
      <c r="U472" s="15" t="str">
        <f>VLOOKUP($T472,look_up!A$2:B498,2,FALSE)</f>
        <v>Species</v>
      </c>
      <c r="V472" s="15" t="str">
        <f>VLOOKUP($T472,look_up!A$2:I498,3,FALSE)</f>
        <v>Vieira</v>
      </c>
      <c r="W472" s="15" t="str">
        <f>VLOOKUP($T472,look_up!A$2:J498,4,FALSE)</f>
        <v>Animalia</v>
      </c>
      <c r="X472" s="15" t="str">
        <f>VLOOKUP($T472,look_up!A$2:K498,5,FALSE)</f>
        <v>Mollusca</v>
      </c>
      <c r="Y472" s="15" t="str">
        <f>VLOOKUP($T472,look_up!A$2:L498,6,FALSE)</f>
        <v>Bivalvia</v>
      </c>
      <c r="Z472" s="15" t="str">
        <f>VLOOKUP($T472,look_up!A$2:M498,7,FALSE)</f>
        <v>Pectinida</v>
      </c>
      <c r="AA472" s="15" t="str">
        <f>VLOOKUP($T472,look_up!A$2:N498,8,FALSE)</f>
        <v>Pectinidae</v>
      </c>
      <c r="AB472">
        <v>0</v>
      </c>
      <c r="AC472" t="s">
        <v>8</v>
      </c>
      <c r="AD472">
        <v>40</v>
      </c>
    </row>
    <row r="473" spans="1:30" x14ac:dyDescent="0.3">
      <c r="A473" t="s">
        <v>0</v>
      </c>
      <c r="B473" t="s">
        <v>49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135</v>
      </c>
      <c r="I473" s="12" t="s">
        <v>132</v>
      </c>
      <c r="J473" s="12" t="s">
        <v>133</v>
      </c>
      <c r="K473" t="s">
        <v>128</v>
      </c>
      <c r="L473" t="s">
        <v>4</v>
      </c>
      <c r="M473" t="s">
        <v>205</v>
      </c>
      <c r="N473">
        <v>1</v>
      </c>
      <c r="O473">
        <v>12</v>
      </c>
      <c r="P473">
        <v>10</v>
      </c>
      <c r="Q473" s="4" t="s">
        <v>45</v>
      </c>
      <c r="R473">
        <v>4</v>
      </c>
      <c r="S473">
        <v>5</v>
      </c>
      <c r="T473" t="s">
        <v>41</v>
      </c>
      <c r="U473" s="15" t="str">
        <f>VLOOKUP($T473,look_up!A$2:B499,2,FALSE)</f>
        <v>Species</v>
      </c>
      <c r="V473" s="15" t="str">
        <f>VLOOKUP($T473,look_up!A$2:I499,3,FALSE)</f>
        <v>Species exótica</v>
      </c>
      <c r="W473" s="15" t="str">
        <f>VLOOKUP($T473,look_up!A$2:J499,4,FALSE)</f>
        <v>Animalia</v>
      </c>
      <c r="X473" s="15" t="str">
        <f>VLOOKUP($T473,look_up!A$2:K499,5,FALSE)</f>
        <v>Echinodermata</v>
      </c>
      <c r="Y473" s="15" t="str">
        <f>VLOOKUP($T473,look_up!A$2:L499,6,FALSE)</f>
        <v>Ophiuroidea</v>
      </c>
      <c r="Z473" s="15" t="str">
        <f>VLOOKUP($T473,look_up!A$2:M499,7,FALSE)</f>
        <v>Amphilepidida</v>
      </c>
      <c r="AA473" s="15" t="str">
        <f>VLOOKUP($T473,look_up!A$2:N499,8,FALSE)</f>
        <v>Ophiotrichidae</v>
      </c>
      <c r="AB473">
        <v>0</v>
      </c>
      <c r="AC473" t="s">
        <v>8</v>
      </c>
      <c r="AD473">
        <v>40</v>
      </c>
    </row>
    <row r="474" spans="1:30" x14ac:dyDescent="0.3">
      <c r="A474" t="s">
        <v>0</v>
      </c>
      <c r="B474" t="s">
        <v>49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135</v>
      </c>
      <c r="I474" s="12" t="s">
        <v>132</v>
      </c>
      <c r="J474" s="12" t="s">
        <v>133</v>
      </c>
      <c r="K474" t="s">
        <v>128</v>
      </c>
      <c r="L474" t="s">
        <v>4</v>
      </c>
      <c r="M474" t="s">
        <v>205</v>
      </c>
      <c r="N474">
        <v>2</v>
      </c>
      <c r="O474">
        <v>12</v>
      </c>
      <c r="P474">
        <v>10</v>
      </c>
      <c r="Q474" s="4" t="s">
        <v>45</v>
      </c>
      <c r="R474">
        <v>4</v>
      </c>
      <c r="S474">
        <v>5</v>
      </c>
      <c r="T474" t="s">
        <v>41</v>
      </c>
      <c r="U474" s="15" t="str">
        <f>VLOOKUP($T474,look_up!A$2:B500,2,FALSE)</f>
        <v>Species</v>
      </c>
      <c r="V474" s="15" t="str">
        <f>VLOOKUP($T474,look_up!A$2:I500,3,FALSE)</f>
        <v>Species exótica</v>
      </c>
      <c r="W474" s="15" t="str">
        <f>VLOOKUP($T474,look_up!A$2:J500,4,FALSE)</f>
        <v>Animalia</v>
      </c>
      <c r="X474" s="15" t="str">
        <f>VLOOKUP($T474,look_up!A$2:K500,5,FALSE)</f>
        <v>Echinodermata</v>
      </c>
      <c r="Y474" s="15" t="str">
        <f>VLOOKUP($T474,look_up!A$2:L500,6,FALSE)</f>
        <v>Ophiuroidea</v>
      </c>
      <c r="Z474" s="15" t="str">
        <f>VLOOKUP($T474,look_up!A$2:M500,7,FALSE)</f>
        <v>Amphilepidida</v>
      </c>
      <c r="AA474" s="15" t="str">
        <f>VLOOKUP($T474,look_up!A$2:N500,8,FALSE)</f>
        <v>Ophiotrichidae</v>
      </c>
      <c r="AB474">
        <v>0</v>
      </c>
      <c r="AC474" t="s">
        <v>8</v>
      </c>
      <c r="AD474">
        <v>40</v>
      </c>
    </row>
    <row r="475" spans="1:30" x14ac:dyDescent="0.3">
      <c r="A475" t="s">
        <v>0</v>
      </c>
      <c r="B475" t="s">
        <v>49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135</v>
      </c>
      <c r="I475" s="12" t="s">
        <v>132</v>
      </c>
      <c r="J475" s="12" t="s">
        <v>133</v>
      </c>
      <c r="K475" t="s">
        <v>128</v>
      </c>
      <c r="L475" t="s">
        <v>4</v>
      </c>
      <c r="M475" t="s">
        <v>205</v>
      </c>
      <c r="N475">
        <v>3</v>
      </c>
      <c r="O475">
        <v>12</v>
      </c>
      <c r="P475">
        <v>10</v>
      </c>
      <c r="Q475" s="4" t="s">
        <v>45</v>
      </c>
      <c r="R475">
        <v>4</v>
      </c>
      <c r="S475">
        <v>5</v>
      </c>
      <c r="T475" t="s">
        <v>41</v>
      </c>
      <c r="U475" s="15" t="str">
        <f>VLOOKUP($T475,look_up!A$2:B501,2,FALSE)</f>
        <v>Species</v>
      </c>
      <c r="V475" s="15" t="str">
        <f>VLOOKUP($T475,look_up!A$2:I501,3,FALSE)</f>
        <v>Species exótica</v>
      </c>
      <c r="W475" s="15" t="str">
        <f>VLOOKUP($T475,look_up!A$2:J501,4,FALSE)</f>
        <v>Animalia</v>
      </c>
      <c r="X475" s="15" t="str">
        <f>VLOOKUP($T475,look_up!A$2:K501,5,FALSE)</f>
        <v>Echinodermata</v>
      </c>
      <c r="Y475" s="15" t="str">
        <f>VLOOKUP($T475,look_up!A$2:L501,6,FALSE)</f>
        <v>Ophiuroidea</v>
      </c>
      <c r="Z475" s="15" t="str">
        <f>VLOOKUP($T475,look_up!A$2:M501,7,FALSE)</f>
        <v>Amphilepidida</v>
      </c>
      <c r="AA475" s="15" t="str">
        <f>VLOOKUP($T475,look_up!A$2:N501,8,FALSE)</f>
        <v>Ophiotrichidae</v>
      </c>
      <c r="AB475">
        <v>0</v>
      </c>
      <c r="AC475" t="s">
        <v>8</v>
      </c>
      <c r="AD475">
        <v>40</v>
      </c>
    </row>
    <row r="476" spans="1:30" x14ac:dyDescent="0.3">
      <c r="A476" t="s">
        <v>0</v>
      </c>
      <c r="B476" t="s">
        <v>49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135</v>
      </c>
      <c r="I476" s="12" t="s">
        <v>132</v>
      </c>
      <c r="J476" s="12" t="s">
        <v>133</v>
      </c>
      <c r="K476" t="s">
        <v>128</v>
      </c>
      <c r="L476" t="s">
        <v>4</v>
      </c>
      <c r="M476" t="s">
        <v>205</v>
      </c>
      <c r="N476">
        <v>1</v>
      </c>
      <c r="O476">
        <v>12</v>
      </c>
      <c r="P476">
        <v>10</v>
      </c>
      <c r="Q476" s="4" t="s">
        <v>45</v>
      </c>
      <c r="R476">
        <v>4</v>
      </c>
      <c r="S476">
        <v>5</v>
      </c>
      <c r="T476" t="s">
        <v>42</v>
      </c>
      <c r="U476" s="15" t="str">
        <f>VLOOKUP($T476,look_up!A$2:B502,2,FALSE)</f>
        <v>Species</v>
      </c>
      <c r="V476" s="15" t="str">
        <f>VLOOKUP($T476,look_up!A$2:I502,3,FALSE)</f>
        <v>Species exótica</v>
      </c>
      <c r="W476" s="15" t="str">
        <f>VLOOKUP($T476,look_up!A$2:J502,4,FALSE)</f>
        <v>Animalia</v>
      </c>
      <c r="X476" s="15" t="str">
        <f>VLOOKUP($T476,look_up!A$2:K502,5,FALSE)</f>
        <v>Cnidaria</v>
      </c>
      <c r="Y476" s="15" t="str">
        <f>VLOOKUP($T476,look_up!A$2:L502,6,FALSE)</f>
        <v>Anthozoa</v>
      </c>
      <c r="Z476" s="15" t="str">
        <f>VLOOKUP($T476,look_up!A$2:M502,7,FALSE)</f>
        <v>Scleractinia</v>
      </c>
      <c r="AA476" s="15" t="str">
        <f>VLOOKUP($T476,look_up!A$2:N502,8,FALSE)</f>
        <v>Dendrophylliidae</v>
      </c>
      <c r="AB476">
        <v>0</v>
      </c>
      <c r="AC476" t="s">
        <v>8</v>
      </c>
      <c r="AD476">
        <v>40</v>
      </c>
    </row>
    <row r="477" spans="1:30" x14ac:dyDescent="0.3">
      <c r="A477" t="s">
        <v>0</v>
      </c>
      <c r="B477" t="s">
        <v>49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135</v>
      </c>
      <c r="I477" s="12" t="s">
        <v>132</v>
      </c>
      <c r="J477" s="12" t="s">
        <v>133</v>
      </c>
      <c r="K477" t="s">
        <v>128</v>
      </c>
      <c r="L477" t="s">
        <v>4</v>
      </c>
      <c r="M477" t="s">
        <v>205</v>
      </c>
      <c r="N477">
        <v>2</v>
      </c>
      <c r="O477">
        <v>12</v>
      </c>
      <c r="P477">
        <v>10</v>
      </c>
      <c r="Q477" s="4" t="s">
        <v>45</v>
      </c>
      <c r="R477">
        <v>4</v>
      </c>
      <c r="S477">
        <v>5</v>
      </c>
      <c r="T477" t="s">
        <v>42</v>
      </c>
      <c r="U477" s="15" t="str">
        <f>VLOOKUP($T477,look_up!A$2:B503,2,FALSE)</f>
        <v>Species</v>
      </c>
      <c r="V477" s="15" t="str">
        <f>VLOOKUP($T477,look_up!A$2:I503,3,FALSE)</f>
        <v>Species exótica</v>
      </c>
      <c r="W477" s="15" t="str">
        <f>VLOOKUP($T477,look_up!A$2:J503,4,FALSE)</f>
        <v>Animalia</v>
      </c>
      <c r="X477" s="15" t="str">
        <f>VLOOKUP($T477,look_up!A$2:K503,5,FALSE)</f>
        <v>Cnidaria</v>
      </c>
      <c r="Y477" s="15" t="str">
        <f>VLOOKUP($T477,look_up!A$2:L503,6,FALSE)</f>
        <v>Anthozoa</v>
      </c>
      <c r="Z477" s="15" t="str">
        <f>VLOOKUP($T477,look_up!A$2:M503,7,FALSE)</f>
        <v>Scleractinia</v>
      </c>
      <c r="AA477" s="15" t="str">
        <f>VLOOKUP($T477,look_up!A$2:N503,8,FALSE)</f>
        <v>Dendrophylliidae</v>
      </c>
      <c r="AB477">
        <v>0</v>
      </c>
      <c r="AC477" t="s">
        <v>8</v>
      </c>
      <c r="AD477">
        <v>40</v>
      </c>
    </row>
    <row r="478" spans="1:30" x14ac:dyDescent="0.3">
      <c r="A478" t="s">
        <v>0</v>
      </c>
      <c r="B478" t="s">
        <v>49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135</v>
      </c>
      <c r="I478" s="12" t="s">
        <v>132</v>
      </c>
      <c r="J478" s="12" t="s">
        <v>133</v>
      </c>
      <c r="K478" t="s">
        <v>128</v>
      </c>
      <c r="L478" t="s">
        <v>4</v>
      </c>
      <c r="M478" t="s">
        <v>205</v>
      </c>
      <c r="N478">
        <v>3</v>
      </c>
      <c r="O478">
        <v>12</v>
      </c>
      <c r="P478">
        <v>10</v>
      </c>
      <c r="Q478" s="4" t="s">
        <v>45</v>
      </c>
      <c r="R478">
        <v>4</v>
      </c>
      <c r="S478">
        <v>5</v>
      </c>
      <c r="T478" t="s">
        <v>42</v>
      </c>
      <c r="U478" s="15" t="str">
        <f>VLOOKUP($T478,look_up!A$2:B504,2,FALSE)</f>
        <v>Species</v>
      </c>
      <c r="V478" s="15" t="str">
        <f>VLOOKUP($T478,look_up!A$2:I504,3,FALSE)</f>
        <v>Species exótica</v>
      </c>
      <c r="W478" s="15" t="str">
        <f>VLOOKUP($T478,look_up!A$2:J504,4,FALSE)</f>
        <v>Animalia</v>
      </c>
      <c r="X478" s="15" t="str">
        <f>VLOOKUP($T478,look_up!A$2:K504,5,FALSE)</f>
        <v>Cnidaria</v>
      </c>
      <c r="Y478" s="15" t="str">
        <f>VLOOKUP($T478,look_up!A$2:L504,6,FALSE)</f>
        <v>Anthozoa</v>
      </c>
      <c r="Z478" s="15" t="str">
        <f>VLOOKUP($T478,look_up!A$2:M504,7,FALSE)</f>
        <v>Scleractinia</v>
      </c>
      <c r="AA478" s="15" t="str">
        <f>VLOOKUP($T478,look_up!A$2:N504,8,FALSE)</f>
        <v>Dendrophylliidae</v>
      </c>
      <c r="AB478">
        <v>0</v>
      </c>
      <c r="AC478" t="s">
        <v>8</v>
      </c>
      <c r="AD478">
        <v>40</v>
      </c>
    </row>
    <row r="479" spans="1:30" x14ac:dyDescent="0.3">
      <c r="A479" t="s">
        <v>0</v>
      </c>
      <c r="B479" t="s">
        <v>49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135</v>
      </c>
      <c r="I479" s="12" t="s">
        <v>132</v>
      </c>
      <c r="J479" s="12" t="s">
        <v>133</v>
      </c>
      <c r="K479" t="s">
        <v>128</v>
      </c>
      <c r="L479" t="s">
        <v>4</v>
      </c>
      <c r="M479" t="s">
        <v>205</v>
      </c>
      <c r="N479">
        <v>1</v>
      </c>
      <c r="O479">
        <v>12</v>
      </c>
      <c r="P479">
        <v>10</v>
      </c>
      <c r="Q479" s="4" t="s">
        <v>45</v>
      </c>
      <c r="R479">
        <v>4</v>
      </c>
      <c r="S479">
        <v>5</v>
      </c>
      <c r="T479" t="s">
        <v>43</v>
      </c>
      <c r="U479" s="15" t="str">
        <f>VLOOKUP($T479,look_up!A$2:B505,2,FALSE)</f>
        <v>Species</v>
      </c>
      <c r="V479" s="15" t="str">
        <f>VLOOKUP($T479,look_up!A$2:I505,3,FALSE)</f>
        <v>Species exótica</v>
      </c>
      <c r="W479" s="15" t="str">
        <f>VLOOKUP($T479,look_up!A$2:J505,4,FALSE)</f>
        <v>Animalia</v>
      </c>
      <c r="X479" s="15" t="str">
        <f>VLOOKUP($T479,look_up!A$2:K505,5,FALSE)</f>
        <v>Chordata</v>
      </c>
      <c r="Y479" s="15" t="str">
        <f>VLOOKUP($T479,look_up!A$2:L505,6,FALSE)</f>
        <v>Ascidiacea</v>
      </c>
      <c r="Z479" s="15" t="str">
        <f>VLOOKUP($T479,look_up!A$2:M505,7,FALSE)</f>
        <v>Stolidobranchia</v>
      </c>
      <c r="AA479" s="15" t="str">
        <f>VLOOKUP($T479,look_up!A$2:N505,8,FALSE)</f>
        <v>Styellidae</v>
      </c>
      <c r="AB479">
        <v>0</v>
      </c>
      <c r="AC479" t="s">
        <v>8</v>
      </c>
      <c r="AD479">
        <v>40</v>
      </c>
    </row>
    <row r="480" spans="1:30" x14ac:dyDescent="0.3">
      <c r="A480" t="s">
        <v>0</v>
      </c>
      <c r="B480" t="s">
        <v>49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135</v>
      </c>
      <c r="I480" s="12" t="s">
        <v>132</v>
      </c>
      <c r="J480" s="12" t="s">
        <v>133</v>
      </c>
      <c r="K480" t="s">
        <v>128</v>
      </c>
      <c r="L480" t="s">
        <v>4</v>
      </c>
      <c r="M480" t="s">
        <v>205</v>
      </c>
      <c r="N480">
        <v>2</v>
      </c>
      <c r="O480">
        <v>12</v>
      </c>
      <c r="P480">
        <v>10</v>
      </c>
      <c r="Q480" s="4" t="s">
        <v>45</v>
      </c>
      <c r="R480">
        <v>4</v>
      </c>
      <c r="S480">
        <v>5</v>
      </c>
      <c r="T480" t="s">
        <v>43</v>
      </c>
      <c r="U480" s="15" t="str">
        <f>VLOOKUP($T480,look_up!A$2:B506,2,FALSE)</f>
        <v>Species</v>
      </c>
      <c r="V480" s="15" t="str">
        <f>VLOOKUP($T480,look_up!A$2:I506,3,FALSE)</f>
        <v>Species exótica</v>
      </c>
      <c r="W480" s="15" t="str">
        <f>VLOOKUP($T480,look_up!A$2:J506,4,FALSE)</f>
        <v>Animalia</v>
      </c>
      <c r="X480" s="15" t="str">
        <f>VLOOKUP($T480,look_up!A$2:K506,5,FALSE)</f>
        <v>Chordata</v>
      </c>
      <c r="Y480" s="15" t="str">
        <f>VLOOKUP($T480,look_up!A$2:L506,6,FALSE)</f>
        <v>Ascidiacea</v>
      </c>
      <c r="Z480" s="15" t="str">
        <f>VLOOKUP($T480,look_up!A$2:M506,7,FALSE)</f>
        <v>Stolidobranchia</v>
      </c>
      <c r="AA480" s="15" t="str">
        <f>VLOOKUP($T480,look_up!A$2:N506,8,FALSE)</f>
        <v>Styellidae</v>
      </c>
      <c r="AB480">
        <v>0</v>
      </c>
      <c r="AC480" t="s">
        <v>8</v>
      </c>
      <c r="AD480">
        <v>40</v>
      </c>
    </row>
    <row r="481" spans="1:30" x14ac:dyDescent="0.3">
      <c r="A481" t="s">
        <v>0</v>
      </c>
      <c r="B481" t="s">
        <v>49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135</v>
      </c>
      <c r="I481" s="12" t="s">
        <v>132</v>
      </c>
      <c r="J481" s="12" t="s">
        <v>133</v>
      </c>
      <c r="K481" t="s">
        <v>128</v>
      </c>
      <c r="L481" t="s">
        <v>4</v>
      </c>
      <c r="M481" t="s">
        <v>205</v>
      </c>
      <c r="N481">
        <v>3</v>
      </c>
      <c r="O481">
        <v>12</v>
      </c>
      <c r="P481">
        <v>10</v>
      </c>
      <c r="Q481" s="4" t="s">
        <v>45</v>
      </c>
      <c r="R481">
        <v>4</v>
      </c>
      <c r="S481">
        <v>5</v>
      </c>
      <c r="T481" t="s">
        <v>43</v>
      </c>
      <c r="U481" s="15" t="str">
        <f>VLOOKUP($T481,look_up!A$2:B507,2,FALSE)</f>
        <v>Species</v>
      </c>
      <c r="V481" s="15" t="str">
        <f>VLOOKUP($T481,look_up!A$2:I507,3,FALSE)</f>
        <v>Species exótica</v>
      </c>
      <c r="W481" s="15" t="str">
        <f>VLOOKUP($T481,look_up!A$2:J507,4,FALSE)</f>
        <v>Animalia</v>
      </c>
      <c r="X481" s="15" t="str">
        <f>VLOOKUP($T481,look_up!A$2:K507,5,FALSE)</f>
        <v>Chordata</v>
      </c>
      <c r="Y481" s="15" t="str">
        <f>VLOOKUP($T481,look_up!A$2:L507,6,FALSE)</f>
        <v>Ascidiacea</v>
      </c>
      <c r="Z481" s="15" t="str">
        <f>VLOOKUP($T481,look_up!A$2:M507,7,FALSE)</f>
        <v>Stolidobranchia</v>
      </c>
      <c r="AA481" s="15" t="str">
        <f>VLOOKUP($T481,look_up!A$2:N507,8,FALSE)</f>
        <v>Styellidae</v>
      </c>
      <c r="AB481">
        <v>0</v>
      </c>
      <c r="AC481" t="s">
        <v>8</v>
      </c>
      <c r="AD481">
        <v>40</v>
      </c>
    </row>
    <row r="482" spans="1:30" x14ac:dyDescent="0.3">
      <c r="A482" t="s">
        <v>0</v>
      </c>
      <c r="B482" t="s">
        <v>49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135</v>
      </c>
      <c r="I482" s="12" t="s">
        <v>132</v>
      </c>
      <c r="J482" s="12" t="s">
        <v>133</v>
      </c>
      <c r="K482" t="s">
        <v>128</v>
      </c>
      <c r="L482" t="s">
        <v>4</v>
      </c>
      <c r="M482" t="s">
        <v>205</v>
      </c>
      <c r="N482">
        <v>1</v>
      </c>
      <c r="O482">
        <v>12</v>
      </c>
      <c r="P482">
        <v>10</v>
      </c>
      <c r="Q482" s="4" t="s">
        <v>45</v>
      </c>
      <c r="R482">
        <v>4</v>
      </c>
      <c r="S482">
        <v>5</v>
      </c>
      <c r="T482" s="14" t="s">
        <v>44</v>
      </c>
      <c r="U482" s="15" t="str">
        <f>VLOOKUP($T482,look_up!A$2:B508,2,FALSE)</f>
        <v>NA</v>
      </c>
      <c r="V482" s="15" t="str">
        <f>VLOOKUP($T482,look_up!A$2:I508,3,FALSE)</f>
        <v>Lixo de pesca</v>
      </c>
      <c r="W482" s="15" t="str">
        <f>VLOOKUP($T482,look_up!A$2:J508,4,FALSE)</f>
        <v>NA</v>
      </c>
      <c r="X482" s="15" t="str">
        <f>VLOOKUP($T482,look_up!A$2:K508,5,FALSE)</f>
        <v>NA</v>
      </c>
      <c r="Y482" s="15" t="str">
        <f>VLOOKUP($T482,look_up!A$2:L508,6,FALSE)</f>
        <v>NA</v>
      </c>
      <c r="Z482" s="15" t="str">
        <f>VLOOKUP($T482,look_up!A$2:M508,7,FALSE)</f>
        <v>NA</v>
      </c>
      <c r="AA482" s="15" t="str">
        <f>VLOOKUP($T482,look_up!A$2:N508,8,FALSE)</f>
        <v>NA</v>
      </c>
      <c r="AB482">
        <v>1</v>
      </c>
      <c r="AC482" t="s">
        <v>8</v>
      </c>
      <c r="AD482">
        <v>40</v>
      </c>
    </row>
    <row r="483" spans="1:30" x14ac:dyDescent="0.3">
      <c r="A483" t="s">
        <v>0</v>
      </c>
      <c r="B483" t="s">
        <v>49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135</v>
      </c>
      <c r="I483" s="12" t="s">
        <v>132</v>
      </c>
      <c r="J483" s="12" t="s">
        <v>133</v>
      </c>
      <c r="K483" t="s">
        <v>128</v>
      </c>
      <c r="L483" t="s">
        <v>4</v>
      </c>
      <c r="M483" t="s">
        <v>205</v>
      </c>
      <c r="N483">
        <v>2</v>
      </c>
      <c r="O483">
        <v>12</v>
      </c>
      <c r="P483">
        <v>10</v>
      </c>
      <c r="Q483" s="4" t="s">
        <v>45</v>
      </c>
      <c r="R483">
        <v>4</v>
      </c>
      <c r="S483">
        <v>5</v>
      </c>
      <c r="T483" s="14" t="s">
        <v>44</v>
      </c>
      <c r="U483" s="15" t="str">
        <f>VLOOKUP($T483,look_up!A$2:B509,2,FALSE)</f>
        <v>NA</v>
      </c>
      <c r="V483" s="15" t="str">
        <f>VLOOKUP($T483,look_up!A$2:I509,3,FALSE)</f>
        <v>Lixo de pesca</v>
      </c>
      <c r="W483" s="15" t="str">
        <f>VLOOKUP($T483,look_up!A$2:J509,4,FALSE)</f>
        <v>NA</v>
      </c>
      <c r="X483" s="15" t="str">
        <f>VLOOKUP($T483,look_up!A$2:K509,5,FALSE)</f>
        <v>NA</v>
      </c>
      <c r="Y483" s="15" t="str">
        <f>VLOOKUP($T483,look_up!A$2:L509,6,FALSE)</f>
        <v>NA</v>
      </c>
      <c r="Z483" s="15" t="str">
        <f>VLOOKUP($T483,look_up!A$2:M509,7,FALSE)</f>
        <v>NA</v>
      </c>
      <c r="AA483" s="15" t="str">
        <f>VLOOKUP($T483,look_up!A$2:N509,8,FALSE)</f>
        <v>NA</v>
      </c>
      <c r="AB483">
        <v>5</v>
      </c>
      <c r="AC483" t="s">
        <v>8</v>
      </c>
      <c r="AD483">
        <v>40</v>
      </c>
    </row>
    <row r="484" spans="1:30" x14ac:dyDescent="0.3">
      <c r="A484" t="s">
        <v>0</v>
      </c>
      <c r="B484" t="s">
        <v>49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135</v>
      </c>
      <c r="I484" s="12" t="s">
        <v>132</v>
      </c>
      <c r="J484" s="12" t="s">
        <v>133</v>
      </c>
      <c r="K484" t="s">
        <v>128</v>
      </c>
      <c r="L484" t="s">
        <v>4</v>
      </c>
      <c r="M484" t="s">
        <v>205</v>
      </c>
      <c r="N484">
        <v>3</v>
      </c>
      <c r="O484">
        <v>12</v>
      </c>
      <c r="P484">
        <v>10</v>
      </c>
      <c r="Q484" s="4" t="s">
        <v>45</v>
      </c>
      <c r="R484">
        <v>4</v>
      </c>
      <c r="S484">
        <v>5</v>
      </c>
      <c r="T484" s="14" t="s">
        <v>44</v>
      </c>
      <c r="U484" s="15" t="str">
        <f>VLOOKUP($T484,look_up!A$2:B510,2,FALSE)</f>
        <v>NA</v>
      </c>
      <c r="V484" s="15" t="str">
        <f>VLOOKUP($T484,look_up!A$2:I510,3,FALSE)</f>
        <v>Lixo de pesca</v>
      </c>
      <c r="W484" s="15" t="str">
        <f>VLOOKUP($T484,look_up!A$2:J510,4,FALSE)</f>
        <v>NA</v>
      </c>
      <c r="X484" s="15" t="str">
        <f>VLOOKUP($T484,look_up!A$2:K510,5,FALSE)</f>
        <v>NA</v>
      </c>
      <c r="Y484" s="15" t="str">
        <f>VLOOKUP($T484,look_up!A$2:L510,6,FALSE)</f>
        <v>NA</v>
      </c>
      <c r="Z484" s="15" t="str">
        <f>VLOOKUP($T484,look_up!A$2:M510,7,FALSE)</f>
        <v>NA</v>
      </c>
      <c r="AA484" s="15" t="str">
        <f>VLOOKUP($T484,look_up!A$2:N510,8,FALSE)</f>
        <v>NA</v>
      </c>
      <c r="AB484">
        <v>11</v>
      </c>
      <c r="AC484" t="s">
        <v>8</v>
      </c>
      <c r="AD484">
        <v>40</v>
      </c>
    </row>
    <row r="485" spans="1:30" x14ac:dyDescent="0.3">
      <c r="A485" t="s">
        <v>0</v>
      </c>
      <c r="B485" t="s">
        <v>49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135</v>
      </c>
      <c r="I485" s="12" t="s">
        <v>132</v>
      </c>
      <c r="J485" s="12" t="s">
        <v>133</v>
      </c>
      <c r="K485" t="s">
        <v>128</v>
      </c>
      <c r="L485" t="s">
        <v>4</v>
      </c>
      <c r="M485" t="s">
        <v>205</v>
      </c>
      <c r="N485">
        <v>1</v>
      </c>
      <c r="O485">
        <v>12</v>
      </c>
      <c r="P485">
        <v>10</v>
      </c>
      <c r="Q485" s="4" t="s">
        <v>45</v>
      </c>
      <c r="R485">
        <v>4</v>
      </c>
      <c r="S485">
        <v>5</v>
      </c>
      <c r="T485" s="14" t="s">
        <v>46</v>
      </c>
      <c r="U485" s="15" t="str">
        <f>VLOOKUP($T485,look_up!A$2:B511,2,FALSE)</f>
        <v>NA</v>
      </c>
      <c r="V485" s="15" t="str">
        <f>VLOOKUP($T485,look_up!A$2:I511,3,FALSE)</f>
        <v>Lixo comum</v>
      </c>
      <c r="W485" s="15" t="str">
        <f>VLOOKUP($T485,look_up!A$2:J511,4,FALSE)</f>
        <v>NA</v>
      </c>
      <c r="X485" s="15" t="str">
        <f>VLOOKUP($T485,look_up!A$2:K511,5,FALSE)</f>
        <v>NA</v>
      </c>
      <c r="Y485" s="15" t="str">
        <f>VLOOKUP($T485,look_up!A$2:L511,6,FALSE)</f>
        <v>NA</v>
      </c>
      <c r="Z485" s="15" t="str">
        <f>VLOOKUP($T485,look_up!A$2:M511,7,FALSE)</f>
        <v>NA</v>
      </c>
      <c r="AA485" s="15" t="str">
        <f>VLOOKUP($T485,look_up!A$2:N511,8,FALSE)</f>
        <v>NA</v>
      </c>
      <c r="AB485">
        <v>0</v>
      </c>
      <c r="AC485" t="s">
        <v>8</v>
      </c>
      <c r="AD485">
        <v>40</v>
      </c>
    </row>
    <row r="486" spans="1:30" x14ac:dyDescent="0.3">
      <c r="A486" t="s">
        <v>0</v>
      </c>
      <c r="B486" t="s">
        <v>49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135</v>
      </c>
      <c r="I486" s="12" t="s">
        <v>132</v>
      </c>
      <c r="J486" s="12" t="s">
        <v>133</v>
      </c>
      <c r="K486" t="s">
        <v>128</v>
      </c>
      <c r="L486" t="s">
        <v>4</v>
      </c>
      <c r="M486" t="s">
        <v>205</v>
      </c>
      <c r="N486">
        <v>2</v>
      </c>
      <c r="O486">
        <v>12</v>
      </c>
      <c r="P486">
        <v>10</v>
      </c>
      <c r="Q486" s="4" t="s">
        <v>45</v>
      </c>
      <c r="R486">
        <v>4</v>
      </c>
      <c r="S486">
        <v>5</v>
      </c>
      <c r="T486" s="14" t="s">
        <v>46</v>
      </c>
      <c r="U486" s="15" t="str">
        <f>VLOOKUP($T486,look_up!A$2:B512,2,FALSE)</f>
        <v>NA</v>
      </c>
      <c r="V486" s="15" t="str">
        <f>VLOOKUP($T486,look_up!A$2:I512,3,FALSE)</f>
        <v>Lixo comum</v>
      </c>
      <c r="W486" s="15" t="str">
        <f>VLOOKUP($T486,look_up!A$2:J512,4,FALSE)</f>
        <v>NA</v>
      </c>
      <c r="X486" s="15" t="str">
        <f>VLOOKUP($T486,look_up!A$2:K512,5,FALSE)</f>
        <v>NA</v>
      </c>
      <c r="Y486" s="15" t="str">
        <f>VLOOKUP($T486,look_up!A$2:L512,6,FALSE)</f>
        <v>NA</v>
      </c>
      <c r="Z486" s="15" t="str">
        <f>VLOOKUP($T486,look_up!A$2:M512,7,FALSE)</f>
        <v>NA</v>
      </c>
      <c r="AA486" s="15" t="str">
        <f>VLOOKUP($T486,look_up!A$2:N512,8,FALSE)</f>
        <v>NA</v>
      </c>
      <c r="AB486">
        <v>0</v>
      </c>
      <c r="AC486" t="s">
        <v>8</v>
      </c>
      <c r="AD486">
        <v>40</v>
      </c>
    </row>
    <row r="487" spans="1:30" x14ac:dyDescent="0.3">
      <c r="A487" t="s">
        <v>0</v>
      </c>
      <c r="B487" t="s">
        <v>49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135</v>
      </c>
      <c r="I487" s="12" t="s">
        <v>132</v>
      </c>
      <c r="J487" s="12" t="s">
        <v>133</v>
      </c>
      <c r="K487" t="s">
        <v>128</v>
      </c>
      <c r="L487" t="s">
        <v>4</v>
      </c>
      <c r="M487" t="s">
        <v>205</v>
      </c>
      <c r="N487">
        <v>3</v>
      </c>
      <c r="O487">
        <v>12</v>
      </c>
      <c r="P487">
        <v>10</v>
      </c>
      <c r="Q487" s="4" t="s">
        <v>45</v>
      </c>
      <c r="R487">
        <v>4</v>
      </c>
      <c r="S487">
        <v>5</v>
      </c>
      <c r="T487" s="14" t="s">
        <v>46</v>
      </c>
      <c r="U487" s="15" t="str">
        <f>VLOOKUP($T487,look_up!A$2:B513,2,FALSE)</f>
        <v>NA</v>
      </c>
      <c r="V487" s="15" t="str">
        <f>VLOOKUP($T487,look_up!A$2:I513,3,FALSE)</f>
        <v>Lixo comum</v>
      </c>
      <c r="W487" s="15" t="str">
        <f>VLOOKUP($T487,look_up!A$2:J513,4,FALSE)</f>
        <v>NA</v>
      </c>
      <c r="X487" s="15" t="str">
        <f>VLOOKUP($T487,look_up!A$2:K513,5,FALSE)</f>
        <v>NA</v>
      </c>
      <c r="Y487" s="15" t="str">
        <f>VLOOKUP($T487,look_up!A$2:L513,6,FALSE)</f>
        <v>NA</v>
      </c>
      <c r="Z487" s="15" t="str">
        <f>VLOOKUP($T487,look_up!A$2:M513,7,FALSE)</f>
        <v>NA</v>
      </c>
      <c r="AA487" s="15" t="str">
        <f>VLOOKUP($T487,look_up!A$2:N513,8,FALSE)</f>
        <v>NA</v>
      </c>
      <c r="AB487">
        <v>0</v>
      </c>
      <c r="AC487" t="s">
        <v>8</v>
      </c>
      <c r="AD487">
        <v>40</v>
      </c>
    </row>
    <row r="488" spans="1:30" x14ac:dyDescent="0.3">
      <c r="U488" s="15"/>
    </row>
  </sheetData>
  <autoFilter ref="M1:M488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opLeftCell="M187" workbookViewId="0">
      <selection activeCell="V1" sqref="V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130</v>
      </c>
      <c r="B1" t="s">
        <v>129</v>
      </c>
      <c r="C1" t="s">
        <v>111</v>
      </c>
      <c r="D1" t="s">
        <v>112</v>
      </c>
      <c r="E1" s="3" t="s">
        <v>113</v>
      </c>
      <c r="F1" s="3" t="s">
        <v>203</v>
      </c>
      <c r="G1" s="5" t="s">
        <v>139</v>
      </c>
      <c r="H1" s="1" t="s">
        <v>136</v>
      </c>
      <c r="I1" s="1" t="s">
        <v>137</v>
      </c>
      <c r="J1" s="1" t="s">
        <v>138</v>
      </c>
      <c r="K1" s="3" t="s">
        <v>126</v>
      </c>
      <c r="L1" s="3" t="s">
        <v>204</v>
      </c>
      <c r="M1" s="3" t="s">
        <v>106</v>
      </c>
      <c r="N1" s="3" t="s">
        <v>107</v>
      </c>
      <c r="O1" t="s">
        <v>125</v>
      </c>
      <c r="P1" t="s">
        <v>124</v>
      </c>
      <c r="Q1" t="s">
        <v>108</v>
      </c>
      <c r="R1" t="s">
        <v>109</v>
      </c>
      <c r="S1" s="3" t="s">
        <v>206</v>
      </c>
      <c r="T1" s="3" t="s">
        <v>207</v>
      </c>
      <c r="U1" t="s">
        <v>208</v>
      </c>
      <c r="V1" s="3" t="s">
        <v>202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90</v>
      </c>
      <c r="G2" s="2">
        <v>43901</v>
      </c>
      <c r="H2" s="12" t="s">
        <v>131</v>
      </c>
      <c r="I2" s="12" t="s">
        <v>132</v>
      </c>
      <c r="J2">
        <v>2020</v>
      </c>
      <c r="K2" s="3" t="s">
        <v>4</v>
      </c>
      <c r="L2" s="3" t="s">
        <v>117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50</v>
      </c>
      <c r="T2" t="s">
        <v>96</v>
      </c>
      <c r="U2" s="4">
        <v>1</v>
      </c>
      <c r="V2" t="s">
        <v>45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90</v>
      </c>
      <c r="G3" s="2">
        <v>43901</v>
      </c>
      <c r="H3" s="12" t="s">
        <v>131</v>
      </c>
      <c r="I3" s="12" t="s">
        <v>132</v>
      </c>
      <c r="J3">
        <v>2020</v>
      </c>
      <c r="K3" s="3" t="s">
        <v>4</v>
      </c>
      <c r="L3" s="3" t="s">
        <v>117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51</v>
      </c>
      <c r="T3" t="s">
        <v>92</v>
      </c>
      <c r="U3" s="4" t="s">
        <v>45</v>
      </c>
      <c r="V3" t="s">
        <v>45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90</v>
      </c>
      <c r="G4" s="2">
        <v>43901</v>
      </c>
      <c r="H4" s="12" t="s">
        <v>131</v>
      </c>
      <c r="I4" s="12" t="s">
        <v>132</v>
      </c>
      <c r="J4">
        <v>2020</v>
      </c>
      <c r="K4" s="3" t="s">
        <v>4</v>
      </c>
      <c r="L4" s="3" t="s">
        <v>117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52</v>
      </c>
      <c r="T4" t="s">
        <v>94</v>
      </c>
      <c r="U4" s="4" t="s">
        <v>45</v>
      </c>
      <c r="V4" t="s">
        <v>45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90</v>
      </c>
      <c r="G5" s="2">
        <v>43901</v>
      </c>
      <c r="H5" s="12" t="s">
        <v>131</v>
      </c>
      <c r="I5" s="12" t="s">
        <v>132</v>
      </c>
      <c r="J5">
        <v>2020</v>
      </c>
      <c r="K5" s="3" t="s">
        <v>4</v>
      </c>
      <c r="L5" s="3" t="s">
        <v>117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53</v>
      </c>
      <c r="T5" t="s">
        <v>94</v>
      </c>
      <c r="U5" s="4" t="s">
        <v>45</v>
      </c>
      <c r="V5" t="s">
        <v>45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90</v>
      </c>
      <c r="G6" s="2">
        <v>43901</v>
      </c>
      <c r="H6" s="12" t="s">
        <v>131</v>
      </c>
      <c r="I6" s="12" t="s">
        <v>132</v>
      </c>
      <c r="J6">
        <v>2020</v>
      </c>
      <c r="K6" s="3" t="s">
        <v>4</v>
      </c>
      <c r="L6" s="3" t="s">
        <v>117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54</v>
      </c>
      <c r="T6" t="s">
        <v>95</v>
      </c>
      <c r="U6" s="4">
        <v>1</v>
      </c>
      <c r="V6" t="s">
        <v>45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90</v>
      </c>
      <c r="G7" s="2">
        <v>43901</v>
      </c>
      <c r="H7" s="12" t="s">
        <v>131</v>
      </c>
      <c r="I7" s="12" t="s">
        <v>132</v>
      </c>
      <c r="J7">
        <v>2020</v>
      </c>
      <c r="K7" s="3" t="s">
        <v>4</v>
      </c>
      <c r="L7" s="3" t="s">
        <v>117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55</v>
      </c>
      <c r="T7" t="s">
        <v>92</v>
      </c>
      <c r="U7" s="4" t="s">
        <v>45</v>
      </c>
      <c r="V7" t="s">
        <v>45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90</v>
      </c>
      <c r="G8" s="2">
        <v>43901</v>
      </c>
      <c r="H8" s="12" t="s">
        <v>131</v>
      </c>
      <c r="I8" s="12" t="s">
        <v>132</v>
      </c>
      <c r="J8">
        <v>2020</v>
      </c>
      <c r="K8" s="3" t="s">
        <v>4</v>
      </c>
      <c r="L8" s="3" t="s">
        <v>117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56</v>
      </c>
      <c r="T8" t="s">
        <v>92</v>
      </c>
      <c r="U8" s="4" t="s">
        <v>45</v>
      </c>
      <c r="V8" t="s">
        <v>45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90</v>
      </c>
      <c r="G9" s="2">
        <v>43901</v>
      </c>
      <c r="H9" s="12" t="s">
        <v>131</v>
      </c>
      <c r="I9" s="12" t="s">
        <v>132</v>
      </c>
      <c r="J9">
        <v>2020</v>
      </c>
      <c r="K9" s="3" t="s">
        <v>4</v>
      </c>
      <c r="L9" s="3" t="s">
        <v>117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57</v>
      </c>
      <c r="T9" t="s">
        <v>92</v>
      </c>
      <c r="U9" s="4" t="s">
        <v>45</v>
      </c>
      <c r="V9" t="s">
        <v>45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90</v>
      </c>
      <c r="G10" s="2">
        <v>43901</v>
      </c>
      <c r="H10" s="12" t="s">
        <v>131</v>
      </c>
      <c r="I10" s="12" t="s">
        <v>132</v>
      </c>
      <c r="J10">
        <v>2020</v>
      </c>
      <c r="K10" s="3" t="s">
        <v>4</v>
      </c>
      <c r="L10" s="3" t="s">
        <v>117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58</v>
      </c>
      <c r="T10" t="s">
        <v>92</v>
      </c>
      <c r="U10" s="4">
        <v>2</v>
      </c>
      <c r="V10" t="s">
        <v>45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90</v>
      </c>
      <c r="G11" s="2">
        <v>43901</v>
      </c>
      <c r="H11" s="12" t="s">
        <v>131</v>
      </c>
      <c r="I11" s="12" t="s">
        <v>132</v>
      </c>
      <c r="J11">
        <v>2020</v>
      </c>
      <c r="K11" s="3" t="s">
        <v>4</v>
      </c>
      <c r="L11" s="3" t="s">
        <v>117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59</v>
      </c>
      <c r="T11" t="s">
        <v>95</v>
      </c>
      <c r="U11" s="4" t="s">
        <v>45</v>
      </c>
      <c r="V11" t="s">
        <v>45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90</v>
      </c>
      <c r="G12" s="2">
        <v>43901</v>
      </c>
      <c r="H12" s="12" t="s">
        <v>131</v>
      </c>
      <c r="I12" s="12" t="s">
        <v>132</v>
      </c>
      <c r="J12">
        <v>2020</v>
      </c>
      <c r="K12" s="3" t="s">
        <v>4</v>
      </c>
      <c r="L12" s="3" t="s">
        <v>117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60</v>
      </c>
      <c r="T12" t="s">
        <v>95</v>
      </c>
      <c r="U12" s="4" t="s">
        <v>45</v>
      </c>
      <c r="V12" t="s">
        <v>45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90</v>
      </c>
      <c r="G13" s="2">
        <v>43901</v>
      </c>
      <c r="H13" s="12" t="s">
        <v>131</v>
      </c>
      <c r="I13" s="12" t="s">
        <v>132</v>
      </c>
      <c r="J13">
        <v>2020</v>
      </c>
      <c r="K13" s="3" t="s">
        <v>4</v>
      </c>
      <c r="L13" s="3" t="s">
        <v>117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61</v>
      </c>
      <c r="T13" t="s">
        <v>94</v>
      </c>
      <c r="U13" s="4" t="s">
        <v>45</v>
      </c>
      <c r="V13" t="s">
        <v>45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90</v>
      </c>
      <c r="G14" s="2">
        <v>43901</v>
      </c>
      <c r="H14" s="12" t="s">
        <v>131</v>
      </c>
      <c r="I14" s="12" t="s">
        <v>132</v>
      </c>
      <c r="J14">
        <v>2020</v>
      </c>
      <c r="K14" s="3" t="s">
        <v>4</v>
      </c>
      <c r="L14" s="3" t="s">
        <v>117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62</v>
      </c>
      <c r="T14" t="s">
        <v>94</v>
      </c>
      <c r="U14" s="4">
        <v>1</v>
      </c>
      <c r="V14" t="s">
        <v>45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90</v>
      </c>
      <c r="G15" s="2">
        <v>43901</v>
      </c>
      <c r="H15" s="12" t="s">
        <v>131</v>
      </c>
      <c r="I15" s="12" t="s">
        <v>132</v>
      </c>
      <c r="J15">
        <v>2020</v>
      </c>
      <c r="K15" s="3" t="s">
        <v>4</v>
      </c>
      <c r="L15" s="3" t="s">
        <v>117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63</v>
      </c>
      <c r="T15" t="s">
        <v>94</v>
      </c>
      <c r="U15" s="4" t="s">
        <v>45</v>
      </c>
      <c r="V15" t="s">
        <v>45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90</v>
      </c>
      <c r="G16" s="2">
        <v>43901</v>
      </c>
      <c r="H16" s="12" t="s">
        <v>131</v>
      </c>
      <c r="I16" s="12" t="s">
        <v>132</v>
      </c>
      <c r="J16">
        <v>2020</v>
      </c>
      <c r="K16" s="3" t="s">
        <v>4</v>
      </c>
      <c r="L16" s="3" t="s">
        <v>117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64</v>
      </c>
      <c r="T16" t="s">
        <v>94</v>
      </c>
      <c r="U16" s="4" t="s">
        <v>45</v>
      </c>
      <c r="V16" t="s">
        <v>45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90</v>
      </c>
      <c r="G17" s="2">
        <v>43901</v>
      </c>
      <c r="H17" s="12" t="s">
        <v>131</v>
      </c>
      <c r="I17" s="12" t="s">
        <v>132</v>
      </c>
      <c r="J17">
        <v>2020</v>
      </c>
      <c r="K17" s="3" t="s">
        <v>4</v>
      </c>
      <c r="L17" s="3" t="s">
        <v>117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65</v>
      </c>
      <c r="T17" t="s">
        <v>95</v>
      </c>
      <c r="U17" s="4" t="s">
        <v>45</v>
      </c>
      <c r="V17" t="s">
        <v>45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90</v>
      </c>
      <c r="G18" s="2">
        <v>43901</v>
      </c>
      <c r="H18" s="12" t="s">
        <v>131</v>
      </c>
      <c r="I18" s="12" t="s">
        <v>132</v>
      </c>
      <c r="J18">
        <v>2020</v>
      </c>
      <c r="K18" s="3" t="s">
        <v>4</v>
      </c>
      <c r="L18" s="3" t="s">
        <v>117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66</v>
      </c>
      <c r="T18" t="s">
        <v>95</v>
      </c>
      <c r="U18" s="4">
        <v>1</v>
      </c>
      <c r="V18" t="s">
        <v>45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90</v>
      </c>
      <c r="G19" s="2">
        <v>43901</v>
      </c>
      <c r="H19" s="12" t="s">
        <v>131</v>
      </c>
      <c r="I19" s="12" t="s">
        <v>132</v>
      </c>
      <c r="J19">
        <v>2020</v>
      </c>
      <c r="K19" s="3" t="s">
        <v>4</v>
      </c>
      <c r="L19" s="3" t="s">
        <v>117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67</v>
      </c>
      <c r="T19" t="s">
        <v>94</v>
      </c>
      <c r="U19" s="4" t="s">
        <v>45</v>
      </c>
      <c r="V19" t="s">
        <v>45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90</v>
      </c>
      <c r="G20" s="2">
        <v>43901</v>
      </c>
      <c r="H20" s="12" t="s">
        <v>131</v>
      </c>
      <c r="I20" s="12" t="s">
        <v>132</v>
      </c>
      <c r="J20">
        <v>2020</v>
      </c>
      <c r="K20" s="3" t="s">
        <v>4</v>
      </c>
      <c r="L20" s="3" t="s">
        <v>117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68</v>
      </c>
      <c r="T20" t="s">
        <v>94</v>
      </c>
      <c r="U20" s="4" t="s">
        <v>45</v>
      </c>
      <c r="V20" t="s">
        <v>45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90</v>
      </c>
      <c r="G21" s="2">
        <v>43901</v>
      </c>
      <c r="H21" s="12" t="s">
        <v>131</v>
      </c>
      <c r="I21" s="12" t="s">
        <v>132</v>
      </c>
      <c r="J21">
        <v>2020</v>
      </c>
      <c r="K21" s="3" t="s">
        <v>4</v>
      </c>
      <c r="L21" s="3" t="s">
        <v>117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69</v>
      </c>
      <c r="T21" t="s">
        <v>94</v>
      </c>
      <c r="U21" s="4" t="s">
        <v>45</v>
      </c>
      <c r="V21" t="s">
        <v>45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90</v>
      </c>
      <c r="G22" s="2">
        <v>43901</v>
      </c>
      <c r="H22" s="12" t="s">
        <v>131</v>
      </c>
      <c r="I22" s="12" t="s">
        <v>132</v>
      </c>
      <c r="J22">
        <v>2020</v>
      </c>
      <c r="K22" s="3" t="s">
        <v>4</v>
      </c>
      <c r="L22" s="3" t="s">
        <v>117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70</v>
      </c>
      <c r="T22" t="s">
        <v>92</v>
      </c>
      <c r="U22" s="4">
        <v>2</v>
      </c>
      <c r="V22" t="s">
        <v>45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90</v>
      </c>
      <c r="G23" s="2">
        <v>43901</v>
      </c>
      <c r="H23" s="12" t="s">
        <v>131</v>
      </c>
      <c r="I23" s="12" t="s">
        <v>132</v>
      </c>
      <c r="J23">
        <v>2020</v>
      </c>
      <c r="K23" s="3" t="s">
        <v>4</v>
      </c>
      <c r="L23" s="3" t="s">
        <v>117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71</v>
      </c>
      <c r="T23" t="s">
        <v>92</v>
      </c>
      <c r="U23" s="4" t="s">
        <v>45</v>
      </c>
      <c r="V23" t="s">
        <v>45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90</v>
      </c>
      <c r="G24" s="2">
        <v>43901</v>
      </c>
      <c r="H24" s="12" t="s">
        <v>131</v>
      </c>
      <c r="I24" s="12" t="s">
        <v>132</v>
      </c>
      <c r="J24">
        <v>2020</v>
      </c>
      <c r="K24" s="3" t="s">
        <v>4</v>
      </c>
      <c r="L24" s="3" t="s">
        <v>117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72</v>
      </c>
      <c r="T24" t="s">
        <v>92</v>
      </c>
      <c r="U24" s="4" t="s">
        <v>45</v>
      </c>
      <c r="V24" t="s">
        <v>45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90</v>
      </c>
      <c r="G25" s="2">
        <v>43901</v>
      </c>
      <c r="H25" s="12" t="s">
        <v>131</v>
      </c>
      <c r="I25" s="12" t="s">
        <v>132</v>
      </c>
      <c r="J25">
        <v>2020</v>
      </c>
      <c r="K25" s="3" t="s">
        <v>4</v>
      </c>
      <c r="L25" s="3" t="s">
        <v>117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73</v>
      </c>
      <c r="T25" t="s">
        <v>95</v>
      </c>
      <c r="U25" s="4" t="s">
        <v>45</v>
      </c>
      <c r="V25" t="s">
        <v>45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90</v>
      </c>
      <c r="G26" s="2">
        <v>43901</v>
      </c>
      <c r="H26" s="12" t="s">
        <v>131</v>
      </c>
      <c r="I26" s="12" t="s">
        <v>132</v>
      </c>
      <c r="J26">
        <v>2020</v>
      </c>
      <c r="K26" s="3" t="s">
        <v>4</v>
      </c>
      <c r="L26" s="3" t="s">
        <v>117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74</v>
      </c>
      <c r="T26" t="s">
        <v>95</v>
      </c>
      <c r="U26" s="4">
        <v>1</v>
      </c>
      <c r="V26" t="s">
        <v>45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90</v>
      </c>
      <c r="G27" s="2">
        <v>43901</v>
      </c>
      <c r="H27" s="12" t="s">
        <v>131</v>
      </c>
      <c r="I27" s="12" t="s">
        <v>132</v>
      </c>
      <c r="J27">
        <v>2020</v>
      </c>
      <c r="K27" s="3" t="s">
        <v>4</v>
      </c>
      <c r="L27" s="3" t="s">
        <v>117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75</v>
      </c>
      <c r="T27" t="s">
        <v>92</v>
      </c>
      <c r="U27" s="4" t="s">
        <v>45</v>
      </c>
      <c r="V27" t="s">
        <v>45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90</v>
      </c>
      <c r="G28" s="2">
        <v>43901</v>
      </c>
      <c r="H28" s="12" t="s">
        <v>131</v>
      </c>
      <c r="I28" s="12" t="s">
        <v>132</v>
      </c>
      <c r="J28">
        <v>2020</v>
      </c>
      <c r="K28" s="3" t="s">
        <v>4</v>
      </c>
      <c r="L28" s="3" t="s">
        <v>117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76</v>
      </c>
      <c r="T28" t="s">
        <v>92</v>
      </c>
      <c r="U28" s="4" t="s">
        <v>45</v>
      </c>
      <c r="V28" t="s">
        <v>45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90</v>
      </c>
      <c r="G29" s="2">
        <v>43901</v>
      </c>
      <c r="H29" s="12" t="s">
        <v>131</v>
      </c>
      <c r="I29" s="12" t="s">
        <v>132</v>
      </c>
      <c r="J29">
        <v>2020</v>
      </c>
      <c r="K29" s="3" t="s">
        <v>4</v>
      </c>
      <c r="L29" s="3" t="s">
        <v>117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77</v>
      </c>
      <c r="T29" t="s">
        <v>92</v>
      </c>
      <c r="U29" s="4" t="s">
        <v>45</v>
      </c>
      <c r="V29" t="s">
        <v>45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90</v>
      </c>
      <c r="G30" s="2">
        <v>43901</v>
      </c>
      <c r="H30" s="12" t="s">
        <v>131</v>
      </c>
      <c r="I30" s="12" t="s">
        <v>132</v>
      </c>
      <c r="J30">
        <v>2020</v>
      </c>
      <c r="K30" s="3" t="s">
        <v>4</v>
      </c>
      <c r="L30" s="3" t="s">
        <v>117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78</v>
      </c>
      <c r="T30" t="s">
        <v>94</v>
      </c>
      <c r="U30" s="4">
        <v>1</v>
      </c>
      <c r="V30" t="s">
        <v>45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90</v>
      </c>
      <c r="G31" s="2">
        <v>43901</v>
      </c>
      <c r="H31" s="12" t="s">
        <v>131</v>
      </c>
      <c r="I31" s="12" t="s">
        <v>132</v>
      </c>
      <c r="J31">
        <v>2020</v>
      </c>
      <c r="K31" s="3" t="s">
        <v>4</v>
      </c>
      <c r="L31" s="3" t="s">
        <v>117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79</v>
      </c>
      <c r="T31" t="s">
        <v>94</v>
      </c>
      <c r="U31" s="4" t="s">
        <v>45</v>
      </c>
      <c r="V31" t="s">
        <v>45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90</v>
      </c>
      <c r="G32" s="2">
        <v>43901</v>
      </c>
      <c r="H32" s="12" t="s">
        <v>131</v>
      </c>
      <c r="I32" s="12" t="s">
        <v>132</v>
      </c>
      <c r="J32">
        <v>2020</v>
      </c>
      <c r="K32" s="3" t="s">
        <v>4</v>
      </c>
      <c r="L32" s="3" t="s">
        <v>117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80</v>
      </c>
      <c r="T32" t="s">
        <v>100</v>
      </c>
      <c r="U32" s="4" t="s">
        <v>45</v>
      </c>
      <c r="V32" t="s">
        <v>45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90</v>
      </c>
      <c r="G33" s="2">
        <v>43901</v>
      </c>
      <c r="H33" s="12" t="s">
        <v>131</v>
      </c>
      <c r="I33" s="12" t="s">
        <v>132</v>
      </c>
      <c r="J33">
        <v>2020</v>
      </c>
      <c r="K33" s="3" t="s">
        <v>4</v>
      </c>
      <c r="L33" s="3" t="s">
        <v>117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81</v>
      </c>
      <c r="T33" t="s">
        <v>95</v>
      </c>
      <c r="U33" s="4" t="s">
        <v>45</v>
      </c>
      <c r="V33" t="s">
        <v>45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90</v>
      </c>
      <c r="G34" s="2">
        <v>43901</v>
      </c>
      <c r="H34" s="12" t="s">
        <v>131</v>
      </c>
      <c r="I34" s="12" t="s">
        <v>132</v>
      </c>
      <c r="J34">
        <v>2020</v>
      </c>
      <c r="K34" s="3" t="s">
        <v>4</v>
      </c>
      <c r="L34" s="3" t="s">
        <v>117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82</v>
      </c>
      <c r="T34" t="s">
        <v>94</v>
      </c>
      <c r="U34" s="4">
        <v>1</v>
      </c>
      <c r="V34" t="s">
        <v>45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90</v>
      </c>
      <c r="G35" s="2">
        <v>43901</v>
      </c>
      <c r="H35" s="12" t="s">
        <v>131</v>
      </c>
      <c r="I35" s="12" t="s">
        <v>132</v>
      </c>
      <c r="J35">
        <v>2020</v>
      </c>
      <c r="K35" s="3" t="s">
        <v>4</v>
      </c>
      <c r="L35" s="3" t="s">
        <v>117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83</v>
      </c>
      <c r="T35" t="s">
        <v>95</v>
      </c>
      <c r="U35" s="4" t="s">
        <v>45</v>
      </c>
      <c r="V35" t="s">
        <v>45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90</v>
      </c>
      <c r="G36" s="2">
        <v>43901</v>
      </c>
      <c r="H36" s="12" t="s">
        <v>131</v>
      </c>
      <c r="I36" s="12" t="s">
        <v>132</v>
      </c>
      <c r="J36">
        <v>2020</v>
      </c>
      <c r="K36" s="3" t="s">
        <v>4</v>
      </c>
      <c r="L36" s="3" t="s">
        <v>117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84</v>
      </c>
      <c r="T36" t="s">
        <v>95</v>
      </c>
      <c r="U36" s="4" t="s">
        <v>45</v>
      </c>
      <c r="V36" t="s">
        <v>45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90</v>
      </c>
      <c r="G37" s="2">
        <v>43901</v>
      </c>
      <c r="H37" s="12" t="s">
        <v>131</v>
      </c>
      <c r="I37" s="12" t="s">
        <v>132</v>
      </c>
      <c r="J37">
        <v>2020</v>
      </c>
      <c r="K37" s="3" t="s">
        <v>4</v>
      </c>
      <c r="L37" s="3" t="s">
        <v>117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85</v>
      </c>
      <c r="T37" t="s">
        <v>95</v>
      </c>
      <c r="U37" s="4" t="s">
        <v>45</v>
      </c>
      <c r="V37" t="s">
        <v>45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90</v>
      </c>
      <c r="G38" s="2">
        <v>43901</v>
      </c>
      <c r="H38" s="12" t="s">
        <v>131</v>
      </c>
      <c r="I38" s="12" t="s">
        <v>132</v>
      </c>
      <c r="J38">
        <v>2020</v>
      </c>
      <c r="K38" s="3" t="s">
        <v>4</v>
      </c>
      <c r="L38" s="3" t="s">
        <v>117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86</v>
      </c>
      <c r="T38" t="s">
        <v>94</v>
      </c>
      <c r="U38" s="4">
        <v>1</v>
      </c>
      <c r="V38" t="s">
        <v>45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90</v>
      </c>
      <c r="G39" s="2">
        <v>43901</v>
      </c>
      <c r="H39" s="12" t="s">
        <v>131</v>
      </c>
      <c r="I39" s="12" t="s">
        <v>132</v>
      </c>
      <c r="J39">
        <v>2020</v>
      </c>
      <c r="K39" s="3" t="s">
        <v>4</v>
      </c>
      <c r="L39" s="3" t="s">
        <v>117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87</v>
      </c>
      <c r="T39" t="s">
        <v>94</v>
      </c>
      <c r="U39" s="4" t="s">
        <v>45</v>
      </c>
      <c r="V39" t="s">
        <v>45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90</v>
      </c>
      <c r="G40" s="2">
        <v>43901</v>
      </c>
      <c r="H40" s="12" t="s">
        <v>131</v>
      </c>
      <c r="I40" s="12" t="s">
        <v>132</v>
      </c>
      <c r="J40">
        <v>2020</v>
      </c>
      <c r="K40" s="3" t="s">
        <v>4</v>
      </c>
      <c r="L40" s="3" t="s">
        <v>117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88</v>
      </c>
      <c r="T40" t="s">
        <v>94</v>
      </c>
      <c r="U40" s="4" t="s">
        <v>45</v>
      </c>
      <c r="V40" t="s">
        <v>45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90</v>
      </c>
      <c r="G41" s="2">
        <v>43901</v>
      </c>
      <c r="H41" s="12" t="s">
        <v>131</v>
      </c>
      <c r="I41" s="12" t="s">
        <v>132</v>
      </c>
      <c r="J41">
        <v>2020</v>
      </c>
      <c r="K41" s="3" t="s">
        <v>4</v>
      </c>
      <c r="L41" s="3" t="s">
        <v>117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89</v>
      </c>
      <c r="T41" t="s">
        <v>104</v>
      </c>
      <c r="U41" s="4" t="s">
        <v>45</v>
      </c>
      <c r="V41" t="s">
        <v>45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90</v>
      </c>
      <c r="G42" s="2">
        <v>43901</v>
      </c>
      <c r="H42" s="12" t="s">
        <v>131</v>
      </c>
      <c r="I42" s="12" t="s">
        <v>132</v>
      </c>
      <c r="J42">
        <v>2020</v>
      </c>
      <c r="K42" s="3" t="s">
        <v>4</v>
      </c>
      <c r="L42" s="3" t="s">
        <v>117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50</v>
      </c>
      <c r="T42" t="s">
        <v>95</v>
      </c>
      <c r="U42" s="4">
        <v>1</v>
      </c>
      <c r="V42" t="s">
        <v>45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90</v>
      </c>
      <c r="G43" s="2">
        <v>43901</v>
      </c>
      <c r="H43" s="12" t="s">
        <v>131</v>
      </c>
      <c r="I43" s="12" t="s">
        <v>132</v>
      </c>
      <c r="J43">
        <v>2020</v>
      </c>
      <c r="K43" s="3" t="s">
        <v>4</v>
      </c>
      <c r="L43" s="3" t="s">
        <v>117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51</v>
      </c>
      <c r="T43" t="s">
        <v>94</v>
      </c>
      <c r="U43" s="4" t="s">
        <v>45</v>
      </c>
      <c r="V43" t="s">
        <v>45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90</v>
      </c>
      <c r="G44" s="2">
        <v>43901</v>
      </c>
      <c r="H44" s="12" t="s">
        <v>131</v>
      </c>
      <c r="I44" s="12" t="s">
        <v>132</v>
      </c>
      <c r="J44">
        <v>2020</v>
      </c>
      <c r="K44" s="3" t="s">
        <v>4</v>
      </c>
      <c r="L44" s="3" t="s">
        <v>117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52</v>
      </c>
      <c r="T44" t="s">
        <v>94</v>
      </c>
      <c r="U44" s="4" t="s">
        <v>45</v>
      </c>
      <c r="V44" t="s">
        <v>45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90</v>
      </c>
      <c r="G45" s="2">
        <v>43901</v>
      </c>
      <c r="H45" s="12" t="s">
        <v>131</v>
      </c>
      <c r="I45" s="12" t="s">
        <v>132</v>
      </c>
      <c r="J45">
        <v>2020</v>
      </c>
      <c r="K45" s="3" t="s">
        <v>4</v>
      </c>
      <c r="L45" s="3" t="s">
        <v>117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53</v>
      </c>
      <c r="T45" t="s">
        <v>94</v>
      </c>
      <c r="U45" s="4" t="s">
        <v>45</v>
      </c>
      <c r="V45" t="s">
        <v>45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90</v>
      </c>
      <c r="G46" s="2">
        <v>43901</v>
      </c>
      <c r="H46" s="12" t="s">
        <v>131</v>
      </c>
      <c r="I46" s="12" t="s">
        <v>132</v>
      </c>
      <c r="J46">
        <v>2020</v>
      </c>
      <c r="K46" s="3" t="s">
        <v>4</v>
      </c>
      <c r="L46" s="3" t="s">
        <v>117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54</v>
      </c>
      <c r="T46" t="s">
        <v>92</v>
      </c>
      <c r="U46" s="4">
        <v>1</v>
      </c>
      <c r="V46" t="s">
        <v>45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90</v>
      </c>
      <c r="G47" s="2">
        <v>43901</v>
      </c>
      <c r="H47" s="12" t="s">
        <v>131</v>
      </c>
      <c r="I47" s="12" t="s">
        <v>132</v>
      </c>
      <c r="J47">
        <v>2020</v>
      </c>
      <c r="K47" s="3" t="s">
        <v>4</v>
      </c>
      <c r="L47" s="3" t="s">
        <v>117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55</v>
      </c>
      <c r="T47" t="s">
        <v>92</v>
      </c>
      <c r="U47" s="4" t="s">
        <v>45</v>
      </c>
      <c r="V47" t="s">
        <v>45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90</v>
      </c>
      <c r="G48" s="2">
        <v>43901</v>
      </c>
      <c r="H48" s="12" t="s">
        <v>131</v>
      </c>
      <c r="I48" s="12" t="s">
        <v>132</v>
      </c>
      <c r="J48">
        <v>2020</v>
      </c>
      <c r="K48" s="3" t="s">
        <v>4</v>
      </c>
      <c r="L48" s="3" t="s">
        <v>117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56</v>
      </c>
      <c r="T48" t="s">
        <v>94</v>
      </c>
      <c r="U48" s="4" t="s">
        <v>45</v>
      </c>
      <c r="V48" t="s">
        <v>45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90</v>
      </c>
      <c r="G49" s="2">
        <v>43901</v>
      </c>
      <c r="H49" s="12" t="s">
        <v>131</v>
      </c>
      <c r="I49" s="12" t="s">
        <v>132</v>
      </c>
      <c r="J49">
        <v>2020</v>
      </c>
      <c r="K49" s="3" t="s">
        <v>4</v>
      </c>
      <c r="L49" s="3" t="s">
        <v>117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57</v>
      </c>
      <c r="T49" t="s">
        <v>95</v>
      </c>
      <c r="U49" s="4" t="s">
        <v>45</v>
      </c>
      <c r="V49" t="s">
        <v>45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90</v>
      </c>
      <c r="G50" s="2">
        <v>43901</v>
      </c>
      <c r="H50" s="12" t="s">
        <v>131</v>
      </c>
      <c r="I50" s="12" t="s">
        <v>132</v>
      </c>
      <c r="J50">
        <v>2020</v>
      </c>
      <c r="K50" s="3" t="s">
        <v>4</v>
      </c>
      <c r="L50" s="3" t="s">
        <v>117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58</v>
      </c>
      <c r="T50" t="s">
        <v>95</v>
      </c>
      <c r="U50" s="4">
        <v>2</v>
      </c>
      <c r="V50" t="s">
        <v>45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90</v>
      </c>
      <c r="G51" s="2">
        <v>43901</v>
      </c>
      <c r="H51" s="12" t="s">
        <v>131</v>
      </c>
      <c r="I51" s="12" t="s">
        <v>132</v>
      </c>
      <c r="J51">
        <v>2020</v>
      </c>
      <c r="K51" s="3" t="s">
        <v>4</v>
      </c>
      <c r="L51" s="3" t="s">
        <v>117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59</v>
      </c>
      <c r="T51" t="s">
        <v>95</v>
      </c>
      <c r="U51" s="4" t="s">
        <v>45</v>
      </c>
      <c r="V51" t="s">
        <v>45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90</v>
      </c>
      <c r="G52" s="2">
        <v>43901</v>
      </c>
      <c r="H52" s="12" t="s">
        <v>131</v>
      </c>
      <c r="I52" s="12" t="s">
        <v>132</v>
      </c>
      <c r="J52">
        <v>2020</v>
      </c>
      <c r="K52" s="3" t="s">
        <v>4</v>
      </c>
      <c r="L52" s="3" t="s">
        <v>117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60</v>
      </c>
      <c r="T52" t="s">
        <v>95</v>
      </c>
      <c r="U52" s="4" t="s">
        <v>45</v>
      </c>
      <c r="V52" t="s">
        <v>45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90</v>
      </c>
      <c r="G53" s="2">
        <v>43901</v>
      </c>
      <c r="H53" s="12" t="s">
        <v>131</v>
      </c>
      <c r="I53" s="12" t="s">
        <v>132</v>
      </c>
      <c r="J53">
        <v>2020</v>
      </c>
      <c r="K53" s="3" t="s">
        <v>4</v>
      </c>
      <c r="L53" s="3" t="s">
        <v>117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61</v>
      </c>
      <c r="T53" t="s">
        <v>92</v>
      </c>
      <c r="U53" s="4" t="s">
        <v>45</v>
      </c>
      <c r="V53" t="s">
        <v>45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90</v>
      </c>
      <c r="G54" s="2">
        <v>43901</v>
      </c>
      <c r="H54" s="12" t="s">
        <v>131</v>
      </c>
      <c r="I54" s="12" t="s">
        <v>132</v>
      </c>
      <c r="J54">
        <v>2020</v>
      </c>
      <c r="K54" s="3" t="s">
        <v>4</v>
      </c>
      <c r="L54" s="3" t="s">
        <v>117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62</v>
      </c>
      <c r="T54" t="s">
        <v>92</v>
      </c>
      <c r="U54" s="4">
        <v>1</v>
      </c>
      <c r="V54" t="s">
        <v>45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90</v>
      </c>
      <c r="G55" s="2">
        <v>43901</v>
      </c>
      <c r="H55" s="12" t="s">
        <v>131</v>
      </c>
      <c r="I55" s="12" t="s">
        <v>132</v>
      </c>
      <c r="J55">
        <v>2020</v>
      </c>
      <c r="K55" s="3" t="s">
        <v>4</v>
      </c>
      <c r="L55" s="3" t="s">
        <v>117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63</v>
      </c>
      <c r="T55" t="s">
        <v>96</v>
      </c>
      <c r="U55" s="4" t="s">
        <v>45</v>
      </c>
      <c r="V55" t="s">
        <v>45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90</v>
      </c>
      <c r="G56" s="2">
        <v>43901</v>
      </c>
      <c r="H56" s="12" t="s">
        <v>131</v>
      </c>
      <c r="I56" s="12" t="s">
        <v>132</v>
      </c>
      <c r="J56">
        <v>2020</v>
      </c>
      <c r="K56" s="3" t="s">
        <v>4</v>
      </c>
      <c r="L56" s="3" t="s">
        <v>117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64</v>
      </c>
      <c r="T56" t="s">
        <v>96</v>
      </c>
      <c r="U56" s="4" t="s">
        <v>45</v>
      </c>
      <c r="V56" t="s">
        <v>45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90</v>
      </c>
      <c r="G57" s="2">
        <v>43901</v>
      </c>
      <c r="H57" s="12" t="s">
        <v>131</v>
      </c>
      <c r="I57" s="12" t="s">
        <v>132</v>
      </c>
      <c r="J57">
        <v>2020</v>
      </c>
      <c r="K57" s="3" t="s">
        <v>4</v>
      </c>
      <c r="L57" s="3" t="s">
        <v>117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65</v>
      </c>
      <c r="T57" t="s">
        <v>96</v>
      </c>
      <c r="U57" s="4" t="s">
        <v>45</v>
      </c>
      <c r="V57" t="s">
        <v>45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90</v>
      </c>
      <c r="G58" s="2">
        <v>43901</v>
      </c>
      <c r="H58" s="12" t="s">
        <v>131</v>
      </c>
      <c r="I58" s="12" t="s">
        <v>132</v>
      </c>
      <c r="J58">
        <v>2020</v>
      </c>
      <c r="K58" s="3" t="s">
        <v>4</v>
      </c>
      <c r="L58" s="3" t="s">
        <v>117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66</v>
      </c>
      <c r="T58" t="s">
        <v>94</v>
      </c>
      <c r="U58" s="4">
        <v>1</v>
      </c>
      <c r="V58" t="s">
        <v>45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90</v>
      </c>
      <c r="G59" s="2">
        <v>43901</v>
      </c>
      <c r="H59" s="12" t="s">
        <v>131</v>
      </c>
      <c r="I59" s="12" t="s">
        <v>132</v>
      </c>
      <c r="J59">
        <v>2020</v>
      </c>
      <c r="K59" s="3" t="s">
        <v>4</v>
      </c>
      <c r="L59" s="3" t="s">
        <v>117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67</v>
      </c>
      <c r="T59" t="s">
        <v>94</v>
      </c>
      <c r="U59" s="4" t="s">
        <v>45</v>
      </c>
      <c r="V59" t="s">
        <v>45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90</v>
      </c>
      <c r="G60" s="2">
        <v>43901</v>
      </c>
      <c r="H60" s="12" t="s">
        <v>131</v>
      </c>
      <c r="I60" s="12" t="s">
        <v>132</v>
      </c>
      <c r="J60">
        <v>2020</v>
      </c>
      <c r="K60" s="3" t="s">
        <v>4</v>
      </c>
      <c r="L60" s="3" t="s">
        <v>117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68</v>
      </c>
      <c r="T60" t="s">
        <v>94</v>
      </c>
      <c r="U60" s="4" t="s">
        <v>45</v>
      </c>
      <c r="V60" t="s">
        <v>45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90</v>
      </c>
      <c r="G61" s="2">
        <v>43901</v>
      </c>
      <c r="H61" s="12" t="s">
        <v>131</v>
      </c>
      <c r="I61" s="12" t="s">
        <v>132</v>
      </c>
      <c r="J61">
        <v>2020</v>
      </c>
      <c r="K61" s="3" t="s">
        <v>4</v>
      </c>
      <c r="L61" s="3" t="s">
        <v>117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69</v>
      </c>
      <c r="T61" t="s">
        <v>94</v>
      </c>
      <c r="U61" s="4" t="s">
        <v>45</v>
      </c>
      <c r="V61" t="s">
        <v>45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90</v>
      </c>
      <c r="G62" s="2">
        <v>43901</v>
      </c>
      <c r="H62" s="12" t="s">
        <v>131</v>
      </c>
      <c r="I62" s="12" t="s">
        <v>132</v>
      </c>
      <c r="J62">
        <v>2020</v>
      </c>
      <c r="K62" s="3" t="s">
        <v>4</v>
      </c>
      <c r="L62" s="3" t="s">
        <v>117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70</v>
      </c>
      <c r="T62" t="s">
        <v>94</v>
      </c>
      <c r="U62" s="4">
        <v>2</v>
      </c>
      <c r="V62" t="s">
        <v>45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90</v>
      </c>
      <c r="G63" s="2">
        <v>43901</v>
      </c>
      <c r="H63" s="12" t="s">
        <v>131</v>
      </c>
      <c r="I63" s="12" t="s">
        <v>132</v>
      </c>
      <c r="J63">
        <v>2020</v>
      </c>
      <c r="K63" s="3" t="s">
        <v>4</v>
      </c>
      <c r="L63" s="3" t="s">
        <v>117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71</v>
      </c>
      <c r="T63" t="s">
        <v>92</v>
      </c>
      <c r="U63" s="4" t="s">
        <v>45</v>
      </c>
      <c r="V63" t="s">
        <v>45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90</v>
      </c>
      <c r="G64" s="2">
        <v>43901</v>
      </c>
      <c r="H64" s="12" t="s">
        <v>131</v>
      </c>
      <c r="I64" s="12" t="s">
        <v>132</v>
      </c>
      <c r="J64">
        <v>2020</v>
      </c>
      <c r="K64" s="3" t="s">
        <v>4</v>
      </c>
      <c r="L64" s="3" t="s">
        <v>117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72</v>
      </c>
      <c r="T64" t="s">
        <v>92</v>
      </c>
      <c r="U64" s="4" t="s">
        <v>45</v>
      </c>
      <c r="V64" t="s">
        <v>45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90</v>
      </c>
      <c r="G65" s="2">
        <v>43901</v>
      </c>
      <c r="H65" s="12" t="s">
        <v>131</v>
      </c>
      <c r="I65" s="12" t="s">
        <v>132</v>
      </c>
      <c r="J65">
        <v>2020</v>
      </c>
      <c r="K65" s="3" t="s">
        <v>4</v>
      </c>
      <c r="L65" s="3" t="s">
        <v>117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73</v>
      </c>
      <c r="T65" t="s">
        <v>95</v>
      </c>
      <c r="U65" s="4" t="s">
        <v>45</v>
      </c>
      <c r="V65" t="s">
        <v>45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90</v>
      </c>
      <c r="G66" s="2">
        <v>43901</v>
      </c>
      <c r="H66" s="12" t="s">
        <v>131</v>
      </c>
      <c r="I66" s="12" t="s">
        <v>132</v>
      </c>
      <c r="J66">
        <v>2020</v>
      </c>
      <c r="K66" s="3" t="s">
        <v>4</v>
      </c>
      <c r="L66" s="3" t="s">
        <v>117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74</v>
      </c>
      <c r="T66" t="s">
        <v>95</v>
      </c>
      <c r="U66" s="4">
        <v>2</v>
      </c>
      <c r="V66" t="s">
        <v>45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90</v>
      </c>
      <c r="G67" s="2">
        <v>43901</v>
      </c>
      <c r="H67" s="12" t="s">
        <v>131</v>
      </c>
      <c r="I67" s="12" t="s">
        <v>132</v>
      </c>
      <c r="J67">
        <v>2020</v>
      </c>
      <c r="K67" s="3" t="s">
        <v>4</v>
      </c>
      <c r="L67" s="3" t="s">
        <v>117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75</v>
      </c>
      <c r="T67" t="s">
        <v>95</v>
      </c>
      <c r="U67" s="4" t="s">
        <v>45</v>
      </c>
      <c r="V67" t="s">
        <v>45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90</v>
      </c>
      <c r="G68" s="2">
        <v>43901</v>
      </c>
      <c r="H68" s="12" t="s">
        <v>131</v>
      </c>
      <c r="I68" s="12" t="s">
        <v>132</v>
      </c>
      <c r="J68">
        <v>2020</v>
      </c>
      <c r="K68" s="3" t="s">
        <v>4</v>
      </c>
      <c r="L68" s="3" t="s">
        <v>117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76</v>
      </c>
      <c r="T68" t="s">
        <v>92</v>
      </c>
      <c r="U68" s="4" t="s">
        <v>45</v>
      </c>
      <c r="V68" t="s">
        <v>45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90</v>
      </c>
      <c r="G69" s="2">
        <v>43901</v>
      </c>
      <c r="H69" s="12" t="s">
        <v>131</v>
      </c>
      <c r="I69" s="12" t="s">
        <v>132</v>
      </c>
      <c r="J69">
        <v>2020</v>
      </c>
      <c r="K69" s="3" t="s">
        <v>4</v>
      </c>
      <c r="L69" s="3" t="s">
        <v>117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77</v>
      </c>
      <c r="T69" t="s">
        <v>94</v>
      </c>
      <c r="U69" s="4" t="s">
        <v>45</v>
      </c>
      <c r="V69" t="s">
        <v>45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90</v>
      </c>
      <c r="G70" s="2">
        <v>43901</v>
      </c>
      <c r="H70" s="12" t="s">
        <v>131</v>
      </c>
      <c r="I70" s="12" t="s">
        <v>132</v>
      </c>
      <c r="J70">
        <v>2020</v>
      </c>
      <c r="K70" s="3" t="s">
        <v>4</v>
      </c>
      <c r="L70" s="3" t="s">
        <v>117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78</v>
      </c>
      <c r="T70" t="s">
        <v>96</v>
      </c>
      <c r="U70" s="4">
        <v>1</v>
      </c>
      <c r="V70" t="s">
        <v>45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90</v>
      </c>
      <c r="G71" s="2">
        <v>43901</v>
      </c>
      <c r="H71" s="12" t="s">
        <v>131</v>
      </c>
      <c r="I71" s="12" t="s">
        <v>132</v>
      </c>
      <c r="J71">
        <v>2020</v>
      </c>
      <c r="K71" s="3" t="s">
        <v>4</v>
      </c>
      <c r="L71" s="3" t="s">
        <v>117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79</v>
      </c>
      <c r="T71" t="s">
        <v>94</v>
      </c>
      <c r="U71" s="4" t="s">
        <v>45</v>
      </c>
      <c r="V71" t="s">
        <v>45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90</v>
      </c>
      <c r="G72" s="2">
        <v>43901</v>
      </c>
      <c r="H72" s="12" t="s">
        <v>131</v>
      </c>
      <c r="I72" s="12" t="s">
        <v>132</v>
      </c>
      <c r="J72">
        <v>2020</v>
      </c>
      <c r="K72" s="3" t="s">
        <v>4</v>
      </c>
      <c r="L72" s="3" t="s">
        <v>117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80</v>
      </c>
      <c r="T72" t="s">
        <v>92</v>
      </c>
      <c r="U72" s="4" t="s">
        <v>45</v>
      </c>
      <c r="V72" t="s">
        <v>45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90</v>
      </c>
      <c r="G73" s="2">
        <v>43901</v>
      </c>
      <c r="H73" s="12" t="s">
        <v>131</v>
      </c>
      <c r="I73" s="12" t="s">
        <v>132</v>
      </c>
      <c r="J73">
        <v>2020</v>
      </c>
      <c r="K73" s="3" t="s">
        <v>4</v>
      </c>
      <c r="L73" s="3" t="s">
        <v>117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81</v>
      </c>
      <c r="T73" t="s">
        <v>92</v>
      </c>
      <c r="U73" s="4" t="s">
        <v>45</v>
      </c>
      <c r="V73" t="s">
        <v>45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90</v>
      </c>
      <c r="G74" s="2">
        <v>43901</v>
      </c>
      <c r="H74" s="12" t="s">
        <v>131</v>
      </c>
      <c r="I74" s="12" t="s">
        <v>132</v>
      </c>
      <c r="J74">
        <v>2020</v>
      </c>
      <c r="K74" s="3" t="s">
        <v>4</v>
      </c>
      <c r="L74" s="3" t="s">
        <v>117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82</v>
      </c>
      <c r="T74" t="s">
        <v>92</v>
      </c>
      <c r="U74" s="4">
        <v>1</v>
      </c>
      <c r="V74" t="s">
        <v>45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90</v>
      </c>
      <c r="G75" s="2">
        <v>43901</v>
      </c>
      <c r="H75" s="12" t="s">
        <v>131</v>
      </c>
      <c r="I75" s="12" t="s">
        <v>132</v>
      </c>
      <c r="J75">
        <v>2020</v>
      </c>
      <c r="K75" s="3" t="s">
        <v>4</v>
      </c>
      <c r="L75" s="3" t="s">
        <v>117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83</v>
      </c>
      <c r="T75" t="s">
        <v>94</v>
      </c>
      <c r="U75" s="4" t="s">
        <v>45</v>
      </c>
      <c r="V75" t="s">
        <v>45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90</v>
      </c>
      <c r="G76" s="2">
        <v>43901</v>
      </c>
      <c r="H76" s="12" t="s">
        <v>131</v>
      </c>
      <c r="I76" s="12" t="s">
        <v>132</v>
      </c>
      <c r="J76">
        <v>2020</v>
      </c>
      <c r="K76" s="3" t="s">
        <v>4</v>
      </c>
      <c r="L76" s="3" t="s">
        <v>117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84</v>
      </c>
      <c r="T76" t="s">
        <v>94</v>
      </c>
      <c r="U76" s="4" t="s">
        <v>45</v>
      </c>
      <c r="V76" t="s">
        <v>45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90</v>
      </c>
      <c r="G77" s="2">
        <v>43901</v>
      </c>
      <c r="H77" s="12" t="s">
        <v>131</v>
      </c>
      <c r="I77" s="12" t="s">
        <v>132</v>
      </c>
      <c r="J77">
        <v>2020</v>
      </c>
      <c r="K77" s="3" t="s">
        <v>4</v>
      </c>
      <c r="L77" s="3" t="s">
        <v>117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85</v>
      </c>
      <c r="T77" t="s">
        <v>94</v>
      </c>
      <c r="U77" s="4" t="s">
        <v>45</v>
      </c>
      <c r="V77" t="s">
        <v>45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90</v>
      </c>
      <c r="G78" s="2">
        <v>43901</v>
      </c>
      <c r="H78" s="12" t="s">
        <v>131</v>
      </c>
      <c r="I78" s="12" t="s">
        <v>132</v>
      </c>
      <c r="J78">
        <v>2020</v>
      </c>
      <c r="K78" s="3" t="s">
        <v>4</v>
      </c>
      <c r="L78" s="3" t="s">
        <v>117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86</v>
      </c>
      <c r="T78" t="s">
        <v>94</v>
      </c>
      <c r="U78" s="4">
        <v>2</v>
      </c>
      <c r="V78" t="s">
        <v>45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90</v>
      </c>
      <c r="G79" s="2">
        <v>43901</v>
      </c>
      <c r="H79" s="12" t="s">
        <v>131</v>
      </c>
      <c r="I79" s="12" t="s">
        <v>132</v>
      </c>
      <c r="J79">
        <v>2020</v>
      </c>
      <c r="K79" s="3" t="s">
        <v>4</v>
      </c>
      <c r="L79" s="3" t="s">
        <v>117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87</v>
      </c>
      <c r="T79" t="s">
        <v>92</v>
      </c>
      <c r="U79" s="4" t="s">
        <v>45</v>
      </c>
      <c r="V79" t="s">
        <v>45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90</v>
      </c>
      <c r="G80" s="2">
        <v>43901</v>
      </c>
      <c r="H80" s="12" t="s">
        <v>131</v>
      </c>
      <c r="I80" s="12" t="s">
        <v>132</v>
      </c>
      <c r="J80">
        <v>2020</v>
      </c>
      <c r="K80" s="3" t="s">
        <v>4</v>
      </c>
      <c r="L80" s="3" t="s">
        <v>117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88</v>
      </c>
      <c r="T80" t="s">
        <v>96</v>
      </c>
      <c r="U80" s="4" t="s">
        <v>45</v>
      </c>
      <c r="V80" t="s">
        <v>45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90</v>
      </c>
      <c r="G81" s="2">
        <v>43901</v>
      </c>
      <c r="H81" s="12" t="s">
        <v>131</v>
      </c>
      <c r="I81" s="12" t="s">
        <v>132</v>
      </c>
      <c r="J81">
        <v>2020</v>
      </c>
      <c r="K81" s="3" t="s">
        <v>4</v>
      </c>
      <c r="L81" s="3" t="s">
        <v>117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89</v>
      </c>
      <c r="T81" t="s">
        <v>96</v>
      </c>
      <c r="U81" s="4" t="s">
        <v>45</v>
      </c>
      <c r="V81" t="s">
        <v>45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90</v>
      </c>
      <c r="G82" s="2">
        <v>43901</v>
      </c>
      <c r="H82" s="12" t="s">
        <v>131</v>
      </c>
      <c r="I82" s="12" t="s">
        <v>132</v>
      </c>
      <c r="J82">
        <v>2020</v>
      </c>
      <c r="K82" s="3" t="s">
        <v>4</v>
      </c>
      <c r="L82" s="3" t="s">
        <v>117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50</v>
      </c>
      <c r="T82" t="s">
        <v>94</v>
      </c>
      <c r="U82" s="4">
        <v>2</v>
      </c>
      <c r="V82" t="s">
        <v>45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90</v>
      </c>
      <c r="G83" s="2">
        <v>43901</v>
      </c>
      <c r="H83" s="12" t="s">
        <v>131</v>
      </c>
      <c r="I83" s="12" t="s">
        <v>132</v>
      </c>
      <c r="J83">
        <v>2020</v>
      </c>
      <c r="K83" s="3" t="s">
        <v>4</v>
      </c>
      <c r="L83" s="3" t="s">
        <v>117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51</v>
      </c>
      <c r="T83" t="s">
        <v>99</v>
      </c>
      <c r="U83" s="4" t="s">
        <v>45</v>
      </c>
      <c r="V83" t="s">
        <v>45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90</v>
      </c>
      <c r="G84" s="2">
        <v>43901</v>
      </c>
      <c r="H84" s="12" t="s">
        <v>131</v>
      </c>
      <c r="I84" s="12" t="s">
        <v>132</v>
      </c>
      <c r="J84">
        <v>2020</v>
      </c>
      <c r="K84" s="3" t="s">
        <v>4</v>
      </c>
      <c r="L84" s="3" t="s">
        <v>117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52</v>
      </c>
      <c r="T84" t="s">
        <v>99</v>
      </c>
      <c r="U84" s="4" t="s">
        <v>45</v>
      </c>
      <c r="V84" t="s">
        <v>45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90</v>
      </c>
      <c r="G85" s="2">
        <v>43901</v>
      </c>
      <c r="H85" s="12" t="s">
        <v>131</v>
      </c>
      <c r="I85" s="12" t="s">
        <v>132</v>
      </c>
      <c r="J85">
        <v>2020</v>
      </c>
      <c r="K85" s="3" t="s">
        <v>4</v>
      </c>
      <c r="L85" s="3" t="s">
        <v>117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53</v>
      </c>
      <c r="T85" t="s">
        <v>94</v>
      </c>
      <c r="U85" s="4" t="s">
        <v>45</v>
      </c>
      <c r="V85" t="s">
        <v>45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90</v>
      </c>
      <c r="G86" s="2">
        <v>43901</v>
      </c>
      <c r="H86" s="12" t="s">
        <v>131</v>
      </c>
      <c r="I86" s="12" t="s">
        <v>132</v>
      </c>
      <c r="J86">
        <v>2020</v>
      </c>
      <c r="K86" s="3" t="s">
        <v>4</v>
      </c>
      <c r="L86" s="3" t="s">
        <v>117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54</v>
      </c>
      <c r="T86" t="s">
        <v>94</v>
      </c>
      <c r="U86" s="4">
        <v>2</v>
      </c>
      <c r="V86" t="s">
        <v>45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90</v>
      </c>
      <c r="G87" s="2">
        <v>43901</v>
      </c>
      <c r="H87" s="12" t="s">
        <v>131</v>
      </c>
      <c r="I87" s="12" t="s">
        <v>132</v>
      </c>
      <c r="J87">
        <v>2020</v>
      </c>
      <c r="K87" s="3" t="s">
        <v>4</v>
      </c>
      <c r="L87" s="3" t="s">
        <v>117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55</v>
      </c>
      <c r="T87" t="s">
        <v>94</v>
      </c>
      <c r="U87" s="4" t="s">
        <v>45</v>
      </c>
      <c r="V87" t="s">
        <v>45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90</v>
      </c>
      <c r="G88" s="2">
        <v>43901</v>
      </c>
      <c r="H88" s="12" t="s">
        <v>131</v>
      </c>
      <c r="I88" s="12" t="s">
        <v>132</v>
      </c>
      <c r="J88">
        <v>2020</v>
      </c>
      <c r="K88" s="3" t="s">
        <v>4</v>
      </c>
      <c r="L88" s="3" t="s">
        <v>117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56</v>
      </c>
      <c r="T88" t="s">
        <v>94</v>
      </c>
      <c r="U88" s="4" t="s">
        <v>45</v>
      </c>
      <c r="V88" t="s">
        <v>45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90</v>
      </c>
      <c r="G89" s="2">
        <v>43901</v>
      </c>
      <c r="H89" s="12" t="s">
        <v>131</v>
      </c>
      <c r="I89" s="12" t="s">
        <v>132</v>
      </c>
      <c r="J89">
        <v>2020</v>
      </c>
      <c r="K89" s="3" t="s">
        <v>4</v>
      </c>
      <c r="L89" s="3" t="s">
        <v>117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57</v>
      </c>
      <c r="T89" t="s">
        <v>94</v>
      </c>
      <c r="U89" s="4" t="s">
        <v>45</v>
      </c>
      <c r="V89" t="s">
        <v>45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90</v>
      </c>
      <c r="G90" s="2">
        <v>43901</v>
      </c>
      <c r="H90" s="12" t="s">
        <v>131</v>
      </c>
      <c r="I90" s="12" t="s">
        <v>132</v>
      </c>
      <c r="J90">
        <v>2020</v>
      </c>
      <c r="K90" s="3" t="s">
        <v>4</v>
      </c>
      <c r="L90" s="3" t="s">
        <v>117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58</v>
      </c>
      <c r="T90" t="s">
        <v>95</v>
      </c>
      <c r="U90" s="4">
        <v>2</v>
      </c>
      <c r="V90" t="s">
        <v>45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90</v>
      </c>
      <c r="G91" s="2">
        <v>43901</v>
      </c>
      <c r="H91" s="12" t="s">
        <v>131</v>
      </c>
      <c r="I91" s="12" t="s">
        <v>132</v>
      </c>
      <c r="J91">
        <v>2020</v>
      </c>
      <c r="K91" s="3" t="s">
        <v>4</v>
      </c>
      <c r="L91" s="3" t="s">
        <v>117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59</v>
      </c>
      <c r="T91" t="s">
        <v>95</v>
      </c>
      <c r="U91" s="4" t="s">
        <v>45</v>
      </c>
      <c r="V91" t="s">
        <v>45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90</v>
      </c>
      <c r="G92" s="2">
        <v>43901</v>
      </c>
      <c r="H92" s="12" t="s">
        <v>131</v>
      </c>
      <c r="I92" s="12" t="s">
        <v>132</v>
      </c>
      <c r="J92">
        <v>2020</v>
      </c>
      <c r="K92" s="3" t="s">
        <v>4</v>
      </c>
      <c r="L92" s="3" t="s">
        <v>117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60</v>
      </c>
      <c r="T92" t="s">
        <v>95</v>
      </c>
      <c r="U92" s="4" t="s">
        <v>45</v>
      </c>
      <c r="V92" t="s">
        <v>45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90</v>
      </c>
      <c r="G93" s="2">
        <v>43901</v>
      </c>
      <c r="H93" s="12" t="s">
        <v>131</v>
      </c>
      <c r="I93" s="12" t="s">
        <v>132</v>
      </c>
      <c r="J93">
        <v>2020</v>
      </c>
      <c r="K93" s="3" t="s">
        <v>4</v>
      </c>
      <c r="L93" s="3" t="s">
        <v>117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61</v>
      </c>
      <c r="T93" t="s">
        <v>94</v>
      </c>
      <c r="U93" s="4" t="s">
        <v>45</v>
      </c>
      <c r="V93" t="s">
        <v>45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90</v>
      </c>
      <c r="G94" s="2">
        <v>43901</v>
      </c>
      <c r="H94" s="12" t="s">
        <v>131</v>
      </c>
      <c r="I94" s="12" t="s">
        <v>132</v>
      </c>
      <c r="J94">
        <v>2020</v>
      </c>
      <c r="K94" s="3" t="s">
        <v>4</v>
      </c>
      <c r="L94" s="3" t="s">
        <v>117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62</v>
      </c>
      <c r="T94" t="s">
        <v>94</v>
      </c>
      <c r="U94" s="4">
        <v>1</v>
      </c>
      <c r="V94" t="s">
        <v>45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90</v>
      </c>
      <c r="G95" s="2">
        <v>43901</v>
      </c>
      <c r="H95" s="12" t="s">
        <v>131</v>
      </c>
      <c r="I95" s="12" t="s">
        <v>132</v>
      </c>
      <c r="J95">
        <v>2020</v>
      </c>
      <c r="K95" s="3" t="s">
        <v>4</v>
      </c>
      <c r="L95" s="3" t="s">
        <v>117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63</v>
      </c>
      <c r="T95" t="s">
        <v>105</v>
      </c>
      <c r="U95" s="4" t="s">
        <v>45</v>
      </c>
      <c r="V95" t="s">
        <v>45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90</v>
      </c>
      <c r="G96" s="2">
        <v>43901</v>
      </c>
      <c r="H96" s="12" t="s">
        <v>131</v>
      </c>
      <c r="I96" s="12" t="s">
        <v>132</v>
      </c>
      <c r="J96">
        <v>2020</v>
      </c>
      <c r="K96" s="3" t="s">
        <v>4</v>
      </c>
      <c r="L96" s="3" t="s">
        <v>117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64</v>
      </c>
      <c r="T96" t="s">
        <v>94</v>
      </c>
      <c r="U96" s="4" t="s">
        <v>45</v>
      </c>
      <c r="V96" t="s">
        <v>45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90</v>
      </c>
      <c r="G97" s="2">
        <v>43901</v>
      </c>
      <c r="H97" s="12" t="s">
        <v>131</v>
      </c>
      <c r="I97" s="12" t="s">
        <v>132</v>
      </c>
      <c r="J97">
        <v>2020</v>
      </c>
      <c r="K97" s="3" t="s">
        <v>4</v>
      </c>
      <c r="L97" s="3" t="s">
        <v>117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65</v>
      </c>
      <c r="T97" t="s">
        <v>95</v>
      </c>
      <c r="U97" s="4" t="s">
        <v>45</v>
      </c>
      <c r="V97" t="s">
        <v>45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90</v>
      </c>
      <c r="G98" s="2">
        <v>43901</v>
      </c>
      <c r="H98" s="12" t="s">
        <v>131</v>
      </c>
      <c r="I98" s="12" t="s">
        <v>132</v>
      </c>
      <c r="J98">
        <v>2020</v>
      </c>
      <c r="K98" s="3" t="s">
        <v>4</v>
      </c>
      <c r="L98" s="3" t="s">
        <v>117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66</v>
      </c>
      <c r="T98" t="s">
        <v>94</v>
      </c>
      <c r="U98" s="4">
        <v>0</v>
      </c>
      <c r="V98" t="s">
        <v>45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90</v>
      </c>
      <c r="G99" s="2">
        <v>43901</v>
      </c>
      <c r="H99" s="12" t="s">
        <v>131</v>
      </c>
      <c r="I99" s="12" t="s">
        <v>132</v>
      </c>
      <c r="J99">
        <v>2020</v>
      </c>
      <c r="K99" s="3" t="s">
        <v>4</v>
      </c>
      <c r="L99" s="3" t="s">
        <v>117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67</v>
      </c>
      <c r="T99" t="s">
        <v>94</v>
      </c>
      <c r="U99" s="4" t="s">
        <v>45</v>
      </c>
      <c r="V99" t="s">
        <v>45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90</v>
      </c>
      <c r="G100" s="2">
        <v>43901</v>
      </c>
      <c r="H100" s="12" t="s">
        <v>131</v>
      </c>
      <c r="I100" s="12" t="s">
        <v>132</v>
      </c>
      <c r="J100">
        <v>2020</v>
      </c>
      <c r="K100" s="3" t="s">
        <v>4</v>
      </c>
      <c r="L100" s="3" t="s">
        <v>117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68</v>
      </c>
      <c r="T100" t="s">
        <v>105</v>
      </c>
      <c r="U100" s="4" t="s">
        <v>45</v>
      </c>
      <c r="V100" t="s">
        <v>45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90</v>
      </c>
      <c r="G101" s="2">
        <v>43901</v>
      </c>
      <c r="H101" s="12" t="s">
        <v>131</v>
      </c>
      <c r="I101" s="12" t="s">
        <v>132</v>
      </c>
      <c r="J101">
        <v>2020</v>
      </c>
      <c r="K101" s="3" t="s">
        <v>4</v>
      </c>
      <c r="L101" s="3" t="s">
        <v>117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69</v>
      </c>
      <c r="T101" t="s">
        <v>104</v>
      </c>
      <c r="U101" s="4" t="s">
        <v>45</v>
      </c>
      <c r="V101" t="s">
        <v>45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90</v>
      </c>
      <c r="G102" s="2">
        <v>43901</v>
      </c>
      <c r="H102" s="12" t="s">
        <v>131</v>
      </c>
      <c r="I102" s="12" t="s">
        <v>132</v>
      </c>
      <c r="J102">
        <v>2020</v>
      </c>
      <c r="K102" s="3" t="s">
        <v>4</v>
      </c>
      <c r="L102" s="3" t="s">
        <v>117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70</v>
      </c>
      <c r="T102" t="s">
        <v>94</v>
      </c>
      <c r="U102" s="4">
        <v>0</v>
      </c>
      <c r="V102" t="s">
        <v>45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90</v>
      </c>
      <c r="G103" s="2">
        <v>43901</v>
      </c>
      <c r="H103" s="12" t="s">
        <v>131</v>
      </c>
      <c r="I103" s="12" t="s">
        <v>132</v>
      </c>
      <c r="J103">
        <v>2020</v>
      </c>
      <c r="K103" s="3" t="s">
        <v>4</v>
      </c>
      <c r="L103" s="3" t="s">
        <v>117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71</v>
      </c>
      <c r="T103" t="s">
        <v>94</v>
      </c>
      <c r="U103" s="4" t="s">
        <v>45</v>
      </c>
      <c r="V103" t="s">
        <v>45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90</v>
      </c>
      <c r="G104" s="2">
        <v>43901</v>
      </c>
      <c r="H104" s="12" t="s">
        <v>131</v>
      </c>
      <c r="I104" s="12" t="s">
        <v>132</v>
      </c>
      <c r="J104">
        <v>2020</v>
      </c>
      <c r="K104" s="3" t="s">
        <v>4</v>
      </c>
      <c r="L104" s="3" t="s">
        <v>117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72</v>
      </c>
      <c r="T104" t="s">
        <v>94</v>
      </c>
      <c r="U104" s="4" t="s">
        <v>45</v>
      </c>
      <c r="V104" t="s">
        <v>45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90</v>
      </c>
      <c r="G105" s="2">
        <v>43901</v>
      </c>
      <c r="H105" s="12" t="s">
        <v>131</v>
      </c>
      <c r="I105" s="12" t="s">
        <v>132</v>
      </c>
      <c r="J105">
        <v>2020</v>
      </c>
      <c r="K105" s="3" t="s">
        <v>4</v>
      </c>
      <c r="L105" s="3" t="s">
        <v>117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73</v>
      </c>
      <c r="T105" t="s">
        <v>94</v>
      </c>
      <c r="U105" s="4" t="s">
        <v>45</v>
      </c>
      <c r="V105" t="s">
        <v>45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90</v>
      </c>
      <c r="G106" s="2">
        <v>43901</v>
      </c>
      <c r="H106" s="12" t="s">
        <v>131</v>
      </c>
      <c r="I106" s="12" t="s">
        <v>132</v>
      </c>
      <c r="J106">
        <v>2020</v>
      </c>
      <c r="K106" s="3" t="s">
        <v>4</v>
      </c>
      <c r="L106" s="3" t="s">
        <v>117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74</v>
      </c>
      <c r="T106" t="s">
        <v>104</v>
      </c>
      <c r="U106" s="4">
        <v>0</v>
      </c>
      <c r="V106" t="s">
        <v>45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90</v>
      </c>
      <c r="G107" s="2">
        <v>43901</v>
      </c>
      <c r="H107" s="12" t="s">
        <v>131</v>
      </c>
      <c r="I107" s="12" t="s">
        <v>132</v>
      </c>
      <c r="J107">
        <v>2020</v>
      </c>
      <c r="K107" s="3" t="s">
        <v>4</v>
      </c>
      <c r="L107" s="3" t="s">
        <v>117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75</v>
      </c>
      <c r="T107" t="s">
        <v>94</v>
      </c>
      <c r="U107" s="4" t="s">
        <v>45</v>
      </c>
      <c r="V107" t="s">
        <v>45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90</v>
      </c>
      <c r="G108" s="2">
        <v>43901</v>
      </c>
      <c r="H108" s="12" t="s">
        <v>131</v>
      </c>
      <c r="I108" s="12" t="s">
        <v>132</v>
      </c>
      <c r="J108">
        <v>2020</v>
      </c>
      <c r="K108" s="3" t="s">
        <v>4</v>
      </c>
      <c r="L108" s="3" t="s">
        <v>117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76</v>
      </c>
      <c r="T108" t="s">
        <v>94</v>
      </c>
      <c r="U108" s="4" t="s">
        <v>45</v>
      </c>
      <c r="V108" t="s">
        <v>45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90</v>
      </c>
      <c r="G109" s="2">
        <v>43901</v>
      </c>
      <c r="H109" s="12" t="s">
        <v>131</v>
      </c>
      <c r="I109" s="12" t="s">
        <v>132</v>
      </c>
      <c r="J109">
        <v>2020</v>
      </c>
      <c r="K109" s="3" t="s">
        <v>4</v>
      </c>
      <c r="L109" s="3" t="s">
        <v>117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77</v>
      </c>
      <c r="T109" t="s">
        <v>94</v>
      </c>
      <c r="U109" s="4" t="s">
        <v>45</v>
      </c>
      <c r="V109" t="s">
        <v>45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90</v>
      </c>
      <c r="G110" s="2">
        <v>43901</v>
      </c>
      <c r="H110" s="12" t="s">
        <v>131</v>
      </c>
      <c r="I110" s="12" t="s">
        <v>132</v>
      </c>
      <c r="J110">
        <v>2020</v>
      </c>
      <c r="K110" s="3" t="s">
        <v>4</v>
      </c>
      <c r="L110" s="3" t="s">
        <v>117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78</v>
      </c>
      <c r="T110" t="s">
        <v>94</v>
      </c>
      <c r="U110" s="4">
        <v>0</v>
      </c>
      <c r="V110" t="s">
        <v>45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90</v>
      </c>
      <c r="G111" s="2">
        <v>43901</v>
      </c>
      <c r="H111" s="12" t="s">
        <v>131</v>
      </c>
      <c r="I111" s="12" t="s">
        <v>132</v>
      </c>
      <c r="J111">
        <v>2020</v>
      </c>
      <c r="K111" s="3" t="s">
        <v>4</v>
      </c>
      <c r="L111" s="3" t="s">
        <v>117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79</v>
      </c>
      <c r="T111" t="s">
        <v>105</v>
      </c>
      <c r="U111" s="4" t="s">
        <v>45</v>
      </c>
      <c r="V111" t="s">
        <v>45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90</v>
      </c>
      <c r="G112" s="2">
        <v>43901</v>
      </c>
      <c r="H112" s="12" t="s">
        <v>131</v>
      </c>
      <c r="I112" s="12" t="s">
        <v>132</v>
      </c>
      <c r="J112">
        <v>2020</v>
      </c>
      <c r="K112" s="3" t="s">
        <v>4</v>
      </c>
      <c r="L112" s="3" t="s">
        <v>117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80</v>
      </c>
      <c r="T112" t="s">
        <v>104</v>
      </c>
      <c r="U112" s="4" t="s">
        <v>45</v>
      </c>
      <c r="V112" t="s">
        <v>45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90</v>
      </c>
      <c r="G113" s="2">
        <v>43901</v>
      </c>
      <c r="H113" s="12" t="s">
        <v>131</v>
      </c>
      <c r="I113" s="12" t="s">
        <v>132</v>
      </c>
      <c r="J113">
        <v>2020</v>
      </c>
      <c r="K113" s="3" t="s">
        <v>4</v>
      </c>
      <c r="L113" s="3" t="s">
        <v>117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81</v>
      </c>
      <c r="T113" t="s">
        <v>105</v>
      </c>
      <c r="U113" s="4" t="s">
        <v>45</v>
      </c>
      <c r="V113" t="s">
        <v>45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90</v>
      </c>
      <c r="G114" s="2">
        <v>43901</v>
      </c>
      <c r="H114" s="12" t="s">
        <v>131</v>
      </c>
      <c r="I114" s="12" t="s">
        <v>132</v>
      </c>
      <c r="J114">
        <v>2020</v>
      </c>
      <c r="K114" s="3" t="s">
        <v>4</v>
      </c>
      <c r="L114" s="3" t="s">
        <v>117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82</v>
      </c>
      <c r="T114" t="s">
        <v>105</v>
      </c>
      <c r="U114" s="4">
        <v>0</v>
      </c>
      <c r="V114" t="s">
        <v>45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90</v>
      </c>
      <c r="G115" s="2">
        <v>43901</v>
      </c>
      <c r="H115" s="12" t="s">
        <v>131</v>
      </c>
      <c r="I115" s="12" t="s">
        <v>132</v>
      </c>
      <c r="J115">
        <v>2020</v>
      </c>
      <c r="K115" s="3" t="s">
        <v>4</v>
      </c>
      <c r="L115" s="3" t="s">
        <v>117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83</v>
      </c>
      <c r="T115" t="s">
        <v>96</v>
      </c>
      <c r="U115" s="4" t="s">
        <v>45</v>
      </c>
      <c r="V115" t="s">
        <v>45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90</v>
      </c>
      <c r="G116" s="2">
        <v>43901</v>
      </c>
      <c r="H116" s="12" t="s">
        <v>131</v>
      </c>
      <c r="I116" s="12" t="s">
        <v>132</v>
      </c>
      <c r="J116">
        <v>2020</v>
      </c>
      <c r="K116" s="3" t="s">
        <v>4</v>
      </c>
      <c r="L116" s="3" t="s">
        <v>117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84</v>
      </c>
      <c r="T116" t="s">
        <v>96</v>
      </c>
      <c r="U116" s="4" t="s">
        <v>45</v>
      </c>
      <c r="V116" t="s">
        <v>102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90</v>
      </c>
      <c r="G117" s="2">
        <v>43901</v>
      </c>
      <c r="H117" s="12" t="s">
        <v>131</v>
      </c>
      <c r="I117" s="12" t="s">
        <v>132</v>
      </c>
      <c r="J117">
        <v>2020</v>
      </c>
      <c r="K117" s="3" t="s">
        <v>4</v>
      </c>
      <c r="L117" s="3" t="s">
        <v>117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85</v>
      </c>
      <c r="T117" t="s">
        <v>96</v>
      </c>
      <c r="U117" s="4" t="s">
        <v>45</v>
      </c>
      <c r="V117" t="s">
        <v>45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90</v>
      </c>
      <c r="G118" s="2">
        <v>43901</v>
      </c>
      <c r="H118" s="12" t="s">
        <v>131</v>
      </c>
      <c r="I118" s="12" t="s">
        <v>132</v>
      </c>
      <c r="J118">
        <v>2020</v>
      </c>
      <c r="K118" s="3" t="s">
        <v>4</v>
      </c>
      <c r="L118" s="3" t="s">
        <v>117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86</v>
      </c>
      <c r="T118" t="s">
        <v>96</v>
      </c>
      <c r="U118" s="4">
        <v>0</v>
      </c>
      <c r="V118" t="s">
        <v>45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90</v>
      </c>
      <c r="G119" s="2">
        <v>43901</v>
      </c>
      <c r="H119" s="12" t="s">
        <v>131</v>
      </c>
      <c r="I119" s="12" t="s">
        <v>132</v>
      </c>
      <c r="J119">
        <v>2020</v>
      </c>
      <c r="K119" s="3" t="s">
        <v>4</v>
      </c>
      <c r="L119" s="3" t="s">
        <v>117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87</v>
      </c>
      <c r="T119" t="s">
        <v>94</v>
      </c>
      <c r="U119" s="4" t="s">
        <v>45</v>
      </c>
      <c r="V119" t="s">
        <v>45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90</v>
      </c>
      <c r="G120" s="2">
        <v>43901</v>
      </c>
      <c r="H120" s="12" t="s">
        <v>131</v>
      </c>
      <c r="I120" s="12" t="s">
        <v>132</v>
      </c>
      <c r="J120">
        <v>2020</v>
      </c>
      <c r="K120" s="3" t="s">
        <v>4</v>
      </c>
      <c r="L120" s="3" t="s">
        <v>117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88</v>
      </c>
      <c r="T120" t="s">
        <v>95</v>
      </c>
      <c r="U120" s="4" t="s">
        <v>45</v>
      </c>
      <c r="V120" t="s">
        <v>45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90</v>
      </c>
      <c r="G121" s="2">
        <v>43901</v>
      </c>
      <c r="H121" s="12" t="s">
        <v>131</v>
      </c>
      <c r="I121" s="12" t="s">
        <v>132</v>
      </c>
      <c r="J121">
        <v>2020</v>
      </c>
      <c r="K121" s="3" t="s">
        <v>4</v>
      </c>
      <c r="L121" s="3" t="s">
        <v>117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89</v>
      </c>
      <c r="T121" t="s">
        <v>94</v>
      </c>
      <c r="U121" s="4" t="s">
        <v>45</v>
      </c>
      <c r="V121" t="s">
        <v>45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90</v>
      </c>
      <c r="G122" s="2">
        <v>43901</v>
      </c>
      <c r="H122" s="12" t="s">
        <v>131</v>
      </c>
      <c r="I122" s="12" t="s">
        <v>132</v>
      </c>
      <c r="J122">
        <v>2020</v>
      </c>
      <c r="K122" s="3" t="s">
        <v>4</v>
      </c>
      <c r="L122" s="3" t="s">
        <v>117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50</v>
      </c>
      <c r="T122" t="s">
        <v>95</v>
      </c>
      <c r="U122" s="4">
        <v>0</v>
      </c>
      <c r="V122" t="s">
        <v>45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90</v>
      </c>
      <c r="G123" s="2">
        <v>43901</v>
      </c>
      <c r="H123" s="12" t="s">
        <v>131</v>
      </c>
      <c r="I123" s="12" t="s">
        <v>132</v>
      </c>
      <c r="J123">
        <v>2020</v>
      </c>
      <c r="K123" s="3" t="s">
        <v>4</v>
      </c>
      <c r="L123" s="3" t="s">
        <v>117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51</v>
      </c>
      <c r="T123" t="s">
        <v>91</v>
      </c>
      <c r="U123" s="4" t="s">
        <v>45</v>
      </c>
      <c r="V123" t="s">
        <v>45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90</v>
      </c>
      <c r="G124" s="2">
        <v>43901</v>
      </c>
      <c r="H124" s="12" t="s">
        <v>131</v>
      </c>
      <c r="I124" s="12" t="s">
        <v>132</v>
      </c>
      <c r="J124">
        <v>2020</v>
      </c>
      <c r="K124" s="3" t="s">
        <v>4</v>
      </c>
      <c r="L124" s="3" t="s">
        <v>117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52</v>
      </c>
      <c r="T124" t="s">
        <v>95</v>
      </c>
      <c r="U124" s="4" t="s">
        <v>45</v>
      </c>
      <c r="V124" t="s">
        <v>45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90</v>
      </c>
      <c r="G125" s="2">
        <v>43901</v>
      </c>
      <c r="H125" s="12" t="s">
        <v>131</v>
      </c>
      <c r="I125" s="12" t="s">
        <v>132</v>
      </c>
      <c r="J125">
        <v>2020</v>
      </c>
      <c r="K125" s="3" t="s">
        <v>4</v>
      </c>
      <c r="L125" s="3" t="s">
        <v>117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53</v>
      </c>
      <c r="T125" t="s">
        <v>95</v>
      </c>
      <c r="U125" s="4" t="s">
        <v>45</v>
      </c>
      <c r="V125" t="s">
        <v>45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90</v>
      </c>
      <c r="G126" s="2">
        <v>43901</v>
      </c>
      <c r="H126" s="12" t="s">
        <v>131</v>
      </c>
      <c r="I126" s="12" t="s">
        <v>132</v>
      </c>
      <c r="J126">
        <v>2020</v>
      </c>
      <c r="K126" s="3" t="s">
        <v>4</v>
      </c>
      <c r="L126" s="3" t="s">
        <v>117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54</v>
      </c>
      <c r="T126" t="s">
        <v>94</v>
      </c>
      <c r="U126" s="4">
        <v>0</v>
      </c>
      <c r="V126" t="s">
        <v>45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90</v>
      </c>
      <c r="G127" s="2">
        <v>43901</v>
      </c>
      <c r="H127" s="12" t="s">
        <v>131</v>
      </c>
      <c r="I127" s="12" t="s">
        <v>132</v>
      </c>
      <c r="J127">
        <v>2020</v>
      </c>
      <c r="K127" s="3" t="s">
        <v>4</v>
      </c>
      <c r="L127" s="3" t="s">
        <v>117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55</v>
      </c>
      <c r="T127" t="s">
        <v>95</v>
      </c>
      <c r="U127" s="4" t="s">
        <v>45</v>
      </c>
      <c r="V127" t="s">
        <v>45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90</v>
      </c>
      <c r="G128" s="2">
        <v>43901</v>
      </c>
      <c r="H128" s="12" t="s">
        <v>131</v>
      </c>
      <c r="I128" s="12" t="s">
        <v>132</v>
      </c>
      <c r="J128">
        <v>2020</v>
      </c>
      <c r="K128" s="3" t="s">
        <v>4</v>
      </c>
      <c r="L128" s="3" t="s">
        <v>117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56</v>
      </c>
      <c r="T128" t="s">
        <v>95</v>
      </c>
      <c r="U128" s="4" t="s">
        <v>45</v>
      </c>
      <c r="V128" t="s">
        <v>45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90</v>
      </c>
      <c r="G129" s="2">
        <v>43901</v>
      </c>
      <c r="H129" s="12" t="s">
        <v>131</v>
      </c>
      <c r="I129" s="12" t="s">
        <v>132</v>
      </c>
      <c r="J129">
        <v>2020</v>
      </c>
      <c r="K129" s="3" t="s">
        <v>4</v>
      </c>
      <c r="L129" s="3" t="s">
        <v>117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57</v>
      </c>
      <c r="T129" t="s">
        <v>95</v>
      </c>
      <c r="U129" s="4" t="s">
        <v>45</v>
      </c>
      <c r="V129" t="s">
        <v>45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90</v>
      </c>
      <c r="G130" s="2">
        <v>43901</v>
      </c>
      <c r="H130" s="12" t="s">
        <v>131</v>
      </c>
      <c r="I130" s="12" t="s">
        <v>132</v>
      </c>
      <c r="J130">
        <v>2020</v>
      </c>
      <c r="K130" s="3" t="s">
        <v>4</v>
      </c>
      <c r="L130" s="3" t="s">
        <v>117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58</v>
      </c>
      <c r="T130" t="s">
        <v>95</v>
      </c>
      <c r="U130" s="4">
        <v>0</v>
      </c>
      <c r="V130" t="s">
        <v>45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90</v>
      </c>
      <c r="G131" s="2">
        <v>43901</v>
      </c>
      <c r="H131" s="12" t="s">
        <v>131</v>
      </c>
      <c r="I131" s="12" t="s">
        <v>132</v>
      </c>
      <c r="J131">
        <v>2020</v>
      </c>
      <c r="K131" s="3" t="s">
        <v>4</v>
      </c>
      <c r="L131" s="3" t="s">
        <v>117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59</v>
      </c>
      <c r="T131" t="s">
        <v>91</v>
      </c>
      <c r="U131" s="4" t="s">
        <v>45</v>
      </c>
      <c r="V131" t="s">
        <v>45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90</v>
      </c>
      <c r="G132" s="2">
        <v>43901</v>
      </c>
      <c r="H132" s="12" t="s">
        <v>131</v>
      </c>
      <c r="I132" s="12" t="s">
        <v>132</v>
      </c>
      <c r="J132">
        <v>2020</v>
      </c>
      <c r="K132" s="3" t="s">
        <v>4</v>
      </c>
      <c r="L132" s="3" t="s">
        <v>117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60</v>
      </c>
      <c r="T132" t="s">
        <v>95</v>
      </c>
      <c r="U132" s="4" t="s">
        <v>45</v>
      </c>
      <c r="V132" t="s">
        <v>45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90</v>
      </c>
      <c r="G133" s="2">
        <v>43901</v>
      </c>
      <c r="H133" s="12" t="s">
        <v>131</v>
      </c>
      <c r="I133" s="12" t="s">
        <v>132</v>
      </c>
      <c r="J133">
        <v>2020</v>
      </c>
      <c r="K133" s="3" t="s">
        <v>4</v>
      </c>
      <c r="L133" s="3" t="s">
        <v>117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61</v>
      </c>
      <c r="T133" t="s">
        <v>95</v>
      </c>
      <c r="U133" s="4" t="s">
        <v>45</v>
      </c>
      <c r="V133" t="s">
        <v>45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90</v>
      </c>
      <c r="G134" s="2">
        <v>43901</v>
      </c>
      <c r="H134" s="12" t="s">
        <v>131</v>
      </c>
      <c r="I134" s="12" t="s">
        <v>132</v>
      </c>
      <c r="J134">
        <v>2020</v>
      </c>
      <c r="K134" s="3" t="s">
        <v>4</v>
      </c>
      <c r="L134" s="3" t="s">
        <v>117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62</v>
      </c>
      <c r="T134" t="s">
        <v>95</v>
      </c>
      <c r="U134" s="4">
        <v>0</v>
      </c>
      <c r="V134" t="s">
        <v>45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90</v>
      </c>
      <c r="G135" s="2">
        <v>43901</v>
      </c>
      <c r="H135" s="12" t="s">
        <v>131</v>
      </c>
      <c r="I135" s="12" t="s">
        <v>132</v>
      </c>
      <c r="J135">
        <v>2020</v>
      </c>
      <c r="K135" s="3" t="s">
        <v>4</v>
      </c>
      <c r="L135" s="3" t="s">
        <v>117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63</v>
      </c>
      <c r="T135" t="s">
        <v>95</v>
      </c>
      <c r="U135" s="4" t="s">
        <v>45</v>
      </c>
      <c r="V135" t="s">
        <v>45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90</v>
      </c>
      <c r="G136" s="2">
        <v>43901</v>
      </c>
      <c r="H136" s="12" t="s">
        <v>131</v>
      </c>
      <c r="I136" s="12" t="s">
        <v>132</v>
      </c>
      <c r="J136">
        <v>2020</v>
      </c>
      <c r="K136" s="3" t="s">
        <v>4</v>
      </c>
      <c r="L136" s="3" t="s">
        <v>117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64</v>
      </c>
      <c r="T136" t="s">
        <v>95</v>
      </c>
      <c r="U136" s="4" t="s">
        <v>45</v>
      </c>
      <c r="V136" t="s">
        <v>45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90</v>
      </c>
      <c r="G137" s="2">
        <v>43901</v>
      </c>
      <c r="H137" s="12" t="s">
        <v>131</v>
      </c>
      <c r="I137" s="12" t="s">
        <v>132</v>
      </c>
      <c r="J137">
        <v>2020</v>
      </c>
      <c r="K137" s="3" t="s">
        <v>4</v>
      </c>
      <c r="L137" s="3" t="s">
        <v>117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65</v>
      </c>
      <c r="T137" t="s">
        <v>95</v>
      </c>
      <c r="U137" s="4" t="s">
        <v>45</v>
      </c>
      <c r="V137" t="s">
        <v>45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90</v>
      </c>
      <c r="G138" s="2">
        <v>43901</v>
      </c>
      <c r="H138" s="12" t="s">
        <v>131</v>
      </c>
      <c r="I138" s="12" t="s">
        <v>132</v>
      </c>
      <c r="J138">
        <v>2020</v>
      </c>
      <c r="K138" s="3" t="s">
        <v>4</v>
      </c>
      <c r="L138" s="3" t="s">
        <v>117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66</v>
      </c>
      <c r="T138" t="s">
        <v>95</v>
      </c>
      <c r="U138" s="4">
        <v>0</v>
      </c>
      <c r="V138" t="s">
        <v>45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90</v>
      </c>
      <c r="G139" s="2">
        <v>43901</v>
      </c>
      <c r="H139" s="12" t="s">
        <v>131</v>
      </c>
      <c r="I139" s="12" t="s">
        <v>132</v>
      </c>
      <c r="J139">
        <v>2020</v>
      </c>
      <c r="K139" s="3" t="s">
        <v>4</v>
      </c>
      <c r="L139" s="3" t="s">
        <v>117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67</v>
      </c>
      <c r="T139" t="s">
        <v>95</v>
      </c>
      <c r="U139" s="4" t="s">
        <v>45</v>
      </c>
      <c r="V139" t="s">
        <v>45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90</v>
      </c>
      <c r="G140" s="2">
        <v>43901</v>
      </c>
      <c r="H140" s="12" t="s">
        <v>131</v>
      </c>
      <c r="I140" s="12" t="s">
        <v>132</v>
      </c>
      <c r="J140">
        <v>2020</v>
      </c>
      <c r="K140" s="3" t="s">
        <v>4</v>
      </c>
      <c r="L140" s="3" t="s">
        <v>117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68</v>
      </c>
      <c r="T140" t="s">
        <v>95</v>
      </c>
      <c r="U140" s="4" t="s">
        <v>45</v>
      </c>
      <c r="V140" t="s">
        <v>45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90</v>
      </c>
      <c r="G141" s="2">
        <v>43901</v>
      </c>
      <c r="H141" s="12" t="s">
        <v>131</v>
      </c>
      <c r="I141" s="12" t="s">
        <v>132</v>
      </c>
      <c r="J141">
        <v>2020</v>
      </c>
      <c r="K141" s="3" t="s">
        <v>4</v>
      </c>
      <c r="L141" s="3" t="s">
        <v>117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69</v>
      </c>
      <c r="T141" t="s">
        <v>92</v>
      </c>
      <c r="U141" s="4" t="s">
        <v>45</v>
      </c>
      <c r="V141" t="s">
        <v>45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90</v>
      </c>
      <c r="G142" s="2">
        <v>43901</v>
      </c>
      <c r="H142" s="12" t="s">
        <v>131</v>
      </c>
      <c r="I142" s="12" t="s">
        <v>132</v>
      </c>
      <c r="J142">
        <v>2020</v>
      </c>
      <c r="K142" s="3" t="s">
        <v>4</v>
      </c>
      <c r="L142" s="3" t="s">
        <v>117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70</v>
      </c>
      <c r="T142" t="s">
        <v>95</v>
      </c>
      <c r="U142" s="4">
        <v>0</v>
      </c>
      <c r="V142" t="s">
        <v>45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90</v>
      </c>
      <c r="G143" s="2">
        <v>43901</v>
      </c>
      <c r="H143" s="12" t="s">
        <v>131</v>
      </c>
      <c r="I143" s="12" t="s">
        <v>132</v>
      </c>
      <c r="J143">
        <v>2020</v>
      </c>
      <c r="K143" s="3" t="s">
        <v>4</v>
      </c>
      <c r="L143" s="3" t="s">
        <v>117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71</v>
      </c>
      <c r="T143" t="s">
        <v>95</v>
      </c>
      <c r="U143" s="4" t="s">
        <v>45</v>
      </c>
      <c r="V143" t="s">
        <v>45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90</v>
      </c>
      <c r="G144" s="2">
        <v>43901</v>
      </c>
      <c r="H144" s="12" t="s">
        <v>131</v>
      </c>
      <c r="I144" s="12" t="s">
        <v>132</v>
      </c>
      <c r="J144">
        <v>2020</v>
      </c>
      <c r="K144" s="3" t="s">
        <v>4</v>
      </c>
      <c r="L144" s="3" t="s">
        <v>117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72</v>
      </c>
      <c r="T144" t="s">
        <v>95</v>
      </c>
      <c r="U144" s="4" t="s">
        <v>45</v>
      </c>
      <c r="V144" t="s">
        <v>45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90</v>
      </c>
      <c r="G145" s="2">
        <v>43901</v>
      </c>
      <c r="H145" s="12" t="s">
        <v>131</v>
      </c>
      <c r="I145" s="12" t="s">
        <v>132</v>
      </c>
      <c r="J145">
        <v>2020</v>
      </c>
      <c r="K145" s="3" t="s">
        <v>4</v>
      </c>
      <c r="L145" s="3" t="s">
        <v>117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73</v>
      </c>
      <c r="T145" t="s">
        <v>95</v>
      </c>
      <c r="U145" s="4" t="s">
        <v>45</v>
      </c>
      <c r="V145" t="s">
        <v>45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90</v>
      </c>
      <c r="G146" s="2">
        <v>43901</v>
      </c>
      <c r="H146" s="12" t="s">
        <v>131</v>
      </c>
      <c r="I146" s="12" t="s">
        <v>132</v>
      </c>
      <c r="J146">
        <v>2020</v>
      </c>
      <c r="K146" s="3" t="s">
        <v>4</v>
      </c>
      <c r="L146" s="3" t="s">
        <v>117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74</v>
      </c>
      <c r="T146" t="s">
        <v>91</v>
      </c>
      <c r="U146" s="4">
        <v>0</v>
      </c>
      <c r="V146" t="s">
        <v>45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90</v>
      </c>
      <c r="G147" s="2">
        <v>43901</v>
      </c>
      <c r="H147" s="12" t="s">
        <v>131</v>
      </c>
      <c r="I147" s="12" t="s">
        <v>132</v>
      </c>
      <c r="J147">
        <v>2020</v>
      </c>
      <c r="K147" s="3" t="s">
        <v>4</v>
      </c>
      <c r="L147" s="3" t="s">
        <v>117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75</v>
      </c>
      <c r="T147" t="s">
        <v>91</v>
      </c>
      <c r="U147" s="4" t="s">
        <v>45</v>
      </c>
      <c r="V147" t="s">
        <v>45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90</v>
      </c>
      <c r="G148" s="2">
        <v>43901</v>
      </c>
      <c r="H148" s="12" t="s">
        <v>131</v>
      </c>
      <c r="I148" s="12" t="s">
        <v>132</v>
      </c>
      <c r="J148">
        <v>2020</v>
      </c>
      <c r="K148" s="3" t="s">
        <v>4</v>
      </c>
      <c r="L148" s="3" t="s">
        <v>117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76</v>
      </c>
      <c r="T148" t="s">
        <v>92</v>
      </c>
      <c r="U148" s="4" t="s">
        <v>45</v>
      </c>
      <c r="V148" t="s">
        <v>45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90</v>
      </c>
      <c r="G149" s="2">
        <v>43901</v>
      </c>
      <c r="H149" s="12" t="s">
        <v>131</v>
      </c>
      <c r="I149" s="12" t="s">
        <v>132</v>
      </c>
      <c r="J149">
        <v>2020</v>
      </c>
      <c r="K149" s="3" t="s">
        <v>4</v>
      </c>
      <c r="L149" s="3" t="s">
        <v>117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77</v>
      </c>
      <c r="T149" t="s">
        <v>95</v>
      </c>
      <c r="U149" s="4" t="s">
        <v>45</v>
      </c>
      <c r="V149" t="s">
        <v>45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90</v>
      </c>
      <c r="G150" s="2">
        <v>43901</v>
      </c>
      <c r="H150" s="12" t="s">
        <v>131</v>
      </c>
      <c r="I150" s="12" t="s">
        <v>132</v>
      </c>
      <c r="J150">
        <v>2020</v>
      </c>
      <c r="K150" s="3" t="s">
        <v>4</v>
      </c>
      <c r="L150" s="3" t="s">
        <v>117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78</v>
      </c>
      <c r="T150" t="s">
        <v>92</v>
      </c>
      <c r="U150" s="4">
        <v>0</v>
      </c>
      <c r="V150" t="s">
        <v>45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90</v>
      </c>
      <c r="G151" s="2">
        <v>43901</v>
      </c>
      <c r="H151" s="12" t="s">
        <v>131</v>
      </c>
      <c r="I151" s="12" t="s">
        <v>132</v>
      </c>
      <c r="J151">
        <v>2020</v>
      </c>
      <c r="K151" s="3" t="s">
        <v>4</v>
      </c>
      <c r="L151" s="3" t="s">
        <v>117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79</v>
      </c>
      <c r="T151" t="s">
        <v>95</v>
      </c>
      <c r="U151" s="4" t="s">
        <v>45</v>
      </c>
      <c r="V151" t="s">
        <v>45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90</v>
      </c>
      <c r="G152" s="2">
        <v>43901</v>
      </c>
      <c r="H152" s="12" t="s">
        <v>131</v>
      </c>
      <c r="I152" s="12" t="s">
        <v>132</v>
      </c>
      <c r="J152">
        <v>2020</v>
      </c>
      <c r="K152" s="3" t="s">
        <v>4</v>
      </c>
      <c r="L152" s="3" t="s">
        <v>117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80</v>
      </c>
      <c r="T152" t="s">
        <v>95</v>
      </c>
      <c r="U152" s="4" t="s">
        <v>45</v>
      </c>
      <c r="V152" t="s">
        <v>45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90</v>
      </c>
      <c r="G153" s="2">
        <v>43901</v>
      </c>
      <c r="H153" s="12" t="s">
        <v>131</v>
      </c>
      <c r="I153" s="12" t="s">
        <v>132</v>
      </c>
      <c r="J153">
        <v>2020</v>
      </c>
      <c r="K153" s="3" t="s">
        <v>4</v>
      </c>
      <c r="L153" s="3" t="s">
        <v>117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81</v>
      </c>
      <c r="T153" t="s">
        <v>92</v>
      </c>
      <c r="U153" s="4" t="s">
        <v>45</v>
      </c>
      <c r="V153" t="s">
        <v>45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90</v>
      </c>
      <c r="G154" s="2">
        <v>43901</v>
      </c>
      <c r="H154" s="12" t="s">
        <v>131</v>
      </c>
      <c r="I154" s="12" t="s">
        <v>132</v>
      </c>
      <c r="J154">
        <v>2020</v>
      </c>
      <c r="K154" s="3" t="s">
        <v>4</v>
      </c>
      <c r="L154" s="3" t="s">
        <v>117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82</v>
      </c>
      <c r="T154" t="s">
        <v>95</v>
      </c>
      <c r="U154" s="4">
        <v>0</v>
      </c>
      <c r="V154" t="s">
        <v>45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90</v>
      </c>
      <c r="G155" s="2">
        <v>43901</v>
      </c>
      <c r="H155" s="12" t="s">
        <v>131</v>
      </c>
      <c r="I155" s="12" t="s">
        <v>132</v>
      </c>
      <c r="J155">
        <v>2020</v>
      </c>
      <c r="K155" s="3" t="s">
        <v>4</v>
      </c>
      <c r="L155" s="3" t="s">
        <v>117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83</v>
      </c>
      <c r="T155" t="s">
        <v>95</v>
      </c>
      <c r="U155" s="4" t="s">
        <v>45</v>
      </c>
      <c r="V155" t="s">
        <v>45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90</v>
      </c>
      <c r="G156" s="2">
        <v>43901</v>
      </c>
      <c r="H156" s="12" t="s">
        <v>131</v>
      </c>
      <c r="I156" s="12" t="s">
        <v>132</v>
      </c>
      <c r="J156">
        <v>2020</v>
      </c>
      <c r="K156" s="3" t="s">
        <v>4</v>
      </c>
      <c r="L156" s="3" t="s">
        <v>117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84</v>
      </c>
      <c r="T156" t="s">
        <v>95</v>
      </c>
      <c r="U156" s="4" t="s">
        <v>45</v>
      </c>
      <c r="V156" t="s">
        <v>45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90</v>
      </c>
      <c r="G157" s="2">
        <v>43901</v>
      </c>
      <c r="H157" s="12" t="s">
        <v>131</v>
      </c>
      <c r="I157" s="12" t="s">
        <v>132</v>
      </c>
      <c r="J157">
        <v>2020</v>
      </c>
      <c r="K157" s="3" t="s">
        <v>4</v>
      </c>
      <c r="L157" s="3" t="s">
        <v>117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85</v>
      </c>
      <c r="T157" t="s">
        <v>91</v>
      </c>
      <c r="U157" s="4" t="s">
        <v>45</v>
      </c>
      <c r="V157" t="s">
        <v>45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90</v>
      </c>
      <c r="G158" s="2">
        <v>43901</v>
      </c>
      <c r="H158" s="12" t="s">
        <v>131</v>
      </c>
      <c r="I158" s="12" t="s">
        <v>132</v>
      </c>
      <c r="J158">
        <v>2020</v>
      </c>
      <c r="K158" s="3" t="s">
        <v>4</v>
      </c>
      <c r="L158" s="3" t="s">
        <v>117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86</v>
      </c>
      <c r="T158" t="s">
        <v>91</v>
      </c>
      <c r="U158" s="4">
        <v>0</v>
      </c>
      <c r="V158" t="s">
        <v>45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90</v>
      </c>
      <c r="G159" s="2">
        <v>43901</v>
      </c>
      <c r="H159" s="12" t="s">
        <v>131</v>
      </c>
      <c r="I159" s="12" t="s">
        <v>132</v>
      </c>
      <c r="J159">
        <v>2020</v>
      </c>
      <c r="K159" s="3" t="s">
        <v>4</v>
      </c>
      <c r="L159" s="3" t="s">
        <v>117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87</v>
      </c>
      <c r="T159" t="s">
        <v>95</v>
      </c>
      <c r="U159" s="4" t="s">
        <v>45</v>
      </c>
      <c r="V159" t="s">
        <v>45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90</v>
      </c>
      <c r="G160" s="2">
        <v>43901</v>
      </c>
      <c r="H160" s="12" t="s">
        <v>131</v>
      </c>
      <c r="I160" s="12" t="s">
        <v>132</v>
      </c>
      <c r="J160">
        <v>2020</v>
      </c>
      <c r="K160" s="3" t="s">
        <v>4</v>
      </c>
      <c r="L160" s="3" t="s">
        <v>117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88</v>
      </c>
      <c r="T160" t="s">
        <v>95</v>
      </c>
      <c r="U160" s="4" t="s">
        <v>45</v>
      </c>
      <c r="V160" t="s">
        <v>45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90</v>
      </c>
      <c r="G161" s="2">
        <v>43901</v>
      </c>
      <c r="H161" s="12" t="s">
        <v>131</v>
      </c>
      <c r="I161" s="12" t="s">
        <v>132</v>
      </c>
      <c r="J161">
        <v>2020</v>
      </c>
      <c r="K161" s="3" t="s">
        <v>4</v>
      </c>
      <c r="L161" s="3" t="s">
        <v>117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89</v>
      </c>
      <c r="T161" t="s">
        <v>95</v>
      </c>
      <c r="U161" s="4" t="s">
        <v>45</v>
      </c>
      <c r="V161" t="s">
        <v>45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90</v>
      </c>
      <c r="G162" s="2">
        <v>43901</v>
      </c>
      <c r="H162" s="12" t="s">
        <v>131</v>
      </c>
      <c r="I162" s="12" t="s">
        <v>132</v>
      </c>
      <c r="J162">
        <v>2020</v>
      </c>
      <c r="K162" s="3" t="s">
        <v>4</v>
      </c>
      <c r="L162" s="3" t="s">
        <v>117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50</v>
      </c>
      <c r="T162" t="s">
        <v>95</v>
      </c>
      <c r="U162">
        <v>0</v>
      </c>
      <c r="V162" t="s">
        <v>45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90</v>
      </c>
      <c r="G163" s="2">
        <v>43901</v>
      </c>
      <c r="H163" s="12" t="s">
        <v>131</v>
      </c>
      <c r="I163" s="12" t="s">
        <v>132</v>
      </c>
      <c r="J163">
        <v>2020</v>
      </c>
      <c r="K163" s="3" t="s">
        <v>4</v>
      </c>
      <c r="L163" s="3" t="s">
        <v>118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51</v>
      </c>
      <c r="T163" t="s">
        <v>95</v>
      </c>
      <c r="U163" s="4" t="s">
        <v>45</v>
      </c>
      <c r="V163" t="s">
        <v>45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90</v>
      </c>
      <c r="G164" s="2">
        <v>43901</v>
      </c>
      <c r="H164" s="12" t="s">
        <v>131</v>
      </c>
      <c r="I164" s="12" t="s">
        <v>132</v>
      </c>
      <c r="J164">
        <v>2020</v>
      </c>
      <c r="K164" s="3" t="s">
        <v>4</v>
      </c>
      <c r="L164" s="3" t="s">
        <v>118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52</v>
      </c>
      <c r="T164" t="s">
        <v>91</v>
      </c>
      <c r="U164" s="4" t="s">
        <v>45</v>
      </c>
      <c r="V164" t="s">
        <v>45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90</v>
      </c>
      <c r="G165" s="2">
        <v>43901</v>
      </c>
      <c r="H165" s="12" t="s">
        <v>131</v>
      </c>
      <c r="I165" s="12" t="s">
        <v>132</v>
      </c>
      <c r="J165">
        <v>2020</v>
      </c>
      <c r="K165" s="3" t="s">
        <v>4</v>
      </c>
      <c r="L165" s="3" t="s">
        <v>118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53</v>
      </c>
      <c r="T165" t="s">
        <v>95</v>
      </c>
      <c r="U165" s="4" t="s">
        <v>45</v>
      </c>
      <c r="V165" t="s">
        <v>45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90</v>
      </c>
      <c r="G166" s="2">
        <v>43901</v>
      </c>
      <c r="H166" s="12" t="s">
        <v>131</v>
      </c>
      <c r="I166" s="12" t="s">
        <v>132</v>
      </c>
      <c r="J166">
        <v>2020</v>
      </c>
      <c r="K166" s="3" t="s">
        <v>4</v>
      </c>
      <c r="L166" s="3" t="s">
        <v>118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54</v>
      </c>
      <c r="T166" t="s">
        <v>91</v>
      </c>
      <c r="U166" s="4">
        <v>0</v>
      </c>
      <c r="V166" t="s">
        <v>45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90</v>
      </c>
      <c r="G167" s="2">
        <v>43901</v>
      </c>
      <c r="H167" s="12" t="s">
        <v>131</v>
      </c>
      <c r="I167" s="12" t="s">
        <v>132</v>
      </c>
      <c r="J167">
        <v>2020</v>
      </c>
      <c r="K167" s="3" t="s">
        <v>4</v>
      </c>
      <c r="L167" s="3" t="s">
        <v>118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55</v>
      </c>
      <c r="T167" t="s">
        <v>95</v>
      </c>
      <c r="U167" s="4" t="s">
        <v>45</v>
      </c>
      <c r="V167" t="s">
        <v>45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90</v>
      </c>
      <c r="G168" s="2">
        <v>43901</v>
      </c>
      <c r="H168" s="12" t="s">
        <v>131</v>
      </c>
      <c r="I168" s="12" t="s">
        <v>132</v>
      </c>
      <c r="J168">
        <v>2020</v>
      </c>
      <c r="K168" s="3" t="s">
        <v>4</v>
      </c>
      <c r="L168" s="3" t="s">
        <v>118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56</v>
      </c>
      <c r="T168" t="s">
        <v>95</v>
      </c>
      <c r="U168" s="4" t="s">
        <v>45</v>
      </c>
      <c r="V168" t="s">
        <v>45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90</v>
      </c>
      <c r="G169" s="2">
        <v>43901</v>
      </c>
      <c r="H169" s="12" t="s">
        <v>131</v>
      </c>
      <c r="I169" s="12" t="s">
        <v>132</v>
      </c>
      <c r="J169">
        <v>2020</v>
      </c>
      <c r="K169" s="3" t="s">
        <v>4</v>
      </c>
      <c r="L169" s="3" t="s">
        <v>118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57</v>
      </c>
      <c r="T169" t="s">
        <v>95</v>
      </c>
      <c r="U169" s="4" t="s">
        <v>45</v>
      </c>
      <c r="V169" t="s">
        <v>45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90</v>
      </c>
      <c r="G170" s="2">
        <v>43901</v>
      </c>
      <c r="H170" s="12" t="s">
        <v>131</v>
      </c>
      <c r="I170" s="12" t="s">
        <v>132</v>
      </c>
      <c r="J170">
        <v>2020</v>
      </c>
      <c r="K170" s="3" t="s">
        <v>4</v>
      </c>
      <c r="L170" s="3" t="s">
        <v>118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58</v>
      </c>
      <c r="T170" t="s">
        <v>95</v>
      </c>
      <c r="U170" s="4">
        <v>0</v>
      </c>
      <c r="V170" t="s">
        <v>45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90</v>
      </c>
      <c r="G171" s="2">
        <v>43901</v>
      </c>
      <c r="H171" s="12" t="s">
        <v>131</v>
      </c>
      <c r="I171" s="12" t="s">
        <v>132</v>
      </c>
      <c r="J171">
        <v>2020</v>
      </c>
      <c r="K171" s="3" t="s">
        <v>4</v>
      </c>
      <c r="L171" s="3" t="s">
        <v>118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59</v>
      </c>
      <c r="T171" t="s">
        <v>91</v>
      </c>
      <c r="U171" s="4" t="s">
        <v>45</v>
      </c>
      <c r="V171" t="s">
        <v>45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90</v>
      </c>
      <c r="G172" s="2">
        <v>43901</v>
      </c>
      <c r="H172" s="12" t="s">
        <v>131</v>
      </c>
      <c r="I172" s="12" t="s">
        <v>132</v>
      </c>
      <c r="J172">
        <v>2020</v>
      </c>
      <c r="K172" s="3" t="s">
        <v>4</v>
      </c>
      <c r="L172" s="3" t="s">
        <v>118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60</v>
      </c>
      <c r="T172" t="s">
        <v>91</v>
      </c>
      <c r="U172" s="4" t="s">
        <v>45</v>
      </c>
      <c r="V172" t="s">
        <v>45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90</v>
      </c>
      <c r="G173" s="2">
        <v>43901</v>
      </c>
      <c r="H173" s="12" t="s">
        <v>131</v>
      </c>
      <c r="I173" s="12" t="s">
        <v>132</v>
      </c>
      <c r="J173">
        <v>2020</v>
      </c>
      <c r="K173" s="3" t="s">
        <v>4</v>
      </c>
      <c r="L173" s="3" t="s">
        <v>118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61</v>
      </c>
      <c r="T173" t="s">
        <v>91</v>
      </c>
      <c r="U173" s="4" t="s">
        <v>45</v>
      </c>
      <c r="V173" t="s">
        <v>45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90</v>
      </c>
      <c r="G174" s="2">
        <v>43901</v>
      </c>
      <c r="H174" s="12" t="s">
        <v>131</v>
      </c>
      <c r="I174" s="12" t="s">
        <v>132</v>
      </c>
      <c r="J174">
        <v>2020</v>
      </c>
      <c r="K174" s="3" t="s">
        <v>4</v>
      </c>
      <c r="L174" s="3" t="s">
        <v>118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62</v>
      </c>
      <c r="T174" t="s">
        <v>95</v>
      </c>
      <c r="U174" s="4">
        <v>0</v>
      </c>
      <c r="V174" t="s">
        <v>45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90</v>
      </c>
      <c r="G175" s="2">
        <v>43901</v>
      </c>
      <c r="H175" s="12" t="s">
        <v>131</v>
      </c>
      <c r="I175" s="12" t="s">
        <v>132</v>
      </c>
      <c r="J175">
        <v>2020</v>
      </c>
      <c r="K175" s="3" t="s">
        <v>4</v>
      </c>
      <c r="L175" s="3" t="s">
        <v>118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63</v>
      </c>
      <c r="T175" t="s">
        <v>95</v>
      </c>
      <c r="U175" s="4" t="s">
        <v>45</v>
      </c>
      <c r="V175" t="s">
        <v>45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90</v>
      </c>
      <c r="G176" s="2">
        <v>43901</v>
      </c>
      <c r="H176" s="12" t="s">
        <v>131</v>
      </c>
      <c r="I176" s="12" t="s">
        <v>132</v>
      </c>
      <c r="J176">
        <v>2020</v>
      </c>
      <c r="K176" s="3" t="s">
        <v>4</v>
      </c>
      <c r="L176" s="3" t="s">
        <v>118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64</v>
      </c>
      <c r="T176" t="s">
        <v>95</v>
      </c>
      <c r="U176" s="4" t="s">
        <v>45</v>
      </c>
      <c r="V176" t="s">
        <v>45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90</v>
      </c>
      <c r="G177" s="2">
        <v>43901</v>
      </c>
      <c r="H177" s="12" t="s">
        <v>131</v>
      </c>
      <c r="I177" s="12" t="s">
        <v>132</v>
      </c>
      <c r="J177">
        <v>2020</v>
      </c>
      <c r="K177" s="3" t="s">
        <v>4</v>
      </c>
      <c r="L177" s="3" t="s">
        <v>118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65</v>
      </c>
      <c r="T177" t="s">
        <v>95</v>
      </c>
      <c r="U177" s="4" t="s">
        <v>45</v>
      </c>
      <c r="V177" t="s">
        <v>45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90</v>
      </c>
      <c r="G178" s="2">
        <v>43901</v>
      </c>
      <c r="H178" s="12" t="s">
        <v>131</v>
      </c>
      <c r="I178" s="12" t="s">
        <v>132</v>
      </c>
      <c r="J178">
        <v>2020</v>
      </c>
      <c r="K178" s="3" t="s">
        <v>4</v>
      </c>
      <c r="L178" s="3" t="s">
        <v>118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66</v>
      </c>
      <c r="T178" t="s">
        <v>91</v>
      </c>
      <c r="U178" s="4">
        <v>0</v>
      </c>
      <c r="V178" t="s">
        <v>45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90</v>
      </c>
      <c r="G179" s="2">
        <v>43901</v>
      </c>
      <c r="H179" s="12" t="s">
        <v>131</v>
      </c>
      <c r="I179" s="12" t="s">
        <v>132</v>
      </c>
      <c r="J179">
        <v>2020</v>
      </c>
      <c r="K179" s="3" t="s">
        <v>4</v>
      </c>
      <c r="L179" s="3" t="s">
        <v>118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67</v>
      </c>
      <c r="T179" t="s">
        <v>95</v>
      </c>
      <c r="U179" s="4" t="s">
        <v>45</v>
      </c>
      <c r="V179" t="s">
        <v>45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90</v>
      </c>
      <c r="G180" s="2">
        <v>43901</v>
      </c>
      <c r="H180" s="12" t="s">
        <v>131</v>
      </c>
      <c r="I180" s="12" t="s">
        <v>132</v>
      </c>
      <c r="J180">
        <v>2020</v>
      </c>
      <c r="K180" s="3" t="s">
        <v>4</v>
      </c>
      <c r="L180" s="3" t="s">
        <v>118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68</v>
      </c>
      <c r="T180" t="s">
        <v>95</v>
      </c>
      <c r="U180" s="4" t="s">
        <v>45</v>
      </c>
      <c r="V180" t="s">
        <v>45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90</v>
      </c>
      <c r="G181" s="2">
        <v>43901</v>
      </c>
      <c r="H181" s="12" t="s">
        <v>131</v>
      </c>
      <c r="I181" s="12" t="s">
        <v>132</v>
      </c>
      <c r="J181">
        <v>2020</v>
      </c>
      <c r="K181" s="3" t="s">
        <v>4</v>
      </c>
      <c r="L181" s="3" t="s">
        <v>118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69</v>
      </c>
      <c r="T181" t="s">
        <v>95</v>
      </c>
      <c r="U181" s="4" t="s">
        <v>45</v>
      </c>
      <c r="V181" t="s">
        <v>45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90</v>
      </c>
      <c r="G182" s="2">
        <v>43901</v>
      </c>
      <c r="H182" s="12" t="s">
        <v>131</v>
      </c>
      <c r="I182" s="12" t="s">
        <v>132</v>
      </c>
      <c r="J182">
        <v>2020</v>
      </c>
      <c r="K182" s="3" t="s">
        <v>4</v>
      </c>
      <c r="L182" s="3" t="s">
        <v>118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70</v>
      </c>
      <c r="T182" t="s">
        <v>95</v>
      </c>
      <c r="U182" s="4">
        <v>0</v>
      </c>
      <c r="V182" t="s">
        <v>45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90</v>
      </c>
      <c r="G183" s="2">
        <v>43901</v>
      </c>
      <c r="H183" s="12" t="s">
        <v>131</v>
      </c>
      <c r="I183" s="12" t="s">
        <v>132</v>
      </c>
      <c r="J183">
        <v>2020</v>
      </c>
      <c r="K183" s="3" t="s">
        <v>4</v>
      </c>
      <c r="L183" s="3" t="s">
        <v>118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71</v>
      </c>
      <c r="T183" t="s">
        <v>95</v>
      </c>
      <c r="U183" s="4" t="s">
        <v>45</v>
      </c>
      <c r="V183" t="s">
        <v>45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90</v>
      </c>
      <c r="G184" s="2">
        <v>43901</v>
      </c>
      <c r="H184" s="12" t="s">
        <v>131</v>
      </c>
      <c r="I184" s="12" t="s">
        <v>132</v>
      </c>
      <c r="J184">
        <v>2020</v>
      </c>
      <c r="K184" s="3" t="s">
        <v>4</v>
      </c>
      <c r="L184" s="3" t="s">
        <v>118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72</v>
      </c>
      <c r="T184" t="s">
        <v>94</v>
      </c>
      <c r="U184" s="4" t="s">
        <v>45</v>
      </c>
      <c r="V184" t="s">
        <v>45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90</v>
      </c>
      <c r="G185" s="2">
        <v>43901</v>
      </c>
      <c r="H185" s="12" t="s">
        <v>131</v>
      </c>
      <c r="I185" s="12" t="s">
        <v>132</v>
      </c>
      <c r="J185">
        <v>2020</v>
      </c>
      <c r="K185" s="3" t="s">
        <v>4</v>
      </c>
      <c r="L185" s="3" t="s">
        <v>118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73</v>
      </c>
      <c r="T185" t="s">
        <v>94</v>
      </c>
      <c r="U185" s="4" t="s">
        <v>45</v>
      </c>
      <c r="V185" t="s">
        <v>45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90</v>
      </c>
      <c r="G186" s="2">
        <v>43901</v>
      </c>
      <c r="H186" s="12" t="s">
        <v>131</v>
      </c>
      <c r="I186" s="12" t="s">
        <v>132</v>
      </c>
      <c r="J186">
        <v>2020</v>
      </c>
      <c r="K186" s="3" t="s">
        <v>4</v>
      </c>
      <c r="L186" s="3" t="s">
        <v>118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74</v>
      </c>
      <c r="T186" t="s">
        <v>95</v>
      </c>
      <c r="U186" s="4">
        <v>0</v>
      </c>
      <c r="V186" t="s">
        <v>45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90</v>
      </c>
      <c r="G187" s="2">
        <v>43901</v>
      </c>
      <c r="H187" s="12" t="s">
        <v>131</v>
      </c>
      <c r="I187" s="12" t="s">
        <v>132</v>
      </c>
      <c r="J187">
        <v>2020</v>
      </c>
      <c r="K187" s="3" t="s">
        <v>4</v>
      </c>
      <c r="L187" s="3" t="s">
        <v>118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75</v>
      </c>
      <c r="T187" t="s">
        <v>95</v>
      </c>
      <c r="U187" s="4" t="s">
        <v>45</v>
      </c>
      <c r="V187" t="s">
        <v>45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90</v>
      </c>
      <c r="G188" s="2">
        <v>43901</v>
      </c>
      <c r="H188" s="12" t="s">
        <v>131</v>
      </c>
      <c r="I188" s="12" t="s">
        <v>132</v>
      </c>
      <c r="J188">
        <v>2020</v>
      </c>
      <c r="K188" s="3" t="s">
        <v>4</v>
      </c>
      <c r="L188" s="3" t="s">
        <v>118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76</v>
      </c>
      <c r="T188" t="s">
        <v>95</v>
      </c>
      <c r="U188" s="4" t="s">
        <v>45</v>
      </c>
      <c r="V188" t="s">
        <v>45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90</v>
      </c>
      <c r="G189" s="2">
        <v>43901</v>
      </c>
      <c r="H189" s="12" t="s">
        <v>131</v>
      </c>
      <c r="I189" s="12" t="s">
        <v>132</v>
      </c>
      <c r="J189">
        <v>2020</v>
      </c>
      <c r="K189" s="3" t="s">
        <v>4</v>
      </c>
      <c r="L189" s="3" t="s">
        <v>118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77</v>
      </c>
      <c r="T189" t="s">
        <v>95</v>
      </c>
      <c r="U189" s="4" t="s">
        <v>45</v>
      </c>
      <c r="V189" t="s">
        <v>45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90</v>
      </c>
      <c r="G190" s="2">
        <v>43901</v>
      </c>
      <c r="H190" s="12" t="s">
        <v>131</v>
      </c>
      <c r="I190" s="12" t="s">
        <v>132</v>
      </c>
      <c r="J190">
        <v>2020</v>
      </c>
      <c r="K190" s="3" t="s">
        <v>4</v>
      </c>
      <c r="L190" s="3" t="s">
        <v>118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78</v>
      </c>
      <c r="T190" t="s">
        <v>91</v>
      </c>
      <c r="U190" s="4">
        <v>0</v>
      </c>
      <c r="V190" t="s">
        <v>45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90</v>
      </c>
      <c r="G191" s="2">
        <v>43901</v>
      </c>
      <c r="H191" s="12" t="s">
        <v>131</v>
      </c>
      <c r="I191" s="12" t="s">
        <v>132</v>
      </c>
      <c r="J191">
        <v>2020</v>
      </c>
      <c r="K191" s="3" t="s">
        <v>4</v>
      </c>
      <c r="L191" s="3" t="s">
        <v>118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79</v>
      </c>
      <c r="T191" t="s">
        <v>91</v>
      </c>
      <c r="U191" s="4" t="s">
        <v>45</v>
      </c>
      <c r="V191" t="s">
        <v>45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90</v>
      </c>
      <c r="G192" s="2">
        <v>43901</v>
      </c>
      <c r="H192" s="12" t="s">
        <v>131</v>
      </c>
      <c r="I192" s="12" t="s">
        <v>132</v>
      </c>
      <c r="J192">
        <v>2020</v>
      </c>
      <c r="K192" s="3" t="s">
        <v>4</v>
      </c>
      <c r="L192" s="3" t="s">
        <v>118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80</v>
      </c>
      <c r="T192" t="s">
        <v>91</v>
      </c>
      <c r="U192" s="4" t="s">
        <v>45</v>
      </c>
      <c r="V192" t="s">
        <v>45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90</v>
      </c>
      <c r="G193" s="2">
        <v>43901</v>
      </c>
      <c r="H193" s="12" t="s">
        <v>131</v>
      </c>
      <c r="I193" s="12" t="s">
        <v>132</v>
      </c>
      <c r="J193">
        <v>2020</v>
      </c>
      <c r="K193" s="3" t="s">
        <v>4</v>
      </c>
      <c r="L193" s="3" t="s">
        <v>118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81</v>
      </c>
      <c r="T193" t="s">
        <v>91</v>
      </c>
      <c r="U193" s="4" t="s">
        <v>45</v>
      </c>
      <c r="V193" t="s">
        <v>45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90</v>
      </c>
      <c r="G194" s="2">
        <v>43901</v>
      </c>
      <c r="H194" s="12" t="s">
        <v>131</v>
      </c>
      <c r="I194" s="12" t="s">
        <v>132</v>
      </c>
      <c r="J194">
        <v>2020</v>
      </c>
      <c r="K194" s="3" t="s">
        <v>4</v>
      </c>
      <c r="L194" s="3" t="s">
        <v>118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82</v>
      </c>
      <c r="T194" t="s">
        <v>95</v>
      </c>
      <c r="U194" s="4">
        <v>0</v>
      </c>
      <c r="V194" t="s">
        <v>45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90</v>
      </c>
      <c r="G195" s="2">
        <v>43901</v>
      </c>
      <c r="H195" s="12" t="s">
        <v>131</v>
      </c>
      <c r="I195" s="12" t="s">
        <v>132</v>
      </c>
      <c r="J195">
        <v>2020</v>
      </c>
      <c r="K195" s="3" t="s">
        <v>4</v>
      </c>
      <c r="L195" s="3" t="s">
        <v>118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83</v>
      </c>
      <c r="T195" t="s">
        <v>95</v>
      </c>
      <c r="U195" s="4" t="s">
        <v>45</v>
      </c>
      <c r="V195" t="s">
        <v>45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90</v>
      </c>
      <c r="G196" s="2">
        <v>43901</v>
      </c>
      <c r="H196" s="12" t="s">
        <v>131</v>
      </c>
      <c r="I196" s="12" t="s">
        <v>132</v>
      </c>
      <c r="J196">
        <v>2020</v>
      </c>
      <c r="K196" s="3" t="s">
        <v>4</v>
      </c>
      <c r="L196" s="3" t="s">
        <v>118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84</v>
      </c>
      <c r="T196" t="s">
        <v>91</v>
      </c>
      <c r="U196" s="4" t="s">
        <v>45</v>
      </c>
      <c r="V196" t="s">
        <v>45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90</v>
      </c>
      <c r="G197" s="2">
        <v>43901</v>
      </c>
      <c r="H197" s="12" t="s">
        <v>131</v>
      </c>
      <c r="I197" s="12" t="s">
        <v>132</v>
      </c>
      <c r="J197">
        <v>2020</v>
      </c>
      <c r="K197" s="3" t="s">
        <v>4</v>
      </c>
      <c r="L197" s="3" t="s">
        <v>118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85</v>
      </c>
      <c r="T197" t="s">
        <v>95</v>
      </c>
      <c r="U197" s="4" t="s">
        <v>45</v>
      </c>
      <c r="V197" t="s">
        <v>45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90</v>
      </c>
      <c r="G198" s="2">
        <v>43901</v>
      </c>
      <c r="H198" s="12" t="s">
        <v>131</v>
      </c>
      <c r="I198" s="12" t="s">
        <v>132</v>
      </c>
      <c r="J198">
        <v>2020</v>
      </c>
      <c r="K198" s="3" t="s">
        <v>4</v>
      </c>
      <c r="L198" s="3" t="s">
        <v>118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86</v>
      </c>
      <c r="T198" t="s">
        <v>94</v>
      </c>
      <c r="U198" s="4">
        <v>0</v>
      </c>
      <c r="V198" t="s">
        <v>45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90</v>
      </c>
      <c r="G199" s="2">
        <v>43901</v>
      </c>
      <c r="H199" s="12" t="s">
        <v>131</v>
      </c>
      <c r="I199" s="12" t="s">
        <v>132</v>
      </c>
      <c r="J199">
        <v>2020</v>
      </c>
      <c r="K199" s="3" t="s">
        <v>4</v>
      </c>
      <c r="L199" s="3" t="s">
        <v>118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87</v>
      </c>
      <c r="T199" t="s">
        <v>94</v>
      </c>
      <c r="U199" s="4" t="s">
        <v>45</v>
      </c>
      <c r="V199" t="s">
        <v>45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90</v>
      </c>
      <c r="G200" s="2">
        <v>43901</v>
      </c>
      <c r="H200" s="12" t="s">
        <v>131</v>
      </c>
      <c r="I200" s="12" t="s">
        <v>132</v>
      </c>
      <c r="J200">
        <v>2020</v>
      </c>
      <c r="K200" s="3" t="s">
        <v>4</v>
      </c>
      <c r="L200" s="3" t="s">
        <v>118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88</v>
      </c>
      <c r="T200" t="s">
        <v>94</v>
      </c>
      <c r="U200" s="4" t="s">
        <v>45</v>
      </c>
      <c r="V200" t="s">
        <v>45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90</v>
      </c>
      <c r="G201" s="2">
        <v>43901</v>
      </c>
      <c r="H201" s="12" t="s">
        <v>131</v>
      </c>
      <c r="I201" s="12" t="s">
        <v>132</v>
      </c>
      <c r="J201">
        <v>2020</v>
      </c>
      <c r="K201" s="3" t="s">
        <v>4</v>
      </c>
      <c r="L201" s="3" t="s">
        <v>118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89</v>
      </c>
      <c r="T201" t="s">
        <v>95</v>
      </c>
      <c r="U201" s="4" t="s">
        <v>45</v>
      </c>
      <c r="V201" t="s">
        <v>45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90</v>
      </c>
      <c r="G202" s="2">
        <v>43901</v>
      </c>
      <c r="H202" s="12" t="s">
        <v>131</v>
      </c>
      <c r="I202" s="12" t="s">
        <v>132</v>
      </c>
      <c r="J202">
        <v>2020</v>
      </c>
      <c r="K202" s="3" t="s">
        <v>4</v>
      </c>
      <c r="L202" s="3" t="s">
        <v>118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50</v>
      </c>
      <c r="T202" t="s">
        <v>95</v>
      </c>
      <c r="U202" s="4">
        <v>0</v>
      </c>
      <c r="V202" t="s">
        <v>45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90</v>
      </c>
      <c r="G203" s="2">
        <v>43901</v>
      </c>
      <c r="H203" s="12" t="s">
        <v>131</v>
      </c>
      <c r="I203" s="12" t="s">
        <v>132</v>
      </c>
      <c r="J203">
        <v>2020</v>
      </c>
      <c r="K203" s="3" t="s">
        <v>4</v>
      </c>
      <c r="L203" s="3" t="s">
        <v>118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51</v>
      </c>
      <c r="T203" t="s">
        <v>95</v>
      </c>
      <c r="U203" s="4" t="s">
        <v>45</v>
      </c>
      <c r="V203" t="s">
        <v>45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90</v>
      </c>
      <c r="G204" s="2">
        <v>43901</v>
      </c>
      <c r="H204" s="12" t="s">
        <v>131</v>
      </c>
      <c r="I204" s="12" t="s">
        <v>132</v>
      </c>
      <c r="J204">
        <v>2020</v>
      </c>
      <c r="K204" s="3" t="s">
        <v>4</v>
      </c>
      <c r="L204" s="3" t="s">
        <v>118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52</v>
      </c>
      <c r="T204" t="s">
        <v>91</v>
      </c>
      <c r="U204" s="4" t="s">
        <v>45</v>
      </c>
      <c r="V204" t="s">
        <v>45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90</v>
      </c>
      <c r="G205" s="2">
        <v>43901</v>
      </c>
      <c r="H205" s="12" t="s">
        <v>131</v>
      </c>
      <c r="I205" s="12" t="s">
        <v>132</v>
      </c>
      <c r="J205">
        <v>2020</v>
      </c>
      <c r="K205" s="3" t="s">
        <v>4</v>
      </c>
      <c r="L205" s="3" t="s">
        <v>118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53</v>
      </c>
      <c r="T205" t="s">
        <v>94</v>
      </c>
      <c r="U205" s="4" t="s">
        <v>45</v>
      </c>
      <c r="V205" t="s">
        <v>45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90</v>
      </c>
      <c r="G206" s="2">
        <v>43901</v>
      </c>
      <c r="H206" s="12" t="s">
        <v>131</v>
      </c>
      <c r="I206" s="12" t="s">
        <v>132</v>
      </c>
      <c r="J206">
        <v>2020</v>
      </c>
      <c r="K206" s="3" t="s">
        <v>4</v>
      </c>
      <c r="L206" s="3" t="s">
        <v>118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54</v>
      </c>
      <c r="T206" t="s">
        <v>95</v>
      </c>
      <c r="U206" s="4">
        <v>0</v>
      </c>
      <c r="V206" t="s">
        <v>45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90</v>
      </c>
      <c r="G207" s="2">
        <v>43901</v>
      </c>
      <c r="H207" s="12" t="s">
        <v>131</v>
      </c>
      <c r="I207" s="12" t="s">
        <v>132</v>
      </c>
      <c r="J207">
        <v>2020</v>
      </c>
      <c r="K207" s="3" t="s">
        <v>4</v>
      </c>
      <c r="L207" s="3" t="s">
        <v>118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55</v>
      </c>
      <c r="T207" t="s">
        <v>95</v>
      </c>
      <c r="U207" s="4" t="s">
        <v>45</v>
      </c>
      <c r="V207" t="s">
        <v>45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90</v>
      </c>
      <c r="G208" s="2">
        <v>43901</v>
      </c>
      <c r="H208" s="12" t="s">
        <v>131</v>
      </c>
      <c r="I208" s="12" t="s">
        <v>132</v>
      </c>
      <c r="J208">
        <v>2020</v>
      </c>
      <c r="K208" s="3" t="s">
        <v>4</v>
      </c>
      <c r="L208" s="3" t="s">
        <v>118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56</v>
      </c>
      <c r="T208" t="s">
        <v>94</v>
      </c>
      <c r="U208" s="4" t="s">
        <v>45</v>
      </c>
      <c r="V208" t="s">
        <v>45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90</v>
      </c>
      <c r="G209" s="2">
        <v>43901</v>
      </c>
      <c r="H209" s="12" t="s">
        <v>131</v>
      </c>
      <c r="I209" s="12" t="s">
        <v>132</v>
      </c>
      <c r="J209">
        <v>2020</v>
      </c>
      <c r="K209" s="3" t="s">
        <v>4</v>
      </c>
      <c r="L209" s="3" t="s">
        <v>118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57</v>
      </c>
      <c r="T209" t="s">
        <v>91</v>
      </c>
      <c r="U209" s="4" t="s">
        <v>45</v>
      </c>
      <c r="V209" t="s">
        <v>45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90</v>
      </c>
      <c r="G210" s="2">
        <v>43901</v>
      </c>
      <c r="H210" s="12" t="s">
        <v>131</v>
      </c>
      <c r="I210" s="12" t="s">
        <v>132</v>
      </c>
      <c r="J210">
        <v>2020</v>
      </c>
      <c r="K210" s="3" t="s">
        <v>4</v>
      </c>
      <c r="L210" s="3" t="s">
        <v>118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58</v>
      </c>
      <c r="T210" t="s">
        <v>91</v>
      </c>
      <c r="U210" s="4">
        <v>0</v>
      </c>
      <c r="V210" t="s">
        <v>45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90</v>
      </c>
      <c r="G211" s="2">
        <v>43901</v>
      </c>
      <c r="H211" s="12" t="s">
        <v>131</v>
      </c>
      <c r="I211" s="12" t="s">
        <v>132</v>
      </c>
      <c r="J211">
        <v>2020</v>
      </c>
      <c r="K211" s="3" t="s">
        <v>4</v>
      </c>
      <c r="L211" s="3" t="s">
        <v>118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59</v>
      </c>
      <c r="T211" t="s">
        <v>91</v>
      </c>
      <c r="U211" s="4" t="s">
        <v>45</v>
      </c>
      <c r="V211" t="s">
        <v>45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90</v>
      </c>
      <c r="G212" s="2">
        <v>43901</v>
      </c>
      <c r="H212" s="12" t="s">
        <v>131</v>
      </c>
      <c r="I212" s="12" t="s">
        <v>132</v>
      </c>
      <c r="J212">
        <v>2020</v>
      </c>
      <c r="K212" s="3" t="s">
        <v>4</v>
      </c>
      <c r="L212" s="3" t="s">
        <v>118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60</v>
      </c>
      <c r="T212" t="s">
        <v>91</v>
      </c>
      <c r="U212" s="4" t="s">
        <v>45</v>
      </c>
      <c r="V212" t="s">
        <v>45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90</v>
      </c>
      <c r="G213" s="2">
        <v>43901</v>
      </c>
      <c r="H213" s="12" t="s">
        <v>131</v>
      </c>
      <c r="I213" s="12" t="s">
        <v>132</v>
      </c>
      <c r="J213">
        <v>2020</v>
      </c>
      <c r="K213" s="3" t="s">
        <v>4</v>
      </c>
      <c r="L213" s="3" t="s">
        <v>118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61</v>
      </c>
      <c r="T213" t="s">
        <v>91</v>
      </c>
      <c r="U213" s="4" t="s">
        <v>45</v>
      </c>
      <c r="V213" t="s">
        <v>45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90</v>
      </c>
      <c r="G214" s="2">
        <v>43901</v>
      </c>
      <c r="H214" s="12" t="s">
        <v>131</v>
      </c>
      <c r="I214" s="12" t="s">
        <v>132</v>
      </c>
      <c r="J214">
        <v>2020</v>
      </c>
      <c r="K214" s="3" t="s">
        <v>4</v>
      </c>
      <c r="L214" s="3" t="s">
        <v>118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62</v>
      </c>
      <c r="T214" t="s">
        <v>91</v>
      </c>
      <c r="U214" s="4">
        <v>0</v>
      </c>
      <c r="V214" t="s">
        <v>45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90</v>
      </c>
      <c r="G215" s="2">
        <v>43901</v>
      </c>
      <c r="H215" s="12" t="s">
        <v>131</v>
      </c>
      <c r="I215" s="12" t="s">
        <v>132</v>
      </c>
      <c r="J215">
        <v>2020</v>
      </c>
      <c r="K215" s="3" t="s">
        <v>4</v>
      </c>
      <c r="L215" s="3" t="s">
        <v>118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63</v>
      </c>
      <c r="T215" t="s">
        <v>91</v>
      </c>
      <c r="U215" s="4" t="s">
        <v>45</v>
      </c>
      <c r="V215" t="s">
        <v>45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90</v>
      </c>
      <c r="G216" s="2">
        <v>43901</v>
      </c>
      <c r="H216" s="12" t="s">
        <v>131</v>
      </c>
      <c r="I216" s="12" t="s">
        <v>132</v>
      </c>
      <c r="J216">
        <v>2020</v>
      </c>
      <c r="K216" s="3" t="s">
        <v>4</v>
      </c>
      <c r="L216" s="3" t="s">
        <v>118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64</v>
      </c>
      <c r="T216" t="s">
        <v>91</v>
      </c>
      <c r="U216" s="4" t="s">
        <v>45</v>
      </c>
      <c r="V216" t="s">
        <v>45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90</v>
      </c>
      <c r="G217" s="2">
        <v>43901</v>
      </c>
      <c r="H217" s="12" t="s">
        <v>131</v>
      </c>
      <c r="I217" s="12" t="s">
        <v>132</v>
      </c>
      <c r="J217">
        <v>2020</v>
      </c>
      <c r="K217" s="3" t="s">
        <v>4</v>
      </c>
      <c r="L217" s="3" t="s">
        <v>118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65</v>
      </c>
      <c r="T217" t="s">
        <v>91</v>
      </c>
      <c r="U217" s="4" t="s">
        <v>45</v>
      </c>
      <c r="V217" t="s">
        <v>45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90</v>
      </c>
      <c r="G218" s="2">
        <v>43901</v>
      </c>
      <c r="H218" s="12" t="s">
        <v>131</v>
      </c>
      <c r="I218" s="12" t="s">
        <v>132</v>
      </c>
      <c r="J218">
        <v>2020</v>
      </c>
      <c r="K218" s="3" t="s">
        <v>4</v>
      </c>
      <c r="L218" s="3" t="s">
        <v>118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66</v>
      </c>
      <c r="T218" t="s">
        <v>91</v>
      </c>
      <c r="U218" s="4">
        <v>0</v>
      </c>
      <c r="V218" t="s">
        <v>45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90</v>
      </c>
      <c r="G219" s="2">
        <v>43901</v>
      </c>
      <c r="H219" s="12" t="s">
        <v>131</v>
      </c>
      <c r="I219" s="12" t="s">
        <v>132</v>
      </c>
      <c r="J219">
        <v>2020</v>
      </c>
      <c r="K219" s="3" t="s">
        <v>4</v>
      </c>
      <c r="L219" s="3" t="s">
        <v>118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67</v>
      </c>
      <c r="T219" t="s">
        <v>91</v>
      </c>
      <c r="U219" s="4" t="s">
        <v>45</v>
      </c>
      <c r="V219" t="s">
        <v>45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90</v>
      </c>
      <c r="G220" s="2">
        <v>43901</v>
      </c>
      <c r="H220" s="12" t="s">
        <v>131</v>
      </c>
      <c r="I220" s="12" t="s">
        <v>132</v>
      </c>
      <c r="J220">
        <v>2020</v>
      </c>
      <c r="K220" s="3" t="s">
        <v>4</v>
      </c>
      <c r="L220" s="3" t="s">
        <v>118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68</v>
      </c>
      <c r="T220" t="s">
        <v>91</v>
      </c>
      <c r="U220" s="4" t="s">
        <v>45</v>
      </c>
      <c r="V220" t="s">
        <v>45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90</v>
      </c>
      <c r="G221" s="2">
        <v>43901</v>
      </c>
      <c r="H221" s="12" t="s">
        <v>131</v>
      </c>
      <c r="I221" s="12" t="s">
        <v>132</v>
      </c>
      <c r="J221">
        <v>2020</v>
      </c>
      <c r="K221" s="3" t="s">
        <v>4</v>
      </c>
      <c r="L221" s="3" t="s">
        <v>118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69</v>
      </c>
      <c r="T221" t="s">
        <v>91</v>
      </c>
      <c r="U221" s="4" t="s">
        <v>45</v>
      </c>
      <c r="V221" t="s">
        <v>45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90</v>
      </c>
      <c r="G222" s="2">
        <v>43901</v>
      </c>
      <c r="H222" s="12" t="s">
        <v>131</v>
      </c>
      <c r="I222" s="12" t="s">
        <v>132</v>
      </c>
      <c r="J222">
        <v>2020</v>
      </c>
      <c r="K222" s="3" t="s">
        <v>4</v>
      </c>
      <c r="L222" s="3" t="s">
        <v>118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70</v>
      </c>
      <c r="T222" t="s">
        <v>94</v>
      </c>
      <c r="U222" s="4">
        <v>0</v>
      </c>
      <c r="V222" t="s">
        <v>45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90</v>
      </c>
      <c r="G223" s="2">
        <v>43901</v>
      </c>
      <c r="H223" s="12" t="s">
        <v>131</v>
      </c>
      <c r="I223" s="12" t="s">
        <v>132</v>
      </c>
      <c r="J223">
        <v>2020</v>
      </c>
      <c r="K223" s="3" t="s">
        <v>4</v>
      </c>
      <c r="L223" s="3" t="s">
        <v>118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71</v>
      </c>
      <c r="T223" t="s">
        <v>91</v>
      </c>
      <c r="U223" s="4" t="s">
        <v>45</v>
      </c>
      <c r="V223" t="s">
        <v>45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90</v>
      </c>
      <c r="G224" s="2">
        <v>43901</v>
      </c>
      <c r="H224" s="12" t="s">
        <v>131</v>
      </c>
      <c r="I224" s="12" t="s">
        <v>132</v>
      </c>
      <c r="J224">
        <v>2020</v>
      </c>
      <c r="K224" s="3" t="s">
        <v>4</v>
      </c>
      <c r="L224" s="3" t="s">
        <v>118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72</v>
      </c>
      <c r="T224" t="s">
        <v>91</v>
      </c>
      <c r="U224" s="4" t="s">
        <v>45</v>
      </c>
      <c r="V224" t="s">
        <v>45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90</v>
      </c>
      <c r="G225" s="2">
        <v>43901</v>
      </c>
      <c r="H225" s="12" t="s">
        <v>131</v>
      </c>
      <c r="I225" s="12" t="s">
        <v>132</v>
      </c>
      <c r="J225">
        <v>2020</v>
      </c>
      <c r="K225" s="3" t="s">
        <v>4</v>
      </c>
      <c r="L225" s="3" t="s">
        <v>118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73</v>
      </c>
      <c r="T225" t="s">
        <v>91</v>
      </c>
      <c r="U225" s="4" t="s">
        <v>45</v>
      </c>
      <c r="V225" t="s">
        <v>45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90</v>
      </c>
      <c r="G226" s="2">
        <v>43901</v>
      </c>
      <c r="H226" s="12" t="s">
        <v>131</v>
      </c>
      <c r="I226" s="12" t="s">
        <v>132</v>
      </c>
      <c r="J226">
        <v>2020</v>
      </c>
      <c r="K226" s="3" t="s">
        <v>4</v>
      </c>
      <c r="L226" s="3" t="s">
        <v>118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74</v>
      </c>
      <c r="T226" t="s">
        <v>91</v>
      </c>
      <c r="U226" s="4">
        <v>0</v>
      </c>
      <c r="V226" t="s">
        <v>45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90</v>
      </c>
      <c r="G227" s="2">
        <v>43901</v>
      </c>
      <c r="H227" s="12" t="s">
        <v>131</v>
      </c>
      <c r="I227" s="12" t="s">
        <v>132</v>
      </c>
      <c r="J227">
        <v>2020</v>
      </c>
      <c r="K227" s="3" t="s">
        <v>4</v>
      </c>
      <c r="L227" s="3" t="s">
        <v>118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75</v>
      </c>
      <c r="T227" t="s">
        <v>94</v>
      </c>
      <c r="U227" s="4" t="s">
        <v>45</v>
      </c>
      <c r="V227" t="s">
        <v>45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90</v>
      </c>
      <c r="G228" s="2">
        <v>43901</v>
      </c>
      <c r="H228" s="12" t="s">
        <v>131</v>
      </c>
      <c r="I228" s="12" t="s">
        <v>132</v>
      </c>
      <c r="J228">
        <v>2020</v>
      </c>
      <c r="K228" s="3" t="s">
        <v>4</v>
      </c>
      <c r="L228" s="3" t="s">
        <v>118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76</v>
      </c>
      <c r="T228" t="s">
        <v>104</v>
      </c>
      <c r="U228" s="4" t="s">
        <v>45</v>
      </c>
      <c r="V228" t="s">
        <v>45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90</v>
      </c>
      <c r="G229" s="2">
        <v>43901</v>
      </c>
      <c r="H229" s="12" t="s">
        <v>131</v>
      </c>
      <c r="I229" s="12" t="s">
        <v>132</v>
      </c>
      <c r="J229">
        <v>2020</v>
      </c>
      <c r="K229" s="3" t="s">
        <v>4</v>
      </c>
      <c r="L229" s="3" t="s">
        <v>118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77</v>
      </c>
      <c r="T229" t="s">
        <v>95</v>
      </c>
      <c r="U229" s="4" t="s">
        <v>45</v>
      </c>
      <c r="V229" t="s">
        <v>45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90</v>
      </c>
      <c r="G230" s="2">
        <v>43901</v>
      </c>
      <c r="H230" s="12" t="s">
        <v>131</v>
      </c>
      <c r="I230" s="12" t="s">
        <v>132</v>
      </c>
      <c r="J230">
        <v>2020</v>
      </c>
      <c r="K230" s="3" t="s">
        <v>4</v>
      </c>
      <c r="L230" s="3" t="s">
        <v>118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78</v>
      </c>
      <c r="T230" t="s">
        <v>95</v>
      </c>
      <c r="U230" s="4">
        <v>0</v>
      </c>
      <c r="V230" t="s">
        <v>45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90</v>
      </c>
      <c r="G231" s="2">
        <v>43901</v>
      </c>
      <c r="H231" s="12" t="s">
        <v>131</v>
      </c>
      <c r="I231" s="12" t="s">
        <v>132</v>
      </c>
      <c r="J231">
        <v>2020</v>
      </c>
      <c r="K231" s="3" t="s">
        <v>4</v>
      </c>
      <c r="L231" s="3" t="s">
        <v>118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79</v>
      </c>
      <c r="T231" t="s">
        <v>95</v>
      </c>
      <c r="U231" s="4" t="s">
        <v>45</v>
      </c>
      <c r="V231" t="s">
        <v>45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90</v>
      </c>
      <c r="G232" s="2">
        <v>43901</v>
      </c>
      <c r="H232" s="12" t="s">
        <v>131</v>
      </c>
      <c r="I232" s="12" t="s">
        <v>132</v>
      </c>
      <c r="J232">
        <v>2020</v>
      </c>
      <c r="K232" s="3" t="s">
        <v>4</v>
      </c>
      <c r="L232" s="3" t="s">
        <v>118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80</v>
      </c>
      <c r="T232" t="s">
        <v>94</v>
      </c>
      <c r="U232" s="4" t="s">
        <v>45</v>
      </c>
      <c r="V232" t="s">
        <v>45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90</v>
      </c>
      <c r="G233" s="2">
        <v>43901</v>
      </c>
      <c r="H233" s="12" t="s">
        <v>131</v>
      </c>
      <c r="I233" s="12" t="s">
        <v>132</v>
      </c>
      <c r="J233">
        <v>2020</v>
      </c>
      <c r="K233" s="3" t="s">
        <v>4</v>
      </c>
      <c r="L233" s="3" t="s">
        <v>118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81</v>
      </c>
      <c r="T233" t="s">
        <v>91</v>
      </c>
      <c r="U233" s="4" t="s">
        <v>45</v>
      </c>
      <c r="V233" t="s">
        <v>45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90</v>
      </c>
      <c r="G234" s="2">
        <v>43901</v>
      </c>
      <c r="H234" s="12" t="s">
        <v>131</v>
      </c>
      <c r="I234" s="12" t="s">
        <v>132</v>
      </c>
      <c r="J234">
        <v>2020</v>
      </c>
      <c r="K234" s="3" t="s">
        <v>4</v>
      </c>
      <c r="L234" s="3" t="s">
        <v>118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82</v>
      </c>
      <c r="T234" t="s">
        <v>91</v>
      </c>
      <c r="U234" s="4">
        <v>0</v>
      </c>
      <c r="V234" t="s">
        <v>45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90</v>
      </c>
      <c r="G235" s="2">
        <v>43901</v>
      </c>
      <c r="H235" s="12" t="s">
        <v>131</v>
      </c>
      <c r="I235" s="12" t="s">
        <v>132</v>
      </c>
      <c r="J235">
        <v>2020</v>
      </c>
      <c r="K235" s="3" t="s">
        <v>4</v>
      </c>
      <c r="L235" s="3" t="s">
        <v>118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83</v>
      </c>
      <c r="T235" t="s">
        <v>91</v>
      </c>
      <c r="U235" s="4" t="s">
        <v>45</v>
      </c>
      <c r="V235" t="s">
        <v>45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90</v>
      </c>
      <c r="G236" s="2">
        <v>43901</v>
      </c>
      <c r="H236" s="12" t="s">
        <v>131</v>
      </c>
      <c r="I236" s="12" t="s">
        <v>132</v>
      </c>
      <c r="J236">
        <v>2020</v>
      </c>
      <c r="K236" s="3" t="s">
        <v>4</v>
      </c>
      <c r="L236" s="3" t="s">
        <v>118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84</v>
      </c>
      <c r="T236" t="s">
        <v>104</v>
      </c>
      <c r="U236" s="4" t="s">
        <v>45</v>
      </c>
      <c r="V236" t="s">
        <v>45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90</v>
      </c>
      <c r="G237" s="2">
        <v>43901</v>
      </c>
      <c r="H237" s="12" t="s">
        <v>131</v>
      </c>
      <c r="I237" s="12" t="s">
        <v>132</v>
      </c>
      <c r="J237">
        <v>2020</v>
      </c>
      <c r="K237" s="3" t="s">
        <v>4</v>
      </c>
      <c r="L237" s="3" t="s">
        <v>118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85</v>
      </c>
      <c r="T237" t="s">
        <v>94</v>
      </c>
      <c r="U237" s="4" t="s">
        <v>45</v>
      </c>
      <c r="V237" t="s">
        <v>45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90</v>
      </c>
      <c r="G238" s="2">
        <v>43901</v>
      </c>
      <c r="H238" s="12" t="s">
        <v>131</v>
      </c>
      <c r="I238" s="12" t="s">
        <v>132</v>
      </c>
      <c r="J238">
        <v>2020</v>
      </c>
      <c r="K238" s="3" t="s">
        <v>4</v>
      </c>
      <c r="L238" s="3" t="s">
        <v>118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86</v>
      </c>
      <c r="T238" t="s">
        <v>91</v>
      </c>
      <c r="U238" s="4">
        <v>1</v>
      </c>
      <c r="V238" t="s">
        <v>45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90</v>
      </c>
      <c r="G239" s="2">
        <v>43901</v>
      </c>
      <c r="H239" s="12" t="s">
        <v>131</v>
      </c>
      <c r="I239" s="12" t="s">
        <v>132</v>
      </c>
      <c r="J239">
        <v>2020</v>
      </c>
      <c r="K239" s="3" t="s">
        <v>4</v>
      </c>
      <c r="L239" s="3" t="s">
        <v>118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87</v>
      </c>
      <c r="T239" t="s">
        <v>91</v>
      </c>
      <c r="U239" s="4" t="s">
        <v>45</v>
      </c>
      <c r="V239" t="s">
        <v>45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90</v>
      </c>
      <c r="G240" s="2">
        <v>43901</v>
      </c>
      <c r="H240" s="12" t="s">
        <v>131</v>
      </c>
      <c r="I240" s="12" t="s">
        <v>132</v>
      </c>
      <c r="J240">
        <v>2020</v>
      </c>
      <c r="K240" s="3" t="s">
        <v>4</v>
      </c>
      <c r="L240" s="3" t="s">
        <v>118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88</v>
      </c>
      <c r="T240" t="s">
        <v>91</v>
      </c>
      <c r="U240" s="4" t="s">
        <v>45</v>
      </c>
      <c r="V240" t="s">
        <v>45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90</v>
      </c>
      <c r="G241" s="8">
        <v>43901</v>
      </c>
      <c r="H241" s="16" t="s">
        <v>131</v>
      </c>
      <c r="I241" s="16" t="s">
        <v>132</v>
      </c>
      <c r="J241">
        <v>2020</v>
      </c>
      <c r="K241" s="7" t="s">
        <v>4</v>
      </c>
      <c r="L241" s="7" t="s">
        <v>118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89</v>
      </c>
      <c r="T241" s="6" t="s">
        <v>91</v>
      </c>
      <c r="U241" s="9" t="s">
        <v>45</v>
      </c>
      <c r="V241" t="s">
        <v>45</v>
      </c>
    </row>
    <row r="242" spans="1:22" x14ac:dyDescent="0.3">
      <c r="A242" s="3" t="s">
        <v>0</v>
      </c>
      <c r="B242" s="3" t="s">
        <v>47</v>
      </c>
      <c r="C242" s="3">
        <v>-27.278230000000001</v>
      </c>
      <c r="D242" s="3">
        <v>-48.375419999999998</v>
      </c>
      <c r="E242" s="3" t="s">
        <v>2</v>
      </c>
      <c r="F242" s="3" t="s">
        <v>90</v>
      </c>
      <c r="G242" s="2">
        <v>43896</v>
      </c>
      <c r="H242" s="12" t="s">
        <v>134</v>
      </c>
      <c r="I242" s="12" t="s">
        <v>132</v>
      </c>
      <c r="J242">
        <v>2020</v>
      </c>
      <c r="K242" s="3" t="s">
        <v>4</v>
      </c>
      <c r="L242" s="3" t="s">
        <v>118</v>
      </c>
      <c r="M242">
        <v>1</v>
      </c>
      <c r="N242" t="s">
        <v>45</v>
      </c>
      <c r="O242" s="10">
        <v>10</v>
      </c>
      <c r="P242" s="10">
        <v>10</v>
      </c>
      <c r="Q242" s="10">
        <v>5</v>
      </c>
      <c r="R242" s="10">
        <v>5</v>
      </c>
      <c r="S242" s="3" t="s">
        <v>50</v>
      </c>
      <c r="T242" t="s">
        <v>91</v>
      </c>
      <c r="U242">
        <v>0</v>
      </c>
      <c r="V242" t="s">
        <v>45</v>
      </c>
    </row>
    <row r="243" spans="1:22" x14ac:dyDescent="0.3">
      <c r="A243" s="3" t="s">
        <v>0</v>
      </c>
      <c r="B243" s="3" t="s">
        <v>47</v>
      </c>
      <c r="C243" s="3">
        <v>-27.278230000000001</v>
      </c>
      <c r="D243" s="3">
        <v>-48.375419999999998</v>
      </c>
      <c r="E243" s="3" t="s">
        <v>2</v>
      </c>
      <c r="F243" s="3" t="s">
        <v>90</v>
      </c>
      <c r="G243" s="2">
        <v>43896</v>
      </c>
      <c r="H243" s="12" t="s">
        <v>134</v>
      </c>
      <c r="I243" s="12" t="s">
        <v>132</v>
      </c>
      <c r="J243">
        <v>2020</v>
      </c>
      <c r="K243" s="3" t="s">
        <v>4</v>
      </c>
      <c r="L243" s="3" t="s">
        <v>118</v>
      </c>
      <c r="M243">
        <v>1</v>
      </c>
      <c r="N243" t="s">
        <v>45</v>
      </c>
      <c r="O243" s="10">
        <v>10</v>
      </c>
      <c r="P243" s="10">
        <v>10</v>
      </c>
      <c r="Q243" s="10">
        <v>5</v>
      </c>
      <c r="R243" s="10">
        <v>5</v>
      </c>
      <c r="S243" s="3" t="s">
        <v>51</v>
      </c>
      <c r="T243" t="s">
        <v>92</v>
      </c>
      <c r="U243" s="4" t="s">
        <v>45</v>
      </c>
      <c r="V243" t="s">
        <v>45</v>
      </c>
    </row>
    <row r="244" spans="1:22" x14ac:dyDescent="0.3">
      <c r="A244" s="3" t="s">
        <v>0</v>
      </c>
      <c r="B244" s="3" t="s">
        <v>47</v>
      </c>
      <c r="C244" s="3">
        <v>-27.278230000000001</v>
      </c>
      <c r="D244" s="3">
        <v>-48.375419999999998</v>
      </c>
      <c r="E244" s="3" t="s">
        <v>2</v>
      </c>
      <c r="F244" s="3" t="s">
        <v>90</v>
      </c>
      <c r="G244" s="2">
        <v>43896</v>
      </c>
      <c r="H244" s="12" t="s">
        <v>134</v>
      </c>
      <c r="I244" s="12" t="s">
        <v>132</v>
      </c>
      <c r="J244">
        <v>2020</v>
      </c>
      <c r="K244" s="3" t="s">
        <v>4</v>
      </c>
      <c r="L244" s="3" t="s">
        <v>118</v>
      </c>
      <c r="M244">
        <v>1</v>
      </c>
      <c r="N244" t="s">
        <v>45</v>
      </c>
      <c r="O244" s="10">
        <v>10</v>
      </c>
      <c r="P244" s="10">
        <v>10</v>
      </c>
      <c r="Q244" s="10">
        <v>5</v>
      </c>
      <c r="R244" s="10">
        <v>5</v>
      </c>
      <c r="S244" s="3" t="s">
        <v>52</v>
      </c>
      <c r="T244" t="s">
        <v>91</v>
      </c>
      <c r="U244" s="4" t="s">
        <v>45</v>
      </c>
      <c r="V244" t="s">
        <v>45</v>
      </c>
    </row>
    <row r="245" spans="1:22" x14ac:dyDescent="0.3">
      <c r="A245" s="3" t="s">
        <v>0</v>
      </c>
      <c r="B245" s="3" t="s">
        <v>47</v>
      </c>
      <c r="C245" s="3">
        <v>-27.278230000000001</v>
      </c>
      <c r="D245" s="3">
        <v>-48.375419999999998</v>
      </c>
      <c r="E245" s="3" t="s">
        <v>2</v>
      </c>
      <c r="F245" s="3" t="s">
        <v>90</v>
      </c>
      <c r="G245" s="2">
        <v>43896</v>
      </c>
      <c r="H245" s="12" t="s">
        <v>134</v>
      </c>
      <c r="I245" s="12" t="s">
        <v>132</v>
      </c>
      <c r="J245">
        <v>2020</v>
      </c>
      <c r="K245" s="3" t="s">
        <v>4</v>
      </c>
      <c r="L245" s="3" t="s">
        <v>118</v>
      </c>
      <c r="M245">
        <v>1</v>
      </c>
      <c r="N245" t="s">
        <v>45</v>
      </c>
      <c r="O245" s="10">
        <v>10</v>
      </c>
      <c r="P245" s="10">
        <v>10</v>
      </c>
      <c r="Q245" s="10">
        <v>5</v>
      </c>
      <c r="R245" s="10">
        <v>5</v>
      </c>
      <c r="S245" s="3" t="s">
        <v>53</v>
      </c>
      <c r="T245" t="s">
        <v>91</v>
      </c>
      <c r="U245" s="4" t="s">
        <v>45</v>
      </c>
      <c r="V245" t="s">
        <v>45</v>
      </c>
    </row>
    <row r="246" spans="1:22" x14ac:dyDescent="0.3">
      <c r="A246" s="3" t="s">
        <v>0</v>
      </c>
      <c r="B246" s="3" t="s">
        <v>47</v>
      </c>
      <c r="C246" s="3">
        <v>-27.278230000000001</v>
      </c>
      <c r="D246" s="3">
        <v>-48.375419999999998</v>
      </c>
      <c r="E246" s="3" t="s">
        <v>2</v>
      </c>
      <c r="F246" s="3" t="s">
        <v>90</v>
      </c>
      <c r="G246" s="2">
        <v>43896</v>
      </c>
      <c r="H246" s="12" t="s">
        <v>134</v>
      </c>
      <c r="I246" s="12" t="s">
        <v>132</v>
      </c>
      <c r="J246">
        <v>2020</v>
      </c>
      <c r="K246" s="3" t="s">
        <v>4</v>
      </c>
      <c r="L246" s="3" t="s">
        <v>118</v>
      </c>
      <c r="M246">
        <v>1</v>
      </c>
      <c r="N246" t="s">
        <v>45</v>
      </c>
      <c r="O246" s="10">
        <v>10</v>
      </c>
      <c r="P246" s="10">
        <v>10</v>
      </c>
      <c r="Q246" s="10">
        <v>5</v>
      </c>
      <c r="R246" s="10">
        <v>5</v>
      </c>
      <c r="S246" s="3" t="s">
        <v>54</v>
      </c>
      <c r="T246" t="s">
        <v>92</v>
      </c>
      <c r="U246">
        <v>0</v>
      </c>
      <c r="V246" t="s">
        <v>45</v>
      </c>
    </row>
    <row r="247" spans="1:22" x14ac:dyDescent="0.3">
      <c r="A247" s="3" t="s">
        <v>0</v>
      </c>
      <c r="B247" s="3" t="s">
        <v>47</v>
      </c>
      <c r="C247" s="3">
        <v>-27.278230000000001</v>
      </c>
      <c r="D247" s="3">
        <v>-48.375419999999998</v>
      </c>
      <c r="E247" s="3" t="s">
        <v>2</v>
      </c>
      <c r="F247" s="3" t="s">
        <v>90</v>
      </c>
      <c r="G247" s="2">
        <v>43896</v>
      </c>
      <c r="H247" s="12" t="s">
        <v>134</v>
      </c>
      <c r="I247" s="12" t="s">
        <v>132</v>
      </c>
      <c r="J247">
        <v>2020</v>
      </c>
      <c r="K247" s="3" t="s">
        <v>4</v>
      </c>
      <c r="L247" s="3" t="s">
        <v>118</v>
      </c>
      <c r="M247">
        <v>1</v>
      </c>
      <c r="N247" t="s">
        <v>45</v>
      </c>
      <c r="O247" s="10">
        <v>10</v>
      </c>
      <c r="P247" s="10">
        <v>10</v>
      </c>
      <c r="Q247" s="10">
        <v>5</v>
      </c>
      <c r="R247" s="10">
        <v>5</v>
      </c>
      <c r="S247" s="3" t="s">
        <v>55</v>
      </c>
      <c r="T247" t="s">
        <v>91</v>
      </c>
      <c r="U247" s="4" t="s">
        <v>45</v>
      </c>
      <c r="V247" t="s">
        <v>45</v>
      </c>
    </row>
    <row r="248" spans="1:22" x14ac:dyDescent="0.3">
      <c r="A248" s="3" t="s">
        <v>0</v>
      </c>
      <c r="B248" s="3" t="s">
        <v>47</v>
      </c>
      <c r="C248" s="3">
        <v>-27.278230000000001</v>
      </c>
      <c r="D248" s="3">
        <v>-48.375419999999998</v>
      </c>
      <c r="E248" s="3" t="s">
        <v>2</v>
      </c>
      <c r="F248" s="3" t="s">
        <v>90</v>
      </c>
      <c r="G248" s="2">
        <v>43896</v>
      </c>
      <c r="H248" s="12" t="s">
        <v>134</v>
      </c>
      <c r="I248" s="12" t="s">
        <v>132</v>
      </c>
      <c r="J248">
        <v>2020</v>
      </c>
      <c r="K248" s="3" t="s">
        <v>4</v>
      </c>
      <c r="L248" s="3" t="s">
        <v>118</v>
      </c>
      <c r="M248">
        <v>1</v>
      </c>
      <c r="N248" t="s">
        <v>45</v>
      </c>
      <c r="O248" s="10">
        <v>10</v>
      </c>
      <c r="P248" s="10">
        <v>10</v>
      </c>
      <c r="Q248" s="10">
        <v>5</v>
      </c>
      <c r="R248" s="10">
        <v>5</v>
      </c>
      <c r="S248" s="3" t="s">
        <v>56</v>
      </c>
      <c r="T248" t="s">
        <v>92</v>
      </c>
      <c r="U248" s="4" t="s">
        <v>45</v>
      </c>
      <c r="V248" t="s">
        <v>45</v>
      </c>
    </row>
    <row r="249" spans="1:22" x14ac:dyDescent="0.3">
      <c r="A249" s="3" t="s">
        <v>0</v>
      </c>
      <c r="B249" s="3" t="s">
        <v>47</v>
      </c>
      <c r="C249" s="3">
        <v>-27.278230000000001</v>
      </c>
      <c r="D249" s="3">
        <v>-48.375419999999998</v>
      </c>
      <c r="E249" s="3" t="s">
        <v>2</v>
      </c>
      <c r="F249" s="3" t="s">
        <v>90</v>
      </c>
      <c r="G249" s="2">
        <v>43896</v>
      </c>
      <c r="H249" s="12" t="s">
        <v>134</v>
      </c>
      <c r="I249" s="12" t="s">
        <v>132</v>
      </c>
      <c r="J249">
        <v>2020</v>
      </c>
      <c r="K249" s="3" t="s">
        <v>4</v>
      </c>
      <c r="L249" s="3" t="s">
        <v>118</v>
      </c>
      <c r="M249">
        <v>1</v>
      </c>
      <c r="N249" t="s">
        <v>45</v>
      </c>
      <c r="O249" s="10">
        <v>10</v>
      </c>
      <c r="P249" s="10">
        <v>10</v>
      </c>
      <c r="Q249" s="10">
        <v>5</v>
      </c>
      <c r="R249" s="10">
        <v>5</v>
      </c>
      <c r="S249" s="3" t="s">
        <v>57</v>
      </c>
      <c r="T249" t="s">
        <v>92</v>
      </c>
      <c r="U249" s="4" t="s">
        <v>45</v>
      </c>
      <c r="V249" t="s">
        <v>45</v>
      </c>
    </row>
    <row r="250" spans="1:22" x14ac:dyDescent="0.3">
      <c r="A250" s="3" t="s">
        <v>0</v>
      </c>
      <c r="B250" s="3" t="s">
        <v>47</v>
      </c>
      <c r="C250" s="3">
        <v>-27.278230000000001</v>
      </c>
      <c r="D250" s="3">
        <v>-48.375419999999998</v>
      </c>
      <c r="E250" s="3" t="s">
        <v>2</v>
      </c>
      <c r="F250" s="3" t="s">
        <v>90</v>
      </c>
      <c r="G250" s="2">
        <v>43896</v>
      </c>
      <c r="H250" s="12" t="s">
        <v>134</v>
      </c>
      <c r="I250" s="12" t="s">
        <v>132</v>
      </c>
      <c r="J250">
        <v>2020</v>
      </c>
      <c r="K250" s="3" t="s">
        <v>4</v>
      </c>
      <c r="L250" s="3" t="s">
        <v>118</v>
      </c>
      <c r="M250">
        <v>1</v>
      </c>
      <c r="N250" t="s">
        <v>45</v>
      </c>
      <c r="O250" s="10">
        <v>10</v>
      </c>
      <c r="P250" s="10">
        <v>10</v>
      </c>
      <c r="Q250" s="10">
        <v>5</v>
      </c>
      <c r="R250" s="10">
        <v>5</v>
      </c>
      <c r="S250" s="3" t="s">
        <v>58</v>
      </c>
      <c r="T250" t="s">
        <v>93</v>
      </c>
      <c r="U250">
        <v>0</v>
      </c>
      <c r="V250" t="s">
        <v>45</v>
      </c>
    </row>
    <row r="251" spans="1:22" x14ac:dyDescent="0.3">
      <c r="A251" s="3" t="s">
        <v>0</v>
      </c>
      <c r="B251" s="3" t="s">
        <v>47</v>
      </c>
      <c r="C251" s="3">
        <v>-27.278230000000001</v>
      </c>
      <c r="D251" s="3">
        <v>-48.375419999999998</v>
      </c>
      <c r="E251" s="3" t="s">
        <v>2</v>
      </c>
      <c r="F251" s="3" t="s">
        <v>90</v>
      </c>
      <c r="G251" s="2">
        <v>43896</v>
      </c>
      <c r="H251" s="12" t="s">
        <v>134</v>
      </c>
      <c r="I251" s="12" t="s">
        <v>132</v>
      </c>
      <c r="J251">
        <v>2020</v>
      </c>
      <c r="K251" s="3" t="s">
        <v>4</v>
      </c>
      <c r="L251" s="3" t="s">
        <v>118</v>
      </c>
      <c r="M251">
        <v>1</v>
      </c>
      <c r="N251" t="s">
        <v>45</v>
      </c>
      <c r="O251" s="10">
        <v>10</v>
      </c>
      <c r="P251" s="10">
        <v>10</v>
      </c>
      <c r="Q251" s="10">
        <v>5</v>
      </c>
      <c r="R251" s="10">
        <v>5</v>
      </c>
      <c r="S251" s="3" t="s">
        <v>59</v>
      </c>
      <c r="T251" t="s">
        <v>91</v>
      </c>
      <c r="U251" s="4" t="s">
        <v>45</v>
      </c>
      <c r="V251" t="s">
        <v>45</v>
      </c>
    </row>
    <row r="252" spans="1:22" x14ac:dyDescent="0.3">
      <c r="A252" s="3" t="s">
        <v>0</v>
      </c>
      <c r="B252" s="3" t="s">
        <v>47</v>
      </c>
      <c r="C252" s="3">
        <v>-27.278230000000001</v>
      </c>
      <c r="D252" s="3">
        <v>-48.375419999999998</v>
      </c>
      <c r="E252" s="3" t="s">
        <v>2</v>
      </c>
      <c r="F252" s="3" t="s">
        <v>90</v>
      </c>
      <c r="G252" s="2">
        <v>43896</v>
      </c>
      <c r="H252" s="12" t="s">
        <v>134</v>
      </c>
      <c r="I252" s="12" t="s">
        <v>132</v>
      </c>
      <c r="J252">
        <v>2020</v>
      </c>
      <c r="K252" s="3" t="s">
        <v>4</v>
      </c>
      <c r="L252" s="3" t="s">
        <v>118</v>
      </c>
      <c r="M252">
        <v>1</v>
      </c>
      <c r="N252" t="s">
        <v>45</v>
      </c>
      <c r="O252" s="10">
        <v>10</v>
      </c>
      <c r="P252" s="10">
        <v>10</v>
      </c>
      <c r="Q252" s="10">
        <v>5</v>
      </c>
      <c r="R252" s="10">
        <v>5</v>
      </c>
      <c r="S252" s="3" t="s">
        <v>60</v>
      </c>
      <c r="T252" t="s">
        <v>94</v>
      </c>
      <c r="U252" s="4" t="s">
        <v>45</v>
      </c>
      <c r="V252" t="s">
        <v>45</v>
      </c>
    </row>
    <row r="253" spans="1:22" x14ac:dyDescent="0.3">
      <c r="A253" s="3" t="s">
        <v>0</v>
      </c>
      <c r="B253" s="3" t="s">
        <v>47</v>
      </c>
      <c r="C253" s="3">
        <v>-27.278230000000001</v>
      </c>
      <c r="D253" s="3">
        <v>-48.375419999999998</v>
      </c>
      <c r="E253" s="3" t="s">
        <v>2</v>
      </c>
      <c r="F253" s="3" t="s">
        <v>90</v>
      </c>
      <c r="G253" s="2">
        <v>43896</v>
      </c>
      <c r="H253" s="12" t="s">
        <v>134</v>
      </c>
      <c r="I253" s="12" t="s">
        <v>132</v>
      </c>
      <c r="J253">
        <v>2020</v>
      </c>
      <c r="K253" s="3" t="s">
        <v>4</v>
      </c>
      <c r="L253" s="3" t="s">
        <v>118</v>
      </c>
      <c r="M253">
        <v>1</v>
      </c>
      <c r="N253" t="s">
        <v>45</v>
      </c>
      <c r="O253" s="10">
        <v>10</v>
      </c>
      <c r="P253" s="10">
        <v>10</v>
      </c>
      <c r="Q253" s="10">
        <v>5</v>
      </c>
      <c r="R253" s="10">
        <v>5</v>
      </c>
      <c r="S253" s="3" t="s">
        <v>61</v>
      </c>
      <c r="T253" t="s">
        <v>92</v>
      </c>
      <c r="U253" s="4" t="s">
        <v>45</v>
      </c>
      <c r="V253" t="s">
        <v>45</v>
      </c>
    </row>
    <row r="254" spans="1:22" x14ac:dyDescent="0.3">
      <c r="A254" s="3" t="s">
        <v>0</v>
      </c>
      <c r="B254" s="3" t="s">
        <v>47</v>
      </c>
      <c r="C254" s="3">
        <v>-27.278230000000001</v>
      </c>
      <c r="D254" s="3">
        <v>-48.375419999999998</v>
      </c>
      <c r="E254" s="3" t="s">
        <v>2</v>
      </c>
      <c r="F254" s="3" t="s">
        <v>90</v>
      </c>
      <c r="G254" s="2">
        <v>43896</v>
      </c>
      <c r="H254" s="12" t="s">
        <v>134</v>
      </c>
      <c r="I254" s="12" t="s">
        <v>132</v>
      </c>
      <c r="J254">
        <v>2020</v>
      </c>
      <c r="K254" s="3" t="s">
        <v>4</v>
      </c>
      <c r="L254" s="3" t="s">
        <v>118</v>
      </c>
      <c r="M254">
        <v>1</v>
      </c>
      <c r="N254" t="s">
        <v>45</v>
      </c>
      <c r="O254" s="10">
        <v>10</v>
      </c>
      <c r="P254" s="10">
        <v>10</v>
      </c>
      <c r="Q254" s="10">
        <v>5</v>
      </c>
      <c r="R254" s="10">
        <v>5</v>
      </c>
      <c r="S254" s="3" t="s">
        <v>62</v>
      </c>
      <c r="T254" t="s">
        <v>95</v>
      </c>
      <c r="U254">
        <v>0</v>
      </c>
      <c r="V254" t="s">
        <v>45</v>
      </c>
    </row>
    <row r="255" spans="1:22" x14ac:dyDescent="0.3">
      <c r="A255" s="3" t="s">
        <v>0</v>
      </c>
      <c r="B255" s="3" t="s">
        <v>47</v>
      </c>
      <c r="C255" s="3">
        <v>-27.278230000000001</v>
      </c>
      <c r="D255" s="3">
        <v>-48.375419999999998</v>
      </c>
      <c r="E255" s="3" t="s">
        <v>2</v>
      </c>
      <c r="F255" s="3" t="s">
        <v>90</v>
      </c>
      <c r="G255" s="2">
        <v>43896</v>
      </c>
      <c r="H255" s="12" t="s">
        <v>134</v>
      </c>
      <c r="I255" s="12" t="s">
        <v>132</v>
      </c>
      <c r="J255">
        <v>2020</v>
      </c>
      <c r="K255" s="3" t="s">
        <v>4</v>
      </c>
      <c r="L255" s="3" t="s">
        <v>118</v>
      </c>
      <c r="M255">
        <v>1</v>
      </c>
      <c r="N255" t="s">
        <v>45</v>
      </c>
      <c r="O255" s="10">
        <v>10</v>
      </c>
      <c r="P255" s="10">
        <v>10</v>
      </c>
      <c r="Q255" s="10">
        <v>5</v>
      </c>
      <c r="R255" s="10">
        <v>5</v>
      </c>
      <c r="S255" s="3" t="s">
        <v>63</v>
      </c>
      <c r="T255" t="s">
        <v>91</v>
      </c>
      <c r="U255" s="4" t="s">
        <v>45</v>
      </c>
      <c r="V255" t="s">
        <v>45</v>
      </c>
    </row>
    <row r="256" spans="1:22" x14ac:dyDescent="0.3">
      <c r="A256" s="3" t="s">
        <v>0</v>
      </c>
      <c r="B256" s="3" t="s">
        <v>47</v>
      </c>
      <c r="C256" s="3">
        <v>-27.278230000000001</v>
      </c>
      <c r="D256" s="3">
        <v>-48.375419999999998</v>
      </c>
      <c r="E256" s="3" t="s">
        <v>2</v>
      </c>
      <c r="F256" s="3" t="s">
        <v>90</v>
      </c>
      <c r="G256" s="2">
        <v>43896</v>
      </c>
      <c r="H256" s="12" t="s">
        <v>134</v>
      </c>
      <c r="I256" s="12" t="s">
        <v>132</v>
      </c>
      <c r="J256">
        <v>2020</v>
      </c>
      <c r="K256" s="3" t="s">
        <v>4</v>
      </c>
      <c r="L256" s="3" t="s">
        <v>118</v>
      </c>
      <c r="M256">
        <v>1</v>
      </c>
      <c r="N256" t="s">
        <v>45</v>
      </c>
      <c r="O256" s="10">
        <v>10</v>
      </c>
      <c r="P256" s="10">
        <v>10</v>
      </c>
      <c r="Q256" s="10">
        <v>5</v>
      </c>
      <c r="R256" s="10">
        <v>5</v>
      </c>
      <c r="S256" s="3" t="s">
        <v>64</v>
      </c>
      <c r="T256" t="s">
        <v>95</v>
      </c>
      <c r="U256" s="4" t="s">
        <v>45</v>
      </c>
      <c r="V256" t="s">
        <v>45</v>
      </c>
    </row>
    <row r="257" spans="1:22" x14ac:dyDescent="0.3">
      <c r="A257" s="3" t="s">
        <v>0</v>
      </c>
      <c r="B257" s="3" t="s">
        <v>47</v>
      </c>
      <c r="C257" s="3">
        <v>-27.278230000000001</v>
      </c>
      <c r="D257" s="3">
        <v>-48.375419999999998</v>
      </c>
      <c r="E257" s="3" t="s">
        <v>2</v>
      </c>
      <c r="F257" s="3" t="s">
        <v>90</v>
      </c>
      <c r="G257" s="2">
        <v>43896</v>
      </c>
      <c r="H257" s="12" t="s">
        <v>134</v>
      </c>
      <c r="I257" s="12" t="s">
        <v>132</v>
      </c>
      <c r="J257">
        <v>2020</v>
      </c>
      <c r="K257" s="3" t="s">
        <v>4</v>
      </c>
      <c r="L257" s="3" t="s">
        <v>118</v>
      </c>
      <c r="M257">
        <v>1</v>
      </c>
      <c r="N257" t="s">
        <v>45</v>
      </c>
      <c r="O257" s="10">
        <v>10</v>
      </c>
      <c r="P257" s="10">
        <v>10</v>
      </c>
      <c r="Q257" s="10">
        <v>5</v>
      </c>
      <c r="R257" s="10">
        <v>5</v>
      </c>
      <c r="S257" s="3" t="s">
        <v>65</v>
      </c>
      <c r="T257" t="s">
        <v>94</v>
      </c>
      <c r="U257" s="4" t="s">
        <v>45</v>
      </c>
      <c r="V257" t="s">
        <v>45</v>
      </c>
    </row>
    <row r="258" spans="1:22" x14ac:dyDescent="0.3">
      <c r="A258" s="3" t="s">
        <v>0</v>
      </c>
      <c r="B258" s="3" t="s">
        <v>47</v>
      </c>
      <c r="C258" s="3">
        <v>-27.278230000000001</v>
      </c>
      <c r="D258" s="3">
        <v>-48.375419999999998</v>
      </c>
      <c r="E258" s="3" t="s">
        <v>2</v>
      </c>
      <c r="F258" s="3" t="s">
        <v>90</v>
      </c>
      <c r="G258" s="2">
        <v>43896</v>
      </c>
      <c r="H258" s="12" t="s">
        <v>134</v>
      </c>
      <c r="I258" s="12" t="s">
        <v>132</v>
      </c>
      <c r="J258">
        <v>2020</v>
      </c>
      <c r="K258" s="3" t="s">
        <v>4</v>
      </c>
      <c r="L258" s="3" t="s">
        <v>118</v>
      </c>
      <c r="M258">
        <v>1</v>
      </c>
      <c r="N258" t="s">
        <v>45</v>
      </c>
      <c r="O258" s="10">
        <v>10</v>
      </c>
      <c r="P258" s="10">
        <v>10</v>
      </c>
      <c r="Q258" s="10">
        <v>5</v>
      </c>
      <c r="R258" s="10">
        <v>5</v>
      </c>
      <c r="S258" s="3" t="s">
        <v>66</v>
      </c>
      <c r="T258" t="s">
        <v>91</v>
      </c>
      <c r="U258">
        <v>0</v>
      </c>
      <c r="V258" t="s">
        <v>45</v>
      </c>
    </row>
    <row r="259" spans="1:22" x14ac:dyDescent="0.3">
      <c r="A259" s="3" t="s">
        <v>0</v>
      </c>
      <c r="B259" s="3" t="s">
        <v>47</v>
      </c>
      <c r="C259" s="3">
        <v>-27.278230000000001</v>
      </c>
      <c r="D259" s="3">
        <v>-48.375419999999998</v>
      </c>
      <c r="E259" s="3" t="s">
        <v>2</v>
      </c>
      <c r="F259" s="3" t="s">
        <v>90</v>
      </c>
      <c r="G259" s="2">
        <v>43896</v>
      </c>
      <c r="H259" s="12" t="s">
        <v>134</v>
      </c>
      <c r="I259" s="12" t="s">
        <v>132</v>
      </c>
      <c r="J259">
        <v>2020</v>
      </c>
      <c r="K259" s="3" t="s">
        <v>4</v>
      </c>
      <c r="L259" s="3" t="s">
        <v>118</v>
      </c>
      <c r="M259">
        <v>1</v>
      </c>
      <c r="N259" t="s">
        <v>45</v>
      </c>
      <c r="O259" s="10">
        <v>10</v>
      </c>
      <c r="P259" s="10">
        <v>10</v>
      </c>
      <c r="Q259" s="10">
        <v>5</v>
      </c>
      <c r="R259" s="10">
        <v>5</v>
      </c>
      <c r="S259" s="3" t="s">
        <v>67</v>
      </c>
      <c r="T259" t="s">
        <v>95</v>
      </c>
      <c r="U259" s="4" t="s">
        <v>45</v>
      </c>
      <c r="V259" t="s">
        <v>45</v>
      </c>
    </row>
    <row r="260" spans="1:22" x14ac:dyDescent="0.3">
      <c r="A260" s="3" t="s">
        <v>0</v>
      </c>
      <c r="B260" s="3" t="s">
        <v>47</v>
      </c>
      <c r="C260" s="3">
        <v>-27.278230000000001</v>
      </c>
      <c r="D260" s="3">
        <v>-48.375419999999998</v>
      </c>
      <c r="E260" s="3" t="s">
        <v>2</v>
      </c>
      <c r="F260" s="3" t="s">
        <v>90</v>
      </c>
      <c r="G260" s="2">
        <v>43896</v>
      </c>
      <c r="H260" s="12" t="s">
        <v>134</v>
      </c>
      <c r="I260" s="12" t="s">
        <v>132</v>
      </c>
      <c r="J260">
        <v>2020</v>
      </c>
      <c r="K260" s="3" t="s">
        <v>4</v>
      </c>
      <c r="L260" s="3" t="s">
        <v>118</v>
      </c>
      <c r="M260">
        <v>1</v>
      </c>
      <c r="N260" t="s">
        <v>45</v>
      </c>
      <c r="O260" s="10">
        <v>10</v>
      </c>
      <c r="P260" s="10">
        <v>10</v>
      </c>
      <c r="Q260" s="10">
        <v>5</v>
      </c>
      <c r="R260" s="10">
        <v>5</v>
      </c>
      <c r="S260" s="3" t="s">
        <v>68</v>
      </c>
      <c r="T260" t="s">
        <v>95</v>
      </c>
      <c r="U260" s="4" t="s">
        <v>45</v>
      </c>
      <c r="V260" t="s">
        <v>45</v>
      </c>
    </row>
    <row r="261" spans="1:22" x14ac:dyDescent="0.3">
      <c r="A261" s="3" t="s">
        <v>0</v>
      </c>
      <c r="B261" s="3" t="s">
        <v>47</v>
      </c>
      <c r="C261" s="3">
        <v>-27.278230000000001</v>
      </c>
      <c r="D261" s="3">
        <v>-48.375419999999998</v>
      </c>
      <c r="E261" s="3" t="s">
        <v>2</v>
      </c>
      <c r="F261" s="3" t="s">
        <v>90</v>
      </c>
      <c r="G261" s="2">
        <v>43896</v>
      </c>
      <c r="H261" s="12" t="s">
        <v>134</v>
      </c>
      <c r="I261" s="12" t="s">
        <v>132</v>
      </c>
      <c r="J261">
        <v>2020</v>
      </c>
      <c r="K261" s="3" t="s">
        <v>4</v>
      </c>
      <c r="L261" s="3" t="s">
        <v>118</v>
      </c>
      <c r="M261">
        <v>1</v>
      </c>
      <c r="N261" t="s">
        <v>45</v>
      </c>
      <c r="O261" s="10">
        <v>10</v>
      </c>
      <c r="P261" s="10">
        <v>10</v>
      </c>
      <c r="Q261" s="10">
        <v>5</v>
      </c>
      <c r="R261" s="10">
        <v>5</v>
      </c>
      <c r="S261" s="3" t="s">
        <v>69</v>
      </c>
      <c r="T261" t="s">
        <v>94</v>
      </c>
      <c r="U261" s="4" t="s">
        <v>45</v>
      </c>
      <c r="V261" t="s">
        <v>45</v>
      </c>
    </row>
    <row r="262" spans="1:22" x14ac:dyDescent="0.3">
      <c r="A262" s="3" t="s">
        <v>0</v>
      </c>
      <c r="B262" s="3" t="s">
        <v>47</v>
      </c>
      <c r="C262" s="3">
        <v>-27.278230000000001</v>
      </c>
      <c r="D262" s="3">
        <v>-48.375419999999998</v>
      </c>
      <c r="E262" s="3" t="s">
        <v>2</v>
      </c>
      <c r="F262" s="3" t="s">
        <v>90</v>
      </c>
      <c r="G262" s="2">
        <v>43896</v>
      </c>
      <c r="H262" s="12" t="s">
        <v>134</v>
      </c>
      <c r="I262" s="12" t="s">
        <v>132</v>
      </c>
      <c r="J262">
        <v>2020</v>
      </c>
      <c r="K262" s="3" t="s">
        <v>4</v>
      </c>
      <c r="L262" s="3" t="s">
        <v>118</v>
      </c>
      <c r="M262">
        <v>1</v>
      </c>
      <c r="N262" t="s">
        <v>45</v>
      </c>
      <c r="O262" s="10">
        <v>10</v>
      </c>
      <c r="P262" s="10">
        <v>10</v>
      </c>
      <c r="Q262" s="10">
        <v>5</v>
      </c>
      <c r="R262" s="10">
        <v>5</v>
      </c>
      <c r="S262" s="3" t="s">
        <v>70</v>
      </c>
      <c r="T262" t="s">
        <v>95</v>
      </c>
      <c r="U262">
        <v>0</v>
      </c>
      <c r="V262" t="s">
        <v>45</v>
      </c>
    </row>
    <row r="263" spans="1:22" x14ac:dyDescent="0.3">
      <c r="A263" s="3" t="s">
        <v>0</v>
      </c>
      <c r="B263" s="3" t="s">
        <v>47</v>
      </c>
      <c r="C263" s="3">
        <v>-27.278230000000001</v>
      </c>
      <c r="D263" s="3">
        <v>-48.375419999999998</v>
      </c>
      <c r="E263" s="3" t="s">
        <v>2</v>
      </c>
      <c r="F263" s="3" t="s">
        <v>90</v>
      </c>
      <c r="G263" s="2">
        <v>43896</v>
      </c>
      <c r="H263" s="12" t="s">
        <v>134</v>
      </c>
      <c r="I263" s="12" t="s">
        <v>132</v>
      </c>
      <c r="J263">
        <v>2020</v>
      </c>
      <c r="K263" s="3" t="s">
        <v>4</v>
      </c>
      <c r="L263" s="3" t="s">
        <v>118</v>
      </c>
      <c r="M263">
        <v>1</v>
      </c>
      <c r="N263" t="s">
        <v>45</v>
      </c>
      <c r="O263" s="10">
        <v>10</v>
      </c>
      <c r="P263" s="10">
        <v>10</v>
      </c>
      <c r="Q263" s="10">
        <v>5</v>
      </c>
      <c r="R263" s="10">
        <v>5</v>
      </c>
      <c r="S263" s="3" t="s">
        <v>71</v>
      </c>
      <c r="T263" t="s">
        <v>91</v>
      </c>
      <c r="U263" s="4" t="s">
        <v>45</v>
      </c>
      <c r="V263" t="s">
        <v>45</v>
      </c>
    </row>
    <row r="264" spans="1:22" x14ac:dyDescent="0.3">
      <c r="A264" s="3" t="s">
        <v>0</v>
      </c>
      <c r="B264" s="3" t="s">
        <v>47</v>
      </c>
      <c r="C264" s="3">
        <v>-27.278230000000001</v>
      </c>
      <c r="D264" s="3">
        <v>-48.375419999999998</v>
      </c>
      <c r="E264" s="3" t="s">
        <v>2</v>
      </c>
      <c r="F264" s="3" t="s">
        <v>90</v>
      </c>
      <c r="G264" s="2">
        <v>43896</v>
      </c>
      <c r="H264" s="12" t="s">
        <v>134</v>
      </c>
      <c r="I264" s="12" t="s">
        <v>132</v>
      </c>
      <c r="J264">
        <v>2020</v>
      </c>
      <c r="K264" s="3" t="s">
        <v>4</v>
      </c>
      <c r="L264" s="3" t="s">
        <v>118</v>
      </c>
      <c r="M264">
        <v>1</v>
      </c>
      <c r="N264" t="s">
        <v>45</v>
      </c>
      <c r="O264" s="10">
        <v>10</v>
      </c>
      <c r="P264" s="10">
        <v>10</v>
      </c>
      <c r="Q264" s="10">
        <v>5</v>
      </c>
      <c r="R264" s="10">
        <v>5</v>
      </c>
      <c r="S264" s="3" t="s">
        <v>72</v>
      </c>
      <c r="T264" t="s">
        <v>92</v>
      </c>
      <c r="U264" s="4" t="s">
        <v>45</v>
      </c>
      <c r="V264" t="s">
        <v>45</v>
      </c>
    </row>
    <row r="265" spans="1:22" x14ac:dyDescent="0.3">
      <c r="A265" s="3" t="s">
        <v>0</v>
      </c>
      <c r="B265" s="3" t="s">
        <v>47</v>
      </c>
      <c r="C265" s="3">
        <v>-27.278230000000001</v>
      </c>
      <c r="D265" s="3">
        <v>-48.375419999999998</v>
      </c>
      <c r="E265" s="3" t="s">
        <v>2</v>
      </c>
      <c r="F265" s="3" t="s">
        <v>90</v>
      </c>
      <c r="G265" s="2">
        <v>43896</v>
      </c>
      <c r="H265" s="12" t="s">
        <v>134</v>
      </c>
      <c r="I265" s="12" t="s">
        <v>132</v>
      </c>
      <c r="J265">
        <v>2020</v>
      </c>
      <c r="K265" s="3" t="s">
        <v>4</v>
      </c>
      <c r="L265" s="3" t="s">
        <v>118</v>
      </c>
      <c r="M265">
        <v>1</v>
      </c>
      <c r="N265" t="s">
        <v>45</v>
      </c>
      <c r="O265" s="10">
        <v>10</v>
      </c>
      <c r="P265" s="10">
        <v>10</v>
      </c>
      <c r="Q265" s="10">
        <v>5</v>
      </c>
      <c r="R265" s="10">
        <v>5</v>
      </c>
      <c r="S265" s="3" t="s">
        <v>73</v>
      </c>
      <c r="T265" t="s">
        <v>95</v>
      </c>
      <c r="U265" s="4" t="s">
        <v>45</v>
      </c>
      <c r="V265" t="s">
        <v>45</v>
      </c>
    </row>
    <row r="266" spans="1:22" x14ac:dyDescent="0.3">
      <c r="A266" s="3" t="s">
        <v>0</v>
      </c>
      <c r="B266" s="3" t="s">
        <v>47</v>
      </c>
      <c r="C266" s="3">
        <v>-27.278230000000001</v>
      </c>
      <c r="D266" s="3">
        <v>-48.375419999999998</v>
      </c>
      <c r="E266" s="3" t="s">
        <v>2</v>
      </c>
      <c r="F266" s="3" t="s">
        <v>90</v>
      </c>
      <c r="G266" s="2">
        <v>43896</v>
      </c>
      <c r="H266" s="12" t="s">
        <v>134</v>
      </c>
      <c r="I266" s="12" t="s">
        <v>132</v>
      </c>
      <c r="J266">
        <v>2020</v>
      </c>
      <c r="K266" s="3" t="s">
        <v>4</v>
      </c>
      <c r="L266" s="3" t="s">
        <v>118</v>
      </c>
      <c r="M266">
        <v>1</v>
      </c>
      <c r="N266" t="s">
        <v>45</v>
      </c>
      <c r="O266" s="10">
        <v>10</v>
      </c>
      <c r="P266" s="10">
        <v>10</v>
      </c>
      <c r="Q266" s="10">
        <v>5</v>
      </c>
      <c r="R266" s="10">
        <v>5</v>
      </c>
      <c r="S266" s="3" t="s">
        <v>74</v>
      </c>
      <c r="T266" t="s">
        <v>93</v>
      </c>
      <c r="U266">
        <v>0</v>
      </c>
      <c r="V266" t="s">
        <v>45</v>
      </c>
    </row>
    <row r="267" spans="1:22" x14ac:dyDescent="0.3">
      <c r="A267" s="3" t="s">
        <v>0</v>
      </c>
      <c r="B267" s="3" t="s">
        <v>47</v>
      </c>
      <c r="C267" s="3">
        <v>-27.278230000000001</v>
      </c>
      <c r="D267" s="3">
        <v>-48.375419999999998</v>
      </c>
      <c r="E267" s="3" t="s">
        <v>2</v>
      </c>
      <c r="F267" s="3" t="s">
        <v>90</v>
      </c>
      <c r="G267" s="2">
        <v>43896</v>
      </c>
      <c r="H267" s="12" t="s">
        <v>134</v>
      </c>
      <c r="I267" s="12" t="s">
        <v>132</v>
      </c>
      <c r="J267">
        <v>2020</v>
      </c>
      <c r="K267" s="3" t="s">
        <v>4</v>
      </c>
      <c r="L267" s="3" t="s">
        <v>118</v>
      </c>
      <c r="M267">
        <v>1</v>
      </c>
      <c r="N267" t="s">
        <v>45</v>
      </c>
      <c r="O267" s="10">
        <v>10</v>
      </c>
      <c r="P267" s="10">
        <v>10</v>
      </c>
      <c r="Q267" s="10">
        <v>5</v>
      </c>
      <c r="R267" s="10">
        <v>5</v>
      </c>
      <c r="S267" s="3" t="s">
        <v>75</v>
      </c>
      <c r="T267" t="s">
        <v>92</v>
      </c>
      <c r="U267" s="4" t="s">
        <v>45</v>
      </c>
      <c r="V267" t="s">
        <v>45</v>
      </c>
    </row>
    <row r="268" spans="1:22" x14ac:dyDescent="0.3">
      <c r="A268" s="3" t="s">
        <v>0</v>
      </c>
      <c r="B268" s="3" t="s">
        <v>47</v>
      </c>
      <c r="C268" s="3">
        <v>-27.278230000000001</v>
      </c>
      <c r="D268" s="3">
        <v>-48.375419999999998</v>
      </c>
      <c r="E268" s="3" t="s">
        <v>2</v>
      </c>
      <c r="F268" s="3" t="s">
        <v>90</v>
      </c>
      <c r="G268" s="2">
        <v>43896</v>
      </c>
      <c r="H268" s="12" t="s">
        <v>134</v>
      </c>
      <c r="I268" s="12" t="s">
        <v>132</v>
      </c>
      <c r="J268">
        <v>2020</v>
      </c>
      <c r="K268" s="3" t="s">
        <v>4</v>
      </c>
      <c r="L268" s="3" t="s">
        <v>118</v>
      </c>
      <c r="M268">
        <v>1</v>
      </c>
      <c r="N268" t="s">
        <v>45</v>
      </c>
      <c r="O268" s="10">
        <v>10</v>
      </c>
      <c r="P268" s="10">
        <v>10</v>
      </c>
      <c r="Q268" s="10">
        <v>5</v>
      </c>
      <c r="R268" s="10">
        <v>5</v>
      </c>
      <c r="S268" s="3" t="s">
        <v>76</v>
      </c>
      <c r="T268" t="s">
        <v>95</v>
      </c>
      <c r="U268" s="4" t="s">
        <v>45</v>
      </c>
      <c r="V268" t="s">
        <v>45</v>
      </c>
    </row>
    <row r="269" spans="1:22" x14ac:dyDescent="0.3">
      <c r="A269" s="3" t="s">
        <v>0</v>
      </c>
      <c r="B269" s="3" t="s">
        <v>47</v>
      </c>
      <c r="C269" s="3">
        <v>-27.278230000000001</v>
      </c>
      <c r="D269" s="3">
        <v>-48.375419999999998</v>
      </c>
      <c r="E269" s="3" t="s">
        <v>2</v>
      </c>
      <c r="F269" s="3" t="s">
        <v>90</v>
      </c>
      <c r="G269" s="2">
        <v>43896</v>
      </c>
      <c r="H269" s="12" t="s">
        <v>134</v>
      </c>
      <c r="I269" s="12" t="s">
        <v>132</v>
      </c>
      <c r="J269">
        <v>2020</v>
      </c>
      <c r="K269" s="3" t="s">
        <v>4</v>
      </c>
      <c r="L269" s="3" t="s">
        <v>118</v>
      </c>
      <c r="M269">
        <v>1</v>
      </c>
      <c r="N269" t="s">
        <v>45</v>
      </c>
      <c r="O269" s="10">
        <v>10</v>
      </c>
      <c r="P269" s="10">
        <v>10</v>
      </c>
      <c r="Q269" s="10">
        <v>5</v>
      </c>
      <c r="R269" s="10">
        <v>5</v>
      </c>
      <c r="S269" s="3" t="s">
        <v>77</v>
      </c>
      <c r="T269" t="s">
        <v>91</v>
      </c>
      <c r="U269" s="4" t="s">
        <v>45</v>
      </c>
      <c r="V269" t="s">
        <v>45</v>
      </c>
    </row>
    <row r="270" spans="1:22" x14ac:dyDescent="0.3">
      <c r="A270" s="3" t="s">
        <v>0</v>
      </c>
      <c r="B270" s="3" t="s">
        <v>47</v>
      </c>
      <c r="C270" s="3">
        <v>-27.278230000000001</v>
      </c>
      <c r="D270" s="3">
        <v>-48.375419999999998</v>
      </c>
      <c r="E270" s="3" t="s">
        <v>2</v>
      </c>
      <c r="F270" s="3" t="s">
        <v>90</v>
      </c>
      <c r="G270" s="2">
        <v>43896</v>
      </c>
      <c r="H270" s="12" t="s">
        <v>134</v>
      </c>
      <c r="I270" s="12" t="s">
        <v>132</v>
      </c>
      <c r="J270">
        <v>2020</v>
      </c>
      <c r="K270" s="3" t="s">
        <v>4</v>
      </c>
      <c r="L270" s="3" t="s">
        <v>118</v>
      </c>
      <c r="M270">
        <v>1</v>
      </c>
      <c r="N270" t="s">
        <v>45</v>
      </c>
      <c r="O270" s="10">
        <v>10</v>
      </c>
      <c r="P270" s="10">
        <v>10</v>
      </c>
      <c r="Q270" s="10">
        <v>5</v>
      </c>
      <c r="R270" s="10">
        <v>5</v>
      </c>
      <c r="S270" s="3" t="s">
        <v>78</v>
      </c>
      <c r="T270" t="s">
        <v>91</v>
      </c>
      <c r="U270">
        <v>0</v>
      </c>
      <c r="V270" t="s">
        <v>45</v>
      </c>
    </row>
    <row r="271" spans="1:22" x14ac:dyDescent="0.3">
      <c r="A271" s="3" t="s">
        <v>0</v>
      </c>
      <c r="B271" s="3" t="s">
        <v>47</v>
      </c>
      <c r="C271" s="3">
        <v>-27.278230000000001</v>
      </c>
      <c r="D271" s="3">
        <v>-48.375419999999998</v>
      </c>
      <c r="E271" s="3" t="s">
        <v>2</v>
      </c>
      <c r="F271" s="3" t="s">
        <v>90</v>
      </c>
      <c r="G271" s="2">
        <v>43896</v>
      </c>
      <c r="H271" s="12" t="s">
        <v>134</v>
      </c>
      <c r="I271" s="12" t="s">
        <v>132</v>
      </c>
      <c r="J271">
        <v>2020</v>
      </c>
      <c r="K271" s="3" t="s">
        <v>4</v>
      </c>
      <c r="L271" s="3" t="s">
        <v>118</v>
      </c>
      <c r="M271">
        <v>1</v>
      </c>
      <c r="N271" t="s">
        <v>45</v>
      </c>
      <c r="O271" s="10">
        <v>10</v>
      </c>
      <c r="P271" s="10">
        <v>10</v>
      </c>
      <c r="Q271" s="10">
        <v>5</v>
      </c>
      <c r="R271" s="10">
        <v>5</v>
      </c>
      <c r="S271" s="3" t="s">
        <v>79</v>
      </c>
      <c r="T271" t="s">
        <v>91</v>
      </c>
      <c r="U271" s="4" t="s">
        <v>45</v>
      </c>
      <c r="V271" t="s">
        <v>45</v>
      </c>
    </row>
    <row r="272" spans="1:22" x14ac:dyDescent="0.3">
      <c r="A272" s="3" t="s">
        <v>0</v>
      </c>
      <c r="B272" s="3" t="s">
        <v>47</v>
      </c>
      <c r="C272" s="3">
        <v>-27.278230000000001</v>
      </c>
      <c r="D272" s="3">
        <v>-48.375419999999998</v>
      </c>
      <c r="E272" s="3" t="s">
        <v>2</v>
      </c>
      <c r="F272" s="3" t="s">
        <v>90</v>
      </c>
      <c r="G272" s="2">
        <v>43896</v>
      </c>
      <c r="H272" s="12" t="s">
        <v>134</v>
      </c>
      <c r="I272" s="12" t="s">
        <v>132</v>
      </c>
      <c r="J272">
        <v>2020</v>
      </c>
      <c r="K272" s="3" t="s">
        <v>4</v>
      </c>
      <c r="L272" s="3" t="s">
        <v>118</v>
      </c>
      <c r="M272">
        <v>1</v>
      </c>
      <c r="N272" t="s">
        <v>45</v>
      </c>
      <c r="O272" s="10">
        <v>10</v>
      </c>
      <c r="P272" s="10">
        <v>10</v>
      </c>
      <c r="Q272" s="10">
        <v>5</v>
      </c>
      <c r="R272" s="10">
        <v>5</v>
      </c>
      <c r="S272" s="3" t="s">
        <v>80</v>
      </c>
      <c r="T272" t="s">
        <v>95</v>
      </c>
      <c r="U272" s="4" t="s">
        <v>45</v>
      </c>
      <c r="V272" t="s">
        <v>45</v>
      </c>
    </row>
    <row r="273" spans="1:22" x14ac:dyDescent="0.3">
      <c r="A273" s="3" t="s">
        <v>0</v>
      </c>
      <c r="B273" s="3" t="s">
        <v>47</v>
      </c>
      <c r="C273" s="3">
        <v>-27.278230000000001</v>
      </c>
      <c r="D273" s="3">
        <v>-48.375419999999998</v>
      </c>
      <c r="E273" s="3" t="s">
        <v>2</v>
      </c>
      <c r="F273" s="3" t="s">
        <v>90</v>
      </c>
      <c r="G273" s="2">
        <v>43896</v>
      </c>
      <c r="H273" s="12" t="s">
        <v>134</v>
      </c>
      <c r="I273" s="12" t="s">
        <v>132</v>
      </c>
      <c r="J273">
        <v>2020</v>
      </c>
      <c r="K273" s="3" t="s">
        <v>4</v>
      </c>
      <c r="L273" s="3" t="s">
        <v>118</v>
      </c>
      <c r="M273">
        <v>1</v>
      </c>
      <c r="N273" t="s">
        <v>45</v>
      </c>
      <c r="O273" s="10">
        <v>10</v>
      </c>
      <c r="P273" s="10">
        <v>10</v>
      </c>
      <c r="Q273" s="10">
        <v>5</v>
      </c>
      <c r="R273" s="10">
        <v>5</v>
      </c>
      <c r="S273" s="3" t="s">
        <v>81</v>
      </c>
      <c r="T273" t="s">
        <v>92</v>
      </c>
      <c r="U273" s="4" t="s">
        <v>45</v>
      </c>
      <c r="V273" t="s">
        <v>45</v>
      </c>
    </row>
    <row r="274" spans="1:22" x14ac:dyDescent="0.3">
      <c r="A274" s="3" t="s">
        <v>0</v>
      </c>
      <c r="B274" s="3" t="s">
        <v>47</v>
      </c>
      <c r="C274" s="3">
        <v>-27.278230000000001</v>
      </c>
      <c r="D274" s="3">
        <v>-48.375419999999998</v>
      </c>
      <c r="E274" s="3" t="s">
        <v>2</v>
      </c>
      <c r="F274" s="3" t="s">
        <v>90</v>
      </c>
      <c r="G274" s="2">
        <v>43896</v>
      </c>
      <c r="H274" s="12" t="s">
        <v>134</v>
      </c>
      <c r="I274" s="12" t="s">
        <v>132</v>
      </c>
      <c r="J274">
        <v>2020</v>
      </c>
      <c r="K274" s="3" t="s">
        <v>4</v>
      </c>
      <c r="L274" s="3" t="s">
        <v>118</v>
      </c>
      <c r="M274">
        <v>1</v>
      </c>
      <c r="N274" t="s">
        <v>45</v>
      </c>
      <c r="O274" s="10">
        <v>10</v>
      </c>
      <c r="P274" s="10">
        <v>10</v>
      </c>
      <c r="Q274" s="10">
        <v>5</v>
      </c>
      <c r="R274" s="10">
        <v>5</v>
      </c>
      <c r="S274" s="3" t="s">
        <v>82</v>
      </c>
      <c r="T274" t="s">
        <v>92</v>
      </c>
      <c r="U274">
        <v>0</v>
      </c>
      <c r="V274" t="s">
        <v>45</v>
      </c>
    </row>
    <row r="275" spans="1:22" x14ac:dyDescent="0.3">
      <c r="A275" s="3" t="s">
        <v>0</v>
      </c>
      <c r="B275" s="3" t="s">
        <v>47</v>
      </c>
      <c r="C275" s="3">
        <v>-27.278230000000001</v>
      </c>
      <c r="D275" s="3">
        <v>-48.375419999999998</v>
      </c>
      <c r="E275" s="3" t="s">
        <v>2</v>
      </c>
      <c r="F275" s="3" t="s">
        <v>90</v>
      </c>
      <c r="G275" s="2">
        <v>43896</v>
      </c>
      <c r="H275" s="12" t="s">
        <v>134</v>
      </c>
      <c r="I275" s="12" t="s">
        <v>132</v>
      </c>
      <c r="J275">
        <v>2020</v>
      </c>
      <c r="K275" s="3" t="s">
        <v>4</v>
      </c>
      <c r="L275" s="3" t="s">
        <v>118</v>
      </c>
      <c r="M275">
        <v>1</v>
      </c>
      <c r="N275" t="s">
        <v>45</v>
      </c>
      <c r="O275" s="10">
        <v>10</v>
      </c>
      <c r="P275" s="10">
        <v>10</v>
      </c>
      <c r="Q275" s="10">
        <v>5</v>
      </c>
      <c r="R275" s="10">
        <v>5</v>
      </c>
      <c r="S275" s="3" t="s">
        <v>83</v>
      </c>
      <c r="T275" t="s">
        <v>91</v>
      </c>
      <c r="U275" s="4" t="s">
        <v>45</v>
      </c>
      <c r="V275" t="s">
        <v>45</v>
      </c>
    </row>
    <row r="276" spans="1:22" x14ac:dyDescent="0.3">
      <c r="A276" s="3" t="s">
        <v>0</v>
      </c>
      <c r="B276" s="3" t="s">
        <v>47</v>
      </c>
      <c r="C276" s="3">
        <v>-27.278230000000001</v>
      </c>
      <c r="D276" s="3">
        <v>-48.375419999999998</v>
      </c>
      <c r="E276" s="3" t="s">
        <v>2</v>
      </c>
      <c r="F276" s="3" t="s">
        <v>90</v>
      </c>
      <c r="G276" s="2">
        <v>43896</v>
      </c>
      <c r="H276" s="12" t="s">
        <v>134</v>
      </c>
      <c r="I276" s="12" t="s">
        <v>132</v>
      </c>
      <c r="J276">
        <v>2020</v>
      </c>
      <c r="K276" s="3" t="s">
        <v>4</v>
      </c>
      <c r="L276" s="3" t="s">
        <v>118</v>
      </c>
      <c r="M276">
        <v>1</v>
      </c>
      <c r="N276" t="s">
        <v>45</v>
      </c>
      <c r="O276" s="10">
        <v>10</v>
      </c>
      <c r="P276" s="10">
        <v>10</v>
      </c>
      <c r="Q276" s="10">
        <v>5</v>
      </c>
      <c r="R276" s="10">
        <v>5</v>
      </c>
      <c r="S276" s="3" t="s">
        <v>84</v>
      </c>
      <c r="T276" t="s">
        <v>92</v>
      </c>
      <c r="U276" s="4" t="s">
        <v>45</v>
      </c>
      <c r="V276" t="s">
        <v>45</v>
      </c>
    </row>
    <row r="277" spans="1:22" x14ac:dyDescent="0.3">
      <c r="A277" s="3" t="s">
        <v>0</v>
      </c>
      <c r="B277" s="3" t="s">
        <v>47</v>
      </c>
      <c r="C277" s="3">
        <v>-27.278230000000001</v>
      </c>
      <c r="D277" s="3">
        <v>-48.375419999999998</v>
      </c>
      <c r="E277" s="3" t="s">
        <v>2</v>
      </c>
      <c r="F277" s="3" t="s">
        <v>90</v>
      </c>
      <c r="G277" s="2">
        <v>43896</v>
      </c>
      <c r="H277" s="12" t="s">
        <v>134</v>
      </c>
      <c r="I277" s="12" t="s">
        <v>132</v>
      </c>
      <c r="J277">
        <v>2020</v>
      </c>
      <c r="K277" s="3" t="s">
        <v>4</v>
      </c>
      <c r="L277" s="3" t="s">
        <v>118</v>
      </c>
      <c r="M277">
        <v>1</v>
      </c>
      <c r="N277" t="s">
        <v>45</v>
      </c>
      <c r="O277" s="10">
        <v>10</v>
      </c>
      <c r="P277" s="10">
        <v>10</v>
      </c>
      <c r="Q277" s="10">
        <v>5</v>
      </c>
      <c r="R277" s="10">
        <v>5</v>
      </c>
      <c r="S277" s="3" t="s">
        <v>85</v>
      </c>
      <c r="T277" t="s">
        <v>95</v>
      </c>
      <c r="U277" s="4" t="s">
        <v>45</v>
      </c>
      <c r="V277" t="s">
        <v>45</v>
      </c>
    </row>
    <row r="278" spans="1:22" x14ac:dyDescent="0.3">
      <c r="A278" s="3" t="s">
        <v>0</v>
      </c>
      <c r="B278" s="3" t="s">
        <v>47</v>
      </c>
      <c r="C278" s="3">
        <v>-27.278230000000001</v>
      </c>
      <c r="D278" s="3">
        <v>-48.375419999999998</v>
      </c>
      <c r="E278" s="3" t="s">
        <v>2</v>
      </c>
      <c r="F278" s="3" t="s">
        <v>90</v>
      </c>
      <c r="G278" s="2">
        <v>43896</v>
      </c>
      <c r="H278" s="12" t="s">
        <v>134</v>
      </c>
      <c r="I278" s="12" t="s">
        <v>132</v>
      </c>
      <c r="J278">
        <v>2020</v>
      </c>
      <c r="K278" s="3" t="s">
        <v>4</v>
      </c>
      <c r="L278" s="3" t="s">
        <v>118</v>
      </c>
      <c r="M278">
        <v>1</v>
      </c>
      <c r="N278" t="s">
        <v>45</v>
      </c>
      <c r="O278" s="10">
        <v>10</v>
      </c>
      <c r="P278" s="10">
        <v>10</v>
      </c>
      <c r="Q278" s="10">
        <v>5</v>
      </c>
      <c r="R278" s="10">
        <v>5</v>
      </c>
      <c r="S278" s="3" t="s">
        <v>86</v>
      </c>
      <c r="T278" t="s">
        <v>95</v>
      </c>
      <c r="U278">
        <v>0</v>
      </c>
      <c r="V278" t="s">
        <v>45</v>
      </c>
    </row>
    <row r="279" spans="1:22" x14ac:dyDescent="0.3">
      <c r="A279" s="3" t="s">
        <v>0</v>
      </c>
      <c r="B279" s="3" t="s">
        <v>47</v>
      </c>
      <c r="C279" s="3">
        <v>-27.278230000000001</v>
      </c>
      <c r="D279" s="3">
        <v>-48.375419999999998</v>
      </c>
      <c r="E279" s="3" t="s">
        <v>2</v>
      </c>
      <c r="F279" s="3" t="s">
        <v>90</v>
      </c>
      <c r="G279" s="2">
        <v>43896</v>
      </c>
      <c r="H279" s="12" t="s">
        <v>134</v>
      </c>
      <c r="I279" s="12" t="s">
        <v>132</v>
      </c>
      <c r="J279">
        <v>2020</v>
      </c>
      <c r="K279" s="3" t="s">
        <v>4</v>
      </c>
      <c r="L279" s="3" t="s">
        <v>118</v>
      </c>
      <c r="M279">
        <v>1</v>
      </c>
      <c r="N279" t="s">
        <v>45</v>
      </c>
      <c r="O279" s="10">
        <v>10</v>
      </c>
      <c r="P279" s="10">
        <v>10</v>
      </c>
      <c r="Q279" s="10">
        <v>5</v>
      </c>
      <c r="R279" s="10">
        <v>5</v>
      </c>
      <c r="S279" s="3" t="s">
        <v>87</v>
      </c>
      <c r="T279" t="s">
        <v>92</v>
      </c>
      <c r="U279" s="4" t="s">
        <v>45</v>
      </c>
      <c r="V279" t="s">
        <v>45</v>
      </c>
    </row>
    <row r="280" spans="1:22" x14ac:dyDescent="0.3">
      <c r="A280" s="3" t="s">
        <v>0</v>
      </c>
      <c r="B280" s="3" t="s">
        <v>47</v>
      </c>
      <c r="C280" s="3">
        <v>-27.278230000000001</v>
      </c>
      <c r="D280" s="3">
        <v>-48.375419999999998</v>
      </c>
      <c r="E280" s="3" t="s">
        <v>2</v>
      </c>
      <c r="F280" s="3" t="s">
        <v>90</v>
      </c>
      <c r="G280" s="2">
        <v>43896</v>
      </c>
      <c r="H280" s="12" t="s">
        <v>134</v>
      </c>
      <c r="I280" s="12" t="s">
        <v>132</v>
      </c>
      <c r="J280">
        <v>2020</v>
      </c>
      <c r="K280" s="3" t="s">
        <v>4</v>
      </c>
      <c r="L280" s="3" t="s">
        <v>118</v>
      </c>
      <c r="M280">
        <v>1</v>
      </c>
      <c r="N280" t="s">
        <v>45</v>
      </c>
      <c r="O280" s="10">
        <v>10</v>
      </c>
      <c r="P280" s="10">
        <v>10</v>
      </c>
      <c r="Q280" s="10">
        <v>5</v>
      </c>
      <c r="R280" s="10">
        <v>5</v>
      </c>
      <c r="S280" s="3" t="s">
        <v>88</v>
      </c>
      <c r="T280" t="s">
        <v>92</v>
      </c>
      <c r="U280" s="4" t="s">
        <v>45</v>
      </c>
      <c r="V280" t="s">
        <v>45</v>
      </c>
    </row>
    <row r="281" spans="1:22" x14ac:dyDescent="0.3">
      <c r="A281" s="3" t="s">
        <v>0</v>
      </c>
      <c r="B281" s="3" t="s">
        <v>47</v>
      </c>
      <c r="C281" s="3">
        <v>-27.278230000000001</v>
      </c>
      <c r="D281" s="3">
        <v>-48.375419999999998</v>
      </c>
      <c r="E281" s="3" t="s">
        <v>2</v>
      </c>
      <c r="F281" s="3" t="s">
        <v>90</v>
      </c>
      <c r="G281" s="2">
        <v>43896</v>
      </c>
      <c r="H281" s="12" t="s">
        <v>134</v>
      </c>
      <c r="I281" s="12" t="s">
        <v>132</v>
      </c>
      <c r="J281">
        <v>2020</v>
      </c>
      <c r="K281" s="3" t="s">
        <v>4</v>
      </c>
      <c r="L281" s="3" t="s">
        <v>118</v>
      </c>
      <c r="M281">
        <v>1</v>
      </c>
      <c r="N281" t="s">
        <v>45</v>
      </c>
      <c r="O281" s="10">
        <v>10</v>
      </c>
      <c r="P281" s="10">
        <v>10</v>
      </c>
      <c r="Q281" s="10">
        <v>5</v>
      </c>
      <c r="R281" s="10">
        <v>5</v>
      </c>
      <c r="S281" s="3" t="s">
        <v>89</v>
      </c>
      <c r="T281" t="s">
        <v>91</v>
      </c>
      <c r="U281" s="4" t="s">
        <v>45</v>
      </c>
      <c r="V281" t="s">
        <v>45</v>
      </c>
    </row>
    <row r="282" spans="1:22" x14ac:dyDescent="0.3">
      <c r="A282" s="3" t="s">
        <v>0</v>
      </c>
      <c r="B282" s="3" t="s">
        <v>47</v>
      </c>
      <c r="C282" s="3">
        <v>-27.278230000000001</v>
      </c>
      <c r="D282" s="3">
        <v>-48.375419999999998</v>
      </c>
      <c r="E282" s="3" t="s">
        <v>2</v>
      </c>
      <c r="F282" s="3" t="s">
        <v>90</v>
      </c>
      <c r="G282" s="2">
        <v>43896</v>
      </c>
      <c r="H282" s="12" t="s">
        <v>134</v>
      </c>
      <c r="I282" s="12" t="s">
        <v>132</v>
      </c>
      <c r="J282">
        <v>2020</v>
      </c>
      <c r="K282" s="3" t="s">
        <v>4</v>
      </c>
      <c r="L282" s="3" t="s">
        <v>118</v>
      </c>
      <c r="M282">
        <v>2</v>
      </c>
      <c r="N282" t="s">
        <v>45</v>
      </c>
      <c r="O282" s="10">
        <v>10</v>
      </c>
      <c r="P282" s="10">
        <v>10</v>
      </c>
      <c r="Q282" s="10">
        <v>5</v>
      </c>
      <c r="R282" s="10">
        <v>5</v>
      </c>
      <c r="S282" s="3" t="s">
        <v>50</v>
      </c>
      <c r="T282" t="s">
        <v>91</v>
      </c>
      <c r="U282">
        <v>0</v>
      </c>
      <c r="V282" t="s">
        <v>45</v>
      </c>
    </row>
    <row r="283" spans="1:22" x14ac:dyDescent="0.3">
      <c r="A283" s="3" t="s">
        <v>0</v>
      </c>
      <c r="B283" s="3" t="s">
        <v>47</v>
      </c>
      <c r="C283" s="3">
        <v>-27.278230000000001</v>
      </c>
      <c r="D283" s="3">
        <v>-48.375419999999998</v>
      </c>
      <c r="E283" s="3" t="s">
        <v>2</v>
      </c>
      <c r="F283" s="3" t="s">
        <v>90</v>
      </c>
      <c r="G283" s="2">
        <v>43896</v>
      </c>
      <c r="H283" s="12" t="s">
        <v>134</v>
      </c>
      <c r="I283" s="12" t="s">
        <v>132</v>
      </c>
      <c r="J283">
        <v>2020</v>
      </c>
      <c r="K283" s="3" t="s">
        <v>4</v>
      </c>
      <c r="L283" s="3" t="s">
        <v>118</v>
      </c>
      <c r="M283">
        <v>2</v>
      </c>
      <c r="N283" t="s">
        <v>45</v>
      </c>
      <c r="O283" s="10">
        <v>10</v>
      </c>
      <c r="P283" s="10">
        <v>10</v>
      </c>
      <c r="Q283" s="10">
        <v>5</v>
      </c>
      <c r="R283" s="10">
        <v>5</v>
      </c>
      <c r="S283" s="3" t="s">
        <v>51</v>
      </c>
      <c r="T283" t="s">
        <v>95</v>
      </c>
      <c r="U283" s="4" t="s">
        <v>45</v>
      </c>
      <c r="V283" t="s">
        <v>45</v>
      </c>
    </row>
    <row r="284" spans="1:22" x14ac:dyDescent="0.3">
      <c r="A284" s="3" t="s">
        <v>0</v>
      </c>
      <c r="B284" s="3" t="s">
        <v>47</v>
      </c>
      <c r="C284" s="3">
        <v>-27.278230000000001</v>
      </c>
      <c r="D284" s="3">
        <v>-48.375419999999998</v>
      </c>
      <c r="E284" s="3" t="s">
        <v>2</v>
      </c>
      <c r="F284" s="3" t="s">
        <v>90</v>
      </c>
      <c r="G284" s="2">
        <v>43896</v>
      </c>
      <c r="H284" s="12" t="s">
        <v>134</v>
      </c>
      <c r="I284" s="12" t="s">
        <v>132</v>
      </c>
      <c r="J284">
        <v>2020</v>
      </c>
      <c r="K284" s="3" t="s">
        <v>4</v>
      </c>
      <c r="L284" s="3" t="s">
        <v>118</v>
      </c>
      <c r="M284">
        <v>2</v>
      </c>
      <c r="N284" t="s">
        <v>45</v>
      </c>
      <c r="O284" s="10">
        <v>10</v>
      </c>
      <c r="P284" s="10">
        <v>10</v>
      </c>
      <c r="Q284" s="10">
        <v>5</v>
      </c>
      <c r="R284" s="10">
        <v>5</v>
      </c>
      <c r="S284" s="3" t="s">
        <v>52</v>
      </c>
      <c r="T284" t="s">
        <v>95</v>
      </c>
      <c r="U284" s="4" t="s">
        <v>45</v>
      </c>
      <c r="V284" t="s">
        <v>45</v>
      </c>
    </row>
    <row r="285" spans="1:22" x14ac:dyDescent="0.3">
      <c r="A285" s="3" t="s">
        <v>0</v>
      </c>
      <c r="B285" s="3" t="s">
        <v>47</v>
      </c>
      <c r="C285" s="3">
        <v>-27.278230000000001</v>
      </c>
      <c r="D285" s="3">
        <v>-48.375419999999998</v>
      </c>
      <c r="E285" s="3" t="s">
        <v>2</v>
      </c>
      <c r="F285" s="3" t="s">
        <v>90</v>
      </c>
      <c r="G285" s="2">
        <v>43896</v>
      </c>
      <c r="H285" s="12" t="s">
        <v>134</v>
      </c>
      <c r="I285" s="12" t="s">
        <v>132</v>
      </c>
      <c r="J285">
        <v>2020</v>
      </c>
      <c r="K285" s="3" t="s">
        <v>4</v>
      </c>
      <c r="L285" s="3" t="s">
        <v>118</v>
      </c>
      <c r="M285">
        <v>2</v>
      </c>
      <c r="N285" t="s">
        <v>45</v>
      </c>
      <c r="O285" s="10">
        <v>10</v>
      </c>
      <c r="P285" s="10">
        <v>10</v>
      </c>
      <c r="Q285" s="10">
        <v>5</v>
      </c>
      <c r="R285" s="10">
        <v>5</v>
      </c>
      <c r="S285" s="3" t="s">
        <v>53</v>
      </c>
      <c r="T285" t="s">
        <v>95</v>
      </c>
      <c r="U285" s="4" t="s">
        <v>45</v>
      </c>
      <c r="V285" t="s">
        <v>45</v>
      </c>
    </row>
    <row r="286" spans="1:22" x14ac:dyDescent="0.3">
      <c r="A286" s="3" t="s">
        <v>0</v>
      </c>
      <c r="B286" s="3" t="s">
        <v>47</v>
      </c>
      <c r="C286" s="3">
        <v>-27.278230000000001</v>
      </c>
      <c r="D286" s="3">
        <v>-48.375419999999998</v>
      </c>
      <c r="E286" s="3" t="s">
        <v>2</v>
      </c>
      <c r="F286" s="3" t="s">
        <v>90</v>
      </c>
      <c r="G286" s="2">
        <v>43896</v>
      </c>
      <c r="H286" s="12" t="s">
        <v>134</v>
      </c>
      <c r="I286" s="12" t="s">
        <v>132</v>
      </c>
      <c r="J286">
        <v>2020</v>
      </c>
      <c r="K286" s="3" t="s">
        <v>4</v>
      </c>
      <c r="L286" s="3" t="s">
        <v>118</v>
      </c>
      <c r="M286">
        <v>2</v>
      </c>
      <c r="N286" t="s">
        <v>45</v>
      </c>
      <c r="O286" s="10">
        <v>10</v>
      </c>
      <c r="P286" s="10">
        <v>10</v>
      </c>
      <c r="Q286" s="10">
        <v>5</v>
      </c>
      <c r="R286" s="10">
        <v>5</v>
      </c>
      <c r="S286" s="3" t="s">
        <v>54</v>
      </c>
      <c r="T286" t="s">
        <v>95</v>
      </c>
      <c r="U286">
        <v>0</v>
      </c>
      <c r="V286" t="s">
        <v>45</v>
      </c>
    </row>
    <row r="287" spans="1:22" x14ac:dyDescent="0.3">
      <c r="A287" s="3" t="s">
        <v>0</v>
      </c>
      <c r="B287" s="3" t="s">
        <v>47</v>
      </c>
      <c r="C287" s="3">
        <v>-27.278230000000001</v>
      </c>
      <c r="D287" s="3">
        <v>-48.375419999999998</v>
      </c>
      <c r="E287" s="3" t="s">
        <v>2</v>
      </c>
      <c r="F287" s="3" t="s">
        <v>90</v>
      </c>
      <c r="G287" s="2">
        <v>43896</v>
      </c>
      <c r="H287" s="12" t="s">
        <v>134</v>
      </c>
      <c r="I287" s="12" t="s">
        <v>132</v>
      </c>
      <c r="J287">
        <v>2020</v>
      </c>
      <c r="K287" s="3" t="s">
        <v>4</v>
      </c>
      <c r="L287" s="3" t="s">
        <v>118</v>
      </c>
      <c r="M287">
        <v>2</v>
      </c>
      <c r="N287" t="s">
        <v>45</v>
      </c>
      <c r="O287" s="10">
        <v>10</v>
      </c>
      <c r="P287" s="10">
        <v>10</v>
      </c>
      <c r="Q287" s="10">
        <v>5</v>
      </c>
      <c r="R287" s="10">
        <v>5</v>
      </c>
      <c r="S287" s="3" t="s">
        <v>55</v>
      </c>
      <c r="T287" t="s">
        <v>95</v>
      </c>
      <c r="U287" s="4" t="s">
        <v>45</v>
      </c>
      <c r="V287" t="s">
        <v>45</v>
      </c>
    </row>
    <row r="288" spans="1:22" x14ac:dyDescent="0.3">
      <c r="A288" s="3" t="s">
        <v>0</v>
      </c>
      <c r="B288" s="3" t="s">
        <v>47</v>
      </c>
      <c r="C288" s="3">
        <v>-27.278230000000001</v>
      </c>
      <c r="D288" s="3">
        <v>-48.375419999999998</v>
      </c>
      <c r="E288" s="3" t="s">
        <v>2</v>
      </c>
      <c r="F288" s="3" t="s">
        <v>90</v>
      </c>
      <c r="G288" s="2">
        <v>43896</v>
      </c>
      <c r="H288" s="12" t="s">
        <v>134</v>
      </c>
      <c r="I288" s="12" t="s">
        <v>132</v>
      </c>
      <c r="J288">
        <v>2020</v>
      </c>
      <c r="K288" s="3" t="s">
        <v>4</v>
      </c>
      <c r="L288" s="3" t="s">
        <v>118</v>
      </c>
      <c r="M288">
        <v>2</v>
      </c>
      <c r="N288" t="s">
        <v>45</v>
      </c>
      <c r="O288" s="10">
        <v>10</v>
      </c>
      <c r="P288" s="10">
        <v>10</v>
      </c>
      <c r="Q288" s="10">
        <v>5</v>
      </c>
      <c r="R288" s="10">
        <v>5</v>
      </c>
      <c r="S288" s="3" t="s">
        <v>56</v>
      </c>
      <c r="T288" t="s">
        <v>95</v>
      </c>
      <c r="U288" s="4" t="s">
        <v>45</v>
      </c>
      <c r="V288" t="s">
        <v>45</v>
      </c>
    </row>
    <row r="289" spans="1:22" x14ac:dyDescent="0.3">
      <c r="A289" s="3" t="s">
        <v>0</v>
      </c>
      <c r="B289" s="3" t="s">
        <v>47</v>
      </c>
      <c r="C289" s="3">
        <v>-27.278230000000001</v>
      </c>
      <c r="D289" s="3">
        <v>-48.375419999999998</v>
      </c>
      <c r="E289" s="3" t="s">
        <v>2</v>
      </c>
      <c r="F289" s="3" t="s">
        <v>90</v>
      </c>
      <c r="G289" s="2">
        <v>43896</v>
      </c>
      <c r="H289" s="12" t="s">
        <v>134</v>
      </c>
      <c r="I289" s="12" t="s">
        <v>132</v>
      </c>
      <c r="J289">
        <v>2020</v>
      </c>
      <c r="K289" s="3" t="s">
        <v>4</v>
      </c>
      <c r="L289" s="3" t="s">
        <v>118</v>
      </c>
      <c r="M289">
        <v>2</v>
      </c>
      <c r="N289" t="s">
        <v>45</v>
      </c>
      <c r="O289" s="10">
        <v>10</v>
      </c>
      <c r="P289" s="10">
        <v>10</v>
      </c>
      <c r="Q289" s="10">
        <v>5</v>
      </c>
      <c r="R289" s="10">
        <v>5</v>
      </c>
      <c r="S289" s="3" t="s">
        <v>57</v>
      </c>
      <c r="T289" t="s">
        <v>95</v>
      </c>
      <c r="U289" s="4" t="s">
        <v>45</v>
      </c>
      <c r="V289" t="s">
        <v>45</v>
      </c>
    </row>
    <row r="290" spans="1:22" x14ac:dyDescent="0.3">
      <c r="A290" s="3" t="s">
        <v>0</v>
      </c>
      <c r="B290" s="3" t="s">
        <v>47</v>
      </c>
      <c r="C290" s="3">
        <v>-27.278230000000001</v>
      </c>
      <c r="D290" s="3">
        <v>-48.375419999999998</v>
      </c>
      <c r="E290" s="3" t="s">
        <v>2</v>
      </c>
      <c r="F290" s="3" t="s">
        <v>90</v>
      </c>
      <c r="G290" s="2">
        <v>43896</v>
      </c>
      <c r="H290" s="12" t="s">
        <v>134</v>
      </c>
      <c r="I290" s="12" t="s">
        <v>132</v>
      </c>
      <c r="J290">
        <v>2020</v>
      </c>
      <c r="K290" s="3" t="s">
        <v>4</v>
      </c>
      <c r="L290" s="3" t="s">
        <v>118</v>
      </c>
      <c r="M290">
        <v>2</v>
      </c>
      <c r="N290" t="s">
        <v>45</v>
      </c>
      <c r="O290" s="10">
        <v>10</v>
      </c>
      <c r="P290" s="10">
        <v>10</v>
      </c>
      <c r="Q290" s="10">
        <v>5</v>
      </c>
      <c r="R290" s="10">
        <v>5</v>
      </c>
      <c r="S290" s="3" t="s">
        <v>58</v>
      </c>
      <c r="T290" t="s">
        <v>95</v>
      </c>
      <c r="U290">
        <v>0</v>
      </c>
      <c r="V290" t="s">
        <v>45</v>
      </c>
    </row>
    <row r="291" spans="1:22" x14ac:dyDescent="0.3">
      <c r="A291" s="3" t="s">
        <v>0</v>
      </c>
      <c r="B291" s="3" t="s">
        <v>47</v>
      </c>
      <c r="C291" s="3">
        <v>-27.278230000000001</v>
      </c>
      <c r="D291" s="3">
        <v>-48.375419999999998</v>
      </c>
      <c r="E291" s="3" t="s">
        <v>2</v>
      </c>
      <c r="F291" s="3" t="s">
        <v>90</v>
      </c>
      <c r="G291" s="2">
        <v>43896</v>
      </c>
      <c r="H291" s="12" t="s">
        <v>134</v>
      </c>
      <c r="I291" s="12" t="s">
        <v>132</v>
      </c>
      <c r="J291">
        <v>2020</v>
      </c>
      <c r="K291" s="3" t="s">
        <v>4</v>
      </c>
      <c r="L291" s="3" t="s">
        <v>118</v>
      </c>
      <c r="M291">
        <v>2</v>
      </c>
      <c r="N291" t="s">
        <v>45</v>
      </c>
      <c r="O291" s="10">
        <v>10</v>
      </c>
      <c r="P291" s="10">
        <v>10</v>
      </c>
      <c r="Q291" s="10">
        <v>5</v>
      </c>
      <c r="R291" s="10">
        <v>5</v>
      </c>
      <c r="S291" s="3" t="s">
        <v>59</v>
      </c>
      <c r="T291" t="s">
        <v>91</v>
      </c>
      <c r="U291" s="4" t="s">
        <v>45</v>
      </c>
      <c r="V291" t="s">
        <v>45</v>
      </c>
    </row>
    <row r="292" spans="1:22" x14ac:dyDescent="0.3">
      <c r="A292" s="3" t="s">
        <v>0</v>
      </c>
      <c r="B292" s="3" t="s">
        <v>47</v>
      </c>
      <c r="C292" s="3">
        <v>-27.278230000000001</v>
      </c>
      <c r="D292" s="3">
        <v>-48.375419999999998</v>
      </c>
      <c r="E292" s="3" t="s">
        <v>2</v>
      </c>
      <c r="F292" s="3" t="s">
        <v>90</v>
      </c>
      <c r="G292" s="2">
        <v>43896</v>
      </c>
      <c r="H292" s="12" t="s">
        <v>134</v>
      </c>
      <c r="I292" s="12" t="s">
        <v>132</v>
      </c>
      <c r="J292">
        <v>2020</v>
      </c>
      <c r="K292" s="3" t="s">
        <v>4</v>
      </c>
      <c r="L292" s="3" t="s">
        <v>118</v>
      </c>
      <c r="M292">
        <v>2</v>
      </c>
      <c r="N292" t="s">
        <v>45</v>
      </c>
      <c r="O292" s="10">
        <v>10</v>
      </c>
      <c r="P292" s="10">
        <v>10</v>
      </c>
      <c r="Q292" s="10">
        <v>5</v>
      </c>
      <c r="R292" s="10">
        <v>5</v>
      </c>
      <c r="S292" s="3" t="s">
        <v>60</v>
      </c>
      <c r="T292" t="s">
        <v>95</v>
      </c>
      <c r="U292" s="4" t="s">
        <v>45</v>
      </c>
      <c r="V292" t="s">
        <v>45</v>
      </c>
    </row>
    <row r="293" spans="1:22" x14ac:dyDescent="0.3">
      <c r="A293" s="3" t="s">
        <v>0</v>
      </c>
      <c r="B293" s="3" t="s">
        <v>47</v>
      </c>
      <c r="C293" s="3">
        <v>-27.278230000000001</v>
      </c>
      <c r="D293" s="3">
        <v>-48.375419999999998</v>
      </c>
      <c r="E293" s="3" t="s">
        <v>2</v>
      </c>
      <c r="F293" s="3" t="s">
        <v>90</v>
      </c>
      <c r="G293" s="2">
        <v>43896</v>
      </c>
      <c r="H293" s="12" t="s">
        <v>134</v>
      </c>
      <c r="I293" s="12" t="s">
        <v>132</v>
      </c>
      <c r="J293">
        <v>2020</v>
      </c>
      <c r="K293" s="3" t="s">
        <v>4</v>
      </c>
      <c r="L293" s="3" t="s">
        <v>118</v>
      </c>
      <c r="M293">
        <v>2</v>
      </c>
      <c r="N293" t="s">
        <v>45</v>
      </c>
      <c r="O293" s="10">
        <v>10</v>
      </c>
      <c r="P293" s="10">
        <v>10</v>
      </c>
      <c r="Q293" s="10">
        <v>5</v>
      </c>
      <c r="R293" s="10">
        <v>5</v>
      </c>
      <c r="S293" s="3" t="s">
        <v>61</v>
      </c>
      <c r="T293" t="s">
        <v>91</v>
      </c>
      <c r="U293" s="4" t="s">
        <v>45</v>
      </c>
      <c r="V293" t="s">
        <v>45</v>
      </c>
    </row>
    <row r="294" spans="1:22" x14ac:dyDescent="0.3">
      <c r="A294" s="3" t="s">
        <v>0</v>
      </c>
      <c r="B294" s="3" t="s">
        <v>47</v>
      </c>
      <c r="C294" s="3">
        <v>-27.278230000000001</v>
      </c>
      <c r="D294" s="3">
        <v>-48.375419999999998</v>
      </c>
      <c r="E294" s="3" t="s">
        <v>2</v>
      </c>
      <c r="F294" s="3" t="s">
        <v>90</v>
      </c>
      <c r="G294" s="2">
        <v>43896</v>
      </c>
      <c r="H294" s="12" t="s">
        <v>134</v>
      </c>
      <c r="I294" s="12" t="s">
        <v>132</v>
      </c>
      <c r="J294">
        <v>2020</v>
      </c>
      <c r="K294" s="3" t="s">
        <v>4</v>
      </c>
      <c r="L294" s="3" t="s">
        <v>118</v>
      </c>
      <c r="M294">
        <v>2</v>
      </c>
      <c r="N294" t="s">
        <v>45</v>
      </c>
      <c r="O294" s="10">
        <v>10</v>
      </c>
      <c r="P294" s="10">
        <v>10</v>
      </c>
      <c r="Q294" s="10">
        <v>5</v>
      </c>
      <c r="R294" s="10">
        <v>5</v>
      </c>
      <c r="S294" s="3" t="s">
        <v>62</v>
      </c>
      <c r="T294" t="s">
        <v>91</v>
      </c>
      <c r="U294">
        <v>0</v>
      </c>
      <c r="V294" t="s">
        <v>45</v>
      </c>
    </row>
    <row r="295" spans="1:22" x14ac:dyDescent="0.3">
      <c r="A295" s="3" t="s">
        <v>0</v>
      </c>
      <c r="B295" s="3" t="s">
        <v>47</v>
      </c>
      <c r="C295" s="3">
        <v>-27.278230000000001</v>
      </c>
      <c r="D295" s="3">
        <v>-48.375419999999998</v>
      </c>
      <c r="E295" s="3" t="s">
        <v>2</v>
      </c>
      <c r="F295" s="3" t="s">
        <v>90</v>
      </c>
      <c r="G295" s="2">
        <v>43896</v>
      </c>
      <c r="H295" s="12" t="s">
        <v>134</v>
      </c>
      <c r="I295" s="12" t="s">
        <v>132</v>
      </c>
      <c r="J295">
        <v>2020</v>
      </c>
      <c r="K295" s="3" t="s">
        <v>4</v>
      </c>
      <c r="L295" s="3" t="s">
        <v>118</v>
      </c>
      <c r="M295">
        <v>2</v>
      </c>
      <c r="N295" t="s">
        <v>45</v>
      </c>
      <c r="O295" s="10">
        <v>10</v>
      </c>
      <c r="P295" s="10">
        <v>10</v>
      </c>
      <c r="Q295" s="10">
        <v>5</v>
      </c>
      <c r="R295" s="10">
        <v>5</v>
      </c>
      <c r="S295" s="3" t="s">
        <v>63</v>
      </c>
      <c r="T295" t="s">
        <v>92</v>
      </c>
      <c r="U295" s="4" t="s">
        <v>45</v>
      </c>
      <c r="V295" t="s">
        <v>45</v>
      </c>
    </row>
    <row r="296" spans="1:22" x14ac:dyDescent="0.3">
      <c r="A296" s="3" t="s">
        <v>0</v>
      </c>
      <c r="B296" s="3" t="s">
        <v>47</v>
      </c>
      <c r="C296" s="3">
        <v>-27.278230000000001</v>
      </c>
      <c r="D296" s="3">
        <v>-48.375419999999998</v>
      </c>
      <c r="E296" s="3" t="s">
        <v>2</v>
      </c>
      <c r="F296" s="3" t="s">
        <v>90</v>
      </c>
      <c r="G296" s="2">
        <v>43896</v>
      </c>
      <c r="H296" s="12" t="s">
        <v>134</v>
      </c>
      <c r="I296" s="12" t="s">
        <v>132</v>
      </c>
      <c r="J296">
        <v>2020</v>
      </c>
      <c r="K296" s="3" t="s">
        <v>4</v>
      </c>
      <c r="L296" s="3" t="s">
        <v>118</v>
      </c>
      <c r="M296">
        <v>2</v>
      </c>
      <c r="N296" t="s">
        <v>45</v>
      </c>
      <c r="O296" s="10">
        <v>10</v>
      </c>
      <c r="P296" s="10">
        <v>10</v>
      </c>
      <c r="Q296" s="10">
        <v>5</v>
      </c>
      <c r="R296" s="10">
        <v>5</v>
      </c>
      <c r="S296" s="3" t="s">
        <v>64</v>
      </c>
      <c r="T296" t="s">
        <v>94</v>
      </c>
      <c r="U296" s="4" t="s">
        <v>45</v>
      </c>
      <c r="V296" t="s">
        <v>45</v>
      </c>
    </row>
    <row r="297" spans="1:22" x14ac:dyDescent="0.3">
      <c r="A297" s="3" t="s">
        <v>0</v>
      </c>
      <c r="B297" s="3" t="s">
        <v>47</v>
      </c>
      <c r="C297" s="3">
        <v>-27.278230000000001</v>
      </c>
      <c r="D297" s="3">
        <v>-48.375419999999998</v>
      </c>
      <c r="E297" s="3" t="s">
        <v>2</v>
      </c>
      <c r="F297" s="3" t="s">
        <v>90</v>
      </c>
      <c r="G297" s="2">
        <v>43896</v>
      </c>
      <c r="H297" s="12" t="s">
        <v>134</v>
      </c>
      <c r="I297" s="12" t="s">
        <v>132</v>
      </c>
      <c r="J297">
        <v>2020</v>
      </c>
      <c r="K297" s="3" t="s">
        <v>4</v>
      </c>
      <c r="L297" s="3" t="s">
        <v>118</v>
      </c>
      <c r="M297">
        <v>2</v>
      </c>
      <c r="N297" t="s">
        <v>45</v>
      </c>
      <c r="O297" s="10">
        <v>10</v>
      </c>
      <c r="P297" s="10">
        <v>10</v>
      </c>
      <c r="Q297" s="10">
        <v>5</v>
      </c>
      <c r="R297" s="10">
        <v>5</v>
      </c>
      <c r="S297" s="3" t="s">
        <v>65</v>
      </c>
      <c r="T297" t="s">
        <v>94</v>
      </c>
      <c r="U297" s="4" t="s">
        <v>45</v>
      </c>
      <c r="V297" t="s">
        <v>45</v>
      </c>
    </row>
    <row r="298" spans="1:22" x14ac:dyDescent="0.3">
      <c r="A298" s="3" t="s">
        <v>0</v>
      </c>
      <c r="B298" s="3" t="s">
        <v>47</v>
      </c>
      <c r="C298" s="3">
        <v>-27.278230000000001</v>
      </c>
      <c r="D298" s="3">
        <v>-48.375419999999998</v>
      </c>
      <c r="E298" s="3" t="s">
        <v>2</v>
      </c>
      <c r="F298" s="3" t="s">
        <v>90</v>
      </c>
      <c r="G298" s="2">
        <v>43896</v>
      </c>
      <c r="H298" s="12" t="s">
        <v>134</v>
      </c>
      <c r="I298" s="12" t="s">
        <v>132</v>
      </c>
      <c r="J298">
        <v>2020</v>
      </c>
      <c r="K298" s="3" t="s">
        <v>4</v>
      </c>
      <c r="L298" s="3" t="s">
        <v>118</v>
      </c>
      <c r="M298">
        <v>2</v>
      </c>
      <c r="N298" t="s">
        <v>45</v>
      </c>
      <c r="O298" s="10">
        <v>10</v>
      </c>
      <c r="P298" s="10">
        <v>10</v>
      </c>
      <c r="Q298" s="10">
        <v>5</v>
      </c>
      <c r="R298" s="10">
        <v>5</v>
      </c>
      <c r="S298" s="3" t="s">
        <v>66</v>
      </c>
      <c r="T298" t="s">
        <v>95</v>
      </c>
      <c r="U298">
        <v>0</v>
      </c>
      <c r="V298" t="s">
        <v>45</v>
      </c>
    </row>
    <row r="299" spans="1:22" x14ac:dyDescent="0.3">
      <c r="A299" s="3" t="s">
        <v>0</v>
      </c>
      <c r="B299" s="3" t="s">
        <v>47</v>
      </c>
      <c r="C299" s="3">
        <v>-27.278230000000001</v>
      </c>
      <c r="D299" s="3">
        <v>-48.375419999999998</v>
      </c>
      <c r="E299" s="3" t="s">
        <v>2</v>
      </c>
      <c r="F299" s="3" t="s">
        <v>90</v>
      </c>
      <c r="G299" s="2">
        <v>43896</v>
      </c>
      <c r="H299" s="12" t="s">
        <v>134</v>
      </c>
      <c r="I299" s="12" t="s">
        <v>132</v>
      </c>
      <c r="J299">
        <v>2020</v>
      </c>
      <c r="K299" s="3" t="s">
        <v>4</v>
      </c>
      <c r="L299" s="3" t="s">
        <v>118</v>
      </c>
      <c r="M299">
        <v>2</v>
      </c>
      <c r="N299" t="s">
        <v>45</v>
      </c>
      <c r="O299" s="10">
        <v>10</v>
      </c>
      <c r="P299" s="10">
        <v>10</v>
      </c>
      <c r="Q299" s="10">
        <v>5</v>
      </c>
      <c r="R299" s="10">
        <v>5</v>
      </c>
      <c r="S299" s="3" t="s">
        <v>67</v>
      </c>
      <c r="T299" t="s">
        <v>95</v>
      </c>
      <c r="U299" s="4" t="s">
        <v>45</v>
      </c>
      <c r="V299" t="s">
        <v>45</v>
      </c>
    </row>
    <row r="300" spans="1:22" x14ac:dyDescent="0.3">
      <c r="A300" s="3" t="s">
        <v>0</v>
      </c>
      <c r="B300" s="3" t="s">
        <v>47</v>
      </c>
      <c r="C300" s="3">
        <v>-27.278230000000001</v>
      </c>
      <c r="D300" s="3">
        <v>-48.375419999999998</v>
      </c>
      <c r="E300" s="3" t="s">
        <v>2</v>
      </c>
      <c r="F300" s="3" t="s">
        <v>90</v>
      </c>
      <c r="G300" s="2">
        <v>43896</v>
      </c>
      <c r="H300" s="12" t="s">
        <v>134</v>
      </c>
      <c r="I300" s="12" t="s">
        <v>132</v>
      </c>
      <c r="J300">
        <v>2020</v>
      </c>
      <c r="K300" s="3" t="s">
        <v>4</v>
      </c>
      <c r="L300" s="3" t="s">
        <v>118</v>
      </c>
      <c r="M300">
        <v>2</v>
      </c>
      <c r="N300" t="s">
        <v>45</v>
      </c>
      <c r="O300" s="10">
        <v>10</v>
      </c>
      <c r="P300" s="10">
        <v>10</v>
      </c>
      <c r="Q300" s="10">
        <v>5</v>
      </c>
      <c r="R300" s="10">
        <v>5</v>
      </c>
      <c r="S300" s="3" t="s">
        <v>68</v>
      </c>
      <c r="T300" t="s">
        <v>94</v>
      </c>
      <c r="U300" s="4" t="s">
        <v>45</v>
      </c>
      <c r="V300" t="s">
        <v>45</v>
      </c>
    </row>
    <row r="301" spans="1:22" x14ac:dyDescent="0.3">
      <c r="A301" s="3" t="s">
        <v>0</v>
      </c>
      <c r="B301" s="3" t="s">
        <v>47</v>
      </c>
      <c r="C301" s="3">
        <v>-27.278230000000001</v>
      </c>
      <c r="D301" s="3">
        <v>-48.375419999999998</v>
      </c>
      <c r="E301" s="3" t="s">
        <v>2</v>
      </c>
      <c r="F301" s="3" t="s">
        <v>90</v>
      </c>
      <c r="G301" s="2">
        <v>43896</v>
      </c>
      <c r="H301" s="12" t="s">
        <v>134</v>
      </c>
      <c r="I301" s="12" t="s">
        <v>132</v>
      </c>
      <c r="J301">
        <v>2020</v>
      </c>
      <c r="K301" s="3" t="s">
        <v>4</v>
      </c>
      <c r="L301" s="3" t="s">
        <v>118</v>
      </c>
      <c r="M301">
        <v>2</v>
      </c>
      <c r="N301" t="s">
        <v>45</v>
      </c>
      <c r="O301" s="10">
        <v>10</v>
      </c>
      <c r="P301" s="10">
        <v>10</v>
      </c>
      <c r="Q301" s="10">
        <v>5</v>
      </c>
      <c r="R301" s="10">
        <v>5</v>
      </c>
      <c r="S301" s="3" t="s">
        <v>69</v>
      </c>
      <c r="T301" t="s">
        <v>95</v>
      </c>
      <c r="U301" s="4" t="s">
        <v>45</v>
      </c>
      <c r="V301" t="s">
        <v>45</v>
      </c>
    </row>
    <row r="302" spans="1:22" x14ac:dyDescent="0.3">
      <c r="A302" s="3" t="s">
        <v>0</v>
      </c>
      <c r="B302" s="3" t="s">
        <v>47</v>
      </c>
      <c r="C302" s="3">
        <v>-27.278230000000001</v>
      </c>
      <c r="D302" s="3">
        <v>-48.375419999999998</v>
      </c>
      <c r="E302" s="3" t="s">
        <v>2</v>
      </c>
      <c r="F302" s="3" t="s">
        <v>90</v>
      </c>
      <c r="G302" s="2">
        <v>43896</v>
      </c>
      <c r="H302" s="12" t="s">
        <v>134</v>
      </c>
      <c r="I302" s="12" t="s">
        <v>132</v>
      </c>
      <c r="J302">
        <v>2020</v>
      </c>
      <c r="K302" s="3" t="s">
        <v>4</v>
      </c>
      <c r="L302" s="3" t="s">
        <v>118</v>
      </c>
      <c r="M302">
        <v>2</v>
      </c>
      <c r="N302" t="s">
        <v>45</v>
      </c>
      <c r="O302" s="10">
        <v>10</v>
      </c>
      <c r="P302" s="10">
        <v>10</v>
      </c>
      <c r="Q302" s="10">
        <v>5</v>
      </c>
      <c r="R302" s="10">
        <v>5</v>
      </c>
      <c r="S302" s="3" t="s">
        <v>70</v>
      </c>
      <c r="T302" t="s">
        <v>95</v>
      </c>
      <c r="U302">
        <v>0</v>
      </c>
      <c r="V302" t="s">
        <v>45</v>
      </c>
    </row>
    <row r="303" spans="1:22" x14ac:dyDescent="0.3">
      <c r="A303" s="3" t="s">
        <v>0</v>
      </c>
      <c r="B303" s="3" t="s">
        <v>47</v>
      </c>
      <c r="C303" s="3">
        <v>-27.278230000000001</v>
      </c>
      <c r="D303" s="3">
        <v>-48.375419999999998</v>
      </c>
      <c r="E303" s="3" t="s">
        <v>2</v>
      </c>
      <c r="F303" s="3" t="s">
        <v>90</v>
      </c>
      <c r="G303" s="2">
        <v>43896</v>
      </c>
      <c r="H303" s="12" t="s">
        <v>134</v>
      </c>
      <c r="I303" s="12" t="s">
        <v>132</v>
      </c>
      <c r="J303">
        <v>2020</v>
      </c>
      <c r="K303" s="3" t="s">
        <v>4</v>
      </c>
      <c r="L303" s="3" t="s">
        <v>118</v>
      </c>
      <c r="M303">
        <v>2</v>
      </c>
      <c r="N303" t="s">
        <v>45</v>
      </c>
      <c r="O303" s="10">
        <v>10</v>
      </c>
      <c r="P303" s="10">
        <v>10</v>
      </c>
      <c r="Q303" s="10">
        <v>5</v>
      </c>
      <c r="R303" s="10">
        <v>5</v>
      </c>
      <c r="S303" s="3" t="s">
        <v>71</v>
      </c>
      <c r="T303" t="s">
        <v>92</v>
      </c>
      <c r="U303" s="4" t="s">
        <v>45</v>
      </c>
      <c r="V303" t="s">
        <v>45</v>
      </c>
    </row>
    <row r="304" spans="1:22" x14ac:dyDescent="0.3">
      <c r="A304" s="3" t="s">
        <v>0</v>
      </c>
      <c r="B304" s="3" t="s">
        <v>47</v>
      </c>
      <c r="C304" s="3">
        <v>-27.278230000000001</v>
      </c>
      <c r="D304" s="3">
        <v>-48.375419999999998</v>
      </c>
      <c r="E304" s="3" t="s">
        <v>2</v>
      </c>
      <c r="F304" s="3" t="s">
        <v>90</v>
      </c>
      <c r="G304" s="2">
        <v>43896</v>
      </c>
      <c r="H304" s="12" t="s">
        <v>134</v>
      </c>
      <c r="I304" s="12" t="s">
        <v>132</v>
      </c>
      <c r="J304">
        <v>2020</v>
      </c>
      <c r="K304" s="3" t="s">
        <v>4</v>
      </c>
      <c r="L304" s="3" t="s">
        <v>118</v>
      </c>
      <c r="M304">
        <v>2</v>
      </c>
      <c r="N304" t="s">
        <v>45</v>
      </c>
      <c r="O304" s="10">
        <v>10</v>
      </c>
      <c r="P304" s="10">
        <v>10</v>
      </c>
      <c r="Q304" s="10">
        <v>5</v>
      </c>
      <c r="R304" s="10">
        <v>5</v>
      </c>
      <c r="S304" s="3" t="s">
        <v>72</v>
      </c>
      <c r="T304" t="s">
        <v>95</v>
      </c>
      <c r="U304" s="4" t="s">
        <v>45</v>
      </c>
      <c r="V304" t="s">
        <v>45</v>
      </c>
    </row>
    <row r="305" spans="1:22" x14ac:dyDescent="0.3">
      <c r="A305" s="3" t="s">
        <v>0</v>
      </c>
      <c r="B305" s="3" t="s">
        <v>47</v>
      </c>
      <c r="C305" s="3">
        <v>-27.278230000000001</v>
      </c>
      <c r="D305" s="3">
        <v>-48.375419999999998</v>
      </c>
      <c r="E305" s="3" t="s">
        <v>2</v>
      </c>
      <c r="F305" s="3" t="s">
        <v>90</v>
      </c>
      <c r="G305" s="2">
        <v>43896</v>
      </c>
      <c r="H305" s="12" t="s">
        <v>134</v>
      </c>
      <c r="I305" s="12" t="s">
        <v>132</v>
      </c>
      <c r="J305">
        <v>2020</v>
      </c>
      <c r="K305" s="3" t="s">
        <v>4</v>
      </c>
      <c r="L305" s="3" t="s">
        <v>118</v>
      </c>
      <c r="M305">
        <v>2</v>
      </c>
      <c r="N305" t="s">
        <v>45</v>
      </c>
      <c r="O305" s="10">
        <v>10</v>
      </c>
      <c r="P305" s="10">
        <v>10</v>
      </c>
      <c r="Q305" s="10">
        <v>5</v>
      </c>
      <c r="R305" s="10">
        <v>5</v>
      </c>
      <c r="S305" s="3" t="s">
        <v>73</v>
      </c>
      <c r="T305" t="s">
        <v>91</v>
      </c>
      <c r="U305" s="4" t="s">
        <v>45</v>
      </c>
      <c r="V305" t="s">
        <v>45</v>
      </c>
    </row>
    <row r="306" spans="1:22" x14ac:dyDescent="0.3">
      <c r="A306" s="3" t="s">
        <v>0</v>
      </c>
      <c r="B306" s="3" t="s">
        <v>47</v>
      </c>
      <c r="C306" s="3">
        <v>-27.278230000000001</v>
      </c>
      <c r="D306" s="3">
        <v>-48.375419999999998</v>
      </c>
      <c r="E306" s="3" t="s">
        <v>2</v>
      </c>
      <c r="F306" s="3" t="s">
        <v>90</v>
      </c>
      <c r="G306" s="2">
        <v>43896</v>
      </c>
      <c r="H306" s="12" t="s">
        <v>134</v>
      </c>
      <c r="I306" s="12" t="s">
        <v>132</v>
      </c>
      <c r="J306">
        <v>2020</v>
      </c>
      <c r="K306" s="3" t="s">
        <v>4</v>
      </c>
      <c r="L306" s="3" t="s">
        <v>118</v>
      </c>
      <c r="M306">
        <v>2</v>
      </c>
      <c r="N306" t="s">
        <v>45</v>
      </c>
      <c r="O306" s="10">
        <v>10</v>
      </c>
      <c r="P306" s="10">
        <v>10</v>
      </c>
      <c r="Q306" s="10">
        <v>5</v>
      </c>
      <c r="R306" s="10">
        <v>5</v>
      </c>
      <c r="S306" s="3" t="s">
        <v>74</v>
      </c>
      <c r="T306" t="s">
        <v>95</v>
      </c>
      <c r="U306">
        <v>0</v>
      </c>
      <c r="V306" t="s">
        <v>45</v>
      </c>
    </row>
    <row r="307" spans="1:22" x14ac:dyDescent="0.3">
      <c r="A307" s="3" t="s">
        <v>0</v>
      </c>
      <c r="B307" s="3" t="s">
        <v>47</v>
      </c>
      <c r="C307" s="3">
        <v>-27.278230000000001</v>
      </c>
      <c r="D307" s="3">
        <v>-48.375419999999998</v>
      </c>
      <c r="E307" s="3" t="s">
        <v>2</v>
      </c>
      <c r="F307" s="3" t="s">
        <v>90</v>
      </c>
      <c r="G307" s="2">
        <v>43896</v>
      </c>
      <c r="H307" s="12" t="s">
        <v>134</v>
      </c>
      <c r="I307" s="12" t="s">
        <v>132</v>
      </c>
      <c r="J307">
        <v>2020</v>
      </c>
      <c r="K307" s="3" t="s">
        <v>4</v>
      </c>
      <c r="L307" s="3" t="s">
        <v>118</v>
      </c>
      <c r="M307">
        <v>2</v>
      </c>
      <c r="N307" t="s">
        <v>45</v>
      </c>
      <c r="O307" s="10">
        <v>10</v>
      </c>
      <c r="P307" s="10">
        <v>10</v>
      </c>
      <c r="Q307" s="10">
        <v>5</v>
      </c>
      <c r="R307" s="10">
        <v>5</v>
      </c>
      <c r="S307" s="3" t="s">
        <v>75</v>
      </c>
      <c r="T307" t="s">
        <v>95</v>
      </c>
      <c r="U307" s="4" t="s">
        <v>45</v>
      </c>
      <c r="V307" t="s">
        <v>45</v>
      </c>
    </row>
    <row r="308" spans="1:22" x14ac:dyDescent="0.3">
      <c r="A308" s="3" t="s">
        <v>0</v>
      </c>
      <c r="B308" s="3" t="s">
        <v>47</v>
      </c>
      <c r="C308" s="3">
        <v>-27.278230000000001</v>
      </c>
      <c r="D308" s="3">
        <v>-48.375419999999998</v>
      </c>
      <c r="E308" s="3" t="s">
        <v>2</v>
      </c>
      <c r="F308" s="3" t="s">
        <v>90</v>
      </c>
      <c r="G308" s="2">
        <v>43896</v>
      </c>
      <c r="H308" s="12" t="s">
        <v>134</v>
      </c>
      <c r="I308" s="12" t="s">
        <v>132</v>
      </c>
      <c r="J308">
        <v>2020</v>
      </c>
      <c r="K308" s="3" t="s">
        <v>4</v>
      </c>
      <c r="L308" s="3" t="s">
        <v>118</v>
      </c>
      <c r="M308">
        <v>2</v>
      </c>
      <c r="N308" t="s">
        <v>45</v>
      </c>
      <c r="O308" s="10">
        <v>10</v>
      </c>
      <c r="P308" s="10">
        <v>10</v>
      </c>
      <c r="Q308" s="10">
        <v>5</v>
      </c>
      <c r="R308" s="10">
        <v>5</v>
      </c>
      <c r="S308" s="3" t="s">
        <v>76</v>
      </c>
      <c r="T308" t="s">
        <v>95</v>
      </c>
      <c r="U308" s="4" t="s">
        <v>45</v>
      </c>
      <c r="V308" t="s">
        <v>45</v>
      </c>
    </row>
    <row r="309" spans="1:22" x14ac:dyDescent="0.3">
      <c r="A309" s="3" t="s">
        <v>0</v>
      </c>
      <c r="B309" s="3" t="s">
        <v>47</v>
      </c>
      <c r="C309" s="3">
        <v>-27.278230000000001</v>
      </c>
      <c r="D309" s="3">
        <v>-48.375419999999998</v>
      </c>
      <c r="E309" s="3" t="s">
        <v>2</v>
      </c>
      <c r="F309" s="3" t="s">
        <v>90</v>
      </c>
      <c r="G309" s="2">
        <v>43896</v>
      </c>
      <c r="H309" s="12" t="s">
        <v>134</v>
      </c>
      <c r="I309" s="12" t="s">
        <v>132</v>
      </c>
      <c r="J309">
        <v>2020</v>
      </c>
      <c r="K309" s="3" t="s">
        <v>4</v>
      </c>
      <c r="L309" s="3" t="s">
        <v>118</v>
      </c>
      <c r="M309">
        <v>2</v>
      </c>
      <c r="N309" t="s">
        <v>45</v>
      </c>
      <c r="O309" s="10">
        <v>10</v>
      </c>
      <c r="P309" s="10">
        <v>10</v>
      </c>
      <c r="Q309" s="10">
        <v>5</v>
      </c>
      <c r="R309" s="10">
        <v>5</v>
      </c>
      <c r="S309" s="3" t="s">
        <v>77</v>
      </c>
      <c r="T309" t="s">
        <v>95</v>
      </c>
      <c r="U309" s="4" t="s">
        <v>45</v>
      </c>
      <c r="V309" t="s">
        <v>45</v>
      </c>
    </row>
    <row r="310" spans="1:22" x14ac:dyDescent="0.3">
      <c r="A310" s="3" t="s">
        <v>0</v>
      </c>
      <c r="B310" s="3" t="s">
        <v>47</v>
      </c>
      <c r="C310" s="3">
        <v>-27.278230000000001</v>
      </c>
      <c r="D310" s="3">
        <v>-48.375419999999998</v>
      </c>
      <c r="E310" s="3" t="s">
        <v>2</v>
      </c>
      <c r="F310" s="3" t="s">
        <v>90</v>
      </c>
      <c r="G310" s="2">
        <v>43896</v>
      </c>
      <c r="H310" s="12" t="s">
        <v>134</v>
      </c>
      <c r="I310" s="12" t="s">
        <v>132</v>
      </c>
      <c r="J310">
        <v>2020</v>
      </c>
      <c r="K310" s="3" t="s">
        <v>4</v>
      </c>
      <c r="L310" s="3" t="s">
        <v>118</v>
      </c>
      <c r="M310">
        <v>2</v>
      </c>
      <c r="N310" t="s">
        <v>45</v>
      </c>
      <c r="O310" s="10">
        <v>10</v>
      </c>
      <c r="P310" s="10">
        <v>10</v>
      </c>
      <c r="Q310" s="10">
        <v>5</v>
      </c>
      <c r="R310" s="10">
        <v>5</v>
      </c>
      <c r="S310" s="3" t="s">
        <v>78</v>
      </c>
      <c r="T310" t="s">
        <v>92</v>
      </c>
      <c r="U310">
        <v>0</v>
      </c>
      <c r="V310" t="s">
        <v>45</v>
      </c>
    </row>
    <row r="311" spans="1:22" x14ac:dyDescent="0.3">
      <c r="A311" s="3" t="s">
        <v>0</v>
      </c>
      <c r="B311" s="3" t="s">
        <v>47</v>
      </c>
      <c r="C311" s="3">
        <v>-27.278230000000001</v>
      </c>
      <c r="D311" s="3">
        <v>-48.375419999999998</v>
      </c>
      <c r="E311" s="3" t="s">
        <v>2</v>
      </c>
      <c r="F311" s="3" t="s">
        <v>90</v>
      </c>
      <c r="G311" s="2">
        <v>43896</v>
      </c>
      <c r="H311" s="12" t="s">
        <v>134</v>
      </c>
      <c r="I311" s="12" t="s">
        <v>132</v>
      </c>
      <c r="J311">
        <v>2020</v>
      </c>
      <c r="K311" s="3" t="s">
        <v>4</v>
      </c>
      <c r="L311" s="3" t="s">
        <v>118</v>
      </c>
      <c r="M311">
        <v>2</v>
      </c>
      <c r="N311" t="s">
        <v>45</v>
      </c>
      <c r="O311" s="10">
        <v>10</v>
      </c>
      <c r="P311" s="10">
        <v>10</v>
      </c>
      <c r="Q311" s="10">
        <v>5</v>
      </c>
      <c r="R311" s="10">
        <v>5</v>
      </c>
      <c r="S311" s="3" t="s">
        <v>79</v>
      </c>
      <c r="T311" t="s">
        <v>92</v>
      </c>
      <c r="U311" s="4" t="s">
        <v>45</v>
      </c>
      <c r="V311" t="s">
        <v>45</v>
      </c>
    </row>
    <row r="312" spans="1:22" x14ac:dyDescent="0.3">
      <c r="A312" s="3" t="s">
        <v>0</v>
      </c>
      <c r="B312" s="3" t="s">
        <v>47</v>
      </c>
      <c r="C312" s="3">
        <v>-27.278230000000001</v>
      </c>
      <c r="D312" s="3">
        <v>-48.375419999999998</v>
      </c>
      <c r="E312" s="3" t="s">
        <v>2</v>
      </c>
      <c r="F312" s="3" t="s">
        <v>90</v>
      </c>
      <c r="G312" s="2">
        <v>43896</v>
      </c>
      <c r="H312" s="12" t="s">
        <v>134</v>
      </c>
      <c r="I312" s="12" t="s">
        <v>132</v>
      </c>
      <c r="J312">
        <v>2020</v>
      </c>
      <c r="K312" s="3" t="s">
        <v>4</v>
      </c>
      <c r="L312" s="3" t="s">
        <v>118</v>
      </c>
      <c r="M312">
        <v>2</v>
      </c>
      <c r="N312" t="s">
        <v>45</v>
      </c>
      <c r="O312" s="10">
        <v>10</v>
      </c>
      <c r="P312" s="10">
        <v>10</v>
      </c>
      <c r="Q312" s="10">
        <v>5</v>
      </c>
      <c r="R312" s="10">
        <v>5</v>
      </c>
      <c r="S312" s="3" t="s">
        <v>80</v>
      </c>
      <c r="T312" t="s">
        <v>95</v>
      </c>
      <c r="U312" s="4" t="s">
        <v>45</v>
      </c>
      <c r="V312" t="s">
        <v>45</v>
      </c>
    </row>
    <row r="313" spans="1:22" x14ac:dyDescent="0.3">
      <c r="A313" s="3" t="s">
        <v>0</v>
      </c>
      <c r="B313" s="3" t="s">
        <v>47</v>
      </c>
      <c r="C313" s="3">
        <v>-27.278230000000001</v>
      </c>
      <c r="D313" s="3">
        <v>-48.375419999999998</v>
      </c>
      <c r="E313" s="3" t="s">
        <v>2</v>
      </c>
      <c r="F313" s="3" t="s">
        <v>90</v>
      </c>
      <c r="G313" s="2">
        <v>43896</v>
      </c>
      <c r="H313" s="12" t="s">
        <v>134</v>
      </c>
      <c r="I313" s="12" t="s">
        <v>132</v>
      </c>
      <c r="J313">
        <v>2020</v>
      </c>
      <c r="K313" s="3" t="s">
        <v>4</v>
      </c>
      <c r="L313" s="3" t="s">
        <v>118</v>
      </c>
      <c r="M313">
        <v>2</v>
      </c>
      <c r="N313" t="s">
        <v>45</v>
      </c>
      <c r="O313" s="10">
        <v>10</v>
      </c>
      <c r="P313" s="10">
        <v>10</v>
      </c>
      <c r="Q313" s="10">
        <v>5</v>
      </c>
      <c r="R313" s="10">
        <v>5</v>
      </c>
      <c r="S313" s="3" t="s">
        <v>81</v>
      </c>
      <c r="T313" t="s">
        <v>91</v>
      </c>
      <c r="U313" s="4" t="s">
        <v>45</v>
      </c>
      <c r="V313" t="s">
        <v>45</v>
      </c>
    </row>
    <row r="314" spans="1:22" x14ac:dyDescent="0.3">
      <c r="A314" s="3" t="s">
        <v>0</v>
      </c>
      <c r="B314" s="3" t="s">
        <v>47</v>
      </c>
      <c r="C314" s="3">
        <v>-27.278230000000001</v>
      </c>
      <c r="D314" s="3">
        <v>-48.375419999999998</v>
      </c>
      <c r="E314" s="3" t="s">
        <v>2</v>
      </c>
      <c r="F314" s="3" t="s">
        <v>90</v>
      </c>
      <c r="G314" s="2">
        <v>43896</v>
      </c>
      <c r="H314" s="12" t="s">
        <v>134</v>
      </c>
      <c r="I314" s="12" t="s">
        <v>132</v>
      </c>
      <c r="J314">
        <v>2020</v>
      </c>
      <c r="K314" s="3" t="s">
        <v>4</v>
      </c>
      <c r="L314" s="3" t="s">
        <v>118</v>
      </c>
      <c r="M314">
        <v>2</v>
      </c>
      <c r="N314" t="s">
        <v>45</v>
      </c>
      <c r="O314" s="10">
        <v>10</v>
      </c>
      <c r="P314" s="10">
        <v>10</v>
      </c>
      <c r="Q314" s="10">
        <v>5</v>
      </c>
      <c r="R314" s="10">
        <v>5</v>
      </c>
      <c r="S314" s="3" t="s">
        <v>82</v>
      </c>
      <c r="T314" t="s">
        <v>95</v>
      </c>
      <c r="U314">
        <v>0</v>
      </c>
      <c r="V314" t="s">
        <v>45</v>
      </c>
    </row>
    <row r="315" spans="1:22" x14ac:dyDescent="0.3">
      <c r="A315" s="3" t="s">
        <v>0</v>
      </c>
      <c r="B315" s="3" t="s">
        <v>47</v>
      </c>
      <c r="C315" s="3">
        <v>-27.278230000000001</v>
      </c>
      <c r="D315" s="3">
        <v>-48.375419999999998</v>
      </c>
      <c r="E315" s="3" t="s">
        <v>2</v>
      </c>
      <c r="F315" s="3" t="s">
        <v>90</v>
      </c>
      <c r="G315" s="2">
        <v>43896</v>
      </c>
      <c r="H315" s="12" t="s">
        <v>134</v>
      </c>
      <c r="I315" s="12" t="s">
        <v>132</v>
      </c>
      <c r="J315">
        <v>2020</v>
      </c>
      <c r="K315" s="3" t="s">
        <v>4</v>
      </c>
      <c r="L315" s="3" t="s">
        <v>118</v>
      </c>
      <c r="M315">
        <v>2</v>
      </c>
      <c r="N315" t="s">
        <v>45</v>
      </c>
      <c r="O315" s="10">
        <v>10</v>
      </c>
      <c r="P315" s="10">
        <v>10</v>
      </c>
      <c r="Q315" s="10">
        <v>5</v>
      </c>
      <c r="R315" s="10">
        <v>5</v>
      </c>
      <c r="S315" s="3" t="s">
        <v>83</v>
      </c>
      <c r="T315" t="s">
        <v>94</v>
      </c>
      <c r="U315" s="4" t="s">
        <v>45</v>
      </c>
      <c r="V315" t="s">
        <v>45</v>
      </c>
    </row>
    <row r="316" spans="1:22" x14ac:dyDescent="0.3">
      <c r="A316" s="3" t="s">
        <v>0</v>
      </c>
      <c r="B316" s="3" t="s">
        <v>47</v>
      </c>
      <c r="C316" s="3">
        <v>-27.278230000000001</v>
      </c>
      <c r="D316" s="3">
        <v>-48.375419999999998</v>
      </c>
      <c r="E316" s="3" t="s">
        <v>2</v>
      </c>
      <c r="F316" s="3" t="s">
        <v>90</v>
      </c>
      <c r="G316" s="2">
        <v>43896</v>
      </c>
      <c r="H316" s="12" t="s">
        <v>134</v>
      </c>
      <c r="I316" s="12" t="s">
        <v>132</v>
      </c>
      <c r="J316">
        <v>2020</v>
      </c>
      <c r="K316" s="3" t="s">
        <v>4</v>
      </c>
      <c r="L316" s="3" t="s">
        <v>118</v>
      </c>
      <c r="M316">
        <v>2</v>
      </c>
      <c r="N316" t="s">
        <v>45</v>
      </c>
      <c r="O316" s="10">
        <v>10</v>
      </c>
      <c r="P316" s="10">
        <v>10</v>
      </c>
      <c r="Q316" s="10">
        <v>5</v>
      </c>
      <c r="R316" s="10">
        <v>5</v>
      </c>
      <c r="S316" s="3" t="s">
        <v>84</v>
      </c>
      <c r="T316" t="s">
        <v>92</v>
      </c>
      <c r="U316" s="4" t="s">
        <v>45</v>
      </c>
      <c r="V316" t="s">
        <v>45</v>
      </c>
    </row>
    <row r="317" spans="1:22" x14ac:dyDescent="0.3">
      <c r="A317" s="3" t="s">
        <v>0</v>
      </c>
      <c r="B317" s="3" t="s">
        <v>47</v>
      </c>
      <c r="C317" s="3">
        <v>-27.278230000000001</v>
      </c>
      <c r="D317" s="3">
        <v>-48.375419999999998</v>
      </c>
      <c r="E317" s="3" t="s">
        <v>2</v>
      </c>
      <c r="F317" s="3" t="s">
        <v>90</v>
      </c>
      <c r="G317" s="2">
        <v>43896</v>
      </c>
      <c r="H317" s="12" t="s">
        <v>134</v>
      </c>
      <c r="I317" s="12" t="s">
        <v>132</v>
      </c>
      <c r="J317">
        <v>2020</v>
      </c>
      <c r="K317" s="3" t="s">
        <v>4</v>
      </c>
      <c r="L317" s="3" t="s">
        <v>118</v>
      </c>
      <c r="M317">
        <v>2</v>
      </c>
      <c r="N317" t="s">
        <v>45</v>
      </c>
      <c r="O317" s="10">
        <v>10</v>
      </c>
      <c r="P317" s="10">
        <v>10</v>
      </c>
      <c r="Q317" s="10">
        <v>5</v>
      </c>
      <c r="R317" s="10">
        <v>5</v>
      </c>
      <c r="S317" s="3" t="s">
        <v>85</v>
      </c>
      <c r="T317" t="s">
        <v>95</v>
      </c>
      <c r="U317" s="4" t="s">
        <v>45</v>
      </c>
      <c r="V317" t="s">
        <v>45</v>
      </c>
    </row>
    <row r="318" spans="1:22" x14ac:dyDescent="0.3">
      <c r="A318" s="3" t="s">
        <v>0</v>
      </c>
      <c r="B318" s="3" t="s">
        <v>47</v>
      </c>
      <c r="C318" s="3">
        <v>-27.278230000000001</v>
      </c>
      <c r="D318" s="3">
        <v>-48.375419999999998</v>
      </c>
      <c r="E318" s="3" t="s">
        <v>2</v>
      </c>
      <c r="F318" s="3" t="s">
        <v>90</v>
      </c>
      <c r="G318" s="2">
        <v>43896</v>
      </c>
      <c r="H318" s="12" t="s">
        <v>134</v>
      </c>
      <c r="I318" s="12" t="s">
        <v>132</v>
      </c>
      <c r="J318">
        <v>2020</v>
      </c>
      <c r="K318" s="3" t="s">
        <v>4</v>
      </c>
      <c r="L318" s="3" t="s">
        <v>118</v>
      </c>
      <c r="M318">
        <v>2</v>
      </c>
      <c r="N318" t="s">
        <v>45</v>
      </c>
      <c r="O318" s="10">
        <v>10</v>
      </c>
      <c r="P318" s="10">
        <v>10</v>
      </c>
      <c r="Q318" s="10">
        <v>5</v>
      </c>
      <c r="R318" s="10">
        <v>5</v>
      </c>
      <c r="S318" s="3" t="s">
        <v>86</v>
      </c>
      <c r="T318" t="s">
        <v>91</v>
      </c>
      <c r="U318">
        <v>0</v>
      </c>
      <c r="V318" t="s">
        <v>45</v>
      </c>
    </row>
    <row r="319" spans="1:22" x14ac:dyDescent="0.3">
      <c r="A319" s="3" t="s">
        <v>0</v>
      </c>
      <c r="B319" s="3" t="s">
        <v>47</v>
      </c>
      <c r="C319" s="3">
        <v>-27.278230000000001</v>
      </c>
      <c r="D319" s="3">
        <v>-48.375419999999998</v>
      </c>
      <c r="E319" s="3" t="s">
        <v>2</v>
      </c>
      <c r="F319" s="3" t="s">
        <v>90</v>
      </c>
      <c r="G319" s="2">
        <v>43896</v>
      </c>
      <c r="H319" s="12" t="s">
        <v>134</v>
      </c>
      <c r="I319" s="12" t="s">
        <v>132</v>
      </c>
      <c r="J319">
        <v>2020</v>
      </c>
      <c r="K319" s="3" t="s">
        <v>4</v>
      </c>
      <c r="L319" s="3" t="s">
        <v>118</v>
      </c>
      <c r="M319">
        <v>2</v>
      </c>
      <c r="N319" t="s">
        <v>45</v>
      </c>
      <c r="O319" s="10">
        <v>10</v>
      </c>
      <c r="P319" s="10">
        <v>10</v>
      </c>
      <c r="Q319" s="10">
        <v>5</v>
      </c>
      <c r="R319" s="10">
        <v>5</v>
      </c>
      <c r="S319" s="3" t="s">
        <v>87</v>
      </c>
      <c r="T319" t="s">
        <v>94</v>
      </c>
      <c r="U319" s="4" t="s">
        <v>45</v>
      </c>
      <c r="V319" t="s">
        <v>45</v>
      </c>
    </row>
    <row r="320" spans="1:22" x14ac:dyDescent="0.3">
      <c r="A320" s="3" t="s">
        <v>0</v>
      </c>
      <c r="B320" s="3" t="s">
        <v>47</v>
      </c>
      <c r="C320" s="3">
        <v>-27.278230000000001</v>
      </c>
      <c r="D320" s="3">
        <v>-48.375419999999998</v>
      </c>
      <c r="E320" s="3" t="s">
        <v>2</v>
      </c>
      <c r="F320" s="3" t="s">
        <v>90</v>
      </c>
      <c r="G320" s="2">
        <v>43896</v>
      </c>
      <c r="H320" s="12" t="s">
        <v>134</v>
      </c>
      <c r="I320" s="12" t="s">
        <v>132</v>
      </c>
      <c r="J320">
        <v>2020</v>
      </c>
      <c r="K320" s="3" t="s">
        <v>4</v>
      </c>
      <c r="L320" s="3" t="s">
        <v>118</v>
      </c>
      <c r="M320">
        <v>2</v>
      </c>
      <c r="N320" t="s">
        <v>45</v>
      </c>
      <c r="O320" s="10">
        <v>10</v>
      </c>
      <c r="P320" s="10">
        <v>10</v>
      </c>
      <c r="Q320" s="10">
        <v>5</v>
      </c>
      <c r="R320" s="10">
        <v>5</v>
      </c>
      <c r="S320" s="3" t="s">
        <v>88</v>
      </c>
      <c r="T320" t="s">
        <v>95</v>
      </c>
      <c r="U320" s="4" t="s">
        <v>45</v>
      </c>
      <c r="V320" t="s">
        <v>45</v>
      </c>
    </row>
    <row r="321" spans="1:22" x14ac:dyDescent="0.3">
      <c r="A321" s="3" t="s">
        <v>0</v>
      </c>
      <c r="B321" s="3" t="s">
        <v>47</v>
      </c>
      <c r="C321" s="3">
        <v>-27.278230000000001</v>
      </c>
      <c r="D321" s="3">
        <v>-48.375419999999998</v>
      </c>
      <c r="E321" s="3" t="s">
        <v>2</v>
      </c>
      <c r="F321" s="3" t="s">
        <v>90</v>
      </c>
      <c r="G321" s="2">
        <v>43896</v>
      </c>
      <c r="H321" s="12" t="s">
        <v>134</v>
      </c>
      <c r="I321" s="12" t="s">
        <v>132</v>
      </c>
      <c r="J321">
        <v>2020</v>
      </c>
      <c r="K321" s="3" t="s">
        <v>4</v>
      </c>
      <c r="L321" s="3" t="s">
        <v>118</v>
      </c>
      <c r="M321">
        <v>2</v>
      </c>
      <c r="N321" t="s">
        <v>45</v>
      </c>
      <c r="O321" s="10">
        <v>10</v>
      </c>
      <c r="P321" s="10">
        <v>10</v>
      </c>
      <c r="Q321" s="10">
        <v>5</v>
      </c>
      <c r="R321" s="10">
        <v>5</v>
      </c>
      <c r="S321" s="3" t="s">
        <v>89</v>
      </c>
      <c r="T321" t="s">
        <v>91</v>
      </c>
      <c r="U321" s="4" t="s">
        <v>45</v>
      </c>
      <c r="V321" t="s">
        <v>45</v>
      </c>
    </row>
    <row r="322" spans="1:22" x14ac:dyDescent="0.3">
      <c r="A322" s="3" t="s">
        <v>0</v>
      </c>
      <c r="B322" s="3" t="s">
        <v>47</v>
      </c>
      <c r="C322" s="3">
        <v>-27.278230000000001</v>
      </c>
      <c r="D322" s="3">
        <v>-48.375419999999998</v>
      </c>
      <c r="E322" s="3" t="s">
        <v>2</v>
      </c>
      <c r="F322" s="3" t="s">
        <v>90</v>
      </c>
      <c r="G322" s="2">
        <v>43896</v>
      </c>
      <c r="H322" s="12" t="s">
        <v>134</v>
      </c>
      <c r="I322" s="12" t="s">
        <v>132</v>
      </c>
      <c r="J322">
        <v>2020</v>
      </c>
      <c r="K322" s="3" t="s">
        <v>4</v>
      </c>
      <c r="L322" s="3" t="s">
        <v>118</v>
      </c>
      <c r="M322">
        <v>3</v>
      </c>
      <c r="N322" t="s">
        <v>45</v>
      </c>
      <c r="O322" s="10">
        <v>10</v>
      </c>
      <c r="P322" s="10">
        <v>10</v>
      </c>
      <c r="Q322" s="10">
        <v>5</v>
      </c>
      <c r="R322" s="10">
        <v>5</v>
      </c>
      <c r="S322" s="3" t="s">
        <v>50</v>
      </c>
      <c r="T322" t="s">
        <v>91</v>
      </c>
      <c r="U322">
        <v>0</v>
      </c>
      <c r="V322" t="s">
        <v>45</v>
      </c>
    </row>
    <row r="323" spans="1:22" x14ac:dyDescent="0.3">
      <c r="A323" s="3" t="s">
        <v>0</v>
      </c>
      <c r="B323" s="3" t="s">
        <v>47</v>
      </c>
      <c r="C323" s="3">
        <v>-27.278230000000001</v>
      </c>
      <c r="D323" s="3">
        <v>-48.375419999999998</v>
      </c>
      <c r="E323" s="3" t="s">
        <v>2</v>
      </c>
      <c r="F323" s="3" t="s">
        <v>90</v>
      </c>
      <c r="G323" s="2">
        <v>43896</v>
      </c>
      <c r="H323" s="12" t="s">
        <v>134</v>
      </c>
      <c r="I323" s="12" t="s">
        <v>132</v>
      </c>
      <c r="J323">
        <v>2020</v>
      </c>
      <c r="K323" s="3" t="s">
        <v>4</v>
      </c>
      <c r="L323" s="3" t="s">
        <v>118</v>
      </c>
      <c r="M323">
        <v>3</v>
      </c>
      <c r="N323" t="s">
        <v>45</v>
      </c>
      <c r="O323" s="10">
        <v>10</v>
      </c>
      <c r="P323" s="10">
        <v>10</v>
      </c>
      <c r="Q323" s="10">
        <v>5</v>
      </c>
      <c r="R323" s="10">
        <v>5</v>
      </c>
      <c r="S323" s="3" t="s">
        <v>51</v>
      </c>
      <c r="T323" t="s">
        <v>95</v>
      </c>
      <c r="U323" s="4" t="s">
        <v>45</v>
      </c>
      <c r="V323" t="s">
        <v>45</v>
      </c>
    </row>
    <row r="324" spans="1:22" x14ac:dyDescent="0.3">
      <c r="A324" s="3" t="s">
        <v>0</v>
      </c>
      <c r="B324" s="3" t="s">
        <v>47</v>
      </c>
      <c r="C324" s="3">
        <v>-27.278230000000001</v>
      </c>
      <c r="D324" s="3">
        <v>-48.375419999999998</v>
      </c>
      <c r="E324" s="3" t="s">
        <v>2</v>
      </c>
      <c r="F324" s="3" t="s">
        <v>90</v>
      </c>
      <c r="G324" s="2">
        <v>43896</v>
      </c>
      <c r="H324" s="12" t="s">
        <v>134</v>
      </c>
      <c r="I324" s="12" t="s">
        <v>132</v>
      </c>
      <c r="J324">
        <v>2020</v>
      </c>
      <c r="K324" s="3" t="s">
        <v>4</v>
      </c>
      <c r="L324" s="3" t="s">
        <v>118</v>
      </c>
      <c r="M324">
        <v>3</v>
      </c>
      <c r="N324" t="s">
        <v>45</v>
      </c>
      <c r="O324" s="10">
        <v>10</v>
      </c>
      <c r="P324" s="10">
        <v>10</v>
      </c>
      <c r="Q324" s="10">
        <v>5</v>
      </c>
      <c r="R324" s="10">
        <v>5</v>
      </c>
      <c r="S324" s="3" t="s">
        <v>52</v>
      </c>
      <c r="T324" t="s">
        <v>92</v>
      </c>
      <c r="U324" s="4" t="s">
        <v>45</v>
      </c>
      <c r="V324" t="s">
        <v>45</v>
      </c>
    </row>
    <row r="325" spans="1:22" x14ac:dyDescent="0.3">
      <c r="A325" s="3" t="s">
        <v>0</v>
      </c>
      <c r="B325" s="3" t="s">
        <v>47</v>
      </c>
      <c r="C325" s="3">
        <v>-27.278230000000001</v>
      </c>
      <c r="D325" s="3">
        <v>-48.375419999999998</v>
      </c>
      <c r="E325" s="3" t="s">
        <v>2</v>
      </c>
      <c r="F325" s="3" t="s">
        <v>90</v>
      </c>
      <c r="G325" s="2">
        <v>43896</v>
      </c>
      <c r="H325" s="12" t="s">
        <v>134</v>
      </c>
      <c r="I325" s="12" t="s">
        <v>132</v>
      </c>
      <c r="J325">
        <v>2020</v>
      </c>
      <c r="K325" s="3" t="s">
        <v>4</v>
      </c>
      <c r="L325" s="3" t="s">
        <v>118</v>
      </c>
      <c r="M325">
        <v>3</v>
      </c>
      <c r="N325" t="s">
        <v>45</v>
      </c>
      <c r="O325" s="10">
        <v>10</v>
      </c>
      <c r="P325" s="10">
        <v>10</v>
      </c>
      <c r="Q325" s="10">
        <v>5</v>
      </c>
      <c r="R325" s="10">
        <v>5</v>
      </c>
      <c r="S325" s="3" t="s">
        <v>53</v>
      </c>
      <c r="T325" t="s">
        <v>95</v>
      </c>
      <c r="U325" s="4" t="s">
        <v>45</v>
      </c>
      <c r="V325" t="s">
        <v>45</v>
      </c>
    </row>
    <row r="326" spans="1:22" x14ac:dyDescent="0.3">
      <c r="A326" s="3" t="s">
        <v>0</v>
      </c>
      <c r="B326" s="3" t="s">
        <v>47</v>
      </c>
      <c r="C326" s="3">
        <v>-27.278230000000001</v>
      </c>
      <c r="D326" s="3">
        <v>-48.375419999999998</v>
      </c>
      <c r="E326" s="3" t="s">
        <v>2</v>
      </c>
      <c r="F326" s="3" t="s">
        <v>90</v>
      </c>
      <c r="G326" s="2">
        <v>43896</v>
      </c>
      <c r="H326" s="12" t="s">
        <v>134</v>
      </c>
      <c r="I326" s="12" t="s">
        <v>132</v>
      </c>
      <c r="J326">
        <v>2020</v>
      </c>
      <c r="K326" s="3" t="s">
        <v>4</v>
      </c>
      <c r="L326" s="3" t="s">
        <v>118</v>
      </c>
      <c r="M326">
        <v>3</v>
      </c>
      <c r="N326" t="s">
        <v>45</v>
      </c>
      <c r="O326" s="10">
        <v>10</v>
      </c>
      <c r="P326" s="10">
        <v>10</v>
      </c>
      <c r="Q326" s="10">
        <v>5</v>
      </c>
      <c r="R326" s="10">
        <v>5</v>
      </c>
      <c r="S326" s="3" t="s">
        <v>54</v>
      </c>
      <c r="T326" t="s">
        <v>95</v>
      </c>
      <c r="U326">
        <v>0</v>
      </c>
      <c r="V326" t="s">
        <v>45</v>
      </c>
    </row>
    <row r="327" spans="1:22" x14ac:dyDescent="0.3">
      <c r="A327" s="3" t="s">
        <v>0</v>
      </c>
      <c r="B327" s="3" t="s">
        <v>47</v>
      </c>
      <c r="C327" s="3">
        <v>-27.278230000000001</v>
      </c>
      <c r="D327" s="3">
        <v>-48.375419999999998</v>
      </c>
      <c r="E327" s="3" t="s">
        <v>2</v>
      </c>
      <c r="F327" s="3" t="s">
        <v>90</v>
      </c>
      <c r="G327" s="2">
        <v>43896</v>
      </c>
      <c r="H327" s="12" t="s">
        <v>134</v>
      </c>
      <c r="I327" s="12" t="s">
        <v>132</v>
      </c>
      <c r="J327">
        <v>2020</v>
      </c>
      <c r="K327" s="3" t="s">
        <v>4</v>
      </c>
      <c r="L327" s="3" t="s">
        <v>118</v>
      </c>
      <c r="M327">
        <v>3</v>
      </c>
      <c r="N327" t="s">
        <v>45</v>
      </c>
      <c r="O327" s="10">
        <v>10</v>
      </c>
      <c r="P327" s="10">
        <v>10</v>
      </c>
      <c r="Q327" s="10">
        <v>5</v>
      </c>
      <c r="R327" s="10">
        <v>5</v>
      </c>
      <c r="S327" s="3" t="s">
        <v>55</v>
      </c>
      <c r="T327" t="s">
        <v>94</v>
      </c>
      <c r="U327" s="4" t="s">
        <v>45</v>
      </c>
      <c r="V327" t="s">
        <v>45</v>
      </c>
    </row>
    <row r="328" spans="1:22" x14ac:dyDescent="0.3">
      <c r="A328" s="3" t="s">
        <v>0</v>
      </c>
      <c r="B328" s="3" t="s">
        <v>47</v>
      </c>
      <c r="C328" s="3">
        <v>-27.278230000000001</v>
      </c>
      <c r="D328" s="3">
        <v>-48.375419999999998</v>
      </c>
      <c r="E328" s="3" t="s">
        <v>2</v>
      </c>
      <c r="F328" s="3" t="s">
        <v>90</v>
      </c>
      <c r="G328" s="2">
        <v>43896</v>
      </c>
      <c r="H328" s="12" t="s">
        <v>134</v>
      </c>
      <c r="I328" s="12" t="s">
        <v>132</v>
      </c>
      <c r="J328">
        <v>2020</v>
      </c>
      <c r="K328" s="3" t="s">
        <v>4</v>
      </c>
      <c r="L328" s="3" t="s">
        <v>118</v>
      </c>
      <c r="M328">
        <v>3</v>
      </c>
      <c r="N328" t="s">
        <v>45</v>
      </c>
      <c r="O328" s="10">
        <v>10</v>
      </c>
      <c r="P328" s="10">
        <v>10</v>
      </c>
      <c r="Q328" s="10">
        <v>5</v>
      </c>
      <c r="R328" s="10">
        <v>5</v>
      </c>
      <c r="S328" s="3" t="s">
        <v>56</v>
      </c>
      <c r="T328" t="s">
        <v>92</v>
      </c>
      <c r="U328" s="4" t="s">
        <v>45</v>
      </c>
      <c r="V328" t="s">
        <v>45</v>
      </c>
    </row>
    <row r="329" spans="1:22" x14ac:dyDescent="0.3">
      <c r="A329" s="3" t="s">
        <v>0</v>
      </c>
      <c r="B329" s="3" t="s">
        <v>47</v>
      </c>
      <c r="C329" s="3">
        <v>-27.278230000000001</v>
      </c>
      <c r="D329" s="3">
        <v>-48.375419999999998</v>
      </c>
      <c r="E329" s="3" t="s">
        <v>2</v>
      </c>
      <c r="F329" s="3" t="s">
        <v>90</v>
      </c>
      <c r="G329" s="2">
        <v>43896</v>
      </c>
      <c r="H329" s="12" t="s">
        <v>134</v>
      </c>
      <c r="I329" s="12" t="s">
        <v>132</v>
      </c>
      <c r="J329">
        <v>2020</v>
      </c>
      <c r="K329" s="3" t="s">
        <v>4</v>
      </c>
      <c r="L329" s="3" t="s">
        <v>118</v>
      </c>
      <c r="M329">
        <v>3</v>
      </c>
      <c r="N329" t="s">
        <v>45</v>
      </c>
      <c r="O329" s="10">
        <v>10</v>
      </c>
      <c r="P329" s="10">
        <v>10</v>
      </c>
      <c r="Q329" s="10">
        <v>5</v>
      </c>
      <c r="R329" s="10">
        <v>5</v>
      </c>
      <c r="S329" s="3" t="s">
        <v>57</v>
      </c>
      <c r="T329" t="s">
        <v>94</v>
      </c>
      <c r="U329" s="4" t="s">
        <v>45</v>
      </c>
      <c r="V329" t="s">
        <v>45</v>
      </c>
    </row>
    <row r="330" spans="1:22" x14ac:dyDescent="0.3">
      <c r="A330" s="3" t="s">
        <v>0</v>
      </c>
      <c r="B330" s="3" t="s">
        <v>47</v>
      </c>
      <c r="C330" s="3">
        <v>-27.278230000000001</v>
      </c>
      <c r="D330" s="3">
        <v>-48.375419999999998</v>
      </c>
      <c r="E330" s="3" t="s">
        <v>2</v>
      </c>
      <c r="F330" s="3" t="s">
        <v>90</v>
      </c>
      <c r="G330" s="2">
        <v>43896</v>
      </c>
      <c r="H330" s="12" t="s">
        <v>134</v>
      </c>
      <c r="I330" s="12" t="s">
        <v>132</v>
      </c>
      <c r="J330">
        <v>2020</v>
      </c>
      <c r="K330" s="3" t="s">
        <v>4</v>
      </c>
      <c r="L330" s="3" t="s">
        <v>118</v>
      </c>
      <c r="M330">
        <v>3</v>
      </c>
      <c r="N330" t="s">
        <v>45</v>
      </c>
      <c r="O330" s="10">
        <v>10</v>
      </c>
      <c r="P330" s="10">
        <v>10</v>
      </c>
      <c r="Q330" s="10">
        <v>5</v>
      </c>
      <c r="R330" s="10">
        <v>5</v>
      </c>
      <c r="S330" s="3" t="s">
        <v>58</v>
      </c>
      <c r="T330" t="s">
        <v>92</v>
      </c>
      <c r="U330">
        <v>0</v>
      </c>
      <c r="V330" t="s">
        <v>45</v>
      </c>
    </row>
    <row r="331" spans="1:22" x14ac:dyDescent="0.3">
      <c r="A331" s="3" t="s">
        <v>0</v>
      </c>
      <c r="B331" s="3" t="s">
        <v>47</v>
      </c>
      <c r="C331" s="3">
        <v>-27.278230000000001</v>
      </c>
      <c r="D331" s="3">
        <v>-48.375419999999998</v>
      </c>
      <c r="E331" s="3" t="s">
        <v>2</v>
      </c>
      <c r="F331" s="3" t="s">
        <v>90</v>
      </c>
      <c r="G331" s="2">
        <v>43896</v>
      </c>
      <c r="H331" s="12" t="s">
        <v>134</v>
      </c>
      <c r="I331" s="12" t="s">
        <v>132</v>
      </c>
      <c r="J331">
        <v>2020</v>
      </c>
      <c r="K331" s="3" t="s">
        <v>4</v>
      </c>
      <c r="L331" s="3" t="s">
        <v>118</v>
      </c>
      <c r="M331">
        <v>3</v>
      </c>
      <c r="N331" t="s">
        <v>45</v>
      </c>
      <c r="O331" s="10">
        <v>10</v>
      </c>
      <c r="P331" s="10">
        <v>10</v>
      </c>
      <c r="Q331" s="10">
        <v>5</v>
      </c>
      <c r="R331" s="10">
        <v>5</v>
      </c>
      <c r="S331" s="3" t="s">
        <v>59</v>
      </c>
      <c r="T331" t="s">
        <v>95</v>
      </c>
      <c r="U331" s="4" t="s">
        <v>45</v>
      </c>
      <c r="V331" t="s">
        <v>45</v>
      </c>
    </row>
    <row r="332" spans="1:22" x14ac:dyDescent="0.3">
      <c r="A332" s="3" t="s">
        <v>0</v>
      </c>
      <c r="B332" s="3" t="s">
        <v>47</v>
      </c>
      <c r="C332" s="3">
        <v>-27.278230000000001</v>
      </c>
      <c r="D332" s="3">
        <v>-48.375419999999998</v>
      </c>
      <c r="E332" s="3" t="s">
        <v>2</v>
      </c>
      <c r="F332" s="3" t="s">
        <v>90</v>
      </c>
      <c r="G332" s="2">
        <v>43896</v>
      </c>
      <c r="H332" s="12" t="s">
        <v>134</v>
      </c>
      <c r="I332" s="12" t="s">
        <v>132</v>
      </c>
      <c r="J332">
        <v>2020</v>
      </c>
      <c r="K332" s="3" t="s">
        <v>4</v>
      </c>
      <c r="L332" s="3" t="s">
        <v>118</v>
      </c>
      <c r="M332">
        <v>3</v>
      </c>
      <c r="N332" t="s">
        <v>45</v>
      </c>
      <c r="O332" s="10">
        <v>10</v>
      </c>
      <c r="P332" s="10">
        <v>10</v>
      </c>
      <c r="Q332" s="10">
        <v>5</v>
      </c>
      <c r="R332" s="10">
        <v>5</v>
      </c>
      <c r="S332" s="3" t="s">
        <v>60</v>
      </c>
      <c r="T332" t="s">
        <v>94</v>
      </c>
      <c r="U332" s="4" t="s">
        <v>45</v>
      </c>
      <c r="V332" t="s">
        <v>45</v>
      </c>
    </row>
    <row r="333" spans="1:22" x14ac:dyDescent="0.3">
      <c r="A333" s="3" t="s">
        <v>0</v>
      </c>
      <c r="B333" s="3" t="s">
        <v>47</v>
      </c>
      <c r="C333" s="3">
        <v>-27.278230000000001</v>
      </c>
      <c r="D333" s="3">
        <v>-48.375419999999998</v>
      </c>
      <c r="E333" s="3" t="s">
        <v>2</v>
      </c>
      <c r="F333" s="3" t="s">
        <v>90</v>
      </c>
      <c r="G333" s="2">
        <v>43896</v>
      </c>
      <c r="H333" s="12" t="s">
        <v>134</v>
      </c>
      <c r="I333" s="12" t="s">
        <v>132</v>
      </c>
      <c r="J333">
        <v>2020</v>
      </c>
      <c r="K333" s="3" t="s">
        <v>4</v>
      </c>
      <c r="L333" s="3" t="s">
        <v>118</v>
      </c>
      <c r="M333">
        <v>3</v>
      </c>
      <c r="N333" t="s">
        <v>45</v>
      </c>
      <c r="O333" s="10">
        <v>10</v>
      </c>
      <c r="P333" s="10">
        <v>10</v>
      </c>
      <c r="Q333" s="10">
        <v>5</v>
      </c>
      <c r="R333" s="10">
        <v>5</v>
      </c>
      <c r="S333" s="3" t="s">
        <v>61</v>
      </c>
      <c r="T333" t="s">
        <v>95</v>
      </c>
      <c r="U333" s="4" t="s">
        <v>45</v>
      </c>
      <c r="V333" t="s">
        <v>45</v>
      </c>
    </row>
    <row r="334" spans="1:22" x14ac:dyDescent="0.3">
      <c r="A334" s="3" t="s">
        <v>0</v>
      </c>
      <c r="B334" s="3" t="s">
        <v>47</v>
      </c>
      <c r="C334" s="3">
        <v>-27.278230000000001</v>
      </c>
      <c r="D334" s="3">
        <v>-48.375419999999998</v>
      </c>
      <c r="E334" s="3" t="s">
        <v>2</v>
      </c>
      <c r="F334" s="3" t="s">
        <v>90</v>
      </c>
      <c r="G334" s="2">
        <v>43896</v>
      </c>
      <c r="H334" s="12" t="s">
        <v>134</v>
      </c>
      <c r="I334" s="12" t="s">
        <v>132</v>
      </c>
      <c r="J334">
        <v>2020</v>
      </c>
      <c r="K334" s="3" t="s">
        <v>4</v>
      </c>
      <c r="L334" s="3" t="s">
        <v>118</v>
      </c>
      <c r="M334">
        <v>3</v>
      </c>
      <c r="N334" t="s">
        <v>45</v>
      </c>
      <c r="O334" s="10">
        <v>10</v>
      </c>
      <c r="P334" s="10">
        <v>10</v>
      </c>
      <c r="Q334" s="10">
        <v>5</v>
      </c>
      <c r="R334" s="10">
        <v>5</v>
      </c>
      <c r="S334" s="3" t="s">
        <v>62</v>
      </c>
      <c r="T334" t="s">
        <v>94</v>
      </c>
      <c r="U334">
        <v>0</v>
      </c>
      <c r="V334" t="s">
        <v>45</v>
      </c>
    </row>
    <row r="335" spans="1:22" x14ac:dyDescent="0.3">
      <c r="A335" s="3" t="s">
        <v>0</v>
      </c>
      <c r="B335" s="3" t="s">
        <v>47</v>
      </c>
      <c r="C335" s="3">
        <v>-27.278230000000001</v>
      </c>
      <c r="D335" s="3">
        <v>-48.375419999999998</v>
      </c>
      <c r="E335" s="3" t="s">
        <v>2</v>
      </c>
      <c r="F335" s="3" t="s">
        <v>90</v>
      </c>
      <c r="G335" s="2">
        <v>43896</v>
      </c>
      <c r="H335" s="12" t="s">
        <v>134</v>
      </c>
      <c r="I335" s="12" t="s">
        <v>132</v>
      </c>
      <c r="J335">
        <v>2020</v>
      </c>
      <c r="K335" s="3" t="s">
        <v>4</v>
      </c>
      <c r="L335" s="3" t="s">
        <v>118</v>
      </c>
      <c r="M335">
        <v>3</v>
      </c>
      <c r="N335" t="s">
        <v>45</v>
      </c>
      <c r="O335" s="10">
        <v>10</v>
      </c>
      <c r="P335" s="10">
        <v>10</v>
      </c>
      <c r="Q335" s="10">
        <v>5</v>
      </c>
      <c r="R335" s="10">
        <v>5</v>
      </c>
      <c r="S335" s="3" t="s">
        <v>63</v>
      </c>
      <c r="T335" t="s">
        <v>95</v>
      </c>
      <c r="U335" s="4" t="s">
        <v>45</v>
      </c>
      <c r="V335" t="s">
        <v>45</v>
      </c>
    </row>
    <row r="336" spans="1:22" x14ac:dyDescent="0.3">
      <c r="A336" s="3" t="s">
        <v>0</v>
      </c>
      <c r="B336" s="3" t="s">
        <v>47</v>
      </c>
      <c r="C336" s="3">
        <v>-27.278230000000001</v>
      </c>
      <c r="D336" s="3">
        <v>-48.375419999999998</v>
      </c>
      <c r="E336" s="3" t="s">
        <v>2</v>
      </c>
      <c r="F336" s="3" t="s">
        <v>90</v>
      </c>
      <c r="G336" s="2">
        <v>43896</v>
      </c>
      <c r="H336" s="12" t="s">
        <v>134</v>
      </c>
      <c r="I336" s="12" t="s">
        <v>132</v>
      </c>
      <c r="J336">
        <v>2020</v>
      </c>
      <c r="K336" s="3" t="s">
        <v>4</v>
      </c>
      <c r="L336" s="3" t="s">
        <v>118</v>
      </c>
      <c r="M336">
        <v>3</v>
      </c>
      <c r="N336" t="s">
        <v>45</v>
      </c>
      <c r="O336" s="10">
        <v>10</v>
      </c>
      <c r="P336" s="10">
        <v>10</v>
      </c>
      <c r="Q336" s="10">
        <v>5</v>
      </c>
      <c r="R336" s="10">
        <v>5</v>
      </c>
      <c r="S336" s="3" t="s">
        <v>64</v>
      </c>
      <c r="T336" t="s">
        <v>95</v>
      </c>
      <c r="U336" s="4" t="s">
        <v>45</v>
      </c>
      <c r="V336" t="s">
        <v>45</v>
      </c>
    </row>
    <row r="337" spans="1:22" x14ac:dyDescent="0.3">
      <c r="A337" s="3" t="s">
        <v>0</v>
      </c>
      <c r="B337" s="3" t="s">
        <v>47</v>
      </c>
      <c r="C337" s="3">
        <v>-27.278230000000001</v>
      </c>
      <c r="D337" s="3">
        <v>-48.375419999999998</v>
      </c>
      <c r="E337" s="3" t="s">
        <v>2</v>
      </c>
      <c r="F337" s="3" t="s">
        <v>90</v>
      </c>
      <c r="G337" s="2">
        <v>43896</v>
      </c>
      <c r="H337" s="12" t="s">
        <v>134</v>
      </c>
      <c r="I337" s="12" t="s">
        <v>132</v>
      </c>
      <c r="J337">
        <v>2020</v>
      </c>
      <c r="K337" s="3" t="s">
        <v>4</v>
      </c>
      <c r="L337" s="3" t="s">
        <v>118</v>
      </c>
      <c r="M337">
        <v>3</v>
      </c>
      <c r="N337" t="s">
        <v>45</v>
      </c>
      <c r="O337" s="10">
        <v>10</v>
      </c>
      <c r="P337" s="10">
        <v>10</v>
      </c>
      <c r="Q337" s="10">
        <v>5</v>
      </c>
      <c r="R337" s="10">
        <v>5</v>
      </c>
      <c r="S337" s="3" t="s">
        <v>65</v>
      </c>
      <c r="T337" t="s">
        <v>95</v>
      </c>
      <c r="U337" s="4" t="s">
        <v>45</v>
      </c>
      <c r="V337" t="s">
        <v>45</v>
      </c>
    </row>
    <row r="338" spans="1:22" x14ac:dyDescent="0.3">
      <c r="A338" s="3" t="s">
        <v>0</v>
      </c>
      <c r="B338" s="3" t="s">
        <v>47</v>
      </c>
      <c r="C338" s="3">
        <v>-27.278230000000001</v>
      </c>
      <c r="D338" s="3">
        <v>-48.375419999999998</v>
      </c>
      <c r="E338" s="3" t="s">
        <v>2</v>
      </c>
      <c r="F338" s="3" t="s">
        <v>90</v>
      </c>
      <c r="G338" s="2">
        <v>43896</v>
      </c>
      <c r="H338" s="12" t="s">
        <v>134</v>
      </c>
      <c r="I338" s="12" t="s">
        <v>132</v>
      </c>
      <c r="J338">
        <v>2020</v>
      </c>
      <c r="K338" s="3" t="s">
        <v>4</v>
      </c>
      <c r="L338" s="3" t="s">
        <v>118</v>
      </c>
      <c r="M338">
        <v>3</v>
      </c>
      <c r="N338" t="s">
        <v>45</v>
      </c>
      <c r="O338" s="10">
        <v>10</v>
      </c>
      <c r="P338" s="10">
        <v>10</v>
      </c>
      <c r="Q338" s="10">
        <v>5</v>
      </c>
      <c r="R338" s="10">
        <v>5</v>
      </c>
      <c r="S338" s="3" t="s">
        <v>66</v>
      </c>
      <c r="T338" t="s">
        <v>92</v>
      </c>
      <c r="U338">
        <v>0</v>
      </c>
      <c r="V338" t="s">
        <v>45</v>
      </c>
    </row>
    <row r="339" spans="1:22" x14ac:dyDescent="0.3">
      <c r="A339" s="3" t="s">
        <v>0</v>
      </c>
      <c r="B339" s="3" t="s">
        <v>47</v>
      </c>
      <c r="C339" s="3">
        <v>-27.278230000000001</v>
      </c>
      <c r="D339" s="3">
        <v>-48.375419999999998</v>
      </c>
      <c r="E339" s="3" t="s">
        <v>2</v>
      </c>
      <c r="F339" s="3" t="s">
        <v>90</v>
      </c>
      <c r="G339" s="2">
        <v>43896</v>
      </c>
      <c r="H339" s="12" t="s">
        <v>134</v>
      </c>
      <c r="I339" s="12" t="s">
        <v>132</v>
      </c>
      <c r="J339">
        <v>2020</v>
      </c>
      <c r="K339" s="3" t="s">
        <v>4</v>
      </c>
      <c r="L339" s="3" t="s">
        <v>118</v>
      </c>
      <c r="M339">
        <v>3</v>
      </c>
      <c r="N339" t="s">
        <v>45</v>
      </c>
      <c r="O339" s="10">
        <v>10</v>
      </c>
      <c r="P339" s="10">
        <v>10</v>
      </c>
      <c r="Q339" s="10">
        <v>5</v>
      </c>
      <c r="R339" s="10">
        <v>5</v>
      </c>
      <c r="S339" s="3" t="s">
        <v>67</v>
      </c>
      <c r="T339" t="s">
        <v>94</v>
      </c>
      <c r="U339" s="4" t="s">
        <v>45</v>
      </c>
      <c r="V339" t="s">
        <v>45</v>
      </c>
    </row>
    <row r="340" spans="1:22" x14ac:dyDescent="0.3">
      <c r="A340" s="3" t="s">
        <v>0</v>
      </c>
      <c r="B340" s="3" t="s">
        <v>47</v>
      </c>
      <c r="C340" s="3">
        <v>-27.278230000000001</v>
      </c>
      <c r="D340" s="3">
        <v>-48.375419999999998</v>
      </c>
      <c r="E340" s="3" t="s">
        <v>2</v>
      </c>
      <c r="F340" s="3" t="s">
        <v>90</v>
      </c>
      <c r="G340" s="2">
        <v>43896</v>
      </c>
      <c r="H340" s="12" t="s">
        <v>134</v>
      </c>
      <c r="I340" s="12" t="s">
        <v>132</v>
      </c>
      <c r="J340">
        <v>2020</v>
      </c>
      <c r="K340" s="3" t="s">
        <v>4</v>
      </c>
      <c r="L340" s="3" t="s">
        <v>118</v>
      </c>
      <c r="M340">
        <v>3</v>
      </c>
      <c r="N340" t="s">
        <v>45</v>
      </c>
      <c r="O340" s="10">
        <v>10</v>
      </c>
      <c r="P340" s="10">
        <v>10</v>
      </c>
      <c r="Q340" s="10">
        <v>5</v>
      </c>
      <c r="R340" s="10">
        <v>5</v>
      </c>
      <c r="S340" s="3" t="s">
        <v>68</v>
      </c>
      <c r="T340" t="s">
        <v>95</v>
      </c>
      <c r="U340" s="4" t="s">
        <v>45</v>
      </c>
      <c r="V340" t="s">
        <v>45</v>
      </c>
    </row>
    <row r="341" spans="1:22" x14ac:dyDescent="0.3">
      <c r="A341" s="3" t="s">
        <v>0</v>
      </c>
      <c r="B341" s="3" t="s">
        <v>47</v>
      </c>
      <c r="C341" s="3">
        <v>-27.278230000000001</v>
      </c>
      <c r="D341" s="3">
        <v>-48.375419999999998</v>
      </c>
      <c r="E341" s="3" t="s">
        <v>2</v>
      </c>
      <c r="F341" s="3" t="s">
        <v>90</v>
      </c>
      <c r="G341" s="2">
        <v>43896</v>
      </c>
      <c r="H341" s="12" t="s">
        <v>134</v>
      </c>
      <c r="I341" s="12" t="s">
        <v>132</v>
      </c>
      <c r="J341">
        <v>2020</v>
      </c>
      <c r="K341" s="3" t="s">
        <v>4</v>
      </c>
      <c r="L341" s="3" t="s">
        <v>118</v>
      </c>
      <c r="M341">
        <v>3</v>
      </c>
      <c r="N341" t="s">
        <v>45</v>
      </c>
      <c r="O341" s="10">
        <v>10</v>
      </c>
      <c r="P341" s="10">
        <v>10</v>
      </c>
      <c r="Q341" s="10">
        <v>5</v>
      </c>
      <c r="R341" s="10">
        <v>5</v>
      </c>
      <c r="S341" s="3" t="s">
        <v>69</v>
      </c>
      <c r="T341" t="s">
        <v>95</v>
      </c>
      <c r="U341" s="4" t="s">
        <v>45</v>
      </c>
      <c r="V341" t="s">
        <v>45</v>
      </c>
    </row>
    <row r="342" spans="1:22" x14ac:dyDescent="0.3">
      <c r="A342" s="3" t="s">
        <v>0</v>
      </c>
      <c r="B342" s="3" t="s">
        <v>47</v>
      </c>
      <c r="C342" s="3">
        <v>-27.278230000000001</v>
      </c>
      <c r="D342" s="3">
        <v>-48.375419999999998</v>
      </c>
      <c r="E342" s="3" t="s">
        <v>2</v>
      </c>
      <c r="F342" s="3" t="s">
        <v>90</v>
      </c>
      <c r="G342" s="2">
        <v>43896</v>
      </c>
      <c r="H342" s="12" t="s">
        <v>134</v>
      </c>
      <c r="I342" s="12" t="s">
        <v>132</v>
      </c>
      <c r="J342">
        <v>2020</v>
      </c>
      <c r="K342" s="3" t="s">
        <v>4</v>
      </c>
      <c r="L342" s="3" t="s">
        <v>118</v>
      </c>
      <c r="M342">
        <v>3</v>
      </c>
      <c r="N342" t="s">
        <v>45</v>
      </c>
      <c r="O342" s="10">
        <v>10</v>
      </c>
      <c r="P342" s="10">
        <v>10</v>
      </c>
      <c r="Q342" s="10">
        <v>5</v>
      </c>
      <c r="R342" s="10">
        <v>5</v>
      </c>
      <c r="S342" s="3" t="s">
        <v>70</v>
      </c>
      <c r="T342" t="s">
        <v>95</v>
      </c>
      <c r="U342">
        <v>0</v>
      </c>
      <c r="V342" t="s">
        <v>45</v>
      </c>
    </row>
    <row r="343" spans="1:22" x14ac:dyDescent="0.3">
      <c r="A343" s="3" t="s">
        <v>0</v>
      </c>
      <c r="B343" s="3" t="s">
        <v>47</v>
      </c>
      <c r="C343" s="3">
        <v>-27.278230000000001</v>
      </c>
      <c r="D343" s="3">
        <v>-48.375419999999998</v>
      </c>
      <c r="E343" s="3" t="s">
        <v>2</v>
      </c>
      <c r="F343" s="3" t="s">
        <v>90</v>
      </c>
      <c r="G343" s="2">
        <v>43896</v>
      </c>
      <c r="H343" s="12" t="s">
        <v>134</v>
      </c>
      <c r="I343" s="12" t="s">
        <v>132</v>
      </c>
      <c r="J343">
        <v>2020</v>
      </c>
      <c r="K343" s="3" t="s">
        <v>4</v>
      </c>
      <c r="L343" s="3" t="s">
        <v>118</v>
      </c>
      <c r="M343">
        <v>3</v>
      </c>
      <c r="N343" t="s">
        <v>45</v>
      </c>
      <c r="O343" s="10">
        <v>10</v>
      </c>
      <c r="P343" s="10">
        <v>10</v>
      </c>
      <c r="Q343" s="10">
        <v>5</v>
      </c>
      <c r="R343" s="10">
        <v>5</v>
      </c>
      <c r="S343" s="3" t="s">
        <v>71</v>
      </c>
      <c r="T343" t="s">
        <v>95</v>
      </c>
      <c r="U343" s="4" t="s">
        <v>45</v>
      </c>
      <c r="V343" t="s">
        <v>45</v>
      </c>
    </row>
    <row r="344" spans="1:22" x14ac:dyDescent="0.3">
      <c r="A344" s="3" t="s">
        <v>0</v>
      </c>
      <c r="B344" s="3" t="s">
        <v>47</v>
      </c>
      <c r="C344" s="3">
        <v>-27.278230000000001</v>
      </c>
      <c r="D344" s="3">
        <v>-48.375419999999998</v>
      </c>
      <c r="E344" s="3" t="s">
        <v>2</v>
      </c>
      <c r="F344" s="3" t="s">
        <v>90</v>
      </c>
      <c r="G344" s="2">
        <v>43896</v>
      </c>
      <c r="H344" s="12" t="s">
        <v>134</v>
      </c>
      <c r="I344" s="12" t="s">
        <v>132</v>
      </c>
      <c r="J344">
        <v>2020</v>
      </c>
      <c r="K344" s="3" t="s">
        <v>4</v>
      </c>
      <c r="L344" s="3" t="s">
        <v>118</v>
      </c>
      <c r="M344">
        <v>3</v>
      </c>
      <c r="N344" t="s">
        <v>45</v>
      </c>
      <c r="O344" s="10">
        <v>10</v>
      </c>
      <c r="P344" s="10">
        <v>10</v>
      </c>
      <c r="Q344" s="10">
        <v>5</v>
      </c>
      <c r="R344" s="10">
        <v>5</v>
      </c>
      <c r="S344" s="3" t="s">
        <v>72</v>
      </c>
      <c r="T344" t="s">
        <v>95</v>
      </c>
      <c r="U344" s="4" t="s">
        <v>45</v>
      </c>
      <c r="V344" t="s">
        <v>45</v>
      </c>
    </row>
    <row r="345" spans="1:22" x14ac:dyDescent="0.3">
      <c r="A345" s="3" t="s">
        <v>0</v>
      </c>
      <c r="B345" s="3" t="s">
        <v>47</v>
      </c>
      <c r="C345" s="3">
        <v>-27.278230000000001</v>
      </c>
      <c r="D345" s="3">
        <v>-48.375419999999998</v>
      </c>
      <c r="E345" s="3" t="s">
        <v>2</v>
      </c>
      <c r="F345" s="3" t="s">
        <v>90</v>
      </c>
      <c r="G345" s="2">
        <v>43896</v>
      </c>
      <c r="H345" s="12" t="s">
        <v>134</v>
      </c>
      <c r="I345" s="12" t="s">
        <v>132</v>
      </c>
      <c r="J345">
        <v>2020</v>
      </c>
      <c r="K345" s="3" t="s">
        <v>4</v>
      </c>
      <c r="L345" s="3" t="s">
        <v>118</v>
      </c>
      <c r="M345">
        <v>3</v>
      </c>
      <c r="N345" t="s">
        <v>45</v>
      </c>
      <c r="O345" s="10">
        <v>10</v>
      </c>
      <c r="P345" s="10">
        <v>10</v>
      </c>
      <c r="Q345" s="10">
        <v>5</v>
      </c>
      <c r="R345" s="10">
        <v>5</v>
      </c>
      <c r="S345" s="3" t="s">
        <v>73</v>
      </c>
      <c r="T345" t="s">
        <v>95</v>
      </c>
      <c r="U345" s="4" t="s">
        <v>45</v>
      </c>
      <c r="V345" t="s">
        <v>45</v>
      </c>
    </row>
    <row r="346" spans="1:22" x14ac:dyDescent="0.3">
      <c r="A346" s="3" t="s">
        <v>0</v>
      </c>
      <c r="B346" s="3" t="s">
        <v>47</v>
      </c>
      <c r="C346" s="3">
        <v>-27.278230000000001</v>
      </c>
      <c r="D346" s="3">
        <v>-48.375419999999998</v>
      </c>
      <c r="E346" s="3" t="s">
        <v>2</v>
      </c>
      <c r="F346" s="3" t="s">
        <v>90</v>
      </c>
      <c r="G346" s="2">
        <v>43896</v>
      </c>
      <c r="H346" s="12" t="s">
        <v>134</v>
      </c>
      <c r="I346" s="12" t="s">
        <v>132</v>
      </c>
      <c r="J346">
        <v>2020</v>
      </c>
      <c r="K346" s="3" t="s">
        <v>4</v>
      </c>
      <c r="L346" s="3" t="s">
        <v>118</v>
      </c>
      <c r="M346">
        <v>3</v>
      </c>
      <c r="N346" t="s">
        <v>45</v>
      </c>
      <c r="O346" s="10">
        <v>10</v>
      </c>
      <c r="P346" s="10">
        <v>10</v>
      </c>
      <c r="Q346" s="10">
        <v>5</v>
      </c>
      <c r="R346" s="10">
        <v>5</v>
      </c>
      <c r="S346" s="3" t="s">
        <v>74</v>
      </c>
      <c r="T346" t="s">
        <v>94</v>
      </c>
      <c r="U346">
        <v>0</v>
      </c>
      <c r="V346" t="s">
        <v>45</v>
      </c>
    </row>
    <row r="347" spans="1:22" x14ac:dyDescent="0.3">
      <c r="A347" s="3" t="s">
        <v>0</v>
      </c>
      <c r="B347" s="3" t="s">
        <v>47</v>
      </c>
      <c r="C347" s="3">
        <v>-27.278230000000001</v>
      </c>
      <c r="D347" s="3">
        <v>-48.375419999999998</v>
      </c>
      <c r="E347" s="3" t="s">
        <v>2</v>
      </c>
      <c r="F347" s="3" t="s">
        <v>90</v>
      </c>
      <c r="G347" s="2">
        <v>43896</v>
      </c>
      <c r="H347" s="12" t="s">
        <v>134</v>
      </c>
      <c r="I347" s="12" t="s">
        <v>132</v>
      </c>
      <c r="J347">
        <v>2020</v>
      </c>
      <c r="K347" s="3" t="s">
        <v>4</v>
      </c>
      <c r="L347" s="3" t="s">
        <v>118</v>
      </c>
      <c r="M347">
        <v>3</v>
      </c>
      <c r="N347" t="s">
        <v>45</v>
      </c>
      <c r="O347" s="10">
        <v>10</v>
      </c>
      <c r="P347" s="10">
        <v>10</v>
      </c>
      <c r="Q347" s="10">
        <v>5</v>
      </c>
      <c r="R347" s="10">
        <v>5</v>
      </c>
      <c r="S347" s="3" t="s">
        <v>75</v>
      </c>
      <c r="T347" t="s">
        <v>94</v>
      </c>
      <c r="U347" s="4" t="s">
        <v>45</v>
      </c>
      <c r="V347" t="s">
        <v>45</v>
      </c>
    </row>
    <row r="348" spans="1:22" x14ac:dyDescent="0.3">
      <c r="A348" s="3" t="s">
        <v>0</v>
      </c>
      <c r="B348" s="3" t="s">
        <v>47</v>
      </c>
      <c r="C348" s="3">
        <v>-27.278230000000001</v>
      </c>
      <c r="D348" s="3">
        <v>-48.375419999999998</v>
      </c>
      <c r="E348" s="3" t="s">
        <v>2</v>
      </c>
      <c r="F348" s="3" t="s">
        <v>90</v>
      </c>
      <c r="G348" s="2">
        <v>43896</v>
      </c>
      <c r="H348" s="12" t="s">
        <v>134</v>
      </c>
      <c r="I348" s="12" t="s">
        <v>132</v>
      </c>
      <c r="J348">
        <v>2020</v>
      </c>
      <c r="K348" s="3" t="s">
        <v>4</v>
      </c>
      <c r="L348" s="3" t="s">
        <v>118</v>
      </c>
      <c r="M348">
        <v>3</v>
      </c>
      <c r="N348" t="s">
        <v>45</v>
      </c>
      <c r="O348" s="10">
        <v>10</v>
      </c>
      <c r="P348" s="10">
        <v>10</v>
      </c>
      <c r="Q348" s="10">
        <v>5</v>
      </c>
      <c r="R348" s="10">
        <v>5</v>
      </c>
      <c r="S348" s="3" t="s">
        <v>76</v>
      </c>
      <c r="T348" t="s">
        <v>92</v>
      </c>
      <c r="U348" s="4" t="s">
        <v>45</v>
      </c>
      <c r="V348" t="s">
        <v>45</v>
      </c>
    </row>
    <row r="349" spans="1:22" x14ac:dyDescent="0.3">
      <c r="A349" s="3" t="s">
        <v>0</v>
      </c>
      <c r="B349" s="3" t="s">
        <v>47</v>
      </c>
      <c r="C349" s="3">
        <v>-27.278230000000001</v>
      </c>
      <c r="D349" s="3">
        <v>-48.375419999999998</v>
      </c>
      <c r="E349" s="3" t="s">
        <v>2</v>
      </c>
      <c r="F349" s="3" t="s">
        <v>90</v>
      </c>
      <c r="G349" s="2">
        <v>43896</v>
      </c>
      <c r="H349" s="12" t="s">
        <v>134</v>
      </c>
      <c r="I349" s="12" t="s">
        <v>132</v>
      </c>
      <c r="J349">
        <v>2020</v>
      </c>
      <c r="K349" s="3" t="s">
        <v>4</v>
      </c>
      <c r="L349" s="3" t="s">
        <v>118</v>
      </c>
      <c r="M349">
        <v>3</v>
      </c>
      <c r="N349" t="s">
        <v>45</v>
      </c>
      <c r="O349" s="10">
        <v>10</v>
      </c>
      <c r="P349" s="10">
        <v>10</v>
      </c>
      <c r="Q349" s="10">
        <v>5</v>
      </c>
      <c r="R349" s="10">
        <v>5</v>
      </c>
      <c r="S349" s="3" t="s">
        <v>77</v>
      </c>
      <c r="T349" t="s">
        <v>94</v>
      </c>
      <c r="U349" s="4" t="s">
        <v>45</v>
      </c>
      <c r="V349" t="s">
        <v>45</v>
      </c>
    </row>
    <row r="350" spans="1:22" x14ac:dyDescent="0.3">
      <c r="A350" s="3" t="s">
        <v>0</v>
      </c>
      <c r="B350" s="3" t="s">
        <v>47</v>
      </c>
      <c r="C350" s="3">
        <v>-27.278230000000001</v>
      </c>
      <c r="D350" s="3">
        <v>-48.375419999999998</v>
      </c>
      <c r="E350" s="3" t="s">
        <v>2</v>
      </c>
      <c r="F350" s="3" t="s">
        <v>90</v>
      </c>
      <c r="G350" s="2">
        <v>43896</v>
      </c>
      <c r="H350" s="12" t="s">
        <v>134</v>
      </c>
      <c r="I350" s="12" t="s">
        <v>132</v>
      </c>
      <c r="J350">
        <v>2020</v>
      </c>
      <c r="K350" s="3" t="s">
        <v>4</v>
      </c>
      <c r="L350" s="3" t="s">
        <v>118</v>
      </c>
      <c r="M350">
        <v>3</v>
      </c>
      <c r="N350" t="s">
        <v>45</v>
      </c>
      <c r="O350" s="10">
        <v>10</v>
      </c>
      <c r="P350" s="10">
        <v>10</v>
      </c>
      <c r="Q350" s="10">
        <v>5</v>
      </c>
      <c r="R350" s="10">
        <v>5</v>
      </c>
      <c r="S350" s="3" t="s">
        <v>78</v>
      </c>
      <c r="T350" t="s">
        <v>94</v>
      </c>
      <c r="U350">
        <v>0</v>
      </c>
      <c r="V350" t="s">
        <v>45</v>
      </c>
    </row>
    <row r="351" spans="1:22" x14ac:dyDescent="0.3">
      <c r="A351" s="3" t="s">
        <v>0</v>
      </c>
      <c r="B351" s="3" t="s">
        <v>47</v>
      </c>
      <c r="C351" s="3">
        <v>-27.278230000000001</v>
      </c>
      <c r="D351" s="3">
        <v>-48.375419999999998</v>
      </c>
      <c r="E351" s="3" t="s">
        <v>2</v>
      </c>
      <c r="F351" s="3" t="s">
        <v>90</v>
      </c>
      <c r="G351" s="2">
        <v>43896</v>
      </c>
      <c r="H351" s="12" t="s">
        <v>134</v>
      </c>
      <c r="I351" s="12" t="s">
        <v>132</v>
      </c>
      <c r="J351">
        <v>2020</v>
      </c>
      <c r="K351" s="3" t="s">
        <v>4</v>
      </c>
      <c r="L351" s="3" t="s">
        <v>118</v>
      </c>
      <c r="M351">
        <v>3</v>
      </c>
      <c r="N351" t="s">
        <v>45</v>
      </c>
      <c r="O351" s="10">
        <v>10</v>
      </c>
      <c r="P351" s="10">
        <v>10</v>
      </c>
      <c r="Q351" s="10">
        <v>5</v>
      </c>
      <c r="R351" s="10">
        <v>5</v>
      </c>
      <c r="S351" s="3" t="s">
        <v>79</v>
      </c>
      <c r="T351" t="s">
        <v>92</v>
      </c>
      <c r="U351" s="4" t="s">
        <v>45</v>
      </c>
      <c r="V351" t="s">
        <v>45</v>
      </c>
    </row>
    <row r="352" spans="1:22" x14ac:dyDescent="0.3">
      <c r="A352" s="3" t="s">
        <v>0</v>
      </c>
      <c r="B352" s="3" t="s">
        <v>47</v>
      </c>
      <c r="C352" s="3">
        <v>-27.278230000000001</v>
      </c>
      <c r="D352" s="3">
        <v>-48.375419999999998</v>
      </c>
      <c r="E352" s="3" t="s">
        <v>2</v>
      </c>
      <c r="F352" s="3" t="s">
        <v>90</v>
      </c>
      <c r="G352" s="2">
        <v>43896</v>
      </c>
      <c r="H352" s="12" t="s">
        <v>134</v>
      </c>
      <c r="I352" s="12" t="s">
        <v>132</v>
      </c>
      <c r="J352">
        <v>2020</v>
      </c>
      <c r="K352" s="3" t="s">
        <v>4</v>
      </c>
      <c r="L352" s="3" t="s">
        <v>118</v>
      </c>
      <c r="M352">
        <v>3</v>
      </c>
      <c r="N352" t="s">
        <v>45</v>
      </c>
      <c r="O352" s="10">
        <v>10</v>
      </c>
      <c r="P352" s="10">
        <v>10</v>
      </c>
      <c r="Q352" s="10">
        <v>5</v>
      </c>
      <c r="R352" s="10">
        <v>5</v>
      </c>
      <c r="S352" s="3" t="s">
        <v>80</v>
      </c>
      <c r="T352" t="s">
        <v>92</v>
      </c>
      <c r="U352" s="4" t="s">
        <v>45</v>
      </c>
      <c r="V352" t="s">
        <v>45</v>
      </c>
    </row>
    <row r="353" spans="1:22" x14ac:dyDescent="0.3">
      <c r="A353" s="3" t="s">
        <v>0</v>
      </c>
      <c r="B353" s="3" t="s">
        <v>47</v>
      </c>
      <c r="C353" s="3">
        <v>-27.278230000000001</v>
      </c>
      <c r="D353" s="3">
        <v>-48.375419999999998</v>
      </c>
      <c r="E353" s="3" t="s">
        <v>2</v>
      </c>
      <c r="F353" s="3" t="s">
        <v>90</v>
      </c>
      <c r="G353" s="2">
        <v>43896</v>
      </c>
      <c r="H353" s="12" t="s">
        <v>134</v>
      </c>
      <c r="I353" s="12" t="s">
        <v>132</v>
      </c>
      <c r="J353">
        <v>2020</v>
      </c>
      <c r="K353" s="3" t="s">
        <v>4</v>
      </c>
      <c r="L353" s="3" t="s">
        <v>118</v>
      </c>
      <c r="M353">
        <v>3</v>
      </c>
      <c r="N353" t="s">
        <v>45</v>
      </c>
      <c r="O353" s="10">
        <v>10</v>
      </c>
      <c r="P353" s="10">
        <v>10</v>
      </c>
      <c r="Q353" s="10">
        <v>5</v>
      </c>
      <c r="R353" s="10">
        <v>5</v>
      </c>
      <c r="S353" s="3" t="s">
        <v>81</v>
      </c>
      <c r="T353" t="s">
        <v>91</v>
      </c>
      <c r="U353" s="4" t="s">
        <v>45</v>
      </c>
      <c r="V353" t="s">
        <v>45</v>
      </c>
    </row>
    <row r="354" spans="1:22" x14ac:dyDescent="0.3">
      <c r="A354" s="3" t="s">
        <v>0</v>
      </c>
      <c r="B354" s="3" t="s">
        <v>47</v>
      </c>
      <c r="C354" s="3">
        <v>-27.278230000000001</v>
      </c>
      <c r="D354" s="3">
        <v>-48.375419999999998</v>
      </c>
      <c r="E354" s="3" t="s">
        <v>2</v>
      </c>
      <c r="F354" s="3" t="s">
        <v>90</v>
      </c>
      <c r="G354" s="2">
        <v>43896</v>
      </c>
      <c r="H354" s="12" t="s">
        <v>134</v>
      </c>
      <c r="I354" s="12" t="s">
        <v>132</v>
      </c>
      <c r="J354">
        <v>2020</v>
      </c>
      <c r="K354" s="3" t="s">
        <v>4</v>
      </c>
      <c r="L354" s="3" t="s">
        <v>118</v>
      </c>
      <c r="M354">
        <v>3</v>
      </c>
      <c r="N354" t="s">
        <v>45</v>
      </c>
      <c r="O354" s="10">
        <v>10</v>
      </c>
      <c r="P354" s="10">
        <v>10</v>
      </c>
      <c r="Q354" s="10">
        <v>5</v>
      </c>
      <c r="R354" s="10">
        <v>5</v>
      </c>
      <c r="S354" s="3" t="s">
        <v>82</v>
      </c>
      <c r="T354" t="s">
        <v>92</v>
      </c>
      <c r="U354">
        <v>0</v>
      </c>
      <c r="V354" t="s">
        <v>45</v>
      </c>
    </row>
    <row r="355" spans="1:22" x14ac:dyDescent="0.3">
      <c r="A355" s="3" t="s">
        <v>0</v>
      </c>
      <c r="B355" s="3" t="s">
        <v>47</v>
      </c>
      <c r="C355" s="3">
        <v>-27.278230000000001</v>
      </c>
      <c r="D355" s="3">
        <v>-48.375419999999998</v>
      </c>
      <c r="E355" s="3" t="s">
        <v>2</v>
      </c>
      <c r="F355" s="3" t="s">
        <v>90</v>
      </c>
      <c r="G355" s="2">
        <v>43896</v>
      </c>
      <c r="H355" s="12" t="s">
        <v>134</v>
      </c>
      <c r="I355" s="12" t="s">
        <v>132</v>
      </c>
      <c r="J355">
        <v>2020</v>
      </c>
      <c r="K355" s="3" t="s">
        <v>4</v>
      </c>
      <c r="L355" s="3" t="s">
        <v>118</v>
      </c>
      <c r="M355">
        <v>3</v>
      </c>
      <c r="N355" t="s">
        <v>45</v>
      </c>
      <c r="O355" s="10">
        <v>10</v>
      </c>
      <c r="P355" s="10">
        <v>10</v>
      </c>
      <c r="Q355" s="10">
        <v>5</v>
      </c>
      <c r="R355" s="10">
        <v>5</v>
      </c>
      <c r="S355" s="3" t="s">
        <v>83</v>
      </c>
      <c r="T355" t="s">
        <v>92</v>
      </c>
      <c r="U355" s="4" t="s">
        <v>45</v>
      </c>
      <c r="V355" t="s">
        <v>45</v>
      </c>
    </row>
    <row r="356" spans="1:22" x14ac:dyDescent="0.3">
      <c r="A356" s="3" t="s">
        <v>0</v>
      </c>
      <c r="B356" s="3" t="s">
        <v>47</v>
      </c>
      <c r="C356" s="3">
        <v>-27.278230000000001</v>
      </c>
      <c r="D356" s="3">
        <v>-48.375419999999998</v>
      </c>
      <c r="E356" s="3" t="s">
        <v>2</v>
      </c>
      <c r="F356" s="3" t="s">
        <v>90</v>
      </c>
      <c r="G356" s="2">
        <v>43896</v>
      </c>
      <c r="H356" s="12" t="s">
        <v>134</v>
      </c>
      <c r="I356" s="12" t="s">
        <v>132</v>
      </c>
      <c r="J356">
        <v>2020</v>
      </c>
      <c r="K356" s="3" t="s">
        <v>4</v>
      </c>
      <c r="L356" s="3" t="s">
        <v>118</v>
      </c>
      <c r="M356">
        <v>3</v>
      </c>
      <c r="N356" t="s">
        <v>45</v>
      </c>
      <c r="O356" s="10">
        <v>10</v>
      </c>
      <c r="P356" s="10">
        <v>10</v>
      </c>
      <c r="Q356" s="10">
        <v>5</v>
      </c>
      <c r="R356" s="10">
        <v>5</v>
      </c>
      <c r="S356" s="3" t="s">
        <v>84</v>
      </c>
      <c r="T356" t="s">
        <v>94</v>
      </c>
      <c r="U356" s="4" t="s">
        <v>45</v>
      </c>
      <c r="V356" t="s">
        <v>45</v>
      </c>
    </row>
    <row r="357" spans="1:22" x14ac:dyDescent="0.3">
      <c r="A357" s="3" t="s">
        <v>0</v>
      </c>
      <c r="B357" s="3" t="s">
        <v>47</v>
      </c>
      <c r="C357" s="3">
        <v>-27.278230000000001</v>
      </c>
      <c r="D357" s="3">
        <v>-48.375419999999998</v>
      </c>
      <c r="E357" s="3" t="s">
        <v>2</v>
      </c>
      <c r="F357" s="3" t="s">
        <v>90</v>
      </c>
      <c r="G357" s="2">
        <v>43896</v>
      </c>
      <c r="H357" s="12" t="s">
        <v>134</v>
      </c>
      <c r="I357" s="12" t="s">
        <v>132</v>
      </c>
      <c r="J357">
        <v>2020</v>
      </c>
      <c r="K357" s="3" t="s">
        <v>4</v>
      </c>
      <c r="L357" s="3" t="s">
        <v>118</v>
      </c>
      <c r="M357">
        <v>3</v>
      </c>
      <c r="N357" t="s">
        <v>45</v>
      </c>
      <c r="O357" s="10">
        <v>10</v>
      </c>
      <c r="P357" s="10">
        <v>10</v>
      </c>
      <c r="Q357" s="10">
        <v>5</v>
      </c>
      <c r="R357" s="10">
        <v>5</v>
      </c>
      <c r="S357" s="3" t="s">
        <v>85</v>
      </c>
      <c r="T357" t="s">
        <v>91</v>
      </c>
      <c r="U357" s="4" t="s">
        <v>45</v>
      </c>
      <c r="V357" t="s">
        <v>45</v>
      </c>
    </row>
    <row r="358" spans="1:22" x14ac:dyDescent="0.3">
      <c r="A358" s="3" t="s">
        <v>0</v>
      </c>
      <c r="B358" s="3" t="s">
        <v>47</v>
      </c>
      <c r="C358" s="3">
        <v>-27.278230000000001</v>
      </c>
      <c r="D358" s="3">
        <v>-48.375419999999998</v>
      </c>
      <c r="E358" s="3" t="s">
        <v>2</v>
      </c>
      <c r="F358" s="3" t="s">
        <v>90</v>
      </c>
      <c r="G358" s="2">
        <v>43896</v>
      </c>
      <c r="H358" s="12" t="s">
        <v>134</v>
      </c>
      <c r="I358" s="12" t="s">
        <v>132</v>
      </c>
      <c r="J358">
        <v>2020</v>
      </c>
      <c r="K358" s="3" t="s">
        <v>4</v>
      </c>
      <c r="L358" s="3" t="s">
        <v>118</v>
      </c>
      <c r="M358">
        <v>3</v>
      </c>
      <c r="N358" t="s">
        <v>45</v>
      </c>
      <c r="O358" s="10">
        <v>10</v>
      </c>
      <c r="P358" s="10">
        <v>10</v>
      </c>
      <c r="Q358" s="10">
        <v>5</v>
      </c>
      <c r="R358" s="10">
        <v>5</v>
      </c>
      <c r="S358" s="3" t="s">
        <v>86</v>
      </c>
      <c r="T358" t="s">
        <v>92</v>
      </c>
      <c r="U358">
        <v>0</v>
      </c>
      <c r="V358" t="s">
        <v>45</v>
      </c>
    </row>
    <row r="359" spans="1:22" x14ac:dyDescent="0.3">
      <c r="A359" s="3" t="s">
        <v>0</v>
      </c>
      <c r="B359" s="3" t="s">
        <v>47</v>
      </c>
      <c r="C359" s="3">
        <v>-27.278230000000001</v>
      </c>
      <c r="D359" s="3">
        <v>-48.375419999999998</v>
      </c>
      <c r="E359" s="3" t="s">
        <v>2</v>
      </c>
      <c r="F359" s="3" t="s">
        <v>90</v>
      </c>
      <c r="G359" s="2">
        <v>43896</v>
      </c>
      <c r="H359" s="12" t="s">
        <v>134</v>
      </c>
      <c r="I359" s="12" t="s">
        <v>132</v>
      </c>
      <c r="J359">
        <v>2020</v>
      </c>
      <c r="K359" s="3" t="s">
        <v>4</v>
      </c>
      <c r="L359" s="3" t="s">
        <v>118</v>
      </c>
      <c r="M359">
        <v>3</v>
      </c>
      <c r="N359" t="s">
        <v>45</v>
      </c>
      <c r="O359" s="10">
        <v>10</v>
      </c>
      <c r="P359" s="10">
        <v>10</v>
      </c>
      <c r="Q359" s="10">
        <v>5</v>
      </c>
      <c r="R359" s="10">
        <v>5</v>
      </c>
      <c r="S359" s="3" t="s">
        <v>87</v>
      </c>
      <c r="T359" t="s">
        <v>92</v>
      </c>
      <c r="U359" s="4" t="s">
        <v>45</v>
      </c>
      <c r="V359" t="s">
        <v>45</v>
      </c>
    </row>
    <row r="360" spans="1:22" x14ac:dyDescent="0.3">
      <c r="A360" s="3" t="s">
        <v>0</v>
      </c>
      <c r="B360" s="3" t="s">
        <v>47</v>
      </c>
      <c r="C360" s="3">
        <v>-27.278230000000001</v>
      </c>
      <c r="D360" s="3">
        <v>-48.375419999999998</v>
      </c>
      <c r="E360" s="3" t="s">
        <v>2</v>
      </c>
      <c r="F360" s="3" t="s">
        <v>90</v>
      </c>
      <c r="G360" s="2">
        <v>43896</v>
      </c>
      <c r="H360" s="12" t="s">
        <v>134</v>
      </c>
      <c r="I360" s="12" t="s">
        <v>132</v>
      </c>
      <c r="J360">
        <v>2020</v>
      </c>
      <c r="K360" s="3" t="s">
        <v>4</v>
      </c>
      <c r="L360" s="3" t="s">
        <v>118</v>
      </c>
      <c r="M360">
        <v>3</v>
      </c>
      <c r="N360" t="s">
        <v>45</v>
      </c>
      <c r="O360" s="10">
        <v>10</v>
      </c>
      <c r="P360" s="10">
        <v>10</v>
      </c>
      <c r="Q360" s="10">
        <v>5</v>
      </c>
      <c r="R360" s="10">
        <v>5</v>
      </c>
      <c r="S360" s="3" t="s">
        <v>88</v>
      </c>
      <c r="T360" t="s">
        <v>95</v>
      </c>
      <c r="U360" s="4" t="s">
        <v>45</v>
      </c>
      <c r="V360" t="s">
        <v>45</v>
      </c>
    </row>
    <row r="361" spans="1:22" x14ac:dyDescent="0.3">
      <c r="A361" s="3" t="s">
        <v>0</v>
      </c>
      <c r="B361" s="3" t="s">
        <v>47</v>
      </c>
      <c r="C361" s="3">
        <v>-27.278230000000001</v>
      </c>
      <c r="D361" s="3">
        <v>-48.375419999999998</v>
      </c>
      <c r="E361" s="3" t="s">
        <v>2</v>
      </c>
      <c r="F361" s="3" t="s">
        <v>90</v>
      </c>
      <c r="G361" s="2">
        <v>43896</v>
      </c>
      <c r="H361" s="12" t="s">
        <v>134</v>
      </c>
      <c r="I361" s="12" t="s">
        <v>132</v>
      </c>
      <c r="J361">
        <v>2020</v>
      </c>
      <c r="K361" s="3" t="s">
        <v>4</v>
      </c>
      <c r="L361" s="3" t="s">
        <v>118</v>
      </c>
      <c r="M361">
        <v>3</v>
      </c>
      <c r="N361" t="s">
        <v>45</v>
      </c>
      <c r="O361" s="10">
        <v>10</v>
      </c>
      <c r="P361" s="10">
        <v>10</v>
      </c>
      <c r="Q361" s="10">
        <v>5</v>
      </c>
      <c r="R361" s="10">
        <v>5</v>
      </c>
      <c r="S361" s="3" t="s">
        <v>89</v>
      </c>
      <c r="T361" t="s">
        <v>95</v>
      </c>
      <c r="U361" s="4" t="s">
        <v>45</v>
      </c>
      <c r="V361" t="s">
        <v>45</v>
      </c>
    </row>
    <row r="362" spans="1:22" x14ac:dyDescent="0.3">
      <c r="A362" s="3" t="s">
        <v>0</v>
      </c>
      <c r="B362" s="3" t="s">
        <v>47</v>
      </c>
      <c r="C362" s="3">
        <v>-27.278230000000001</v>
      </c>
      <c r="D362" s="3">
        <v>-48.375419999999998</v>
      </c>
      <c r="E362" s="3" t="s">
        <v>2</v>
      </c>
      <c r="F362" s="3" t="s">
        <v>90</v>
      </c>
      <c r="G362" s="2">
        <v>43896</v>
      </c>
      <c r="H362" s="12" t="s">
        <v>134</v>
      </c>
      <c r="I362" s="12" t="s">
        <v>132</v>
      </c>
      <c r="J362">
        <v>2020</v>
      </c>
      <c r="K362" s="3" t="s">
        <v>4</v>
      </c>
      <c r="L362" s="3" t="s">
        <v>117</v>
      </c>
      <c r="M362">
        <v>1</v>
      </c>
      <c r="N362" t="s">
        <v>45</v>
      </c>
      <c r="O362" s="10">
        <v>6</v>
      </c>
      <c r="P362" s="10">
        <v>6</v>
      </c>
      <c r="Q362" s="10">
        <v>5</v>
      </c>
      <c r="R362" s="10">
        <v>5</v>
      </c>
      <c r="S362" s="3" t="s">
        <v>50</v>
      </c>
      <c r="T362" t="s">
        <v>94</v>
      </c>
      <c r="U362">
        <v>1</v>
      </c>
      <c r="V362" t="s">
        <v>45</v>
      </c>
    </row>
    <row r="363" spans="1:22" x14ac:dyDescent="0.3">
      <c r="A363" s="3" t="s">
        <v>0</v>
      </c>
      <c r="B363" s="3" t="s">
        <v>47</v>
      </c>
      <c r="C363" s="3">
        <v>-27.278230000000001</v>
      </c>
      <c r="D363" s="3">
        <v>-48.375419999999998</v>
      </c>
      <c r="E363" s="3" t="s">
        <v>2</v>
      </c>
      <c r="F363" s="3" t="s">
        <v>90</v>
      </c>
      <c r="G363" s="2">
        <v>43896</v>
      </c>
      <c r="H363" s="12" t="s">
        <v>134</v>
      </c>
      <c r="I363" s="12" t="s">
        <v>132</v>
      </c>
      <c r="J363">
        <v>2020</v>
      </c>
      <c r="K363" s="3" t="s">
        <v>4</v>
      </c>
      <c r="L363" s="3" t="s">
        <v>117</v>
      </c>
      <c r="M363">
        <v>1</v>
      </c>
      <c r="N363" t="s">
        <v>45</v>
      </c>
      <c r="O363" s="10">
        <v>6</v>
      </c>
      <c r="P363" s="10">
        <v>6</v>
      </c>
      <c r="Q363" s="10">
        <v>5</v>
      </c>
      <c r="R363" s="10">
        <v>5</v>
      </c>
      <c r="S363" s="3" t="s">
        <v>51</v>
      </c>
      <c r="T363" t="s">
        <v>94</v>
      </c>
      <c r="U363" s="4" t="s">
        <v>45</v>
      </c>
      <c r="V363" t="s">
        <v>45</v>
      </c>
    </row>
    <row r="364" spans="1:22" x14ac:dyDescent="0.3">
      <c r="A364" s="3" t="s">
        <v>0</v>
      </c>
      <c r="B364" s="3" t="s">
        <v>47</v>
      </c>
      <c r="C364" s="3">
        <v>-27.278230000000001</v>
      </c>
      <c r="D364" s="3">
        <v>-48.375419999999998</v>
      </c>
      <c r="E364" s="3" t="s">
        <v>2</v>
      </c>
      <c r="F364" s="3" t="s">
        <v>90</v>
      </c>
      <c r="G364" s="2">
        <v>43896</v>
      </c>
      <c r="H364" s="12" t="s">
        <v>134</v>
      </c>
      <c r="I364" s="12" t="s">
        <v>132</v>
      </c>
      <c r="J364">
        <v>2020</v>
      </c>
      <c r="K364" s="3" t="s">
        <v>4</v>
      </c>
      <c r="L364" s="3" t="s">
        <v>117</v>
      </c>
      <c r="M364">
        <v>1</v>
      </c>
      <c r="N364" t="s">
        <v>45</v>
      </c>
      <c r="O364" s="10">
        <v>6</v>
      </c>
      <c r="P364" s="10">
        <v>6</v>
      </c>
      <c r="Q364" s="10">
        <v>5</v>
      </c>
      <c r="R364" s="10">
        <v>5</v>
      </c>
      <c r="S364" s="3" t="s">
        <v>52</v>
      </c>
      <c r="T364" t="s">
        <v>94</v>
      </c>
      <c r="U364" s="4" t="s">
        <v>45</v>
      </c>
      <c r="V364" t="s">
        <v>45</v>
      </c>
    </row>
    <row r="365" spans="1:22" x14ac:dyDescent="0.3">
      <c r="A365" s="3" t="s">
        <v>0</v>
      </c>
      <c r="B365" s="3" t="s">
        <v>47</v>
      </c>
      <c r="C365" s="3">
        <v>-27.278230000000001</v>
      </c>
      <c r="D365" s="3">
        <v>-48.375419999999998</v>
      </c>
      <c r="E365" s="3" t="s">
        <v>2</v>
      </c>
      <c r="F365" s="3" t="s">
        <v>90</v>
      </c>
      <c r="G365" s="2">
        <v>43896</v>
      </c>
      <c r="H365" s="12" t="s">
        <v>134</v>
      </c>
      <c r="I365" s="12" t="s">
        <v>132</v>
      </c>
      <c r="J365">
        <v>2020</v>
      </c>
      <c r="K365" s="3" t="s">
        <v>4</v>
      </c>
      <c r="L365" s="3" t="s">
        <v>117</v>
      </c>
      <c r="M365">
        <v>1</v>
      </c>
      <c r="N365" t="s">
        <v>45</v>
      </c>
      <c r="O365" s="10">
        <v>6</v>
      </c>
      <c r="P365" s="10">
        <v>6</v>
      </c>
      <c r="Q365" s="10">
        <v>5</v>
      </c>
      <c r="R365" s="10">
        <v>5</v>
      </c>
      <c r="S365" s="3" t="s">
        <v>53</v>
      </c>
      <c r="T365" t="s">
        <v>92</v>
      </c>
      <c r="U365" s="4" t="s">
        <v>45</v>
      </c>
      <c r="V365" t="s">
        <v>45</v>
      </c>
    </row>
    <row r="366" spans="1:22" x14ac:dyDescent="0.3">
      <c r="A366" s="3" t="s">
        <v>0</v>
      </c>
      <c r="B366" s="3" t="s">
        <v>47</v>
      </c>
      <c r="C366" s="3">
        <v>-27.278230000000001</v>
      </c>
      <c r="D366" s="3">
        <v>-48.375419999999998</v>
      </c>
      <c r="E366" s="3" t="s">
        <v>2</v>
      </c>
      <c r="F366" s="3" t="s">
        <v>90</v>
      </c>
      <c r="G366" s="2">
        <v>43896</v>
      </c>
      <c r="H366" s="12" t="s">
        <v>134</v>
      </c>
      <c r="I366" s="12" t="s">
        <v>132</v>
      </c>
      <c r="J366">
        <v>2020</v>
      </c>
      <c r="K366" s="3" t="s">
        <v>4</v>
      </c>
      <c r="L366" s="3" t="s">
        <v>117</v>
      </c>
      <c r="M366">
        <v>1</v>
      </c>
      <c r="N366" t="s">
        <v>45</v>
      </c>
      <c r="O366" s="10">
        <v>6</v>
      </c>
      <c r="P366" s="10">
        <v>6</v>
      </c>
      <c r="Q366" s="10">
        <v>5</v>
      </c>
      <c r="R366" s="10">
        <v>5</v>
      </c>
      <c r="S366" s="3" t="s">
        <v>54</v>
      </c>
      <c r="T366" t="s">
        <v>94</v>
      </c>
      <c r="U366">
        <v>1</v>
      </c>
      <c r="V366" t="s">
        <v>45</v>
      </c>
    </row>
    <row r="367" spans="1:22" x14ac:dyDescent="0.3">
      <c r="A367" s="3" t="s">
        <v>0</v>
      </c>
      <c r="B367" s="3" t="s">
        <v>47</v>
      </c>
      <c r="C367" s="3">
        <v>-27.278230000000001</v>
      </c>
      <c r="D367" s="3">
        <v>-48.375419999999998</v>
      </c>
      <c r="E367" s="3" t="s">
        <v>2</v>
      </c>
      <c r="F367" s="3" t="s">
        <v>90</v>
      </c>
      <c r="G367" s="2">
        <v>43896</v>
      </c>
      <c r="H367" s="12" t="s">
        <v>134</v>
      </c>
      <c r="I367" s="12" t="s">
        <v>132</v>
      </c>
      <c r="J367">
        <v>2020</v>
      </c>
      <c r="K367" s="3" t="s">
        <v>4</v>
      </c>
      <c r="L367" s="3" t="s">
        <v>117</v>
      </c>
      <c r="M367">
        <v>1</v>
      </c>
      <c r="N367" t="s">
        <v>45</v>
      </c>
      <c r="O367" s="10">
        <v>6</v>
      </c>
      <c r="P367" s="10">
        <v>6</v>
      </c>
      <c r="Q367" s="10">
        <v>5</v>
      </c>
      <c r="R367" s="10">
        <v>5</v>
      </c>
      <c r="S367" s="3" t="s">
        <v>55</v>
      </c>
      <c r="T367" t="s">
        <v>94</v>
      </c>
      <c r="U367" s="4" t="s">
        <v>45</v>
      </c>
      <c r="V367" t="s">
        <v>45</v>
      </c>
    </row>
    <row r="368" spans="1:22" x14ac:dyDescent="0.3">
      <c r="A368" s="3" t="s">
        <v>0</v>
      </c>
      <c r="B368" s="3" t="s">
        <v>47</v>
      </c>
      <c r="C368" s="3">
        <v>-27.278230000000001</v>
      </c>
      <c r="D368" s="3">
        <v>-48.375419999999998</v>
      </c>
      <c r="E368" s="3" t="s">
        <v>2</v>
      </c>
      <c r="F368" s="3" t="s">
        <v>90</v>
      </c>
      <c r="G368" s="2">
        <v>43896</v>
      </c>
      <c r="H368" s="12" t="s">
        <v>134</v>
      </c>
      <c r="I368" s="12" t="s">
        <v>132</v>
      </c>
      <c r="J368">
        <v>2020</v>
      </c>
      <c r="K368" s="3" t="s">
        <v>4</v>
      </c>
      <c r="L368" s="3" t="s">
        <v>117</v>
      </c>
      <c r="M368">
        <v>1</v>
      </c>
      <c r="N368" t="s">
        <v>45</v>
      </c>
      <c r="O368" s="10">
        <v>6</v>
      </c>
      <c r="P368" s="10">
        <v>6</v>
      </c>
      <c r="Q368" s="10">
        <v>5</v>
      </c>
      <c r="R368" s="10">
        <v>5</v>
      </c>
      <c r="S368" s="3" t="s">
        <v>56</v>
      </c>
      <c r="T368" t="s">
        <v>96</v>
      </c>
      <c r="U368" s="4" t="s">
        <v>45</v>
      </c>
      <c r="V368" t="s">
        <v>45</v>
      </c>
    </row>
    <row r="369" spans="1:22" x14ac:dyDescent="0.3">
      <c r="A369" s="3" t="s">
        <v>0</v>
      </c>
      <c r="B369" s="3" t="s">
        <v>47</v>
      </c>
      <c r="C369" s="3">
        <v>-27.278230000000001</v>
      </c>
      <c r="D369" s="3">
        <v>-48.375419999999998</v>
      </c>
      <c r="E369" s="3" t="s">
        <v>2</v>
      </c>
      <c r="F369" s="3" t="s">
        <v>90</v>
      </c>
      <c r="G369" s="2">
        <v>43896</v>
      </c>
      <c r="H369" s="12" t="s">
        <v>134</v>
      </c>
      <c r="I369" s="12" t="s">
        <v>132</v>
      </c>
      <c r="J369">
        <v>2020</v>
      </c>
      <c r="K369" s="3" t="s">
        <v>4</v>
      </c>
      <c r="L369" s="3" t="s">
        <v>117</v>
      </c>
      <c r="M369">
        <v>1</v>
      </c>
      <c r="N369" t="s">
        <v>45</v>
      </c>
      <c r="O369" s="10">
        <v>6</v>
      </c>
      <c r="P369" s="10">
        <v>6</v>
      </c>
      <c r="Q369" s="10">
        <v>5</v>
      </c>
      <c r="R369" s="10">
        <v>5</v>
      </c>
      <c r="S369" s="3" t="s">
        <v>57</v>
      </c>
      <c r="T369" t="s">
        <v>92</v>
      </c>
      <c r="U369" s="4" t="s">
        <v>45</v>
      </c>
      <c r="V369" t="s">
        <v>45</v>
      </c>
    </row>
    <row r="370" spans="1:22" x14ac:dyDescent="0.3">
      <c r="A370" s="3" t="s">
        <v>0</v>
      </c>
      <c r="B370" s="3" t="s">
        <v>47</v>
      </c>
      <c r="C370" s="3">
        <v>-27.278230000000001</v>
      </c>
      <c r="D370" s="3">
        <v>-48.375419999999998</v>
      </c>
      <c r="E370" s="3" t="s">
        <v>2</v>
      </c>
      <c r="F370" s="3" t="s">
        <v>90</v>
      </c>
      <c r="G370" s="2">
        <v>43896</v>
      </c>
      <c r="H370" s="12" t="s">
        <v>134</v>
      </c>
      <c r="I370" s="12" t="s">
        <v>132</v>
      </c>
      <c r="J370">
        <v>2020</v>
      </c>
      <c r="K370" s="3" t="s">
        <v>4</v>
      </c>
      <c r="L370" s="3" t="s">
        <v>117</v>
      </c>
      <c r="M370">
        <v>1</v>
      </c>
      <c r="N370" t="s">
        <v>45</v>
      </c>
      <c r="O370" s="10">
        <v>6</v>
      </c>
      <c r="P370" s="10">
        <v>6</v>
      </c>
      <c r="Q370" s="10">
        <v>5</v>
      </c>
      <c r="R370" s="10">
        <v>5</v>
      </c>
      <c r="S370" s="3" t="s">
        <v>58</v>
      </c>
      <c r="T370" t="s">
        <v>94</v>
      </c>
      <c r="U370">
        <v>1</v>
      </c>
      <c r="V370" t="s">
        <v>45</v>
      </c>
    </row>
    <row r="371" spans="1:22" x14ac:dyDescent="0.3">
      <c r="A371" s="3" t="s">
        <v>0</v>
      </c>
      <c r="B371" s="3" t="s">
        <v>47</v>
      </c>
      <c r="C371" s="3">
        <v>-27.278230000000001</v>
      </c>
      <c r="D371" s="3">
        <v>-48.375419999999998</v>
      </c>
      <c r="E371" s="3" t="s">
        <v>2</v>
      </c>
      <c r="F371" s="3" t="s">
        <v>90</v>
      </c>
      <c r="G371" s="2">
        <v>43896</v>
      </c>
      <c r="H371" s="12" t="s">
        <v>134</v>
      </c>
      <c r="I371" s="12" t="s">
        <v>132</v>
      </c>
      <c r="J371">
        <v>2020</v>
      </c>
      <c r="K371" s="3" t="s">
        <v>4</v>
      </c>
      <c r="L371" s="3" t="s">
        <v>117</v>
      </c>
      <c r="M371">
        <v>1</v>
      </c>
      <c r="N371" t="s">
        <v>45</v>
      </c>
      <c r="O371" s="10">
        <v>6</v>
      </c>
      <c r="P371" s="10">
        <v>6</v>
      </c>
      <c r="Q371" s="10">
        <v>5</v>
      </c>
      <c r="R371" s="10">
        <v>5</v>
      </c>
      <c r="S371" s="3" t="s">
        <v>59</v>
      </c>
      <c r="T371" t="s">
        <v>94</v>
      </c>
      <c r="U371" s="4" t="s">
        <v>45</v>
      </c>
      <c r="V371" t="s">
        <v>45</v>
      </c>
    </row>
    <row r="372" spans="1:22" x14ac:dyDescent="0.3">
      <c r="A372" s="3" t="s">
        <v>0</v>
      </c>
      <c r="B372" s="3" t="s">
        <v>47</v>
      </c>
      <c r="C372" s="3">
        <v>-27.278230000000001</v>
      </c>
      <c r="D372" s="3">
        <v>-48.375419999999998</v>
      </c>
      <c r="E372" s="3" t="s">
        <v>2</v>
      </c>
      <c r="F372" s="3" t="s">
        <v>90</v>
      </c>
      <c r="G372" s="2">
        <v>43896</v>
      </c>
      <c r="H372" s="12" t="s">
        <v>134</v>
      </c>
      <c r="I372" s="12" t="s">
        <v>132</v>
      </c>
      <c r="J372">
        <v>2020</v>
      </c>
      <c r="K372" s="3" t="s">
        <v>4</v>
      </c>
      <c r="L372" s="3" t="s">
        <v>117</v>
      </c>
      <c r="M372">
        <v>1</v>
      </c>
      <c r="N372" t="s">
        <v>45</v>
      </c>
      <c r="O372" s="10">
        <v>6</v>
      </c>
      <c r="P372" s="10">
        <v>6</v>
      </c>
      <c r="Q372" s="10">
        <v>5</v>
      </c>
      <c r="R372" s="10">
        <v>5</v>
      </c>
      <c r="S372" s="3" t="s">
        <v>60</v>
      </c>
      <c r="T372" t="s">
        <v>91</v>
      </c>
      <c r="U372" s="4" t="s">
        <v>45</v>
      </c>
      <c r="V372" t="s">
        <v>45</v>
      </c>
    </row>
    <row r="373" spans="1:22" x14ac:dyDescent="0.3">
      <c r="A373" s="3" t="s">
        <v>0</v>
      </c>
      <c r="B373" s="3" t="s">
        <v>47</v>
      </c>
      <c r="C373" s="3">
        <v>-27.278230000000001</v>
      </c>
      <c r="D373" s="3">
        <v>-48.375419999999998</v>
      </c>
      <c r="E373" s="3" t="s">
        <v>2</v>
      </c>
      <c r="F373" s="3" t="s">
        <v>90</v>
      </c>
      <c r="G373" s="2">
        <v>43896</v>
      </c>
      <c r="H373" s="12" t="s">
        <v>134</v>
      </c>
      <c r="I373" s="12" t="s">
        <v>132</v>
      </c>
      <c r="J373">
        <v>2020</v>
      </c>
      <c r="K373" s="3" t="s">
        <v>4</v>
      </c>
      <c r="L373" s="3" t="s">
        <v>117</v>
      </c>
      <c r="M373">
        <v>1</v>
      </c>
      <c r="N373" t="s">
        <v>45</v>
      </c>
      <c r="O373" s="10">
        <v>6</v>
      </c>
      <c r="P373" s="10">
        <v>6</v>
      </c>
      <c r="Q373" s="10">
        <v>5</v>
      </c>
      <c r="R373" s="10">
        <v>5</v>
      </c>
      <c r="S373" s="3" t="s">
        <v>61</v>
      </c>
      <c r="T373" t="s">
        <v>94</v>
      </c>
      <c r="U373" s="4" t="s">
        <v>45</v>
      </c>
      <c r="V373" t="s">
        <v>45</v>
      </c>
    </row>
    <row r="374" spans="1:22" x14ac:dyDescent="0.3">
      <c r="A374" s="3" t="s">
        <v>0</v>
      </c>
      <c r="B374" s="3" t="s">
        <v>47</v>
      </c>
      <c r="C374" s="3">
        <v>-27.278230000000001</v>
      </c>
      <c r="D374" s="3">
        <v>-48.375419999999998</v>
      </c>
      <c r="E374" s="3" t="s">
        <v>2</v>
      </c>
      <c r="F374" s="3" t="s">
        <v>90</v>
      </c>
      <c r="G374" s="2">
        <v>43896</v>
      </c>
      <c r="H374" s="12" t="s">
        <v>134</v>
      </c>
      <c r="I374" s="12" t="s">
        <v>132</v>
      </c>
      <c r="J374">
        <v>2020</v>
      </c>
      <c r="K374" s="3" t="s">
        <v>4</v>
      </c>
      <c r="L374" s="3" t="s">
        <v>117</v>
      </c>
      <c r="M374">
        <v>1</v>
      </c>
      <c r="N374" t="s">
        <v>45</v>
      </c>
      <c r="O374" s="10">
        <v>6</v>
      </c>
      <c r="P374" s="10">
        <v>6</v>
      </c>
      <c r="Q374" s="10">
        <v>5</v>
      </c>
      <c r="R374" s="10">
        <v>5</v>
      </c>
      <c r="S374" s="3" t="s">
        <v>62</v>
      </c>
      <c r="T374" t="s">
        <v>94</v>
      </c>
      <c r="U374">
        <v>1</v>
      </c>
      <c r="V374" t="s">
        <v>45</v>
      </c>
    </row>
    <row r="375" spans="1:22" x14ac:dyDescent="0.3">
      <c r="A375" s="3" t="s">
        <v>0</v>
      </c>
      <c r="B375" s="3" t="s">
        <v>47</v>
      </c>
      <c r="C375" s="3">
        <v>-27.278230000000001</v>
      </c>
      <c r="D375" s="3">
        <v>-48.375419999999998</v>
      </c>
      <c r="E375" s="3" t="s">
        <v>2</v>
      </c>
      <c r="F375" s="3" t="s">
        <v>90</v>
      </c>
      <c r="G375" s="2">
        <v>43896</v>
      </c>
      <c r="H375" s="12" t="s">
        <v>134</v>
      </c>
      <c r="I375" s="12" t="s">
        <v>132</v>
      </c>
      <c r="J375">
        <v>2020</v>
      </c>
      <c r="K375" s="3" t="s">
        <v>4</v>
      </c>
      <c r="L375" s="3" t="s">
        <v>117</v>
      </c>
      <c r="M375">
        <v>1</v>
      </c>
      <c r="N375" t="s">
        <v>45</v>
      </c>
      <c r="O375" s="10">
        <v>6</v>
      </c>
      <c r="P375" s="10">
        <v>6</v>
      </c>
      <c r="Q375" s="10">
        <v>5</v>
      </c>
      <c r="R375" s="10">
        <v>5</v>
      </c>
      <c r="S375" s="3" t="s">
        <v>63</v>
      </c>
      <c r="T375" t="s">
        <v>94</v>
      </c>
      <c r="U375" s="4" t="s">
        <v>45</v>
      </c>
      <c r="V375" t="s">
        <v>45</v>
      </c>
    </row>
    <row r="376" spans="1:22" x14ac:dyDescent="0.3">
      <c r="A376" s="3" t="s">
        <v>0</v>
      </c>
      <c r="B376" s="3" t="s">
        <v>47</v>
      </c>
      <c r="C376" s="3">
        <v>-27.278230000000001</v>
      </c>
      <c r="D376" s="3">
        <v>-48.375419999999998</v>
      </c>
      <c r="E376" s="3" t="s">
        <v>2</v>
      </c>
      <c r="F376" s="3" t="s">
        <v>90</v>
      </c>
      <c r="G376" s="2">
        <v>43896</v>
      </c>
      <c r="H376" s="12" t="s">
        <v>134</v>
      </c>
      <c r="I376" s="12" t="s">
        <v>132</v>
      </c>
      <c r="J376">
        <v>2020</v>
      </c>
      <c r="K376" s="3" t="s">
        <v>4</v>
      </c>
      <c r="L376" s="3" t="s">
        <v>117</v>
      </c>
      <c r="M376">
        <v>1</v>
      </c>
      <c r="N376" t="s">
        <v>45</v>
      </c>
      <c r="O376" s="10">
        <v>6</v>
      </c>
      <c r="P376" s="10">
        <v>6</v>
      </c>
      <c r="Q376" s="10">
        <v>5</v>
      </c>
      <c r="R376" s="10">
        <v>5</v>
      </c>
      <c r="S376" s="3" t="s">
        <v>64</v>
      </c>
      <c r="T376" t="s">
        <v>94</v>
      </c>
      <c r="U376" s="4" t="s">
        <v>45</v>
      </c>
      <c r="V376" t="s">
        <v>45</v>
      </c>
    </row>
    <row r="377" spans="1:22" x14ac:dyDescent="0.3">
      <c r="A377" s="3" t="s">
        <v>0</v>
      </c>
      <c r="B377" s="3" t="s">
        <v>47</v>
      </c>
      <c r="C377" s="3">
        <v>-27.278230000000001</v>
      </c>
      <c r="D377" s="3">
        <v>-48.375419999999998</v>
      </c>
      <c r="E377" s="3" t="s">
        <v>2</v>
      </c>
      <c r="F377" s="3" t="s">
        <v>90</v>
      </c>
      <c r="G377" s="2">
        <v>43896</v>
      </c>
      <c r="H377" s="12" t="s">
        <v>134</v>
      </c>
      <c r="I377" s="12" t="s">
        <v>132</v>
      </c>
      <c r="J377">
        <v>2020</v>
      </c>
      <c r="K377" s="3" t="s">
        <v>4</v>
      </c>
      <c r="L377" s="3" t="s">
        <v>117</v>
      </c>
      <c r="M377">
        <v>1</v>
      </c>
      <c r="N377" t="s">
        <v>45</v>
      </c>
      <c r="O377" s="10">
        <v>6</v>
      </c>
      <c r="P377" s="10">
        <v>6</v>
      </c>
      <c r="Q377" s="10">
        <v>5</v>
      </c>
      <c r="R377" s="10">
        <v>5</v>
      </c>
      <c r="S377" s="3" t="s">
        <v>65</v>
      </c>
      <c r="T377" t="s">
        <v>94</v>
      </c>
      <c r="U377" s="4" t="s">
        <v>45</v>
      </c>
      <c r="V377" t="s">
        <v>45</v>
      </c>
    </row>
    <row r="378" spans="1:22" x14ac:dyDescent="0.3">
      <c r="A378" s="3" t="s">
        <v>0</v>
      </c>
      <c r="B378" s="3" t="s">
        <v>47</v>
      </c>
      <c r="C378" s="3">
        <v>-27.278230000000001</v>
      </c>
      <c r="D378" s="3">
        <v>-48.375419999999998</v>
      </c>
      <c r="E378" s="3" t="s">
        <v>2</v>
      </c>
      <c r="F378" s="3" t="s">
        <v>90</v>
      </c>
      <c r="G378" s="2">
        <v>43896</v>
      </c>
      <c r="H378" s="12" t="s">
        <v>134</v>
      </c>
      <c r="I378" s="12" t="s">
        <v>132</v>
      </c>
      <c r="J378">
        <v>2020</v>
      </c>
      <c r="K378" s="3" t="s">
        <v>4</v>
      </c>
      <c r="L378" s="3" t="s">
        <v>117</v>
      </c>
      <c r="M378">
        <v>1</v>
      </c>
      <c r="N378" t="s">
        <v>45</v>
      </c>
      <c r="O378" s="10">
        <v>6</v>
      </c>
      <c r="P378" s="10">
        <v>6</v>
      </c>
      <c r="Q378" s="10">
        <v>5</v>
      </c>
      <c r="R378" s="10">
        <v>5</v>
      </c>
      <c r="S378" s="3" t="s">
        <v>66</v>
      </c>
      <c r="T378" t="s">
        <v>96</v>
      </c>
      <c r="U378">
        <v>1</v>
      </c>
      <c r="V378" t="s">
        <v>45</v>
      </c>
    </row>
    <row r="379" spans="1:22" x14ac:dyDescent="0.3">
      <c r="A379" s="3" t="s">
        <v>0</v>
      </c>
      <c r="B379" s="3" t="s">
        <v>47</v>
      </c>
      <c r="C379" s="3">
        <v>-27.278230000000001</v>
      </c>
      <c r="D379" s="3">
        <v>-48.375419999999998</v>
      </c>
      <c r="E379" s="3" t="s">
        <v>2</v>
      </c>
      <c r="F379" s="3" t="s">
        <v>90</v>
      </c>
      <c r="G379" s="2">
        <v>43896</v>
      </c>
      <c r="H379" s="12" t="s">
        <v>134</v>
      </c>
      <c r="I379" s="12" t="s">
        <v>132</v>
      </c>
      <c r="J379">
        <v>2020</v>
      </c>
      <c r="K379" s="3" t="s">
        <v>4</v>
      </c>
      <c r="L379" s="3" t="s">
        <v>117</v>
      </c>
      <c r="M379">
        <v>1</v>
      </c>
      <c r="N379" t="s">
        <v>45</v>
      </c>
      <c r="O379" s="10">
        <v>6</v>
      </c>
      <c r="P379" s="10">
        <v>6</v>
      </c>
      <c r="Q379" s="10">
        <v>5</v>
      </c>
      <c r="R379" s="10">
        <v>5</v>
      </c>
      <c r="S379" s="3" t="s">
        <v>67</v>
      </c>
      <c r="T379" t="s">
        <v>94</v>
      </c>
      <c r="U379" s="4" t="s">
        <v>45</v>
      </c>
      <c r="V379" t="s">
        <v>45</v>
      </c>
    </row>
    <row r="380" spans="1:22" x14ac:dyDescent="0.3">
      <c r="A380" s="3" t="s">
        <v>0</v>
      </c>
      <c r="B380" s="3" t="s">
        <v>47</v>
      </c>
      <c r="C380" s="3">
        <v>-27.278230000000001</v>
      </c>
      <c r="D380" s="3">
        <v>-48.375419999999998</v>
      </c>
      <c r="E380" s="3" t="s">
        <v>2</v>
      </c>
      <c r="F380" s="3" t="s">
        <v>90</v>
      </c>
      <c r="G380" s="2">
        <v>43896</v>
      </c>
      <c r="H380" s="12" t="s">
        <v>134</v>
      </c>
      <c r="I380" s="12" t="s">
        <v>132</v>
      </c>
      <c r="J380">
        <v>2020</v>
      </c>
      <c r="K380" s="3" t="s">
        <v>4</v>
      </c>
      <c r="L380" s="3" t="s">
        <v>117</v>
      </c>
      <c r="M380">
        <v>1</v>
      </c>
      <c r="N380" t="s">
        <v>45</v>
      </c>
      <c r="O380" s="10">
        <v>6</v>
      </c>
      <c r="P380" s="10">
        <v>6</v>
      </c>
      <c r="Q380" s="10">
        <v>5</v>
      </c>
      <c r="R380" s="10">
        <v>5</v>
      </c>
      <c r="S380" s="3" t="s">
        <v>68</v>
      </c>
      <c r="T380" t="s">
        <v>95</v>
      </c>
      <c r="U380" s="4" t="s">
        <v>45</v>
      </c>
      <c r="V380" t="s">
        <v>45</v>
      </c>
    </row>
    <row r="381" spans="1:22" x14ac:dyDescent="0.3">
      <c r="A381" s="3" t="s">
        <v>0</v>
      </c>
      <c r="B381" s="3" t="s">
        <v>47</v>
      </c>
      <c r="C381" s="3">
        <v>-27.278230000000001</v>
      </c>
      <c r="D381" s="3">
        <v>-48.375419999999998</v>
      </c>
      <c r="E381" s="3" t="s">
        <v>2</v>
      </c>
      <c r="F381" s="3" t="s">
        <v>90</v>
      </c>
      <c r="G381" s="2">
        <v>43896</v>
      </c>
      <c r="H381" s="12" t="s">
        <v>134</v>
      </c>
      <c r="I381" s="12" t="s">
        <v>132</v>
      </c>
      <c r="J381">
        <v>2020</v>
      </c>
      <c r="K381" s="3" t="s">
        <v>4</v>
      </c>
      <c r="L381" s="3" t="s">
        <v>117</v>
      </c>
      <c r="M381">
        <v>1</v>
      </c>
      <c r="N381" t="s">
        <v>45</v>
      </c>
      <c r="O381" s="10">
        <v>6</v>
      </c>
      <c r="P381" s="10">
        <v>6</v>
      </c>
      <c r="Q381" s="10">
        <v>5</v>
      </c>
      <c r="R381" s="10">
        <v>5</v>
      </c>
      <c r="S381" s="3" t="s">
        <v>69</v>
      </c>
      <c r="T381" t="s">
        <v>94</v>
      </c>
      <c r="U381" s="4" t="s">
        <v>45</v>
      </c>
      <c r="V381" t="s">
        <v>45</v>
      </c>
    </row>
    <row r="382" spans="1:22" x14ac:dyDescent="0.3">
      <c r="A382" s="3" t="s">
        <v>0</v>
      </c>
      <c r="B382" s="3" t="s">
        <v>47</v>
      </c>
      <c r="C382" s="3">
        <v>-27.278230000000001</v>
      </c>
      <c r="D382" s="3">
        <v>-48.375419999999998</v>
      </c>
      <c r="E382" s="3" t="s">
        <v>2</v>
      </c>
      <c r="F382" s="3" t="s">
        <v>90</v>
      </c>
      <c r="G382" s="2">
        <v>43896</v>
      </c>
      <c r="H382" s="12" t="s">
        <v>134</v>
      </c>
      <c r="I382" s="12" t="s">
        <v>132</v>
      </c>
      <c r="J382">
        <v>2020</v>
      </c>
      <c r="K382" s="3" t="s">
        <v>4</v>
      </c>
      <c r="L382" s="3" t="s">
        <v>117</v>
      </c>
      <c r="M382">
        <v>1</v>
      </c>
      <c r="N382" t="s">
        <v>45</v>
      </c>
      <c r="O382" s="10">
        <v>6</v>
      </c>
      <c r="P382" s="10">
        <v>6</v>
      </c>
      <c r="Q382" s="10">
        <v>5</v>
      </c>
      <c r="R382" s="10">
        <v>5</v>
      </c>
      <c r="S382" s="3" t="s">
        <v>70</v>
      </c>
      <c r="T382" t="s">
        <v>94</v>
      </c>
      <c r="U382">
        <v>1</v>
      </c>
      <c r="V382" t="s">
        <v>45</v>
      </c>
    </row>
    <row r="383" spans="1:22" x14ac:dyDescent="0.3">
      <c r="A383" s="3" t="s">
        <v>0</v>
      </c>
      <c r="B383" s="3" t="s">
        <v>47</v>
      </c>
      <c r="C383" s="3">
        <v>-27.278230000000001</v>
      </c>
      <c r="D383" s="3">
        <v>-48.375419999999998</v>
      </c>
      <c r="E383" s="3" t="s">
        <v>2</v>
      </c>
      <c r="F383" s="3" t="s">
        <v>90</v>
      </c>
      <c r="G383" s="2">
        <v>43896</v>
      </c>
      <c r="H383" s="12" t="s">
        <v>134</v>
      </c>
      <c r="I383" s="12" t="s">
        <v>132</v>
      </c>
      <c r="J383">
        <v>2020</v>
      </c>
      <c r="K383" s="3" t="s">
        <v>4</v>
      </c>
      <c r="L383" s="3" t="s">
        <v>117</v>
      </c>
      <c r="M383">
        <v>1</v>
      </c>
      <c r="N383" t="s">
        <v>45</v>
      </c>
      <c r="O383" s="10">
        <v>6</v>
      </c>
      <c r="P383" s="10">
        <v>6</v>
      </c>
      <c r="Q383" s="10">
        <v>5</v>
      </c>
      <c r="R383" s="10">
        <v>5</v>
      </c>
      <c r="S383" s="3" t="s">
        <v>71</v>
      </c>
      <c r="T383" t="s">
        <v>95</v>
      </c>
      <c r="U383" s="4" t="s">
        <v>45</v>
      </c>
      <c r="V383" t="s">
        <v>45</v>
      </c>
    </row>
    <row r="384" spans="1:22" x14ac:dyDescent="0.3">
      <c r="A384" s="3" t="s">
        <v>0</v>
      </c>
      <c r="B384" s="3" t="s">
        <v>47</v>
      </c>
      <c r="C384" s="3">
        <v>-27.278230000000001</v>
      </c>
      <c r="D384" s="3">
        <v>-48.375419999999998</v>
      </c>
      <c r="E384" s="3" t="s">
        <v>2</v>
      </c>
      <c r="F384" s="3" t="s">
        <v>90</v>
      </c>
      <c r="G384" s="2">
        <v>43896</v>
      </c>
      <c r="H384" s="12" t="s">
        <v>134</v>
      </c>
      <c r="I384" s="12" t="s">
        <v>132</v>
      </c>
      <c r="J384">
        <v>2020</v>
      </c>
      <c r="K384" s="3" t="s">
        <v>4</v>
      </c>
      <c r="L384" s="3" t="s">
        <v>117</v>
      </c>
      <c r="M384">
        <v>1</v>
      </c>
      <c r="N384" t="s">
        <v>45</v>
      </c>
      <c r="O384" s="10">
        <v>6</v>
      </c>
      <c r="P384" s="10">
        <v>6</v>
      </c>
      <c r="Q384" s="10">
        <v>5</v>
      </c>
      <c r="R384" s="10">
        <v>5</v>
      </c>
      <c r="S384" s="3" t="s">
        <v>72</v>
      </c>
      <c r="T384" t="s">
        <v>94</v>
      </c>
      <c r="U384" s="4" t="s">
        <v>45</v>
      </c>
      <c r="V384" t="s">
        <v>45</v>
      </c>
    </row>
    <row r="385" spans="1:22" x14ac:dyDescent="0.3">
      <c r="A385" s="3" t="s">
        <v>0</v>
      </c>
      <c r="B385" s="3" t="s">
        <v>47</v>
      </c>
      <c r="C385" s="3">
        <v>-27.278230000000001</v>
      </c>
      <c r="D385" s="3">
        <v>-48.375419999999998</v>
      </c>
      <c r="E385" s="3" t="s">
        <v>2</v>
      </c>
      <c r="F385" s="3" t="s">
        <v>90</v>
      </c>
      <c r="G385" s="2">
        <v>43896</v>
      </c>
      <c r="H385" s="12" t="s">
        <v>134</v>
      </c>
      <c r="I385" s="12" t="s">
        <v>132</v>
      </c>
      <c r="J385">
        <v>2020</v>
      </c>
      <c r="K385" s="3" t="s">
        <v>4</v>
      </c>
      <c r="L385" s="3" t="s">
        <v>117</v>
      </c>
      <c r="M385">
        <v>1</v>
      </c>
      <c r="N385" t="s">
        <v>45</v>
      </c>
      <c r="O385" s="10">
        <v>6</v>
      </c>
      <c r="P385" s="10">
        <v>6</v>
      </c>
      <c r="Q385" s="10">
        <v>5</v>
      </c>
      <c r="R385" s="10">
        <v>5</v>
      </c>
      <c r="S385" s="3" t="s">
        <v>73</v>
      </c>
      <c r="T385" t="s">
        <v>94</v>
      </c>
      <c r="U385" s="4" t="s">
        <v>45</v>
      </c>
      <c r="V385" t="s">
        <v>45</v>
      </c>
    </row>
    <row r="386" spans="1:22" x14ac:dyDescent="0.3">
      <c r="A386" s="3" t="s">
        <v>0</v>
      </c>
      <c r="B386" s="3" t="s">
        <v>47</v>
      </c>
      <c r="C386" s="3">
        <v>-27.278230000000001</v>
      </c>
      <c r="D386" s="3">
        <v>-48.375419999999998</v>
      </c>
      <c r="E386" s="3" t="s">
        <v>2</v>
      </c>
      <c r="F386" s="3" t="s">
        <v>90</v>
      </c>
      <c r="G386" s="2">
        <v>43896</v>
      </c>
      <c r="H386" s="12" t="s">
        <v>134</v>
      </c>
      <c r="I386" s="12" t="s">
        <v>132</v>
      </c>
      <c r="J386">
        <v>2020</v>
      </c>
      <c r="K386" s="3" t="s">
        <v>4</v>
      </c>
      <c r="L386" s="3" t="s">
        <v>117</v>
      </c>
      <c r="M386">
        <v>1</v>
      </c>
      <c r="N386" t="s">
        <v>45</v>
      </c>
      <c r="O386" s="10">
        <v>6</v>
      </c>
      <c r="P386" s="10">
        <v>6</v>
      </c>
      <c r="Q386" s="10">
        <v>5</v>
      </c>
      <c r="R386" s="10">
        <v>5</v>
      </c>
      <c r="S386" s="3" t="s">
        <v>74</v>
      </c>
      <c r="T386" t="s">
        <v>94</v>
      </c>
      <c r="U386">
        <v>1</v>
      </c>
      <c r="V386" t="s">
        <v>45</v>
      </c>
    </row>
    <row r="387" spans="1:22" x14ac:dyDescent="0.3">
      <c r="A387" s="3" t="s">
        <v>0</v>
      </c>
      <c r="B387" s="3" t="s">
        <v>47</v>
      </c>
      <c r="C387" s="3">
        <v>-27.278230000000001</v>
      </c>
      <c r="D387" s="3">
        <v>-48.375419999999998</v>
      </c>
      <c r="E387" s="3" t="s">
        <v>2</v>
      </c>
      <c r="F387" s="3" t="s">
        <v>90</v>
      </c>
      <c r="G387" s="2">
        <v>43896</v>
      </c>
      <c r="H387" s="12" t="s">
        <v>134</v>
      </c>
      <c r="I387" s="12" t="s">
        <v>132</v>
      </c>
      <c r="J387">
        <v>2020</v>
      </c>
      <c r="K387" s="3" t="s">
        <v>4</v>
      </c>
      <c r="L387" s="3" t="s">
        <v>117</v>
      </c>
      <c r="M387">
        <v>1</v>
      </c>
      <c r="N387" t="s">
        <v>45</v>
      </c>
      <c r="O387" s="10">
        <v>6</v>
      </c>
      <c r="P387" s="10">
        <v>6</v>
      </c>
      <c r="Q387" s="10">
        <v>5</v>
      </c>
      <c r="R387" s="10">
        <v>5</v>
      </c>
      <c r="S387" s="3" t="s">
        <v>75</v>
      </c>
      <c r="T387" t="s">
        <v>94</v>
      </c>
      <c r="U387" s="4" t="s">
        <v>45</v>
      </c>
      <c r="V387" t="s">
        <v>45</v>
      </c>
    </row>
    <row r="388" spans="1:22" x14ac:dyDescent="0.3">
      <c r="A388" s="3" t="s">
        <v>0</v>
      </c>
      <c r="B388" s="3" t="s">
        <v>47</v>
      </c>
      <c r="C388" s="3">
        <v>-27.278230000000001</v>
      </c>
      <c r="D388" s="3">
        <v>-48.375419999999998</v>
      </c>
      <c r="E388" s="3" t="s">
        <v>2</v>
      </c>
      <c r="F388" s="3" t="s">
        <v>90</v>
      </c>
      <c r="G388" s="2">
        <v>43896</v>
      </c>
      <c r="H388" s="12" t="s">
        <v>134</v>
      </c>
      <c r="I388" s="12" t="s">
        <v>132</v>
      </c>
      <c r="J388">
        <v>2020</v>
      </c>
      <c r="K388" s="3" t="s">
        <v>4</v>
      </c>
      <c r="L388" s="3" t="s">
        <v>117</v>
      </c>
      <c r="M388">
        <v>1</v>
      </c>
      <c r="N388" t="s">
        <v>45</v>
      </c>
      <c r="O388" s="10">
        <v>6</v>
      </c>
      <c r="P388" s="10">
        <v>6</v>
      </c>
      <c r="Q388" s="10">
        <v>5</v>
      </c>
      <c r="R388" s="10">
        <v>5</v>
      </c>
      <c r="S388" s="3" t="s">
        <v>76</v>
      </c>
      <c r="T388" t="s">
        <v>96</v>
      </c>
      <c r="U388" s="4" t="s">
        <v>45</v>
      </c>
      <c r="V388" t="s">
        <v>45</v>
      </c>
    </row>
    <row r="389" spans="1:22" x14ac:dyDescent="0.3">
      <c r="A389" s="3" t="s">
        <v>0</v>
      </c>
      <c r="B389" s="3" t="s">
        <v>47</v>
      </c>
      <c r="C389" s="3">
        <v>-27.278230000000001</v>
      </c>
      <c r="D389" s="3">
        <v>-48.375419999999998</v>
      </c>
      <c r="E389" s="3" t="s">
        <v>2</v>
      </c>
      <c r="F389" s="3" t="s">
        <v>90</v>
      </c>
      <c r="G389" s="2">
        <v>43896</v>
      </c>
      <c r="H389" s="12" t="s">
        <v>134</v>
      </c>
      <c r="I389" s="12" t="s">
        <v>132</v>
      </c>
      <c r="J389">
        <v>2020</v>
      </c>
      <c r="K389" s="3" t="s">
        <v>4</v>
      </c>
      <c r="L389" s="3" t="s">
        <v>117</v>
      </c>
      <c r="M389">
        <v>1</v>
      </c>
      <c r="N389" t="s">
        <v>45</v>
      </c>
      <c r="O389" s="10">
        <v>6</v>
      </c>
      <c r="P389" s="10">
        <v>6</v>
      </c>
      <c r="Q389" s="10">
        <v>5</v>
      </c>
      <c r="R389" s="10">
        <v>5</v>
      </c>
      <c r="S389" s="3" t="s">
        <v>77</v>
      </c>
      <c r="T389" t="s">
        <v>94</v>
      </c>
      <c r="U389" s="4" t="s">
        <v>45</v>
      </c>
      <c r="V389" t="s">
        <v>45</v>
      </c>
    </row>
    <row r="390" spans="1:22" x14ac:dyDescent="0.3">
      <c r="A390" s="3" t="s">
        <v>0</v>
      </c>
      <c r="B390" s="3" t="s">
        <v>47</v>
      </c>
      <c r="C390" s="3">
        <v>-27.278230000000001</v>
      </c>
      <c r="D390" s="3">
        <v>-48.375419999999998</v>
      </c>
      <c r="E390" s="3" t="s">
        <v>2</v>
      </c>
      <c r="F390" s="3" t="s">
        <v>90</v>
      </c>
      <c r="G390" s="2">
        <v>43896</v>
      </c>
      <c r="H390" s="12" t="s">
        <v>134</v>
      </c>
      <c r="I390" s="12" t="s">
        <v>132</v>
      </c>
      <c r="J390">
        <v>2020</v>
      </c>
      <c r="K390" s="3" t="s">
        <v>4</v>
      </c>
      <c r="L390" s="3" t="s">
        <v>117</v>
      </c>
      <c r="M390">
        <v>1</v>
      </c>
      <c r="N390" t="s">
        <v>45</v>
      </c>
      <c r="O390" s="10">
        <v>6</v>
      </c>
      <c r="P390" s="10">
        <v>6</v>
      </c>
      <c r="Q390" s="10">
        <v>5</v>
      </c>
      <c r="R390" s="10">
        <v>5</v>
      </c>
      <c r="S390" s="3" t="s">
        <v>78</v>
      </c>
      <c r="T390" t="s">
        <v>92</v>
      </c>
      <c r="U390">
        <v>1</v>
      </c>
      <c r="V390" t="s">
        <v>45</v>
      </c>
    </row>
    <row r="391" spans="1:22" x14ac:dyDescent="0.3">
      <c r="A391" s="3" t="s">
        <v>0</v>
      </c>
      <c r="B391" s="3" t="s">
        <v>47</v>
      </c>
      <c r="C391" s="3">
        <v>-27.278230000000001</v>
      </c>
      <c r="D391" s="3">
        <v>-48.375419999999998</v>
      </c>
      <c r="E391" s="3" t="s">
        <v>2</v>
      </c>
      <c r="F391" s="3" t="s">
        <v>90</v>
      </c>
      <c r="G391" s="2">
        <v>43896</v>
      </c>
      <c r="H391" s="12" t="s">
        <v>134</v>
      </c>
      <c r="I391" s="12" t="s">
        <v>132</v>
      </c>
      <c r="J391">
        <v>2020</v>
      </c>
      <c r="K391" s="3" t="s">
        <v>4</v>
      </c>
      <c r="L391" s="3" t="s">
        <v>117</v>
      </c>
      <c r="M391">
        <v>1</v>
      </c>
      <c r="N391" t="s">
        <v>45</v>
      </c>
      <c r="O391" s="10">
        <v>6</v>
      </c>
      <c r="P391" s="10">
        <v>6</v>
      </c>
      <c r="Q391" s="10">
        <v>5</v>
      </c>
      <c r="R391" s="10">
        <v>5</v>
      </c>
      <c r="S391" s="3" t="s">
        <v>79</v>
      </c>
      <c r="T391" t="s">
        <v>92</v>
      </c>
      <c r="U391" s="4" t="s">
        <v>45</v>
      </c>
      <c r="V391" t="s">
        <v>45</v>
      </c>
    </row>
    <row r="392" spans="1:22" x14ac:dyDescent="0.3">
      <c r="A392" s="3" t="s">
        <v>0</v>
      </c>
      <c r="B392" s="3" t="s">
        <v>47</v>
      </c>
      <c r="C392" s="3">
        <v>-27.278230000000001</v>
      </c>
      <c r="D392" s="3">
        <v>-48.375419999999998</v>
      </c>
      <c r="E392" s="3" t="s">
        <v>2</v>
      </c>
      <c r="F392" s="3" t="s">
        <v>90</v>
      </c>
      <c r="G392" s="2">
        <v>43896</v>
      </c>
      <c r="H392" s="12" t="s">
        <v>134</v>
      </c>
      <c r="I392" s="12" t="s">
        <v>132</v>
      </c>
      <c r="J392">
        <v>2020</v>
      </c>
      <c r="K392" s="3" t="s">
        <v>4</v>
      </c>
      <c r="L392" s="3" t="s">
        <v>117</v>
      </c>
      <c r="M392">
        <v>1</v>
      </c>
      <c r="N392" t="s">
        <v>45</v>
      </c>
      <c r="O392" s="10">
        <v>6</v>
      </c>
      <c r="P392" s="10">
        <v>6</v>
      </c>
      <c r="Q392" s="10">
        <v>5</v>
      </c>
      <c r="R392" s="10">
        <v>5</v>
      </c>
      <c r="S392" s="3" t="s">
        <v>80</v>
      </c>
      <c r="T392" t="s">
        <v>94</v>
      </c>
      <c r="U392" s="4" t="s">
        <v>45</v>
      </c>
      <c r="V392" t="s">
        <v>45</v>
      </c>
    </row>
    <row r="393" spans="1:22" x14ac:dyDescent="0.3">
      <c r="A393" s="3" t="s">
        <v>0</v>
      </c>
      <c r="B393" s="3" t="s">
        <v>47</v>
      </c>
      <c r="C393" s="3">
        <v>-27.278230000000001</v>
      </c>
      <c r="D393" s="3">
        <v>-48.375419999999998</v>
      </c>
      <c r="E393" s="3" t="s">
        <v>2</v>
      </c>
      <c r="F393" s="3" t="s">
        <v>90</v>
      </c>
      <c r="G393" s="2">
        <v>43896</v>
      </c>
      <c r="H393" s="12" t="s">
        <v>134</v>
      </c>
      <c r="I393" s="12" t="s">
        <v>132</v>
      </c>
      <c r="J393">
        <v>2020</v>
      </c>
      <c r="K393" s="3" t="s">
        <v>4</v>
      </c>
      <c r="L393" s="3" t="s">
        <v>117</v>
      </c>
      <c r="M393">
        <v>1</v>
      </c>
      <c r="N393" t="s">
        <v>45</v>
      </c>
      <c r="O393" s="10">
        <v>6</v>
      </c>
      <c r="P393" s="10">
        <v>6</v>
      </c>
      <c r="Q393" s="10">
        <v>5</v>
      </c>
      <c r="R393" s="10">
        <v>5</v>
      </c>
      <c r="S393" s="3" t="s">
        <v>81</v>
      </c>
      <c r="T393" t="s">
        <v>94</v>
      </c>
      <c r="U393" s="4" t="s">
        <v>45</v>
      </c>
      <c r="V393" t="s">
        <v>45</v>
      </c>
    </row>
    <row r="394" spans="1:22" x14ac:dyDescent="0.3">
      <c r="A394" s="3" t="s">
        <v>0</v>
      </c>
      <c r="B394" s="3" t="s">
        <v>47</v>
      </c>
      <c r="C394" s="3">
        <v>-27.278230000000001</v>
      </c>
      <c r="D394" s="3">
        <v>-48.375419999999998</v>
      </c>
      <c r="E394" s="3" t="s">
        <v>2</v>
      </c>
      <c r="F394" s="3" t="s">
        <v>90</v>
      </c>
      <c r="G394" s="2">
        <v>43896</v>
      </c>
      <c r="H394" s="12" t="s">
        <v>134</v>
      </c>
      <c r="I394" s="12" t="s">
        <v>132</v>
      </c>
      <c r="J394">
        <v>2020</v>
      </c>
      <c r="K394" s="3" t="s">
        <v>4</v>
      </c>
      <c r="L394" s="3" t="s">
        <v>117</v>
      </c>
      <c r="M394">
        <v>1</v>
      </c>
      <c r="N394" t="s">
        <v>45</v>
      </c>
      <c r="O394" s="10">
        <v>6</v>
      </c>
      <c r="P394" s="10">
        <v>6</v>
      </c>
      <c r="Q394" s="10">
        <v>5</v>
      </c>
      <c r="R394" s="10">
        <v>5</v>
      </c>
      <c r="S394" s="3" t="s">
        <v>82</v>
      </c>
      <c r="T394" t="s">
        <v>93</v>
      </c>
      <c r="U394">
        <v>1</v>
      </c>
      <c r="V394" t="s">
        <v>45</v>
      </c>
    </row>
    <row r="395" spans="1:22" x14ac:dyDescent="0.3">
      <c r="A395" s="3" t="s">
        <v>0</v>
      </c>
      <c r="B395" s="3" t="s">
        <v>47</v>
      </c>
      <c r="C395" s="3">
        <v>-27.278230000000001</v>
      </c>
      <c r="D395" s="3">
        <v>-48.375419999999998</v>
      </c>
      <c r="E395" s="3" t="s">
        <v>2</v>
      </c>
      <c r="F395" s="3" t="s">
        <v>90</v>
      </c>
      <c r="G395" s="2">
        <v>43896</v>
      </c>
      <c r="H395" s="12" t="s">
        <v>134</v>
      </c>
      <c r="I395" s="12" t="s">
        <v>132</v>
      </c>
      <c r="J395">
        <v>2020</v>
      </c>
      <c r="K395" s="3" t="s">
        <v>4</v>
      </c>
      <c r="L395" s="3" t="s">
        <v>117</v>
      </c>
      <c r="M395">
        <v>1</v>
      </c>
      <c r="N395" t="s">
        <v>45</v>
      </c>
      <c r="O395" s="10">
        <v>6</v>
      </c>
      <c r="P395" s="10">
        <v>6</v>
      </c>
      <c r="Q395" s="10">
        <v>5</v>
      </c>
      <c r="R395" s="10">
        <v>5</v>
      </c>
      <c r="S395" s="3" t="s">
        <v>83</v>
      </c>
      <c r="T395" t="s">
        <v>94</v>
      </c>
      <c r="U395" s="4" t="s">
        <v>45</v>
      </c>
      <c r="V395" t="s">
        <v>45</v>
      </c>
    </row>
    <row r="396" spans="1:22" x14ac:dyDescent="0.3">
      <c r="A396" s="3" t="s">
        <v>0</v>
      </c>
      <c r="B396" s="3" t="s">
        <v>47</v>
      </c>
      <c r="C396" s="3">
        <v>-27.278230000000001</v>
      </c>
      <c r="D396" s="3">
        <v>-48.375419999999998</v>
      </c>
      <c r="E396" s="3" t="s">
        <v>2</v>
      </c>
      <c r="F396" s="3" t="s">
        <v>90</v>
      </c>
      <c r="G396" s="2">
        <v>43896</v>
      </c>
      <c r="H396" s="12" t="s">
        <v>134</v>
      </c>
      <c r="I396" s="12" t="s">
        <v>132</v>
      </c>
      <c r="J396">
        <v>2020</v>
      </c>
      <c r="K396" s="3" t="s">
        <v>4</v>
      </c>
      <c r="L396" s="3" t="s">
        <v>117</v>
      </c>
      <c r="M396">
        <v>1</v>
      </c>
      <c r="N396" t="s">
        <v>45</v>
      </c>
      <c r="O396" s="10">
        <v>6</v>
      </c>
      <c r="P396" s="10">
        <v>6</v>
      </c>
      <c r="Q396" s="10">
        <v>5</v>
      </c>
      <c r="R396" s="10">
        <v>5</v>
      </c>
      <c r="S396" s="3" t="s">
        <v>84</v>
      </c>
      <c r="T396" t="s">
        <v>92</v>
      </c>
      <c r="U396" s="4" t="s">
        <v>45</v>
      </c>
      <c r="V396" t="s">
        <v>45</v>
      </c>
    </row>
    <row r="397" spans="1:22" x14ac:dyDescent="0.3">
      <c r="A397" s="3" t="s">
        <v>0</v>
      </c>
      <c r="B397" s="3" t="s">
        <v>47</v>
      </c>
      <c r="C397" s="3">
        <v>-27.278230000000001</v>
      </c>
      <c r="D397" s="3">
        <v>-48.375419999999998</v>
      </c>
      <c r="E397" s="3" t="s">
        <v>2</v>
      </c>
      <c r="F397" s="3" t="s">
        <v>90</v>
      </c>
      <c r="G397" s="2">
        <v>43896</v>
      </c>
      <c r="H397" s="12" t="s">
        <v>134</v>
      </c>
      <c r="I397" s="12" t="s">
        <v>132</v>
      </c>
      <c r="J397">
        <v>2020</v>
      </c>
      <c r="K397" s="3" t="s">
        <v>4</v>
      </c>
      <c r="L397" s="3" t="s">
        <v>117</v>
      </c>
      <c r="M397">
        <v>1</v>
      </c>
      <c r="N397" t="s">
        <v>45</v>
      </c>
      <c r="O397" s="10">
        <v>6</v>
      </c>
      <c r="P397" s="10">
        <v>6</v>
      </c>
      <c r="Q397" s="10">
        <v>5</v>
      </c>
      <c r="R397" s="10">
        <v>5</v>
      </c>
      <c r="S397" s="3" t="s">
        <v>85</v>
      </c>
      <c r="T397" t="s">
        <v>94</v>
      </c>
      <c r="U397" s="4" t="s">
        <v>45</v>
      </c>
      <c r="V397" t="s">
        <v>45</v>
      </c>
    </row>
    <row r="398" spans="1:22" x14ac:dyDescent="0.3">
      <c r="A398" s="3" t="s">
        <v>0</v>
      </c>
      <c r="B398" s="3" t="s">
        <v>47</v>
      </c>
      <c r="C398" s="3">
        <v>-27.278230000000001</v>
      </c>
      <c r="D398" s="3">
        <v>-48.375419999999998</v>
      </c>
      <c r="E398" s="3" t="s">
        <v>2</v>
      </c>
      <c r="F398" s="3" t="s">
        <v>90</v>
      </c>
      <c r="G398" s="2">
        <v>43896</v>
      </c>
      <c r="H398" s="12" t="s">
        <v>134</v>
      </c>
      <c r="I398" s="12" t="s">
        <v>132</v>
      </c>
      <c r="J398">
        <v>2020</v>
      </c>
      <c r="K398" s="3" t="s">
        <v>4</v>
      </c>
      <c r="L398" s="3" t="s">
        <v>117</v>
      </c>
      <c r="M398">
        <v>1</v>
      </c>
      <c r="N398" t="s">
        <v>45</v>
      </c>
      <c r="O398" s="10">
        <v>6</v>
      </c>
      <c r="P398" s="10">
        <v>6</v>
      </c>
      <c r="Q398" s="10">
        <v>5</v>
      </c>
      <c r="R398" s="10">
        <v>5</v>
      </c>
      <c r="S398" s="3" t="s">
        <v>86</v>
      </c>
      <c r="T398" t="s">
        <v>95</v>
      </c>
      <c r="U398">
        <v>1</v>
      </c>
      <c r="V398" t="s">
        <v>45</v>
      </c>
    </row>
    <row r="399" spans="1:22" x14ac:dyDescent="0.3">
      <c r="A399" s="3" t="s">
        <v>0</v>
      </c>
      <c r="B399" s="3" t="s">
        <v>47</v>
      </c>
      <c r="C399" s="3">
        <v>-27.278230000000001</v>
      </c>
      <c r="D399" s="3">
        <v>-48.375419999999998</v>
      </c>
      <c r="E399" s="3" t="s">
        <v>2</v>
      </c>
      <c r="F399" s="3" t="s">
        <v>90</v>
      </c>
      <c r="G399" s="2">
        <v>43896</v>
      </c>
      <c r="H399" s="12" t="s">
        <v>134</v>
      </c>
      <c r="I399" s="12" t="s">
        <v>132</v>
      </c>
      <c r="J399">
        <v>2020</v>
      </c>
      <c r="K399" s="3" t="s">
        <v>4</v>
      </c>
      <c r="L399" s="3" t="s">
        <v>117</v>
      </c>
      <c r="M399">
        <v>1</v>
      </c>
      <c r="N399" t="s">
        <v>45</v>
      </c>
      <c r="O399" s="10">
        <v>6</v>
      </c>
      <c r="P399" s="10">
        <v>6</v>
      </c>
      <c r="Q399" s="10">
        <v>5</v>
      </c>
      <c r="R399" s="10">
        <v>5</v>
      </c>
      <c r="S399" s="3" t="s">
        <v>87</v>
      </c>
      <c r="T399" t="s">
        <v>94</v>
      </c>
      <c r="U399" s="4" t="s">
        <v>45</v>
      </c>
      <c r="V399" t="s">
        <v>45</v>
      </c>
    </row>
    <row r="400" spans="1:22" x14ac:dyDescent="0.3">
      <c r="A400" s="3" t="s">
        <v>0</v>
      </c>
      <c r="B400" s="3" t="s">
        <v>47</v>
      </c>
      <c r="C400" s="3">
        <v>-27.278230000000001</v>
      </c>
      <c r="D400" s="3">
        <v>-48.375419999999998</v>
      </c>
      <c r="E400" s="3" t="s">
        <v>2</v>
      </c>
      <c r="F400" s="3" t="s">
        <v>90</v>
      </c>
      <c r="G400" s="2">
        <v>43896</v>
      </c>
      <c r="H400" s="12" t="s">
        <v>134</v>
      </c>
      <c r="I400" s="12" t="s">
        <v>132</v>
      </c>
      <c r="J400">
        <v>2020</v>
      </c>
      <c r="K400" s="3" t="s">
        <v>4</v>
      </c>
      <c r="L400" s="3" t="s">
        <v>117</v>
      </c>
      <c r="M400">
        <v>1</v>
      </c>
      <c r="N400" t="s">
        <v>45</v>
      </c>
      <c r="O400" s="10">
        <v>6</v>
      </c>
      <c r="P400" s="10">
        <v>6</v>
      </c>
      <c r="Q400" s="10">
        <v>5</v>
      </c>
      <c r="R400" s="10">
        <v>5</v>
      </c>
      <c r="S400" s="3" t="s">
        <v>88</v>
      </c>
      <c r="T400" t="s">
        <v>94</v>
      </c>
      <c r="U400" s="4" t="s">
        <v>45</v>
      </c>
      <c r="V400" t="s">
        <v>45</v>
      </c>
    </row>
    <row r="401" spans="1:22" x14ac:dyDescent="0.3">
      <c r="A401" s="3" t="s">
        <v>0</v>
      </c>
      <c r="B401" s="3" t="s">
        <v>47</v>
      </c>
      <c r="C401" s="3">
        <v>-27.278230000000001</v>
      </c>
      <c r="D401" s="3">
        <v>-48.375419999999998</v>
      </c>
      <c r="E401" s="3" t="s">
        <v>2</v>
      </c>
      <c r="F401" s="3" t="s">
        <v>90</v>
      </c>
      <c r="G401" s="2">
        <v>43896</v>
      </c>
      <c r="H401" s="12" t="s">
        <v>134</v>
      </c>
      <c r="I401" s="12" t="s">
        <v>132</v>
      </c>
      <c r="J401">
        <v>2020</v>
      </c>
      <c r="K401" s="3" t="s">
        <v>4</v>
      </c>
      <c r="L401" s="3" t="s">
        <v>117</v>
      </c>
      <c r="M401">
        <v>1</v>
      </c>
      <c r="N401" t="s">
        <v>45</v>
      </c>
      <c r="O401" s="10">
        <v>6</v>
      </c>
      <c r="P401" s="10">
        <v>6</v>
      </c>
      <c r="Q401" s="10">
        <v>5</v>
      </c>
      <c r="R401" s="10">
        <v>5</v>
      </c>
      <c r="S401" s="3" t="s">
        <v>89</v>
      </c>
      <c r="T401" t="s">
        <v>93</v>
      </c>
      <c r="U401" s="4" t="s">
        <v>45</v>
      </c>
      <c r="V401" t="s">
        <v>45</v>
      </c>
    </row>
    <row r="402" spans="1:22" x14ac:dyDescent="0.3">
      <c r="A402" s="3" t="s">
        <v>0</v>
      </c>
      <c r="B402" s="3" t="s">
        <v>47</v>
      </c>
      <c r="C402" s="3">
        <v>-27.278230000000001</v>
      </c>
      <c r="D402" s="3">
        <v>-48.375419999999998</v>
      </c>
      <c r="E402" s="3" t="s">
        <v>2</v>
      </c>
      <c r="F402" s="3" t="s">
        <v>90</v>
      </c>
      <c r="G402" s="2">
        <v>43896</v>
      </c>
      <c r="H402" s="12" t="s">
        <v>134</v>
      </c>
      <c r="I402" s="12" t="s">
        <v>132</v>
      </c>
      <c r="J402">
        <v>2020</v>
      </c>
      <c r="K402" s="3" t="s">
        <v>4</v>
      </c>
      <c r="L402" s="3" t="s">
        <v>117</v>
      </c>
      <c r="M402">
        <v>2</v>
      </c>
      <c r="N402" t="s">
        <v>45</v>
      </c>
      <c r="O402" s="10">
        <v>6</v>
      </c>
      <c r="P402" s="10">
        <v>6</v>
      </c>
      <c r="Q402" s="10">
        <v>5</v>
      </c>
      <c r="R402" s="10">
        <v>5</v>
      </c>
      <c r="S402" s="3" t="s">
        <v>50</v>
      </c>
      <c r="T402" t="s">
        <v>92</v>
      </c>
      <c r="U402">
        <v>1</v>
      </c>
      <c r="V402" t="s">
        <v>45</v>
      </c>
    </row>
    <row r="403" spans="1:22" x14ac:dyDescent="0.3">
      <c r="A403" s="3" t="s">
        <v>0</v>
      </c>
      <c r="B403" s="3" t="s">
        <v>47</v>
      </c>
      <c r="C403" s="3">
        <v>-27.278230000000001</v>
      </c>
      <c r="D403" s="3">
        <v>-48.375419999999998</v>
      </c>
      <c r="E403" s="3" t="s">
        <v>2</v>
      </c>
      <c r="F403" s="3" t="s">
        <v>90</v>
      </c>
      <c r="G403" s="2">
        <v>43896</v>
      </c>
      <c r="H403" s="12" t="s">
        <v>134</v>
      </c>
      <c r="I403" s="12" t="s">
        <v>132</v>
      </c>
      <c r="J403">
        <v>2020</v>
      </c>
      <c r="K403" s="3" t="s">
        <v>4</v>
      </c>
      <c r="L403" s="3" t="s">
        <v>117</v>
      </c>
      <c r="M403">
        <v>2</v>
      </c>
      <c r="N403" t="s">
        <v>45</v>
      </c>
      <c r="O403" s="10">
        <v>6</v>
      </c>
      <c r="P403" s="10">
        <v>6</v>
      </c>
      <c r="Q403" s="10">
        <v>5</v>
      </c>
      <c r="R403" s="10">
        <v>5</v>
      </c>
      <c r="S403" s="3" t="s">
        <v>51</v>
      </c>
      <c r="T403" t="s">
        <v>94</v>
      </c>
      <c r="U403" s="4" t="s">
        <v>45</v>
      </c>
      <c r="V403" t="s">
        <v>45</v>
      </c>
    </row>
    <row r="404" spans="1:22" x14ac:dyDescent="0.3">
      <c r="A404" s="3" t="s">
        <v>0</v>
      </c>
      <c r="B404" s="3" t="s">
        <v>47</v>
      </c>
      <c r="C404" s="3">
        <v>-27.278230000000001</v>
      </c>
      <c r="D404" s="3">
        <v>-48.375419999999998</v>
      </c>
      <c r="E404" s="3" t="s">
        <v>2</v>
      </c>
      <c r="F404" s="3" t="s">
        <v>90</v>
      </c>
      <c r="G404" s="2">
        <v>43896</v>
      </c>
      <c r="H404" s="12" t="s">
        <v>134</v>
      </c>
      <c r="I404" s="12" t="s">
        <v>132</v>
      </c>
      <c r="J404">
        <v>2020</v>
      </c>
      <c r="K404" s="3" t="s">
        <v>4</v>
      </c>
      <c r="L404" s="3" t="s">
        <v>117</v>
      </c>
      <c r="M404">
        <v>2</v>
      </c>
      <c r="N404" t="s">
        <v>45</v>
      </c>
      <c r="O404" s="10">
        <v>6</v>
      </c>
      <c r="P404" s="10">
        <v>6</v>
      </c>
      <c r="Q404" s="10">
        <v>5</v>
      </c>
      <c r="R404" s="10">
        <v>5</v>
      </c>
      <c r="S404" s="3" t="s">
        <v>52</v>
      </c>
      <c r="T404" t="s">
        <v>94</v>
      </c>
      <c r="U404" s="4" t="s">
        <v>45</v>
      </c>
      <c r="V404" t="s">
        <v>45</v>
      </c>
    </row>
    <row r="405" spans="1:22" x14ac:dyDescent="0.3">
      <c r="A405" s="3" t="s">
        <v>0</v>
      </c>
      <c r="B405" s="3" t="s">
        <v>47</v>
      </c>
      <c r="C405" s="3">
        <v>-27.278230000000001</v>
      </c>
      <c r="D405" s="3">
        <v>-48.375419999999998</v>
      </c>
      <c r="E405" s="3" t="s">
        <v>2</v>
      </c>
      <c r="F405" s="3" t="s">
        <v>90</v>
      </c>
      <c r="G405" s="2">
        <v>43896</v>
      </c>
      <c r="H405" s="12" t="s">
        <v>134</v>
      </c>
      <c r="I405" s="12" t="s">
        <v>132</v>
      </c>
      <c r="J405">
        <v>2020</v>
      </c>
      <c r="K405" s="3" t="s">
        <v>4</v>
      </c>
      <c r="L405" s="3" t="s">
        <v>117</v>
      </c>
      <c r="M405">
        <v>2</v>
      </c>
      <c r="N405" t="s">
        <v>45</v>
      </c>
      <c r="O405" s="10">
        <v>6</v>
      </c>
      <c r="P405" s="10">
        <v>6</v>
      </c>
      <c r="Q405" s="10">
        <v>5</v>
      </c>
      <c r="R405" s="10">
        <v>5</v>
      </c>
      <c r="S405" s="3" t="s">
        <v>53</v>
      </c>
      <c r="T405" t="s">
        <v>94</v>
      </c>
      <c r="U405" s="4" t="s">
        <v>45</v>
      </c>
      <c r="V405" t="s">
        <v>45</v>
      </c>
    </row>
    <row r="406" spans="1:22" x14ac:dyDescent="0.3">
      <c r="A406" s="3" t="s">
        <v>0</v>
      </c>
      <c r="B406" s="3" t="s">
        <v>47</v>
      </c>
      <c r="C406" s="3">
        <v>-27.278230000000001</v>
      </c>
      <c r="D406" s="3">
        <v>-48.375419999999998</v>
      </c>
      <c r="E406" s="3" t="s">
        <v>2</v>
      </c>
      <c r="F406" s="3" t="s">
        <v>90</v>
      </c>
      <c r="G406" s="2">
        <v>43896</v>
      </c>
      <c r="H406" s="12" t="s">
        <v>134</v>
      </c>
      <c r="I406" s="12" t="s">
        <v>132</v>
      </c>
      <c r="J406">
        <v>2020</v>
      </c>
      <c r="K406" s="3" t="s">
        <v>4</v>
      </c>
      <c r="L406" s="3" t="s">
        <v>117</v>
      </c>
      <c r="M406">
        <v>2</v>
      </c>
      <c r="N406" t="s">
        <v>45</v>
      </c>
      <c r="O406" s="10">
        <v>6</v>
      </c>
      <c r="P406" s="10">
        <v>6</v>
      </c>
      <c r="Q406" s="10">
        <v>5</v>
      </c>
      <c r="R406" s="10">
        <v>5</v>
      </c>
      <c r="S406" s="3" t="s">
        <v>54</v>
      </c>
      <c r="T406" t="s">
        <v>94</v>
      </c>
      <c r="U406">
        <v>1</v>
      </c>
      <c r="V406" t="s">
        <v>45</v>
      </c>
    </row>
    <row r="407" spans="1:22" x14ac:dyDescent="0.3">
      <c r="A407" s="3" t="s">
        <v>0</v>
      </c>
      <c r="B407" s="3" t="s">
        <v>47</v>
      </c>
      <c r="C407" s="3">
        <v>-27.278230000000001</v>
      </c>
      <c r="D407" s="3">
        <v>-48.375419999999998</v>
      </c>
      <c r="E407" s="3" t="s">
        <v>2</v>
      </c>
      <c r="F407" s="3" t="s">
        <v>90</v>
      </c>
      <c r="G407" s="2">
        <v>43896</v>
      </c>
      <c r="H407" s="12" t="s">
        <v>134</v>
      </c>
      <c r="I407" s="12" t="s">
        <v>132</v>
      </c>
      <c r="J407">
        <v>2020</v>
      </c>
      <c r="K407" s="3" t="s">
        <v>4</v>
      </c>
      <c r="L407" s="3" t="s">
        <v>117</v>
      </c>
      <c r="M407">
        <v>2</v>
      </c>
      <c r="N407" t="s">
        <v>45</v>
      </c>
      <c r="O407" s="10">
        <v>6</v>
      </c>
      <c r="P407" s="10">
        <v>6</v>
      </c>
      <c r="Q407" s="10">
        <v>5</v>
      </c>
      <c r="R407" s="10">
        <v>5</v>
      </c>
      <c r="S407" s="3" t="s">
        <v>55</v>
      </c>
      <c r="T407" t="s">
        <v>96</v>
      </c>
      <c r="U407" s="4" t="s">
        <v>45</v>
      </c>
      <c r="V407" t="s">
        <v>45</v>
      </c>
    </row>
    <row r="408" spans="1:22" x14ac:dyDescent="0.3">
      <c r="A408" s="3" t="s">
        <v>0</v>
      </c>
      <c r="B408" s="3" t="s">
        <v>47</v>
      </c>
      <c r="C408" s="3">
        <v>-27.278230000000001</v>
      </c>
      <c r="D408" s="3">
        <v>-48.375419999999998</v>
      </c>
      <c r="E408" s="3" t="s">
        <v>2</v>
      </c>
      <c r="F408" s="3" t="s">
        <v>90</v>
      </c>
      <c r="G408" s="2">
        <v>43896</v>
      </c>
      <c r="H408" s="12" t="s">
        <v>134</v>
      </c>
      <c r="I408" s="12" t="s">
        <v>132</v>
      </c>
      <c r="J408">
        <v>2020</v>
      </c>
      <c r="K408" s="3" t="s">
        <v>4</v>
      </c>
      <c r="L408" s="3" t="s">
        <v>117</v>
      </c>
      <c r="M408">
        <v>2</v>
      </c>
      <c r="N408" t="s">
        <v>45</v>
      </c>
      <c r="O408" s="10">
        <v>6</v>
      </c>
      <c r="P408" s="10">
        <v>6</v>
      </c>
      <c r="Q408" s="10">
        <v>5</v>
      </c>
      <c r="R408" s="10">
        <v>5</v>
      </c>
      <c r="S408" s="3" t="s">
        <v>56</v>
      </c>
      <c r="T408" t="s">
        <v>92</v>
      </c>
      <c r="U408" s="4" t="s">
        <v>45</v>
      </c>
      <c r="V408" t="s">
        <v>45</v>
      </c>
    </row>
    <row r="409" spans="1:22" x14ac:dyDescent="0.3">
      <c r="A409" s="3" t="s">
        <v>0</v>
      </c>
      <c r="B409" s="3" t="s">
        <v>47</v>
      </c>
      <c r="C409" s="3">
        <v>-27.278230000000001</v>
      </c>
      <c r="D409" s="3">
        <v>-48.375419999999998</v>
      </c>
      <c r="E409" s="3" t="s">
        <v>2</v>
      </c>
      <c r="F409" s="3" t="s">
        <v>90</v>
      </c>
      <c r="G409" s="2">
        <v>43896</v>
      </c>
      <c r="H409" s="12" t="s">
        <v>134</v>
      </c>
      <c r="I409" s="12" t="s">
        <v>132</v>
      </c>
      <c r="J409">
        <v>2020</v>
      </c>
      <c r="K409" s="3" t="s">
        <v>4</v>
      </c>
      <c r="L409" s="3" t="s">
        <v>117</v>
      </c>
      <c r="M409">
        <v>2</v>
      </c>
      <c r="N409" t="s">
        <v>45</v>
      </c>
      <c r="O409" s="10">
        <v>6</v>
      </c>
      <c r="P409" s="10">
        <v>6</v>
      </c>
      <c r="Q409" s="10">
        <v>5</v>
      </c>
      <c r="R409" s="10">
        <v>5</v>
      </c>
      <c r="S409" s="3" t="s">
        <v>57</v>
      </c>
      <c r="T409" t="s">
        <v>92</v>
      </c>
      <c r="U409" s="4" t="s">
        <v>45</v>
      </c>
      <c r="V409" t="s">
        <v>45</v>
      </c>
    </row>
    <row r="410" spans="1:22" x14ac:dyDescent="0.3">
      <c r="A410" s="3" t="s">
        <v>0</v>
      </c>
      <c r="B410" s="3" t="s">
        <v>47</v>
      </c>
      <c r="C410" s="3">
        <v>-27.278230000000001</v>
      </c>
      <c r="D410" s="3">
        <v>-48.375419999999998</v>
      </c>
      <c r="E410" s="3" t="s">
        <v>2</v>
      </c>
      <c r="F410" s="3" t="s">
        <v>90</v>
      </c>
      <c r="G410" s="2">
        <v>43896</v>
      </c>
      <c r="H410" s="12" t="s">
        <v>134</v>
      </c>
      <c r="I410" s="12" t="s">
        <v>132</v>
      </c>
      <c r="J410">
        <v>2020</v>
      </c>
      <c r="K410" s="3" t="s">
        <v>4</v>
      </c>
      <c r="L410" s="3" t="s">
        <v>117</v>
      </c>
      <c r="M410">
        <v>2</v>
      </c>
      <c r="N410" t="s">
        <v>45</v>
      </c>
      <c r="O410" s="10">
        <v>6</v>
      </c>
      <c r="P410" s="10">
        <v>6</v>
      </c>
      <c r="Q410" s="10">
        <v>5</v>
      </c>
      <c r="R410" s="10">
        <v>5</v>
      </c>
      <c r="S410" s="3" t="s">
        <v>58</v>
      </c>
      <c r="T410" t="s">
        <v>92</v>
      </c>
      <c r="U410">
        <v>0</v>
      </c>
      <c r="V410" t="s">
        <v>45</v>
      </c>
    </row>
    <row r="411" spans="1:22" x14ac:dyDescent="0.3">
      <c r="A411" s="3" t="s">
        <v>0</v>
      </c>
      <c r="B411" s="3" t="s">
        <v>47</v>
      </c>
      <c r="C411" s="3">
        <v>-27.278230000000001</v>
      </c>
      <c r="D411" s="3">
        <v>-48.375419999999998</v>
      </c>
      <c r="E411" s="3" t="s">
        <v>2</v>
      </c>
      <c r="F411" s="3" t="s">
        <v>90</v>
      </c>
      <c r="G411" s="2">
        <v>43896</v>
      </c>
      <c r="H411" s="12" t="s">
        <v>134</v>
      </c>
      <c r="I411" s="12" t="s">
        <v>132</v>
      </c>
      <c r="J411">
        <v>2020</v>
      </c>
      <c r="K411" s="3" t="s">
        <v>4</v>
      </c>
      <c r="L411" s="3" t="s">
        <v>117</v>
      </c>
      <c r="M411">
        <v>2</v>
      </c>
      <c r="N411" t="s">
        <v>45</v>
      </c>
      <c r="O411" s="10">
        <v>6</v>
      </c>
      <c r="P411" s="10">
        <v>6</v>
      </c>
      <c r="Q411" s="10">
        <v>5</v>
      </c>
      <c r="R411" s="10">
        <v>5</v>
      </c>
      <c r="S411" s="3" t="s">
        <v>59</v>
      </c>
      <c r="T411" t="s">
        <v>95</v>
      </c>
      <c r="U411" s="4" t="s">
        <v>45</v>
      </c>
      <c r="V411" t="s">
        <v>45</v>
      </c>
    </row>
    <row r="412" spans="1:22" x14ac:dyDescent="0.3">
      <c r="A412" s="3" t="s">
        <v>0</v>
      </c>
      <c r="B412" s="3" t="s">
        <v>47</v>
      </c>
      <c r="C412" s="3">
        <v>-27.278230000000001</v>
      </c>
      <c r="D412" s="3">
        <v>-48.375419999999998</v>
      </c>
      <c r="E412" s="3" t="s">
        <v>2</v>
      </c>
      <c r="F412" s="3" t="s">
        <v>90</v>
      </c>
      <c r="G412" s="2">
        <v>43896</v>
      </c>
      <c r="H412" s="12" t="s">
        <v>134</v>
      </c>
      <c r="I412" s="12" t="s">
        <v>132</v>
      </c>
      <c r="J412">
        <v>2020</v>
      </c>
      <c r="K412" s="3" t="s">
        <v>4</v>
      </c>
      <c r="L412" s="3" t="s">
        <v>117</v>
      </c>
      <c r="M412">
        <v>2</v>
      </c>
      <c r="N412" t="s">
        <v>45</v>
      </c>
      <c r="O412" s="10">
        <v>6</v>
      </c>
      <c r="P412" s="10">
        <v>6</v>
      </c>
      <c r="Q412" s="10">
        <v>5</v>
      </c>
      <c r="R412" s="10">
        <v>5</v>
      </c>
      <c r="S412" s="3" t="s">
        <v>60</v>
      </c>
      <c r="T412" t="s">
        <v>94</v>
      </c>
      <c r="U412" s="4" t="s">
        <v>45</v>
      </c>
      <c r="V412" t="s">
        <v>45</v>
      </c>
    </row>
    <row r="413" spans="1:22" x14ac:dyDescent="0.3">
      <c r="A413" s="3" t="s">
        <v>0</v>
      </c>
      <c r="B413" s="3" t="s">
        <v>47</v>
      </c>
      <c r="C413" s="3">
        <v>-27.278230000000001</v>
      </c>
      <c r="D413" s="3">
        <v>-48.375419999999998</v>
      </c>
      <c r="E413" s="3" t="s">
        <v>2</v>
      </c>
      <c r="F413" s="3" t="s">
        <v>90</v>
      </c>
      <c r="G413" s="2">
        <v>43896</v>
      </c>
      <c r="H413" s="12" t="s">
        <v>134</v>
      </c>
      <c r="I413" s="12" t="s">
        <v>132</v>
      </c>
      <c r="J413">
        <v>2020</v>
      </c>
      <c r="K413" s="3" t="s">
        <v>4</v>
      </c>
      <c r="L413" s="3" t="s">
        <v>117</v>
      </c>
      <c r="M413">
        <v>2</v>
      </c>
      <c r="N413" t="s">
        <v>45</v>
      </c>
      <c r="O413" s="10">
        <v>6</v>
      </c>
      <c r="P413" s="10">
        <v>6</v>
      </c>
      <c r="Q413" s="10">
        <v>5</v>
      </c>
      <c r="R413" s="10">
        <v>5</v>
      </c>
      <c r="S413" s="3" t="s">
        <v>61</v>
      </c>
      <c r="T413" t="s">
        <v>94</v>
      </c>
      <c r="U413" s="4" t="s">
        <v>45</v>
      </c>
      <c r="V413" t="s">
        <v>45</v>
      </c>
    </row>
    <row r="414" spans="1:22" x14ac:dyDescent="0.3">
      <c r="A414" s="3" t="s">
        <v>0</v>
      </c>
      <c r="B414" s="3" t="s">
        <v>47</v>
      </c>
      <c r="C414" s="3">
        <v>-27.278230000000001</v>
      </c>
      <c r="D414" s="3">
        <v>-48.375419999999998</v>
      </c>
      <c r="E414" s="3" t="s">
        <v>2</v>
      </c>
      <c r="F414" s="3" t="s">
        <v>90</v>
      </c>
      <c r="G414" s="2">
        <v>43896</v>
      </c>
      <c r="H414" s="12" t="s">
        <v>134</v>
      </c>
      <c r="I414" s="12" t="s">
        <v>132</v>
      </c>
      <c r="J414">
        <v>2020</v>
      </c>
      <c r="K414" s="3" t="s">
        <v>4</v>
      </c>
      <c r="L414" s="3" t="s">
        <v>117</v>
      </c>
      <c r="M414">
        <v>2</v>
      </c>
      <c r="N414" t="s">
        <v>45</v>
      </c>
      <c r="O414" s="10">
        <v>6</v>
      </c>
      <c r="P414" s="10">
        <v>6</v>
      </c>
      <c r="Q414" s="10">
        <v>5</v>
      </c>
      <c r="R414" s="10">
        <v>5</v>
      </c>
      <c r="S414" s="3" t="s">
        <v>62</v>
      </c>
      <c r="T414" t="s">
        <v>95</v>
      </c>
      <c r="U414">
        <v>1</v>
      </c>
      <c r="V414" t="s">
        <v>45</v>
      </c>
    </row>
    <row r="415" spans="1:22" x14ac:dyDescent="0.3">
      <c r="A415" s="3" t="s">
        <v>0</v>
      </c>
      <c r="B415" s="3" t="s">
        <v>47</v>
      </c>
      <c r="C415" s="3">
        <v>-27.278230000000001</v>
      </c>
      <c r="D415" s="3">
        <v>-48.375419999999998</v>
      </c>
      <c r="E415" s="3" t="s">
        <v>2</v>
      </c>
      <c r="F415" s="3" t="s">
        <v>90</v>
      </c>
      <c r="G415" s="2">
        <v>43896</v>
      </c>
      <c r="H415" s="12" t="s">
        <v>134</v>
      </c>
      <c r="I415" s="12" t="s">
        <v>132</v>
      </c>
      <c r="J415">
        <v>2020</v>
      </c>
      <c r="K415" s="3" t="s">
        <v>4</v>
      </c>
      <c r="L415" s="3" t="s">
        <v>117</v>
      </c>
      <c r="M415">
        <v>2</v>
      </c>
      <c r="N415" t="s">
        <v>45</v>
      </c>
      <c r="O415" s="10">
        <v>6</v>
      </c>
      <c r="P415" s="10">
        <v>6</v>
      </c>
      <c r="Q415" s="10">
        <v>5</v>
      </c>
      <c r="R415" s="10">
        <v>5</v>
      </c>
      <c r="S415" s="3" t="s">
        <v>63</v>
      </c>
      <c r="T415" t="s">
        <v>94</v>
      </c>
      <c r="U415" s="4" t="s">
        <v>45</v>
      </c>
      <c r="V415" t="s">
        <v>45</v>
      </c>
    </row>
    <row r="416" spans="1:22" x14ac:dyDescent="0.3">
      <c r="A416" s="3" t="s">
        <v>0</v>
      </c>
      <c r="B416" s="3" t="s">
        <v>47</v>
      </c>
      <c r="C416" s="3">
        <v>-27.278230000000001</v>
      </c>
      <c r="D416" s="3">
        <v>-48.375419999999998</v>
      </c>
      <c r="E416" s="3" t="s">
        <v>2</v>
      </c>
      <c r="F416" s="3" t="s">
        <v>90</v>
      </c>
      <c r="G416" s="2">
        <v>43896</v>
      </c>
      <c r="H416" s="12" t="s">
        <v>134</v>
      </c>
      <c r="I416" s="12" t="s">
        <v>132</v>
      </c>
      <c r="J416">
        <v>2020</v>
      </c>
      <c r="K416" s="3" t="s">
        <v>4</v>
      </c>
      <c r="L416" s="3" t="s">
        <v>117</v>
      </c>
      <c r="M416">
        <v>2</v>
      </c>
      <c r="N416" t="s">
        <v>45</v>
      </c>
      <c r="O416" s="10">
        <v>6</v>
      </c>
      <c r="P416" s="10">
        <v>6</v>
      </c>
      <c r="Q416" s="10">
        <v>5</v>
      </c>
      <c r="R416" s="10">
        <v>5</v>
      </c>
      <c r="S416" s="3" t="s">
        <v>64</v>
      </c>
      <c r="T416" t="s">
        <v>94</v>
      </c>
      <c r="U416" s="4" t="s">
        <v>45</v>
      </c>
      <c r="V416" t="s">
        <v>45</v>
      </c>
    </row>
    <row r="417" spans="1:22" x14ac:dyDescent="0.3">
      <c r="A417" s="3" t="s">
        <v>0</v>
      </c>
      <c r="B417" s="3" t="s">
        <v>47</v>
      </c>
      <c r="C417" s="3">
        <v>-27.278230000000001</v>
      </c>
      <c r="D417" s="3">
        <v>-48.375419999999998</v>
      </c>
      <c r="E417" s="3" t="s">
        <v>2</v>
      </c>
      <c r="F417" s="3" t="s">
        <v>90</v>
      </c>
      <c r="G417" s="2">
        <v>43896</v>
      </c>
      <c r="H417" s="12" t="s">
        <v>134</v>
      </c>
      <c r="I417" s="12" t="s">
        <v>132</v>
      </c>
      <c r="J417">
        <v>2020</v>
      </c>
      <c r="K417" s="3" t="s">
        <v>4</v>
      </c>
      <c r="L417" s="3" t="s">
        <v>117</v>
      </c>
      <c r="M417">
        <v>2</v>
      </c>
      <c r="N417" t="s">
        <v>45</v>
      </c>
      <c r="O417" s="10">
        <v>6</v>
      </c>
      <c r="P417" s="10">
        <v>6</v>
      </c>
      <c r="Q417" s="10">
        <v>5</v>
      </c>
      <c r="R417" s="10">
        <v>5</v>
      </c>
      <c r="S417" s="3" t="s">
        <v>65</v>
      </c>
      <c r="T417" t="s">
        <v>92</v>
      </c>
      <c r="U417" s="4" t="s">
        <v>45</v>
      </c>
      <c r="V417" t="s">
        <v>45</v>
      </c>
    </row>
    <row r="418" spans="1:22" x14ac:dyDescent="0.3">
      <c r="A418" s="3" t="s">
        <v>0</v>
      </c>
      <c r="B418" s="3" t="s">
        <v>47</v>
      </c>
      <c r="C418" s="3">
        <v>-27.278230000000001</v>
      </c>
      <c r="D418" s="3">
        <v>-48.375419999999998</v>
      </c>
      <c r="E418" s="3" t="s">
        <v>2</v>
      </c>
      <c r="F418" s="3" t="s">
        <v>90</v>
      </c>
      <c r="G418" s="2">
        <v>43896</v>
      </c>
      <c r="H418" s="12" t="s">
        <v>134</v>
      </c>
      <c r="I418" s="12" t="s">
        <v>132</v>
      </c>
      <c r="J418">
        <v>2020</v>
      </c>
      <c r="K418" s="3" t="s">
        <v>4</v>
      </c>
      <c r="L418" s="3" t="s">
        <v>117</v>
      </c>
      <c r="M418">
        <v>2</v>
      </c>
      <c r="N418" t="s">
        <v>45</v>
      </c>
      <c r="O418" s="10">
        <v>6</v>
      </c>
      <c r="P418" s="10">
        <v>6</v>
      </c>
      <c r="Q418" s="10">
        <v>5</v>
      </c>
      <c r="R418" s="10">
        <v>5</v>
      </c>
      <c r="S418" s="3" t="s">
        <v>66</v>
      </c>
      <c r="T418" t="s">
        <v>94</v>
      </c>
      <c r="U418">
        <v>1</v>
      </c>
      <c r="V418" t="s">
        <v>45</v>
      </c>
    </row>
    <row r="419" spans="1:22" x14ac:dyDescent="0.3">
      <c r="A419" s="3" t="s">
        <v>0</v>
      </c>
      <c r="B419" s="3" t="s">
        <v>47</v>
      </c>
      <c r="C419" s="3">
        <v>-27.278230000000001</v>
      </c>
      <c r="D419" s="3">
        <v>-48.375419999999998</v>
      </c>
      <c r="E419" s="3" t="s">
        <v>2</v>
      </c>
      <c r="F419" s="3" t="s">
        <v>90</v>
      </c>
      <c r="G419" s="2">
        <v>43896</v>
      </c>
      <c r="H419" s="12" t="s">
        <v>134</v>
      </c>
      <c r="I419" s="12" t="s">
        <v>132</v>
      </c>
      <c r="J419">
        <v>2020</v>
      </c>
      <c r="K419" s="3" t="s">
        <v>4</v>
      </c>
      <c r="L419" s="3" t="s">
        <v>117</v>
      </c>
      <c r="M419">
        <v>2</v>
      </c>
      <c r="N419" t="s">
        <v>45</v>
      </c>
      <c r="O419" s="10">
        <v>6</v>
      </c>
      <c r="P419" s="10">
        <v>6</v>
      </c>
      <c r="Q419" s="10">
        <v>5</v>
      </c>
      <c r="R419" s="10">
        <v>5</v>
      </c>
      <c r="S419" s="3" t="s">
        <v>67</v>
      </c>
      <c r="T419" t="s">
        <v>94</v>
      </c>
      <c r="U419" s="4" t="s">
        <v>45</v>
      </c>
      <c r="V419" t="s">
        <v>45</v>
      </c>
    </row>
    <row r="420" spans="1:22" x14ac:dyDescent="0.3">
      <c r="A420" s="3" t="s">
        <v>0</v>
      </c>
      <c r="B420" s="3" t="s">
        <v>47</v>
      </c>
      <c r="C420" s="3">
        <v>-27.278230000000001</v>
      </c>
      <c r="D420" s="3">
        <v>-48.375419999999998</v>
      </c>
      <c r="E420" s="3" t="s">
        <v>2</v>
      </c>
      <c r="F420" s="3" t="s">
        <v>90</v>
      </c>
      <c r="G420" s="2">
        <v>43896</v>
      </c>
      <c r="H420" s="12" t="s">
        <v>134</v>
      </c>
      <c r="I420" s="12" t="s">
        <v>132</v>
      </c>
      <c r="J420">
        <v>2020</v>
      </c>
      <c r="K420" s="3" t="s">
        <v>4</v>
      </c>
      <c r="L420" s="3" t="s">
        <v>117</v>
      </c>
      <c r="M420">
        <v>2</v>
      </c>
      <c r="N420" t="s">
        <v>45</v>
      </c>
      <c r="O420" s="10">
        <v>6</v>
      </c>
      <c r="P420" s="10">
        <v>6</v>
      </c>
      <c r="Q420" s="10">
        <v>5</v>
      </c>
      <c r="R420" s="10">
        <v>5</v>
      </c>
      <c r="S420" s="3" t="s">
        <v>68</v>
      </c>
      <c r="T420" t="s">
        <v>93</v>
      </c>
      <c r="U420" s="4" t="s">
        <v>45</v>
      </c>
      <c r="V420" t="s">
        <v>45</v>
      </c>
    </row>
    <row r="421" spans="1:22" x14ac:dyDescent="0.3">
      <c r="A421" s="3" t="s">
        <v>0</v>
      </c>
      <c r="B421" s="3" t="s">
        <v>47</v>
      </c>
      <c r="C421" s="3">
        <v>-27.278230000000001</v>
      </c>
      <c r="D421" s="3">
        <v>-48.375419999999998</v>
      </c>
      <c r="E421" s="3" t="s">
        <v>2</v>
      </c>
      <c r="F421" s="3" t="s">
        <v>90</v>
      </c>
      <c r="G421" s="2">
        <v>43896</v>
      </c>
      <c r="H421" s="12" t="s">
        <v>134</v>
      </c>
      <c r="I421" s="12" t="s">
        <v>132</v>
      </c>
      <c r="J421">
        <v>2020</v>
      </c>
      <c r="K421" s="3" t="s">
        <v>4</v>
      </c>
      <c r="L421" s="3" t="s">
        <v>117</v>
      </c>
      <c r="M421">
        <v>2</v>
      </c>
      <c r="N421" t="s">
        <v>45</v>
      </c>
      <c r="O421" s="10">
        <v>6</v>
      </c>
      <c r="P421" s="10">
        <v>6</v>
      </c>
      <c r="Q421" s="10">
        <v>5</v>
      </c>
      <c r="R421" s="10">
        <v>5</v>
      </c>
      <c r="S421" s="3" t="s">
        <v>69</v>
      </c>
      <c r="T421" t="s">
        <v>92</v>
      </c>
      <c r="U421" s="4" t="s">
        <v>45</v>
      </c>
      <c r="V421" t="s">
        <v>45</v>
      </c>
    </row>
    <row r="422" spans="1:22" x14ac:dyDescent="0.3">
      <c r="A422" s="3" t="s">
        <v>0</v>
      </c>
      <c r="B422" s="3" t="s">
        <v>47</v>
      </c>
      <c r="C422" s="3">
        <v>-27.278230000000001</v>
      </c>
      <c r="D422" s="3">
        <v>-48.375419999999998</v>
      </c>
      <c r="E422" s="3" t="s">
        <v>2</v>
      </c>
      <c r="F422" s="3" t="s">
        <v>90</v>
      </c>
      <c r="G422" s="2">
        <v>43896</v>
      </c>
      <c r="H422" s="12" t="s">
        <v>134</v>
      </c>
      <c r="I422" s="12" t="s">
        <v>132</v>
      </c>
      <c r="J422">
        <v>2020</v>
      </c>
      <c r="K422" s="3" t="s">
        <v>4</v>
      </c>
      <c r="L422" s="3" t="s">
        <v>117</v>
      </c>
      <c r="M422">
        <v>2</v>
      </c>
      <c r="N422" t="s">
        <v>45</v>
      </c>
      <c r="O422" s="10">
        <v>6</v>
      </c>
      <c r="P422" s="10">
        <v>6</v>
      </c>
      <c r="Q422" s="10">
        <v>5</v>
      </c>
      <c r="R422" s="10">
        <v>5</v>
      </c>
      <c r="S422" s="3" t="s">
        <v>70</v>
      </c>
      <c r="T422" t="s">
        <v>92</v>
      </c>
      <c r="U422">
        <v>0</v>
      </c>
      <c r="V422" t="s">
        <v>45</v>
      </c>
    </row>
    <row r="423" spans="1:22" x14ac:dyDescent="0.3">
      <c r="A423" s="3" t="s">
        <v>0</v>
      </c>
      <c r="B423" s="3" t="s">
        <v>47</v>
      </c>
      <c r="C423" s="3">
        <v>-27.278230000000001</v>
      </c>
      <c r="D423" s="3">
        <v>-48.375419999999998</v>
      </c>
      <c r="E423" s="3" t="s">
        <v>2</v>
      </c>
      <c r="F423" s="3" t="s">
        <v>90</v>
      </c>
      <c r="G423" s="2">
        <v>43896</v>
      </c>
      <c r="H423" s="12" t="s">
        <v>134</v>
      </c>
      <c r="I423" s="12" t="s">
        <v>132</v>
      </c>
      <c r="J423">
        <v>2020</v>
      </c>
      <c r="K423" s="3" t="s">
        <v>4</v>
      </c>
      <c r="L423" s="3" t="s">
        <v>117</v>
      </c>
      <c r="M423">
        <v>2</v>
      </c>
      <c r="N423" t="s">
        <v>45</v>
      </c>
      <c r="O423" s="10">
        <v>6</v>
      </c>
      <c r="P423" s="10">
        <v>6</v>
      </c>
      <c r="Q423" s="10">
        <v>5</v>
      </c>
      <c r="R423" s="10">
        <v>5</v>
      </c>
      <c r="S423" s="3" t="s">
        <v>71</v>
      </c>
      <c r="T423" t="s">
        <v>94</v>
      </c>
      <c r="U423" s="4" t="s">
        <v>45</v>
      </c>
      <c r="V423" t="s">
        <v>45</v>
      </c>
    </row>
    <row r="424" spans="1:22" x14ac:dyDescent="0.3">
      <c r="A424" s="3" t="s">
        <v>0</v>
      </c>
      <c r="B424" s="3" t="s">
        <v>47</v>
      </c>
      <c r="C424" s="3">
        <v>-27.278230000000001</v>
      </c>
      <c r="D424" s="3">
        <v>-48.375419999999998</v>
      </c>
      <c r="E424" s="3" t="s">
        <v>2</v>
      </c>
      <c r="F424" s="3" t="s">
        <v>90</v>
      </c>
      <c r="G424" s="2">
        <v>43896</v>
      </c>
      <c r="H424" s="12" t="s">
        <v>134</v>
      </c>
      <c r="I424" s="12" t="s">
        <v>132</v>
      </c>
      <c r="J424">
        <v>2020</v>
      </c>
      <c r="K424" s="3" t="s">
        <v>4</v>
      </c>
      <c r="L424" s="3" t="s">
        <v>117</v>
      </c>
      <c r="M424">
        <v>2</v>
      </c>
      <c r="N424" t="s">
        <v>45</v>
      </c>
      <c r="O424" s="10">
        <v>6</v>
      </c>
      <c r="P424" s="10">
        <v>6</v>
      </c>
      <c r="Q424" s="10">
        <v>5</v>
      </c>
      <c r="R424" s="10">
        <v>5</v>
      </c>
      <c r="S424" s="3" t="s">
        <v>72</v>
      </c>
      <c r="T424" t="s">
        <v>94</v>
      </c>
      <c r="U424" s="4" t="s">
        <v>45</v>
      </c>
      <c r="V424" t="s">
        <v>45</v>
      </c>
    </row>
    <row r="425" spans="1:22" x14ac:dyDescent="0.3">
      <c r="A425" s="3" t="s">
        <v>0</v>
      </c>
      <c r="B425" s="3" t="s">
        <v>47</v>
      </c>
      <c r="C425" s="3">
        <v>-27.278230000000001</v>
      </c>
      <c r="D425" s="3">
        <v>-48.375419999999998</v>
      </c>
      <c r="E425" s="3" t="s">
        <v>2</v>
      </c>
      <c r="F425" s="3" t="s">
        <v>90</v>
      </c>
      <c r="G425" s="2">
        <v>43896</v>
      </c>
      <c r="H425" s="12" t="s">
        <v>134</v>
      </c>
      <c r="I425" s="12" t="s">
        <v>132</v>
      </c>
      <c r="J425">
        <v>2020</v>
      </c>
      <c r="K425" s="3" t="s">
        <v>4</v>
      </c>
      <c r="L425" s="3" t="s">
        <v>117</v>
      </c>
      <c r="M425">
        <v>2</v>
      </c>
      <c r="N425" t="s">
        <v>45</v>
      </c>
      <c r="O425" s="10">
        <v>6</v>
      </c>
      <c r="P425" s="10">
        <v>6</v>
      </c>
      <c r="Q425" s="10">
        <v>5</v>
      </c>
      <c r="R425" s="10">
        <v>5</v>
      </c>
      <c r="S425" s="3" t="s">
        <v>73</v>
      </c>
      <c r="T425" t="s">
        <v>94</v>
      </c>
      <c r="U425" s="4" t="s">
        <v>45</v>
      </c>
      <c r="V425" t="s">
        <v>45</v>
      </c>
    </row>
    <row r="426" spans="1:22" x14ac:dyDescent="0.3">
      <c r="A426" s="3" t="s">
        <v>0</v>
      </c>
      <c r="B426" s="3" t="s">
        <v>47</v>
      </c>
      <c r="C426" s="3">
        <v>-27.278230000000001</v>
      </c>
      <c r="D426" s="3">
        <v>-48.375419999999998</v>
      </c>
      <c r="E426" s="3" t="s">
        <v>2</v>
      </c>
      <c r="F426" s="3" t="s">
        <v>90</v>
      </c>
      <c r="G426" s="2">
        <v>43896</v>
      </c>
      <c r="H426" s="12" t="s">
        <v>134</v>
      </c>
      <c r="I426" s="12" t="s">
        <v>132</v>
      </c>
      <c r="J426">
        <v>2020</v>
      </c>
      <c r="K426" s="3" t="s">
        <v>4</v>
      </c>
      <c r="L426" s="3" t="s">
        <v>117</v>
      </c>
      <c r="M426">
        <v>2</v>
      </c>
      <c r="N426" t="s">
        <v>45</v>
      </c>
      <c r="O426" s="10">
        <v>6</v>
      </c>
      <c r="P426" s="10">
        <v>6</v>
      </c>
      <c r="Q426" s="10">
        <v>5</v>
      </c>
      <c r="R426" s="10">
        <v>5</v>
      </c>
      <c r="S426" s="3" t="s">
        <v>74</v>
      </c>
      <c r="T426" t="s">
        <v>94</v>
      </c>
      <c r="U426">
        <v>2</v>
      </c>
      <c r="V426" t="s">
        <v>45</v>
      </c>
    </row>
    <row r="427" spans="1:22" x14ac:dyDescent="0.3">
      <c r="A427" s="3" t="s">
        <v>0</v>
      </c>
      <c r="B427" s="3" t="s">
        <v>47</v>
      </c>
      <c r="C427" s="3">
        <v>-27.278230000000001</v>
      </c>
      <c r="D427" s="3">
        <v>-48.375419999999998</v>
      </c>
      <c r="E427" s="3" t="s">
        <v>2</v>
      </c>
      <c r="F427" s="3" t="s">
        <v>90</v>
      </c>
      <c r="G427" s="2">
        <v>43896</v>
      </c>
      <c r="H427" s="12" t="s">
        <v>134</v>
      </c>
      <c r="I427" s="12" t="s">
        <v>132</v>
      </c>
      <c r="J427">
        <v>2020</v>
      </c>
      <c r="K427" s="3" t="s">
        <v>4</v>
      </c>
      <c r="L427" s="3" t="s">
        <v>117</v>
      </c>
      <c r="M427">
        <v>2</v>
      </c>
      <c r="N427" t="s">
        <v>45</v>
      </c>
      <c r="O427" s="10">
        <v>6</v>
      </c>
      <c r="P427" s="10">
        <v>6</v>
      </c>
      <c r="Q427" s="10">
        <v>5</v>
      </c>
      <c r="R427" s="10">
        <v>5</v>
      </c>
      <c r="S427" s="3" t="s">
        <v>75</v>
      </c>
      <c r="T427" t="s">
        <v>92</v>
      </c>
      <c r="U427" s="4" t="s">
        <v>45</v>
      </c>
      <c r="V427" t="s">
        <v>45</v>
      </c>
    </row>
    <row r="428" spans="1:22" x14ac:dyDescent="0.3">
      <c r="A428" s="3" t="s">
        <v>0</v>
      </c>
      <c r="B428" s="3" t="s">
        <v>47</v>
      </c>
      <c r="C428" s="3">
        <v>-27.278230000000001</v>
      </c>
      <c r="D428" s="3">
        <v>-48.375419999999998</v>
      </c>
      <c r="E428" s="3" t="s">
        <v>2</v>
      </c>
      <c r="F428" s="3" t="s">
        <v>90</v>
      </c>
      <c r="G428" s="2">
        <v>43896</v>
      </c>
      <c r="H428" s="12" t="s">
        <v>134</v>
      </c>
      <c r="I428" s="12" t="s">
        <v>132</v>
      </c>
      <c r="J428">
        <v>2020</v>
      </c>
      <c r="K428" s="3" t="s">
        <v>4</v>
      </c>
      <c r="L428" s="3" t="s">
        <v>117</v>
      </c>
      <c r="M428">
        <v>2</v>
      </c>
      <c r="N428" t="s">
        <v>45</v>
      </c>
      <c r="O428" s="10">
        <v>6</v>
      </c>
      <c r="P428" s="10">
        <v>6</v>
      </c>
      <c r="Q428" s="10">
        <v>5</v>
      </c>
      <c r="R428" s="10">
        <v>5</v>
      </c>
      <c r="S428" s="3" t="s">
        <v>76</v>
      </c>
      <c r="T428" t="s">
        <v>92</v>
      </c>
      <c r="U428" s="4" t="s">
        <v>45</v>
      </c>
      <c r="V428" t="s">
        <v>45</v>
      </c>
    </row>
    <row r="429" spans="1:22" x14ac:dyDescent="0.3">
      <c r="A429" s="3" t="s">
        <v>0</v>
      </c>
      <c r="B429" s="3" t="s">
        <v>47</v>
      </c>
      <c r="C429" s="3">
        <v>-27.278230000000001</v>
      </c>
      <c r="D429" s="3">
        <v>-48.375419999999998</v>
      </c>
      <c r="E429" s="3" t="s">
        <v>2</v>
      </c>
      <c r="F429" s="3" t="s">
        <v>90</v>
      </c>
      <c r="G429" s="2">
        <v>43896</v>
      </c>
      <c r="H429" s="12" t="s">
        <v>134</v>
      </c>
      <c r="I429" s="12" t="s">
        <v>132</v>
      </c>
      <c r="J429">
        <v>2020</v>
      </c>
      <c r="K429" s="3" t="s">
        <v>4</v>
      </c>
      <c r="L429" s="3" t="s">
        <v>117</v>
      </c>
      <c r="M429">
        <v>2</v>
      </c>
      <c r="N429" t="s">
        <v>45</v>
      </c>
      <c r="O429" s="10">
        <v>6</v>
      </c>
      <c r="P429" s="10">
        <v>6</v>
      </c>
      <c r="Q429" s="10">
        <v>5</v>
      </c>
      <c r="R429" s="10">
        <v>5</v>
      </c>
      <c r="S429" s="3" t="s">
        <v>77</v>
      </c>
      <c r="T429" t="s">
        <v>94</v>
      </c>
      <c r="U429" s="4" t="s">
        <v>45</v>
      </c>
      <c r="V429" t="s">
        <v>45</v>
      </c>
    </row>
    <row r="430" spans="1:22" x14ac:dyDescent="0.3">
      <c r="A430" s="3" t="s">
        <v>0</v>
      </c>
      <c r="B430" s="3" t="s">
        <v>47</v>
      </c>
      <c r="C430" s="3">
        <v>-27.278230000000001</v>
      </c>
      <c r="D430" s="3">
        <v>-48.375419999999998</v>
      </c>
      <c r="E430" s="3" t="s">
        <v>2</v>
      </c>
      <c r="F430" s="3" t="s">
        <v>90</v>
      </c>
      <c r="G430" s="2">
        <v>43896</v>
      </c>
      <c r="H430" s="12" t="s">
        <v>134</v>
      </c>
      <c r="I430" s="12" t="s">
        <v>132</v>
      </c>
      <c r="J430">
        <v>2020</v>
      </c>
      <c r="K430" s="3" t="s">
        <v>4</v>
      </c>
      <c r="L430" s="3" t="s">
        <v>117</v>
      </c>
      <c r="M430">
        <v>2</v>
      </c>
      <c r="N430" t="s">
        <v>45</v>
      </c>
      <c r="O430" s="10">
        <v>6</v>
      </c>
      <c r="P430" s="10">
        <v>6</v>
      </c>
      <c r="Q430" s="10">
        <v>5</v>
      </c>
      <c r="R430" s="10">
        <v>5</v>
      </c>
      <c r="S430" s="3" t="s">
        <v>78</v>
      </c>
      <c r="T430" t="s">
        <v>94</v>
      </c>
      <c r="U430">
        <v>1</v>
      </c>
      <c r="V430" t="s">
        <v>45</v>
      </c>
    </row>
    <row r="431" spans="1:22" x14ac:dyDescent="0.3">
      <c r="A431" s="3" t="s">
        <v>0</v>
      </c>
      <c r="B431" s="3" t="s">
        <v>47</v>
      </c>
      <c r="C431" s="3">
        <v>-27.278230000000001</v>
      </c>
      <c r="D431" s="3">
        <v>-48.375419999999998</v>
      </c>
      <c r="E431" s="3" t="s">
        <v>2</v>
      </c>
      <c r="F431" s="3" t="s">
        <v>90</v>
      </c>
      <c r="G431" s="2">
        <v>43896</v>
      </c>
      <c r="H431" s="12" t="s">
        <v>134</v>
      </c>
      <c r="I431" s="12" t="s">
        <v>132</v>
      </c>
      <c r="J431">
        <v>2020</v>
      </c>
      <c r="K431" s="3" t="s">
        <v>4</v>
      </c>
      <c r="L431" s="3" t="s">
        <v>117</v>
      </c>
      <c r="M431">
        <v>2</v>
      </c>
      <c r="N431" t="s">
        <v>45</v>
      </c>
      <c r="O431" s="10">
        <v>6</v>
      </c>
      <c r="P431" s="10">
        <v>6</v>
      </c>
      <c r="Q431" s="10">
        <v>5</v>
      </c>
      <c r="R431" s="10">
        <v>5</v>
      </c>
      <c r="S431" s="3" t="s">
        <v>79</v>
      </c>
      <c r="T431" t="s">
        <v>94</v>
      </c>
      <c r="U431" s="4" t="s">
        <v>45</v>
      </c>
      <c r="V431" t="s">
        <v>45</v>
      </c>
    </row>
    <row r="432" spans="1:22" x14ac:dyDescent="0.3">
      <c r="A432" s="3" t="s">
        <v>0</v>
      </c>
      <c r="B432" s="3" t="s">
        <v>47</v>
      </c>
      <c r="C432" s="3">
        <v>-27.278230000000001</v>
      </c>
      <c r="D432" s="3">
        <v>-48.375419999999998</v>
      </c>
      <c r="E432" s="3" t="s">
        <v>2</v>
      </c>
      <c r="F432" s="3" t="s">
        <v>90</v>
      </c>
      <c r="G432" s="2">
        <v>43896</v>
      </c>
      <c r="H432" s="12" t="s">
        <v>134</v>
      </c>
      <c r="I432" s="12" t="s">
        <v>132</v>
      </c>
      <c r="J432">
        <v>2020</v>
      </c>
      <c r="K432" s="3" t="s">
        <v>4</v>
      </c>
      <c r="L432" s="3" t="s">
        <v>117</v>
      </c>
      <c r="M432">
        <v>2</v>
      </c>
      <c r="N432" t="s">
        <v>45</v>
      </c>
      <c r="O432" s="10">
        <v>6</v>
      </c>
      <c r="P432" s="10">
        <v>6</v>
      </c>
      <c r="Q432" s="10">
        <v>5</v>
      </c>
      <c r="R432" s="10">
        <v>5</v>
      </c>
      <c r="S432" s="3" t="s">
        <v>80</v>
      </c>
      <c r="T432" t="s">
        <v>95</v>
      </c>
      <c r="U432" s="4" t="s">
        <v>45</v>
      </c>
      <c r="V432" t="s">
        <v>45</v>
      </c>
    </row>
    <row r="433" spans="1:22" x14ac:dyDescent="0.3">
      <c r="A433" s="3" t="s">
        <v>0</v>
      </c>
      <c r="B433" s="3" t="s">
        <v>47</v>
      </c>
      <c r="C433" s="3">
        <v>-27.278230000000001</v>
      </c>
      <c r="D433" s="3">
        <v>-48.375419999999998</v>
      </c>
      <c r="E433" s="3" t="s">
        <v>2</v>
      </c>
      <c r="F433" s="3" t="s">
        <v>90</v>
      </c>
      <c r="G433" s="2">
        <v>43896</v>
      </c>
      <c r="H433" s="12" t="s">
        <v>134</v>
      </c>
      <c r="I433" s="12" t="s">
        <v>132</v>
      </c>
      <c r="J433">
        <v>2020</v>
      </c>
      <c r="K433" s="3" t="s">
        <v>4</v>
      </c>
      <c r="L433" s="3" t="s">
        <v>117</v>
      </c>
      <c r="M433">
        <v>2</v>
      </c>
      <c r="N433" t="s">
        <v>45</v>
      </c>
      <c r="O433" s="10">
        <v>6</v>
      </c>
      <c r="P433" s="10">
        <v>6</v>
      </c>
      <c r="Q433" s="10">
        <v>5</v>
      </c>
      <c r="R433" s="10">
        <v>5</v>
      </c>
      <c r="S433" s="3" t="s">
        <v>81</v>
      </c>
      <c r="T433" t="s">
        <v>94</v>
      </c>
      <c r="U433" s="4" t="s">
        <v>45</v>
      </c>
      <c r="V433" t="s">
        <v>45</v>
      </c>
    </row>
    <row r="434" spans="1:22" x14ac:dyDescent="0.3">
      <c r="A434" s="3" t="s">
        <v>0</v>
      </c>
      <c r="B434" s="3" t="s">
        <v>47</v>
      </c>
      <c r="C434" s="3">
        <v>-27.278230000000001</v>
      </c>
      <c r="D434" s="3">
        <v>-48.375419999999998</v>
      </c>
      <c r="E434" s="3" t="s">
        <v>2</v>
      </c>
      <c r="F434" s="3" t="s">
        <v>90</v>
      </c>
      <c r="G434" s="2">
        <v>43896</v>
      </c>
      <c r="H434" s="12" t="s">
        <v>134</v>
      </c>
      <c r="I434" s="12" t="s">
        <v>132</v>
      </c>
      <c r="J434">
        <v>2020</v>
      </c>
      <c r="K434" s="3" t="s">
        <v>4</v>
      </c>
      <c r="L434" s="3" t="s">
        <v>117</v>
      </c>
      <c r="M434">
        <v>2</v>
      </c>
      <c r="N434" t="s">
        <v>45</v>
      </c>
      <c r="O434" s="10">
        <v>6</v>
      </c>
      <c r="P434" s="10">
        <v>6</v>
      </c>
      <c r="Q434" s="10">
        <v>5</v>
      </c>
      <c r="R434" s="10">
        <v>5</v>
      </c>
      <c r="S434" s="3" t="s">
        <v>82</v>
      </c>
      <c r="T434" t="s">
        <v>94</v>
      </c>
      <c r="U434">
        <v>1</v>
      </c>
      <c r="V434" t="s">
        <v>45</v>
      </c>
    </row>
    <row r="435" spans="1:22" x14ac:dyDescent="0.3">
      <c r="A435" s="3" t="s">
        <v>0</v>
      </c>
      <c r="B435" s="3" t="s">
        <v>47</v>
      </c>
      <c r="C435" s="3">
        <v>-27.278230000000001</v>
      </c>
      <c r="D435" s="3">
        <v>-48.375419999999998</v>
      </c>
      <c r="E435" s="3" t="s">
        <v>2</v>
      </c>
      <c r="F435" s="3" t="s">
        <v>90</v>
      </c>
      <c r="G435" s="2">
        <v>43896</v>
      </c>
      <c r="H435" s="12" t="s">
        <v>134</v>
      </c>
      <c r="I435" s="12" t="s">
        <v>132</v>
      </c>
      <c r="J435">
        <v>2020</v>
      </c>
      <c r="K435" s="3" t="s">
        <v>4</v>
      </c>
      <c r="L435" s="3" t="s">
        <v>117</v>
      </c>
      <c r="M435">
        <v>2</v>
      </c>
      <c r="N435" t="s">
        <v>45</v>
      </c>
      <c r="O435" s="10">
        <v>6</v>
      </c>
      <c r="P435" s="10">
        <v>6</v>
      </c>
      <c r="Q435" s="10">
        <v>5</v>
      </c>
      <c r="R435" s="10">
        <v>5</v>
      </c>
      <c r="S435" s="3" t="s">
        <v>83</v>
      </c>
      <c r="T435" t="s">
        <v>95</v>
      </c>
      <c r="U435" s="4" t="s">
        <v>45</v>
      </c>
      <c r="V435" t="s">
        <v>45</v>
      </c>
    </row>
    <row r="436" spans="1:22" x14ac:dyDescent="0.3">
      <c r="A436" s="3" t="s">
        <v>0</v>
      </c>
      <c r="B436" s="3" t="s">
        <v>47</v>
      </c>
      <c r="C436" s="3">
        <v>-27.278230000000001</v>
      </c>
      <c r="D436" s="3">
        <v>-48.375419999999998</v>
      </c>
      <c r="E436" s="3" t="s">
        <v>2</v>
      </c>
      <c r="F436" s="3" t="s">
        <v>90</v>
      </c>
      <c r="G436" s="2">
        <v>43896</v>
      </c>
      <c r="H436" s="12" t="s">
        <v>134</v>
      </c>
      <c r="I436" s="12" t="s">
        <v>132</v>
      </c>
      <c r="J436">
        <v>2020</v>
      </c>
      <c r="K436" s="3" t="s">
        <v>4</v>
      </c>
      <c r="L436" s="3" t="s">
        <v>117</v>
      </c>
      <c r="M436">
        <v>2</v>
      </c>
      <c r="N436" t="s">
        <v>45</v>
      </c>
      <c r="O436" s="10">
        <v>6</v>
      </c>
      <c r="P436" s="10">
        <v>6</v>
      </c>
      <c r="Q436" s="10">
        <v>5</v>
      </c>
      <c r="R436" s="10">
        <v>5</v>
      </c>
      <c r="S436" s="3" t="s">
        <v>84</v>
      </c>
      <c r="T436" t="s">
        <v>94</v>
      </c>
      <c r="U436" s="4" t="s">
        <v>45</v>
      </c>
      <c r="V436" t="s">
        <v>45</v>
      </c>
    </row>
    <row r="437" spans="1:22" x14ac:dyDescent="0.3">
      <c r="A437" s="3" t="s">
        <v>0</v>
      </c>
      <c r="B437" s="3" t="s">
        <v>47</v>
      </c>
      <c r="C437" s="3">
        <v>-27.278230000000001</v>
      </c>
      <c r="D437" s="3">
        <v>-48.375419999999998</v>
      </c>
      <c r="E437" s="3" t="s">
        <v>2</v>
      </c>
      <c r="F437" s="3" t="s">
        <v>90</v>
      </c>
      <c r="G437" s="2">
        <v>43896</v>
      </c>
      <c r="H437" s="12" t="s">
        <v>134</v>
      </c>
      <c r="I437" s="12" t="s">
        <v>132</v>
      </c>
      <c r="J437">
        <v>2020</v>
      </c>
      <c r="K437" s="3" t="s">
        <v>4</v>
      </c>
      <c r="L437" s="3" t="s">
        <v>117</v>
      </c>
      <c r="M437">
        <v>2</v>
      </c>
      <c r="N437" t="s">
        <v>45</v>
      </c>
      <c r="O437" s="10">
        <v>6</v>
      </c>
      <c r="P437" s="10">
        <v>6</v>
      </c>
      <c r="Q437" s="10">
        <v>5</v>
      </c>
      <c r="R437" s="10">
        <v>5</v>
      </c>
      <c r="S437" s="3" t="s">
        <v>85</v>
      </c>
      <c r="T437" t="s">
        <v>94</v>
      </c>
      <c r="U437" s="4" t="s">
        <v>45</v>
      </c>
      <c r="V437" t="s">
        <v>45</v>
      </c>
    </row>
    <row r="438" spans="1:22" x14ac:dyDescent="0.3">
      <c r="A438" s="3" t="s">
        <v>0</v>
      </c>
      <c r="B438" s="3" t="s">
        <v>47</v>
      </c>
      <c r="C438" s="3">
        <v>-27.278230000000001</v>
      </c>
      <c r="D438" s="3">
        <v>-48.375419999999998</v>
      </c>
      <c r="E438" s="3" t="s">
        <v>2</v>
      </c>
      <c r="F438" s="3" t="s">
        <v>90</v>
      </c>
      <c r="G438" s="2">
        <v>43896</v>
      </c>
      <c r="H438" s="12" t="s">
        <v>134</v>
      </c>
      <c r="I438" s="12" t="s">
        <v>132</v>
      </c>
      <c r="J438">
        <v>2020</v>
      </c>
      <c r="K438" s="3" t="s">
        <v>4</v>
      </c>
      <c r="L438" s="3" t="s">
        <v>117</v>
      </c>
      <c r="M438">
        <v>2</v>
      </c>
      <c r="N438" t="s">
        <v>45</v>
      </c>
      <c r="O438" s="10">
        <v>6</v>
      </c>
      <c r="P438" s="10">
        <v>6</v>
      </c>
      <c r="Q438" s="10">
        <v>5</v>
      </c>
      <c r="R438" s="10">
        <v>5</v>
      </c>
      <c r="S438" s="3" t="s">
        <v>86</v>
      </c>
      <c r="T438" t="s">
        <v>95</v>
      </c>
      <c r="U438">
        <v>2</v>
      </c>
      <c r="V438" t="s">
        <v>45</v>
      </c>
    </row>
    <row r="439" spans="1:22" x14ac:dyDescent="0.3">
      <c r="A439" s="3" t="s">
        <v>0</v>
      </c>
      <c r="B439" s="3" t="s">
        <v>47</v>
      </c>
      <c r="C439" s="3">
        <v>-27.278230000000001</v>
      </c>
      <c r="D439" s="3">
        <v>-48.375419999999998</v>
      </c>
      <c r="E439" s="3" t="s">
        <v>2</v>
      </c>
      <c r="F439" s="3" t="s">
        <v>90</v>
      </c>
      <c r="G439" s="2">
        <v>43896</v>
      </c>
      <c r="H439" s="12" t="s">
        <v>134</v>
      </c>
      <c r="I439" s="12" t="s">
        <v>132</v>
      </c>
      <c r="J439">
        <v>2020</v>
      </c>
      <c r="K439" s="3" t="s">
        <v>4</v>
      </c>
      <c r="L439" s="3" t="s">
        <v>117</v>
      </c>
      <c r="M439">
        <v>2</v>
      </c>
      <c r="N439" t="s">
        <v>45</v>
      </c>
      <c r="O439" s="10">
        <v>6</v>
      </c>
      <c r="P439" s="10">
        <v>6</v>
      </c>
      <c r="Q439" s="10">
        <v>5</v>
      </c>
      <c r="R439" s="10">
        <v>5</v>
      </c>
      <c r="S439" s="3" t="s">
        <v>87</v>
      </c>
      <c r="T439" t="s">
        <v>94</v>
      </c>
      <c r="U439" s="4" t="s">
        <v>45</v>
      </c>
      <c r="V439" t="s">
        <v>45</v>
      </c>
    </row>
    <row r="440" spans="1:22" x14ac:dyDescent="0.3">
      <c r="A440" s="3" t="s">
        <v>0</v>
      </c>
      <c r="B440" s="3" t="s">
        <v>47</v>
      </c>
      <c r="C440" s="3">
        <v>-27.278230000000001</v>
      </c>
      <c r="D440" s="3">
        <v>-48.375419999999998</v>
      </c>
      <c r="E440" s="3" t="s">
        <v>2</v>
      </c>
      <c r="F440" s="3" t="s">
        <v>90</v>
      </c>
      <c r="G440" s="2">
        <v>43896</v>
      </c>
      <c r="H440" s="12" t="s">
        <v>134</v>
      </c>
      <c r="I440" s="12" t="s">
        <v>132</v>
      </c>
      <c r="J440">
        <v>2020</v>
      </c>
      <c r="K440" s="3" t="s">
        <v>4</v>
      </c>
      <c r="L440" s="3" t="s">
        <v>117</v>
      </c>
      <c r="M440">
        <v>2</v>
      </c>
      <c r="N440" t="s">
        <v>45</v>
      </c>
      <c r="O440" s="10">
        <v>6</v>
      </c>
      <c r="P440" s="10">
        <v>6</v>
      </c>
      <c r="Q440" s="10">
        <v>5</v>
      </c>
      <c r="R440" s="10">
        <v>5</v>
      </c>
      <c r="S440" s="3" t="s">
        <v>88</v>
      </c>
      <c r="T440" t="s">
        <v>92</v>
      </c>
      <c r="U440" s="4" t="s">
        <v>45</v>
      </c>
      <c r="V440" t="s">
        <v>45</v>
      </c>
    </row>
    <row r="441" spans="1:22" x14ac:dyDescent="0.3">
      <c r="A441" s="3" t="s">
        <v>0</v>
      </c>
      <c r="B441" s="3" t="s">
        <v>47</v>
      </c>
      <c r="C441" s="3">
        <v>-27.278230000000001</v>
      </c>
      <c r="D441" s="3">
        <v>-48.375419999999998</v>
      </c>
      <c r="E441" s="3" t="s">
        <v>2</v>
      </c>
      <c r="F441" s="3" t="s">
        <v>90</v>
      </c>
      <c r="G441" s="2">
        <v>43896</v>
      </c>
      <c r="H441" s="12" t="s">
        <v>134</v>
      </c>
      <c r="I441" s="12" t="s">
        <v>132</v>
      </c>
      <c r="J441">
        <v>2020</v>
      </c>
      <c r="K441" s="3" t="s">
        <v>4</v>
      </c>
      <c r="L441" s="3" t="s">
        <v>117</v>
      </c>
      <c r="M441">
        <v>2</v>
      </c>
      <c r="N441" t="s">
        <v>45</v>
      </c>
      <c r="O441" s="10">
        <v>6</v>
      </c>
      <c r="P441" s="10">
        <v>6</v>
      </c>
      <c r="Q441" s="10">
        <v>5</v>
      </c>
      <c r="R441" s="10">
        <v>5</v>
      </c>
      <c r="S441" s="3" t="s">
        <v>89</v>
      </c>
      <c r="T441" t="s">
        <v>92</v>
      </c>
      <c r="U441" s="4" t="s">
        <v>45</v>
      </c>
      <c r="V441" t="s">
        <v>45</v>
      </c>
    </row>
    <row r="442" spans="1:22" x14ac:dyDescent="0.3">
      <c r="A442" s="3" t="s">
        <v>0</v>
      </c>
      <c r="B442" s="3" t="s">
        <v>47</v>
      </c>
      <c r="C442" s="3">
        <v>-27.278230000000001</v>
      </c>
      <c r="D442" s="3">
        <v>-48.375419999999998</v>
      </c>
      <c r="E442" s="3" t="s">
        <v>2</v>
      </c>
      <c r="F442" s="3" t="s">
        <v>90</v>
      </c>
      <c r="G442" s="2">
        <v>43896</v>
      </c>
      <c r="H442" s="12" t="s">
        <v>134</v>
      </c>
      <c r="I442" s="12" t="s">
        <v>132</v>
      </c>
      <c r="J442">
        <v>2020</v>
      </c>
      <c r="K442" s="3" t="s">
        <v>4</v>
      </c>
      <c r="L442" s="3" t="s">
        <v>117</v>
      </c>
      <c r="M442">
        <v>3</v>
      </c>
      <c r="N442" t="s">
        <v>45</v>
      </c>
      <c r="O442" s="10">
        <v>6</v>
      </c>
      <c r="P442" s="10">
        <v>6</v>
      </c>
      <c r="Q442" s="10">
        <v>5</v>
      </c>
      <c r="R442" s="10">
        <v>5</v>
      </c>
      <c r="S442" s="3" t="s">
        <v>50</v>
      </c>
      <c r="T442" t="s">
        <v>94</v>
      </c>
      <c r="U442">
        <v>2</v>
      </c>
      <c r="V442" t="s">
        <v>45</v>
      </c>
    </row>
    <row r="443" spans="1:22" x14ac:dyDescent="0.3">
      <c r="A443" s="3" t="s">
        <v>0</v>
      </c>
      <c r="B443" s="3" t="s">
        <v>47</v>
      </c>
      <c r="C443" s="3">
        <v>-27.278230000000001</v>
      </c>
      <c r="D443" s="3">
        <v>-48.375419999999998</v>
      </c>
      <c r="E443" s="3" t="s">
        <v>2</v>
      </c>
      <c r="F443" s="3" t="s">
        <v>90</v>
      </c>
      <c r="G443" s="2">
        <v>43896</v>
      </c>
      <c r="H443" s="12" t="s">
        <v>134</v>
      </c>
      <c r="I443" s="12" t="s">
        <v>132</v>
      </c>
      <c r="J443">
        <v>2020</v>
      </c>
      <c r="K443" s="3" t="s">
        <v>4</v>
      </c>
      <c r="L443" s="3" t="s">
        <v>117</v>
      </c>
      <c r="M443">
        <v>3</v>
      </c>
      <c r="N443" t="s">
        <v>45</v>
      </c>
      <c r="O443" s="10">
        <v>6</v>
      </c>
      <c r="P443" s="10">
        <v>6</v>
      </c>
      <c r="Q443" s="10">
        <v>5</v>
      </c>
      <c r="R443" s="10">
        <v>5</v>
      </c>
      <c r="S443" s="3" t="s">
        <v>51</v>
      </c>
      <c r="T443" t="s">
        <v>92</v>
      </c>
      <c r="U443" s="4" t="s">
        <v>45</v>
      </c>
      <c r="V443" t="s">
        <v>45</v>
      </c>
    </row>
    <row r="444" spans="1:22" x14ac:dyDescent="0.3">
      <c r="A444" s="3" t="s">
        <v>0</v>
      </c>
      <c r="B444" s="3" t="s">
        <v>47</v>
      </c>
      <c r="C444" s="3">
        <v>-27.278230000000001</v>
      </c>
      <c r="D444" s="3">
        <v>-48.375419999999998</v>
      </c>
      <c r="E444" s="3" t="s">
        <v>2</v>
      </c>
      <c r="F444" s="3" t="s">
        <v>90</v>
      </c>
      <c r="G444" s="2">
        <v>43896</v>
      </c>
      <c r="H444" s="12" t="s">
        <v>134</v>
      </c>
      <c r="I444" s="12" t="s">
        <v>132</v>
      </c>
      <c r="J444">
        <v>2020</v>
      </c>
      <c r="K444" s="3" t="s">
        <v>4</v>
      </c>
      <c r="L444" s="3" t="s">
        <v>117</v>
      </c>
      <c r="M444">
        <v>3</v>
      </c>
      <c r="N444" t="s">
        <v>45</v>
      </c>
      <c r="O444" s="10">
        <v>6</v>
      </c>
      <c r="P444" s="10">
        <v>6</v>
      </c>
      <c r="Q444" s="10">
        <v>5</v>
      </c>
      <c r="R444" s="10">
        <v>5</v>
      </c>
      <c r="S444" s="3" t="s">
        <v>52</v>
      </c>
      <c r="T444" t="s">
        <v>92</v>
      </c>
      <c r="U444" s="4" t="s">
        <v>45</v>
      </c>
      <c r="V444" t="s">
        <v>45</v>
      </c>
    </row>
    <row r="445" spans="1:22" x14ac:dyDescent="0.3">
      <c r="A445" s="3" t="s">
        <v>0</v>
      </c>
      <c r="B445" s="3" t="s">
        <v>47</v>
      </c>
      <c r="C445" s="3">
        <v>-27.278230000000001</v>
      </c>
      <c r="D445" s="3">
        <v>-48.375419999999998</v>
      </c>
      <c r="E445" s="3" t="s">
        <v>2</v>
      </c>
      <c r="F445" s="3" t="s">
        <v>90</v>
      </c>
      <c r="G445" s="2">
        <v>43896</v>
      </c>
      <c r="H445" s="12" t="s">
        <v>134</v>
      </c>
      <c r="I445" s="12" t="s">
        <v>132</v>
      </c>
      <c r="J445">
        <v>2020</v>
      </c>
      <c r="K445" s="3" t="s">
        <v>4</v>
      </c>
      <c r="L445" s="3" t="s">
        <v>117</v>
      </c>
      <c r="M445">
        <v>3</v>
      </c>
      <c r="N445" t="s">
        <v>45</v>
      </c>
      <c r="O445" s="10">
        <v>6</v>
      </c>
      <c r="P445" s="10">
        <v>6</v>
      </c>
      <c r="Q445" s="10">
        <v>5</v>
      </c>
      <c r="R445" s="10">
        <v>5</v>
      </c>
      <c r="S445" s="3" t="s">
        <v>53</v>
      </c>
      <c r="T445" t="s">
        <v>92</v>
      </c>
      <c r="U445" s="4" t="s">
        <v>45</v>
      </c>
      <c r="V445" t="s">
        <v>45</v>
      </c>
    </row>
    <row r="446" spans="1:22" x14ac:dyDescent="0.3">
      <c r="A446" s="3" t="s">
        <v>0</v>
      </c>
      <c r="B446" s="3" t="s">
        <v>47</v>
      </c>
      <c r="C446" s="3">
        <v>-27.278230000000001</v>
      </c>
      <c r="D446" s="3">
        <v>-48.375419999999998</v>
      </c>
      <c r="E446" s="3" t="s">
        <v>2</v>
      </c>
      <c r="F446" s="3" t="s">
        <v>90</v>
      </c>
      <c r="G446" s="2">
        <v>43896</v>
      </c>
      <c r="H446" s="12" t="s">
        <v>134</v>
      </c>
      <c r="I446" s="12" t="s">
        <v>132</v>
      </c>
      <c r="J446">
        <v>2020</v>
      </c>
      <c r="K446" s="3" t="s">
        <v>4</v>
      </c>
      <c r="L446" s="3" t="s">
        <v>117</v>
      </c>
      <c r="M446">
        <v>3</v>
      </c>
      <c r="N446" t="s">
        <v>45</v>
      </c>
      <c r="O446" s="10">
        <v>6</v>
      </c>
      <c r="P446" s="10">
        <v>6</v>
      </c>
      <c r="Q446" s="10">
        <v>5</v>
      </c>
      <c r="R446" s="10">
        <v>5</v>
      </c>
      <c r="S446" s="3" t="s">
        <v>54</v>
      </c>
      <c r="T446" t="s">
        <v>92</v>
      </c>
      <c r="U446">
        <v>2</v>
      </c>
      <c r="V446" t="s">
        <v>45</v>
      </c>
    </row>
    <row r="447" spans="1:22" x14ac:dyDescent="0.3">
      <c r="A447" s="3" t="s">
        <v>0</v>
      </c>
      <c r="B447" s="3" t="s">
        <v>47</v>
      </c>
      <c r="C447" s="3">
        <v>-27.278230000000001</v>
      </c>
      <c r="D447" s="3">
        <v>-48.375419999999998</v>
      </c>
      <c r="E447" s="3" t="s">
        <v>2</v>
      </c>
      <c r="F447" s="3" t="s">
        <v>90</v>
      </c>
      <c r="G447" s="2">
        <v>43896</v>
      </c>
      <c r="H447" s="12" t="s">
        <v>134</v>
      </c>
      <c r="I447" s="12" t="s">
        <v>132</v>
      </c>
      <c r="J447">
        <v>2020</v>
      </c>
      <c r="K447" s="3" t="s">
        <v>4</v>
      </c>
      <c r="L447" s="3" t="s">
        <v>117</v>
      </c>
      <c r="M447">
        <v>3</v>
      </c>
      <c r="N447" t="s">
        <v>45</v>
      </c>
      <c r="O447" s="10">
        <v>6</v>
      </c>
      <c r="P447" s="10">
        <v>6</v>
      </c>
      <c r="Q447" s="10">
        <v>5</v>
      </c>
      <c r="R447" s="10">
        <v>5</v>
      </c>
      <c r="S447" s="3" t="s">
        <v>55</v>
      </c>
      <c r="T447" t="s">
        <v>92</v>
      </c>
      <c r="U447" s="4" t="s">
        <v>45</v>
      </c>
      <c r="V447" t="s">
        <v>45</v>
      </c>
    </row>
    <row r="448" spans="1:22" x14ac:dyDescent="0.3">
      <c r="A448" s="3" t="s">
        <v>0</v>
      </c>
      <c r="B448" s="3" t="s">
        <v>47</v>
      </c>
      <c r="C448" s="3">
        <v>-27.278230000000001</v>
      </c>
      <c r="D448" s="3">
        <v>-48.375419999999998</v>
      </c>
      <c r="E448" s="3" t="s">
        <v>2</v>
      </c>
      <c r="F448" s="3" t="s">
        <v>90</v>
      </c>
      <c r="G448" s="2">
        <v>43896</v>
      </c>
      <c r="H448" s="12" t="s">
        <v>134</v>
      </c>
      <c r="I448" s="12" t="s">
        <v>132</v>
      </c>
      <c r="J448">
        <v>2020</v>
      </c>
      <c r="K448" s="3" t="s">
        <v>4</v>
      </c>
      <c r="L448" s="3" t="s">
        <v>117</v>
      </c>
      <c r="M448">
        <v>3</v>
      </c>
      <c r="N448" t="s">
        <v>45</v>
      </c>
      <c r="O448" s="10">
        <v>6</v>
      </c>
      <c r="P448" s="10">
        <v>6</v>
      </c>
      <c r="Q448" s="10">
        <v>5</v>
      </c>
      <c r="R448" s="10">
        <v>5</v>
      </c>
      <c r="S448" s="3" t="s">
        <v>56</v>
      </c>
      <c r="T448" t="s">
        <v>92</v>
      </c>
      <c r="U448" s="4" t="s">
        <v>45</v>
      </c>
      <c r="V448" t="s">
        <v>45</v>
      </c>
    </row>
    <row r="449" spans="1:22" x14ac:dyDescent="0.3">
      <c r="A449" s="3" t="s">
        <v>0</v>
      </c>
      <c r="B449" s="3" t="s">
        <v>47</v>
      </c>
      <c r="C449" s="3">
        <v>-27.278230000000001</v>
      </c>
      <c r="D449" s="3">
        <v>-48.375419999999998</v>
      </c>
      <c r="E449" s="3" t="s">
        <v>2</v>
      </c>
      <c r="F449" s="3" t="s">
        <v>90</v>
      </c>
      <c r="G449" s="2">
        <v>43896</v>
      </c>
      <c r="H449" s="12" t="s">
        <v>134</v>
      </c>
      <c r="I449" s="12" t="s">
        <v>132</v>
      </c>
      <c r="J449">
        <v>2020</v>
      </c>
      <c r="K449" s="3" t="s">
        <v>4</v>
      </c>
      <c r="L449" s="3" t="s">
        <v>117</v>
      </c>
      <c r="M449">
        <v>3</v>
      </c>
      <c r="N449" t="s">
        <v>45</v>
      </c>
      <c r="O449" s="10">
        <v>6</v>
      </c>
      <c r="P449" s="10">
        <v>6</v>
      </c>
      <c r="Q449" s="10">
        <v>5</v>
      </c>
      <c r="R449" s="10">
        <v>5</v>
      </c>
      <c r="S449" s="3" t="s">
        <v>57</v>
      </c>
      <c r="T449" t="s">
        <v>94</v>
      </c>
      <c r="U449" s="4" t="s">
        <v>45</v>
      </c>
      <c r="V449" t="s">
        <v>45</v>
      </c>
    </row>
    <row r="450" spans="1:22" x14ac:dyDescent="0.3">
      <c r="A450" s="3" t="s">
        <v>0</v>
      </c>
      <c r="B450" s="3" t="s">
        <v>47</v>
      </c>
      <c r="C450" s="3">
        <v>-27.278230000000001</v>
      </c>
      <c r="D450" s="3">
        <v>-48.375419999999998</v>
      </c>
      <c r="E450" s="3" t="s">
        <v>2</v>
      </c>
      <c r="F450" s="3" t="s">
        <v>90</v>
      </c>
      <c r="G450" s="2">
        <v>43896</v>
      </c>
      <c r="H450" s="12" t="s">
        <v>134</v>
      </c>
      <c r="I450" s="12" t="s">
        <v>132</v>
      </c>
      <c r="J450">
        <v>2020</v>
      </c>
      <c r="K450" s="3" t="s">
        <v>4</v>
      </c>
      <c r="L450" s="3" t="s">
        <v>117</v>
      </c>
      <c r="M450">
        <v>3</v>
      </c>
      <c r="N450" t="s">
        <v>45</v>
      </c>
      <c r="O450" s="10">
        <v>6</v>
      </c>
      <c r="P450" s="10">
        <v>6</v>
      </c>
      <c r="Q450" s="10">
        <v>5</v>
      </c>
      <c r="R450" s="10">
        <v>5</v>
      </c>
      <c r="S450" s="3" t="s">
        <v>58</v>
      </c>
      <c r="T450" t="s">
        <v>94</v>
      </c>
      <c r="U450">
        <v>1</v>
      </c>
      <c r="V450" t="s">
        <v>45</v>
      </c>
    </row>
    <row r="451" spans="1:22" x14ac:dyDescent="0.3">
      <c r="A451" s="3" t="s">
        <v>0</v>
      </c>
      <c r="B451" s="3" t="s">
        <v>47</v>
      </c>
      <c r="C451" s="3">
        <v>-27.278230000000001</v>
      </c>
      <c r="D451" s="3">
        <v>-48.375419999999998</v>
      </c>
      <c r="E451" s="3" t="s">
        <v>2</v>
      </c>
      <c r="F451" s="3" t="s">
        <v>90</v>
      </c>
      <c r="G451" s="2">
        <v>43896</v>
      </c>
      <c r="H451" s="12" t="s">
        <v>134</v>
      </c>
      <c r="I451" s="12" t="s">
        <v>132</v>
      </c>
      <c r="J451">
        <v>2020</v>
      </c>
      <c r="K451" s="3" t="s">
        <v>4</v>
      </c>
      <c r="L451" s="3" t="s">
        <v>117</v>
      </c>
      <c r="M451">
        <v>3</v>
      </c>
      <c r="N451" t="s">
        <v>45</v>
      </c>
      <c r="O451" s="10">
        <v>6</v>
      </c>
      <c r="P451" s="10">
        <v>6</v>
      </c>
      <c r="Q451" s="10">
        <v>5</v>
      </c>
      <c r="R451" s="10">
        <v>5</v>
      </c>
      <c r="S451" s="3" t="s">
        <v>59</v>
      </c>
      <c r="T451" t="s">
        <v>95</v>
      </c>
      <c r="U451" s="4" t="s">
        <v>45</v>
      </c>
      <c r="V451" t="s">
        <v>45</v>
      </c>
    </row>
    <row r="452" spans="1:22" x14ac:dyDescent="0.3">
      <c r="A452" s="3" t="s">
        <v>0</v>
      </c>
      <c r="B452" s="3" t="s">
        <v>47</v>
      </c>
      <c r="C452" s="3">
        <v>-27.278230000000001</v>
      </c>
      <c r="D452" s="3">
        <v>-48.375419999999998</v>
      </c>
      <c r="E452" s="3" t="s">
        <v>2</v>
      </c>
      <c r="F452" s="3" t="s">
        <v>90</v>
      </c>
      <c r="G452" s="2">
        <v>43896</v>
      </c>
      <c r="H452" s="12" t="s">
        <v>134</v>
      </c>
      <c r="I452" s="12" t="s">
        <v>132</v>
      </c>
      <c r="J452">
        <v>2020</v>
      </c>
      <c r="K452" s="3" t="s">
        <v>4</v>
      </c>
      <c r="L452" s="3" t="s">
        <v>117</v>
      </c>
      <c r="M452">
        <v>3</v>
      </c>
      <c r="N452" t="s">
        <v>45</v>
      </c>
      <c r="O452" s="10">
        <v>6</v>
      </c>
      <c r="P452" s="10">
        <v>6</v>
      </c>
      <c r="Q452" s="10">
        <v>5</v>
      </c>
      <c r="R452" s="10">
        <v>5</v>
      </c>
      <c r="S452" s="3" t="s">
        <v>60</v>
      </c>
      <c r="T452" t="s">
        <v>92</v>
      </c>
      <c r="U452" s="4" t="s">
        <v>45</v>
      </c>
      <c r="V452" t="s">
        <v>45</v>
      </c>
    </row>
    <row r="453" spans="1:22" x14ac:dyDescent="0.3">
      <c r="A453" s="3" t="s">
        <v>0</v>
      </c>
      <c r="B453" s="3" t="s">
        <v>47</v>
      </c>
      <c r="C453" s="3">
        <v>-27.278230000000001</v>
      </c>
      <c r="D453" s="3">
        <v>-48.375419999999998</v>
      </c>
      <c r="E453" s="3" t="s">
        <v>2</v>
      </c>
      <c r="F453" s="3" t="s">
        <v>90</v>
      </c>
      <c r="G453" s="2">
        <v>43896</v>
      </c>
      <c r="H453" s="12" t="s">
        <v>134</v>
      </c>
      <c r="I453" s="12" t="s">
        <v>132</v>
      </c>
      <c r="J453">
        <v>2020</v>
      </c>
      <c r="K453" s="3" t="s">
        <v>4</v>
      </c>
      <c r="L453" s="3" t="s">
        <v>117</v>
      </c>
      <c r="M453">
        <v>3</v>
      </c>
      <c r="N453" t="s">
        <v>45</v>
      </c>
      <c r="O453" s="10">
        <v>6</v>
      </c>
      <c r="P453" s="10">
        <v>6</v>
      </c>
      <c r="Q453" s="10">
        <v>5</v>
      </c>
      <c r="R453" s="10">
        <v>5</v>
      </c>
      <c r="S453" s="3" t="s">
        <v>61</v>
      </c>
      <c r="T453" t="s">
        <v>94</v>
      </c>
      <c r="U453" s="4" t="s">
        <v>45</v>
      </c>
      <c r="V453" t="s">
        <v>45</v>
      </c>
    </row>
    <row r="454" spans="1:22" x14ac:dyDescent="0.3">
      <c r="A454" s="3" t="s">
        <v>0</v>
      </c>
      <c r="B454" s="3" t="s">
        <v>47</v>
      </c>
      <c r="C454" s="3">
        <v>-27.278230000000001</v>
      </c>
      <c r="D454" s="3">
        <v>-48.375419999999998</v>
      </c>
      <c r="E454" s="3" t="s">
        <v>2</v>
      </c>
      <c r="F454" s="3" t="s">
        <v>90</v>
      </c>
      <c r="G454" s="2">
        <v>43896</v>
      </c>
      <c r="H454" s="12" t="s">
        <v>134</v>
      </c>
      <c r="I454" s="12" t="s">
        <v>132</v>
      </c>
      <c r="J454">
        <v>2020</v>
      </c>
      <c r="K454" s="3" t="s">
        <v>4</v>
      </c>
      <c r="L454" s="3" t="s">
        <v>117</v>
      </c>
      <c r="M454">
        <v>3</v>
      </c>
      <c r="N454" t="s">
        <v>45</v>
      </c>
      <c r="O454" s="10">
        <v>6</v>
      </c>
      <c r="P454" s="10">
        <v>6</v>
      </c>
      <c r="Q454" s="10">
        <v>5</v>
      </c>
      <c r="R454" s="10">
        <v>5</v>
      </c>
      <c r="S454" s="3" t="s">
        <v>62</v>
      </c>
      <c r="T454" t="s">
        <v>95</v>
      </c>
      <c r="U454">
        <v>2</v>
      </c>
      <c r="V454" t="s">
        <v>45</v>
      </c>
    </row>
    <row r="455" spans="1:22" x14ac:dyDescent="0.3">
      <c r="A455" s="3" t="s">
        <v>0</v>
      </c>
      <c r="B455" s="3" t="s">
        <v>47</v>
      </c>
      <c r="C455" s="3">
        <v>-27.278230000000001</v>
      </c>
      <c r="D455" s="3">
        <v>-48.375419999999998</v>
      </c>
      <c r="E455" s="3" t="s">
        <v>2</v>
      </c>
      <c r="F455" s="3" t="s">
        <v>90</v>
      </c>
      <c r="G455" s="2">
        <v>43896</v>
      </c>
      <c r="H455" s="12" t="s">
        <v>134</v>
      </c>
      <c r="I455" s="12" t="s">
        <v>132</v>
      </c>
      <c r="J455">
        <v>2020</v>
      </c>
      <c r="K455" s="3" t="s">
        <v>4</v>
      </c>
      <c r="L455" s="3" t="s">
        <v>117</v>
      </c>
      <c r="M455">
        <v>3</v>
      </c>
      <c r="N455" t="s">
        <v>45</v>
      </c>
      <c r="O455" s="10">
        <v>6</v>
      </c>
      <c r="P455" s="10">
        <v>6</v>
      </c>
      <c r="Q455" s="10">
        <v>5</v>
      </c>
      <c r="R455" s="10">
        <v>5</v>
      </c>
      <c r="S455" s="3" t="s">
        <v>63</v>
      </c>
      <c r="T455" t="s">
        <v>95</v>
      </c>
      <c r="U455" s="4" t="s">
        <v>45</v>
      </c>
      <c r="V455" t="s">
        <v>45</v>
      </c>
    </row>
    <row r="456" spans="1:22" x14ac:dyDescent="0.3">
      <c r="A456" s="3" t="s">
        <v>0</v>
      </c>
      <c r="B456" s="3" t="s">
        <v>47</v>
      </c>
      <c r="C456" s="3">
        <v>-27.278230000000001</v>
      </c>
      <c r="D456" s="3">
        <v>-48.375419999999998</v>
      </c>
      <c r="E456" s="3" t="s">
        <v>2</v>
      </c>
      <c r="F456" s="3" t="s">
        <v>90</v>
      </c>
      <c r="G456" s="2">
        <v>43896</v>
      </c>
      <c r="H456" s="12" t="s">
        <v>134</v>
      </c>
      <c r="I456" s="12" t="s">
        <v>132</v>
      </c>
      <c r="J456">
        <v>2020</v>
      </c>
      <c r="K456" s="3" t="s">
        <v>4</v>
      </c>
      <c r="L456" s="3" t="s">
        <v>117</v>
      </c>
      <c r="M456">
        <v>3</v>
      </c>
      <c r="N456" t="s">
        <v>45</v>
      </c>
      <c r="O456" s="10">
        <v>6</v>
      </c>
      <c r="P456" s="10">
        <v>6</v>
      </c>
      <c r="Q456" s="10">
        <v>5</v>
      </c>
      <c r="R456" s="10">
        <v>5</v>
      </c>
      <c r="S456" s="3" t="s">
        <v>64</v>
      </c>
      <c r="T456" t="s">
        <v>92</v>
      </c>
      <c r="U456" s="4" t="s">
        <v>45</v>
      </c>
      <c r="V456" t="s">
        <v>45</v>
      </c>
    </row>
    <row r="457" spans="1:22" x14ac:dyDescent="0.3">
      <c r="A457" s="3" t="s">
        <v>0</v>
      </c>
      <c r="B457" s="3" t="s">
        <v>47</v>
      </c>
      <c r="C457" s="3">
        <v>-27.278230000000001</v>
      </c>
      <c r="D457" s="3">
        <v>-48.375419999999998</v>
      </c>
      <c r="E457" s="3" t="s">
        <v>2</v>
      </c>
      <c r="F457" s="3" t="s">
        <v>90</v>
      </c>
      <c r="G457" s="2">
        <v>43896</v>
      </c>
      <c r="H457" s="12" t="s">
        <v>134</v>
      </c>
      <c r="I457" s="12" t="s">
        <v>132</v>
      </c>
      <c r="J457">
        <v>2020</v>
      </c>
      <c r="K457" s="3" t="s">
        <v>4</v>
      </c>
      <c r="L457" s="3" t="s">
        <v>117</v>
      </c>
      <c r="M457">
        <v>3</v>
      </c>
      <c r="N457" t="s">
        <v>45</v>
      </c>
      <c r="O457" s="10">
        <v>6</v>
      </c>
      <c r="P457" s="10">
        <v>6</v>
      </c>
      <c r="Q457" s="10">
        <v>5</v>
      </c>
      <c r="R457" s="10">
        <v>5</v>
      </c>
      <c r="S457" s="3" t="s">
        <v>65</v>
      </c>
      <c r="T457" t="s">
        <v>94</v>
      </c>
      <c r="U457" s="4" t="s">
        <v>45</v>
      </c>
      <c r="V457" t="s">
        <v>45</v>
      </c>
    </row>
    <row r="458" spans="1:22" x14ac:dyDescent="0.3">
      <c r="A458" s="3" t="s">
        <v>0</v>
      </c>
      <c r="B458" s="3" t="s">
        <v>47</v>
      </c>
      <c r="C458" s="3">
        <v>-27.278230000000001</v>
      </c>
      <c r="D458" s="3">
        <v>-48.375419999999998</v>
      </c>
      <c r="E458" s="3" t="s">
        <v>2</v>
      </c>
      <c r="F458" s="3" t="s">
        <v>90</v>
      </c>
      <c r="G458" s="2">
        <v>43896</v>
      </c>
      <c r="H458" s="12" t="s">
        <v>134</v>
      </c>
      <c r="I458" s="12" t="s">
        <v>132</v>
      </c>
      <c r="J458">
        <v>2020</v>
      </c>
      <c r="K458" s="3" t="s">
        <v>4</v>
      </c>
      <c r="L458" s="3" t="s">
        <v>117</v>
      </c>
      <c r="M458">
        <v>3</v>
      </c>
      <c r="N458" t="s">
        <v>45</v>
      </c>
      <c r="O458" s="10">
        <v>6</v>
      </c>
      <c r="P458" s="10">
        <v>6</v>
      </c>
      <c r="Q458" s="10">
        <v>5</v>
      </c>
      <c r="R458" s="10">
        <v>5</v>
      </c>
      <c r="S458" s="3" t="s">
        <v>66</v>
      </c>
      <c r="T458" t="s">
        <v>94</v>
      </c>
      <c r="U458">
        <v>1</v>
      </c>
      <c r="V458" t="s">
        <v>45</v>
      </c>
    </row>
    <row r="459" spans="1:22" x14ac:dyDescent="0.3">
      <c r="A459" s="3" t="s">
        <v>0</v>
      </c>
      <c r="B459" s="3" t="s">
        <v>47</v>
      </c>
      <c r="C459" s="3">
        <v>-27.278230000000001</v>
      </c>
      <c r="D459" s="3">
        <v>-48.375419999999998</v>
      </c>
      <c r="E459" s="3" t="s">
        <v>2</v>
      </c>
      <c r="F459" s="3" t="s">
        <v>90</v>
      </c>
      <c r="G459" s="2">
        <v>43896</v>
      </c>
      <c r="H459" s="12" t="s">
        <v>134</v>
      </c>
      <c r="I459" s="12" t="s">
        <v>132</v>
      </c>
      <c r="J459">
        <v>2020</v>
      </c>
      <c r="K459" s="3" t="s">
        <v>4</v>
      </c>
      <c r="L459" s="3" t="s">
        <v>117</v>
      </c>
      <c r="M459">
        <v>3</v>
      </c>
      <c r="N459" t="s">
        <v>45</v>
      </c>
      <c r="O459" s="10">
        <v>6</v>
      </c>
      <c r="P459" s="10">
        <v>6</v>
      </c>
      <c r="Q459" s="10">
        <v>5</v>
      </c>
      <c r="R459" s="10">
        <v>5</v>
      </c>
      <c r="S459" s="3" t="s">
        <v>67</v>
      </c>
      <c r="T459" t="s">
        <v>94</v>
      </c>
      <c r="U459" s="4" t="s">
        <v>45</v>
      </c>
      <c r="V459" t="s">
        <v>45</v>
      </c>
    </row>
    <row r="460" spans="1:22" x14ac:dyDescent="0.3">
      <c r="A460" s="3" t="s">
        <v>0</v>
      </c>
      <c r="B460" s="3" t="s">
        <v>47</v>
      </c>
      <c r="C460" s="3">
        <v>-27.278230000000001</v>
      </c>
      <c r="D460" s="3">
        <v>-48.375419999999998</v>
      </c>
      <c r="E460" s="3" t="s">
        <v>2</v>
      </c>
      <c r="F460" s="3" t="s">
        <v>90</v>
      </c>
      <c r="G460" s="2">
        <v>43896</v>
      </c>
      <c r="H460" s="12" t="s">
        <v>134</v>
      </c>
      <c r="I460" s="12" t="s">
        <v>132</v>
      </c>
      <c r="J460">
        <v>2020</v>
      </c>
      <c r="K460" s="3" t="s">
        <v>4</v>
      </c>
      <c r="L460" s="3" t="s">
        <v>117</v>
      </c>
      <c r="M460">
        <v>3</v>
      </c>
      <c r="N460" t="s">
        <v>45</v>
      </c>
      <c r="O460" s="10">
        <v>6</v>
      </c>
      <c r="P460" s="10">
        <v>6</v>
      </c>
      <c r="Q460" s="10">
        <v>5</v>
      </c>
      <c r="R460" s="10">
        <v>5</v>
      </c>
      <c r="S460" s="3" t="s">
        <v>68</v>
      </c>
      <c r="T460" t="s">
        <v>94</v>
      </c>
      <c r="U460" s="4" t="s">
        <v>45</v>
      </c>
      <c r="V460" t="s">
        <v>45</v>
      </c>
    </row>
    <row r="461" spans="1:22" x14ac:dyDescent="0.3">
      <c r="A461" s="3" t="s">
        <v>0</v>
      </c>
      <c r="B461" s="3" t="s">
        <v>47</v>
      </c>
      <c r="C461" s="3">
        <v>-27.278230000000001</v>
      </c>
      <c r="D461" s="3">
        <v>-48.375419999999998</v>
      </c>
      <c r="E461" s="3" t="s">
        <v>2</v>
      </c>
      <c r="F461" s="3" t="s">
        <v>90</v>
      </c>
      <c r="G461" s="2">
        <v>43896</v>
      </c>
      <c r="H461" s="12" t="s">
        <v>134</v>
      </c>
      <c r="I461" s="12" t="s">
        <v>132</v>
      </c>
      <c r="J461">
        <v>2020</v>
      </c>
      <c r="K461" s="3" t="s">
        <v>4</v>
      </c>
      <c r="L461" s="3" t="s">
        <v>117</v>
      </c>
      <c r="M461">
        <v>3</v>
      </c>
      <c r="N461" t="s">
        <v>45</v>
      </c>
      <c r="O461" s="10">
        <v>6</v>
      </c>
      <c r="P461" s="10">
        <v>6</v>
      </c>
      <c r="Q461" s="10">
        <v>5</v>
      </c>
      <c r="R461" s="10">
        <v>5</v>
      </c>
      <c r="S461" s="3" t="s">
        <v>69</v>
      </c>
      <c r="T461" t="s">
        <v>94</v>
      </c>
      <c r="U461" s="4" t="s">
        <v>45</v>
      </c>
      <c r="V461" t="s">
        <v>45</v>
      </c>
    </row>
    <row r="462" spans="1:22" x14ac:dyDescent="0.3">
      <c r="A462" s="3" t="s">
        <v>0</v>
      </c>
      <c r="B462" s="3" t="s">
        <v>47</v>
      </c>
      <c r="C462" s="3">
        <v>-27.278230000000001</v>
      </c>
      <c r="D462" s="3">
        <v>-48.375419999999998</v>
      </c>
      <c r="E462" s="3" t="s">
        <v>2</v>
      </c>
      <c r="F462" s="3" t="s">
        <v>90</v>
      </c>
      <c r="G462" s="2">
        <v>43896</v>
      </c>
      <c r="H462" s="12" t="s">
        <v>134</v>
      </c>
      <c r="I462" s="12" t="s">
        <v>132</v>
      </c>
      <c r="J462">
        <v>2020</v>
      </c>
      <c r="K462" s="3" t="s">
        <v>4</v>
      </c>
      <c r="L462" s="3" t="s">
        <v>117</v>
      </c>
      <c r="M462">
        <v>3</v>
      </c>
      <c r="N462" t="s">
        <v>45</v>
      </c>
      <c r="O462" s="10">
        <v>6</v>
      </c>
      <c r="P462" s="10">
        <v>6</v>
      </c>
      <c r="Q462" s="10">
        <v>5</v>
      </c>
      <c r="R462" s="10">
        <v>5</v>
      </c>
      <c r="S462" s="3" t="s">
        <v>70</v>
      </c>
      <c r="T462" t="s">
        <v>92</v>
      </c>
      <c r="U462">
        <v>1</v>
      </c>
      <c r="V462" t="s">
        <v>45</v>
      </c>
    </row>
    <row r="463" spans="1:22" x14ac:dyDescent="0.3">
      <c r="A463" s="3" t="s">
        <v>0</v>
      </c>
      <c r="B463" s="3" t="s">
        <v>47</v>
      </c>
      <c r="C463" s="3">
        <v>-27.278230000000001</v>
      </c>
      <c r="D463" s="3">
        <v>-48.375419999999998</v>
      </c>
      <c r="E463" s="3" t="s">
        <v>2</v>
      </c>
      <c r="F463" s="3" t="s">
        <v>90</v>
      </c>
      <c r="G463" s="2">
        <v>43896</v>
      </c>
      <c r="H463" s="12" t="s">
        <v>134</v>
      </c>
      <c r="I463" s="12" t="s">
        <v>132</v>
      </c>
      <c r="J463">
        <v>2020</v>
      </c>
      <c r="K463" s="3" t="s">
        <v>4</v>
      </c>
      <c r="L463" s="3" t="s">
        <v>117</v>
      </c>
      <c r="M463">
        <v>3</v>
      </c>
      <c r="N463" t="s">
        <v>45</v>
      </c>
      <c r="O463" s="10">
        <v>6</v>
      </c>
      <c r="P463" s="10">
        <v>6</v>
      </c>
      <c r="Q463" s="10">
        <v>5</v>
      </c>
      <c r="R463" s="10">
        <v>5</v>
      </c>
      <c r="S463" s="3" t="s">
        <v>71</v>
      </c>
      <c r="T463" t="s">
        <v>92</v>
      </c>
      <c r="U463" s="4" t="s">
        <v>45</v>
      </c>
      <c r="V463" t="s">
        <v>45</v>
      </c>
    </row>
    <row r="464" spans="1:22" x14ac:dyDescent="0.3">
      <c r="A464" s="3" t="s">
        <v>0</v>
      </c>
      <c r="B464" s="3" t="s">
        <v>47</v>
      </c>
      <c r="C464" s="3">
        <v>-27.278230000000001</v>
      </c>
      <c r="D464" s="3">
        <v>-48.375419999999998</v>
      </c>
      <c r="E464" s="3" t="s">
        <v>2</v>
      </c>
      <c r="F464" s="3" t="s">
        <v>90</v>
      </c>
      <c r="G464" s="2">
        <v>43896</v>
      </c>
      <c r="H464" s="12" t="s">
        <v>134</v>
      </c>
      <c r="I464" s="12" t="s">
        <v>132</v>
      </c>
      <c r="J464">
        <v>2020</v>
      </c>
      <c r="K464" s="3" t="s">
        <v>4</v>
      </c>
      <c r="L464" s="3" t="s">
        <v>117</v>
      </c>
      <c r="M464">
        <v>3</v>
      </c>
      <c r="N464" t="s">
        <v>45</v>
      </c>
      <c r="O464" s="10">
        <v>6</v>
      </c>
      <c r="P464" s="10">
        <v>6</v>
      </c>
      <c r="Q464" s="10">
        <v>5</v>
      </c>
      <c r="R464" s="10">
        <v>5</v>
      </c>
      <c r="S464" s="3" t="s">
        <v>72</v>
      </c>
      <c r="T464" t="s">
        <v>94</v>
      </c>
      <c r="U464" s="4" t="s">
        <v>45</v>
      </c>
      <c r="V464" t="s">
        <v>45</v>
      </c>
    </row>
    <row r="465" spans="1:22" x14ac:dyDescent="0.3">
      <c r="A465" s="3" t="s">
        <v>0</v>
      </c>
      <c r="B465" s="3" t="s">
        <v>47</v>
      </c>
      <c r="C465" s="3">
        <v>-27.278230000000001</v>
      </c>
      <c r="D465" s="3">
        <v>-48.375419999999998</v>
      </c>
      <c r="E465" s="3" t="s">
        <v>2</v>
      </c>
      <c r="F465" s="3" t="s">
        <v>90</v>
      </c>
      <c r="G465" s="2">
        <v>43896</v>
      </c>
      <c r="H465" s="12" t="s">
        <v>134</v>
      </c>
      <c r="I465" s="12" t="s">
        <v>132</v>
      </c>
      <c r="J465">
        <v>2020</v>
      </c>
      <c r="K465" s="3" t="s">
        <v>4</v>
      </c>
      <c r="L465" s="3" t="s">
        <v>117</v>
      </c>
      <c r="M465">
        <v>3</v>
      </c>
      <c r="N465" t="s">
        <v>45</v>
      </c>
      <c r="O465" s="10">
        <v>6</v>
      </c>
      <c r="P465" s="10">
        <v>6</v>
      </c>
      <c r="Q465" s="10">
        <v>5</v>
      </c>
      <c r="R465" s="10">
        <v>5</v>
      </c>
      <c r="S465" s="3" t="s">
        <v>73</v>
      </c>
      <c r="T465" t="s">
        <v>93</v>
      </c>
      <c r="U465" s="4" t="s">
        <v>45</v>
      </c>
      <c r="V465" t="s">
        <v>45</v>
      </c>
    </row>
    <row r="466" spans="1:22" x14ac:dyDescent="0.3">
      <c r="A466" s="3" t="s">
        <v>0</v>
      </c>
      <c r="B466" s="3" t="s">
        <v>47</v>
      </c>
      <c r="C466" s="3">
        <v>-27.278230000000001</v>
      </c>
      <c r="D466" s="3">
        <v>-48.375419999999998</v>
      </c>
      <c r="E466" s="3" t="s">
        <v>2</v>
      </c>
      <c r="F466" s="3" t="s">
        <v>90</v>
      </c>
      <c r="G466" s="2">
        <v>43896</v>
      </c>
      <c r="H466" s="12" t="s">
        <v>134</v>
      </c>
      <c r="I466" s="12" t="s">
        <v>132</v>
      </c>
      <c r="J466">
        <v>2020</v>
      </c>
      <c r="K466" s="3" t="s">
        <v>4</v>
      </c>
      <c r="L466" s="3" t="s">
        <v>117</v>
      </c>
      <c r="M466">
        <v>3</v>
      </c>
      <c r="N466" t="s">
        <v>45</v>
      </c>
      <c r="O466" s="10">
        <v>6</v>
      </c>
      <c r="P466" s="10">
        <v>6</v>
      </c>
      <c r="Q466" s="10">
        <v>5</v>
      </c>
      <c r="R466" s="10">
        <v>5</v>
      </c>
      <c r="S466" s="3" t="s">
        <v>74</v>
      </c>
      <c r="T466" t="s">
        <v>94</v>
      </c>
      <c r="U466" s="4">
        <v>1</v>
      </c>
      <c r="V466" t="s">
        <v>45</v>
      </c>
    </row>
    <row r="467" spans="1:22" x14ac:dyDescent="0.3">
      <c r="A467" s="3" t="s">
        <v>0</v>
      </c>
      <c r="B467" s="3" t="s">
        <v>47</v>
      </c>
      <c r="C467" s="3">
        <v>-27.278230000000001</v>
      </c>
      <c r="D467" s="3">
        <v>-48.375419999999998</v>
      </c>
      <c r="E467" s="3" t="s">
        <v>2</v>
      </c>
      <c r="F467" s="3" t="s">
        <v>90</v>
      </c>
      <c r="G467" s="2">
        <v>43896</v>
      </c>
      <c r="H467" s="12" t="s">
        <v>134</v>
      </c>
      <c r="I467" s="12" t="s">
        <v>132</v>
      </c>
      <c r="J467">
        <v>2020</v>
      </c>
      <c r="K467" s="3" t="s">
        <v>4</v>
      </c>
      <c r="L467" s="3" t="s">
        <v>117</v>
      </c>
      <c r="M467">
        <v>3</v>
      </c>
      <c r="N467" t="s">
        <v>45</v>
      </c>
      <c r="O467" s="10">
        <v>6</v>
      </c>
      <c r="P467" s="10">
        <v>6</v>
      </c>
      <c r="Q467" s="10">
        <v>5</v>
      </c>
      <c r="R467" s="10">
        <v>5</v>
      </c>
      <c r="S467" s="3" t="s">
        <v>75</v>
      </c>
      <c r="T467" t="s">
        <v>92</v>
      </c>
      <c r="U467" s="4" t="s">
        <v>45</v>
      </c>
      <c r="V467" t="s">
        <v>45</v>
      </c>
    </row>
    <row r="468" spans="1:22" x14ac:dyDescent="0.3">
      <c r="A468" s="3" t="s">
        <v>0</v>
      </c>
      <c r="B468" s="3" t="s">
        <v>47</v>
      </c>
      <c r="C468" s="3">
        <v>-27.278230000000001</v>
      </c>
      <c r="D468" s="3">
        <v>-48.375419999999998</v>
      </c>
      <c r="E468" s="3" t="s">
        <v>2</v>
      </c>
      <c r="F468" s="3" t="s">
        <v>90</v>
      </c>
      <c r="G468" s="2">
        <v>43896</v>
      </c>
      <c r="H468" s="12" t="s">
        <v>134</v>
      </c>
      <c r="I468" s="12" t="s">
        <v>132</v>
      </c>
      <c r="J468">
        <v>2020</v>
      </c>
      <c r="K468" s="3" t="s">
        <v>4</v>
      </c>
      <c r="L468" s="3" t="s">
        <v>117</v>
      </c>
      <c r="M468">
        <v>3</v>
      </c>
      <c r="N468" t="s">
        <v>45</v>
      </c>
      <c r="O468" s="10">
        <v>6</v>
      </c>
      <c r="P468" s="10">
        <v>6</v>
      </c>
      <c r="Q468" s="10">
        <v>5</v>
      </c>
      <c r="R468" s="10">
        <v>5</v>
      </c>
      <c r="S468" s="3" t="s">
        <v>76</v>
      </c>
      <c r="T468" t="s">
        <v>94</v>
      </c>
      <c r="U468" s="4" t="s">
        <v>45</v>
      </c>
      <c r="V468" t="s">
        <v>45</v>
      </c>
    </row>
    <row r="469" spans="1:22" x14ac:dyDescent="0.3">
      <c r="A469" s="3" t="s">
        <v>0</v>
      </c>
      <c r="B469" s="3" t="s">
        <v>47</v>
      </c>
      <c r="C469" s="3">
        <v>-27.278230000000001</v>
      </c>
      <c r="D469" s="3">
        <v>-48.375419999999998</v>
      </c>
      <c r="E469" s="3" t="s">
        <v>2</v>
      </c>
      <c r="F469" s="3" t="s">
        <v>90</v>
      </c>
      <c r="G469" s="2">
        <v>43896</v>
      </c>
      <c r="H469" s="12" t="s">
        <v>134</v>
      </c>
      <c r="I469" s="12" t="s">
        <v>132</v>
      </c>
      <c r="J469">
        <v>2020</v>
      </c>
      <c r="K469" s="3" t="s">
        <v>4</v>
      </c>
      <c r="L469" s="3" t="s">
        <v>117</v>
      </c>
      <c r="M469">
        <v>3</v>
      </c>
      <c r="N469" t="s">
        <v>45</v>
      </c>
      <c r="O469" s="10">
        <v>6</v>
      </c>
      <c r="P469" s="10">
        <v>6</v>
      </c>
      <c r="Q469" s="10">
        <v>5</v>
      </c>
      <c r="R469" s="10">
        <v>5</v>
      </c>
      <c r="S469" s="3" t="s">
        <v>77</v>
      </c>
      <c r="T469" t="s">
        <v>94</v>
      </c>
      <c r="U469" s="4" t="s">
        <v>45</v>
      </c>
      <c r="V469" t="s">
        <v>45</v>
      </c>
    </row>
    <row r="470" spans="1:22" x14ac:dyDescent="0.3">
      <c r="A470" s="3" t="s">
        <v>0</v>
      </c>
      <c r="B470" s="3" t="s">
        <v>47</v>
      </c>
      <c r="C470" s="3">
        <v>-27.278230000000001</v>
      </c>
      <c r="D470" s="3">
        <v>-48.375419999999998</v>
      </c>
      <c r="E470" s="3" t="s">
        <v>2</v>
      </c>
      <c r="F470" s="3" t="s">
        <v>90</v>
      </c>
      <c r="G470" s="2">
        <v>43896</v>
      </c>
      <c r="H470" s="12" t="s">
        <v>134</v>
      </c>
      <c r="I470" s="12" t="s">
        <v>132</v>
      </c>
      <c r="J470">
        <v>2020</v>
      </c>
      <c r="K470" s="3" t="s">
        <v>4</v>
      </c>
      <c r="L470" s="3" t="s">
        <v>117</v>
      </c>
      <c r="M470">
        <v>3</v>
      </c>
      <c r="N470" t="s">
        <v>45</v>
      </c>
      <c r="O470" s="10">
        <v>6</v>
      </c>
      <c r="P470" s="10">
        <v>6</v>
      </c>
      <c r="Q470" s="10">
        <v>5</v>
      </c>
      <c r="R470" s="10">
        <v>5</v>
      </c>
      <c r="S470" s="3" t="s">
        <v>78</v>
      </c>
      <c r="T470" t="s">
        <v>94</v>
      </c>
      <c r="U470">
        <v>1</v>
      </c>
      <c r="V470" t="s">
        <v>45</v>
      </c>
    </row>
    <row r="471" spans="1:22" x14ac:dyDescent="0.3">
      <c r="A471" s="3" t="s">
        <v>0</v>
      </c>
      <c r="B471" s="3" t="s">
        <v>47</v>
      </c>
      <c r="C471" s="3">
        <v>-27.278230000000001</v>
      </c>
      <c r="D471" s="3">
        <v>-48.375419999999998</v>
      </c>
      <c r="E471" s="3" t="s">
        <v>2</v>
      </c>
      <c r="F471" s="3" t="s">
        <v>90</v>
      </c>
      <c r="G471" s="2">
        <v>43896</v>
      </c>
      <c r="H471" s="12" t="s">
        <v>134</v>
      </c>
      <c r="I471" s="12" t="s">
        <v>132</v>
      </c>
      <c r="J471">
        <v>2020</v>
      </c>
      <c r="K471" s="3" t="s">
        <v>4</v>
      </c>
      <c r="L471" s="3" t="s">
        <v>117</v>
      </c>
      <c r="M471">
        <v>3</v>
      </c>
      <c r="N471" t="s">
        <v>45</v>
      </c>
      <c r="O471" s="10">
        <v>6</v>
      </c>
      <c r="P471" s="10">
        <v>6</v>
      </c>
      <c r="Q471" s="10">
        <v>5</v>
      </c>
      <c r="R471" s="10">
        <v>5</v>
      </c>
      <c r="S471" s="3" t="s">
        <v>79</v>
      </c>
      <c r="T471" t="s">
        <v>92</v>
      </c>
      <c r="U471" s="4" t="s">
        <v>45</v>
      </c>
      <c r="V471" t="s">
        <v>45</v>
      </c>
    </row>
    <row r="472" spans="1:22" x14ac:dyDescent="0.3">
      <c r="A472" s="3" t="s">
        <v>0</v>
      </c>
      <c r="B472" s="3" t="s">
        <v>47</v>
      </c>
      <c r="C472" s="3">
        <v>-27.278230000000001</v>
      </c>
      <c r="D472" s="3">
        <v>-48.375419999999998</v>
      </c>
      <c r="E472" s="3" t="s">
        <v>2</v>
      </c>
      <c r="F472" s="3" t="s">
        <v>90</v>
      </c>
      <c r="G472" s="2">
        <v>43896</v>
      </c>
      <c r="H472" s="12" t="s">
        <v>134</v>
      </c>
      <c r="I472" s="12" t="s">
        <v>132</v>
      </c>
      <c r="J472">
        <v>2020</v>
      </c>
      <c r="K472" s="3" t="s">
        <v>4</v>
      </c>
      <c r="L472" s="3" t="s">
        <v>117</v>
      </c>
      <c r="M472">
        <v>3</v>
      </c>
      <c r="N472" t="s">
        <v>45</v>
      </c>
      <c r="O472" s="10">
        <v>6</v>
      </c>
      <c r="P472" s="10">
        <v>6</v>
      </c>
      <c r="Q472" s="10">
        <v>5</v>
      </c>
      <c r="R472" s="10">
        <v>5</v>
      </c>
      <c r="S472" s="3" t="s">
        <v>80</v>
      </c>
      <c r="T472" t="s">
        <v>94</v>
      </c>
      <c r="U472" s="4" t="s">
        <v>45</v>
      </c>
      <c r="V472" t="s">
        <v>45</v>
      </c>
    </row>
    <row r="473" spans="1:22" x14ac:dyDescent="0.3">
      <c r="A473" s="3" t="s">
        <v>0</v>
      </c>
      <c r="B473" s="3" t="s">
        <v>47</v>
      </c>
      <c r="C473" s="3">
        <v>-27.278230000000001</v>
      </c>
      <c r="D473" s="3">
        <v>-48.375419999999998</v>
      </c>
      <c r="E473" s="3" t="s">
        <v>2</v>
      </c>
      <c r="F473" s="3" t="s">
        <v>90</v>
      </c>
      <c r="G473" s="2">
        <v>43896</v>
      </c>
      <c r="H473" s="12" t="s">
        <v>134</v>
      </c>
      <c r="I473" s="12" t="s">
        <v>132</v>
      </c>
      <c r="J473">
        <v>2020</v>
      </c>
      <c r="K473" s="3" t="s">
        <v>4</v>
      </c>
      <c r="L473" s="3" t="s">
        <v>117</v>
      </c>
      <c r="M473">
        <v>3</v>
      </c>
      <c r="N473" t="s">
        <v>45</v>
      </c>
      <c r="O473" s="10">
        <v>6</v>
      </c>
      <c r="P473" s="10">
        <v>6</v>
      </c>
      <c r="Q473" s="10">
        <v>5</v>
      </c>
      <c r="R473" s="10">
        <v>5</v>
      </c>
      <c r="S473" s="3" t="s">
        <v>81</v>
      </c>
      <c r="T473" t="s">
        <v>94</v>
      </c>
      <c r="U473" s="4" t="s">
        <v>45</v>
      </c>
      <c r="V473" t="s">
        <v>45</v>
      </c>
    </row>
    <row r="474" spans="1:22" x14ac:dyDescent="0.3">
      <c r="A474" s="3" t="s">
        <v>0</v>
      </c>
      <c r="B474" s="3" t="s">
        <v>47</v>
      </c>
      <c r="C474" s="3">
        <v>-27.278230000000001</v>
      </c>
      <c r="D474" s="3">
        <v>-48.375419999999998</v>
      </c>
      <c r="E474" s="3" t="s">
        <v>2</v>
      </c>
      <c r="F474" s="3" t="s">
        <v>90</v>
      </c>
      <c r="G474" s="2">
        <v>43896</v>
      </c>
      <c r="H474" s="12" t="s">
        <v>134</v>
      </c>
      <c r="I474" s="12" t="s">
        <v>132</v>
      </c>
      <c r="J474">
        <v>2020</v>
      </c>
      <c r="K474" s="3" t="s">
        <v>4</v>
      </c>
      <c r="L474" s="3" t="s">
        <v>117</v>
      </c>
      <c r="M474">
        <v>3</v>
      </c>
      <c r="N474" t="s">
        <v>45</v>
      </c>
      <c r="O474" s="10">
        <v>6</v>
      </c>
      <c r="P474" s="10">
        <v>6</v>
      </c>
      <c r="Q474" s="10">
        <v>5</v>
      </c>
      <c r="R474" s="10">
        <v>5</v>
      </c>
      <c r="S474" s="3" t="s">
        <v>82</v>
      </c>
      <c r="T474" t="s">
        <v>92</v>
      </c>
      <c r="U474">
        <v>2</v>
      </c>
      <c r="V474" t="s">
        <v>45</v>
      </c>
    </row>
    <row r="475" spans="1:22" x14ac:dyDescent="0.3">
      <c r="A475" s="3" t="s">
        <v>0</v>
      </c>
      <c r="B475" s="3" t="s">
        <v>47</v>
      </c>
      <c r="C475" s="3">
        <v>-27.278230000000001</v>
      </c>
      <c r="D475" s="3">
        <v>-48.375419999999998</v>
      </c>
      <c r="E475" s="3" t="s">
        <v>2</v>
      </c>
      <c r="F475" s="3" t="s">
        <v>90</v>
      </c>
      <c r="G475" s="2">
        <v>43896</v>
      </c>
      <c r="H475" s="12" t="s">
        <v>134</v>
      </c>
      <c r="I475" s="12" t="s">
        <v>132</v>
      </c>
      <c r="J475">
        <v>2020</v>
      </c>
      <c r="K475" s="3" t="s">
        <v>4</v>
      </c>
      <c r="L475" s="3" t="s">
        <v>117</v>
      </c>
      <c r="M475">
        <v>3</v>
      </c>
      <c r="N475" t="s">
        <v>45</v>
      </c>
      <c r="O475" s="10">
        <v>6</v>
      </c>
      <c r="P475" s="10">
        <v>6</v>
      </c>
      <c r="Q475" s="10">
        <v>5</v>
      </c>
      <c r="R475" s="10">
        <v>5</v>
      </c>
      <c r="S475" s="3" t="s">
        <v>83</v>
      </c>
      <c r="T475" t="s">
        <v>92</v>
      </c>
      <c r="U475" s="4" t="s">
        <v>45</v>
      </c>
      <c r="V475" t="s">
        <v>45</v>
      </c>
    </row>
    <row r="476" spans="1:22" x14ac:dyDescent="0.3">
      <c r="A476" s="3" t="s">
        <v>0</v>
      </c>
      <c r="B476" s="3" t="s">
        <v>47</v>
      </c>
      <c r="C476" s="3">
        <v>-27.278230000000001</v>
      </c>
      <c r="D476" s="3">
        <v>-48.375419999999998</v>
      </c>
      <c r="E476" s="3" t="s">
        <v>2</v>
      </c>
      <c r="F476" s="3" t="s">
        <v>90</v>
      </c>
      <c r="G476" s="2">
        <v>43896</v>
      </c>
      <c r="H476" s="12" t="s">
        <v>134</v>
      </c>
      <c r="I476" s="12" t="s">
        <v>132</v>
      </c>
      <c r="J476">
        <v>2020</v>
      </c>
      <c r="K476" s="3" t="s">
        <v>4</v>
      </c>
      <c r="L476" s="3" t="s">
        <v>117</v>
      </c>
      <c r="M476">
        <v>3</v>
      </c>
      <c r="N476" t="s">
        <v>45</v>
      </c>
      <c r="O476" s="10">
        <v>6</v>
      </c>
      <c r="P476" s="10">
        <v>6</v>
      </c>
      <c r="Q476" s="10">
        <v>5</v>
      </c>
      <c r="R476" s="10">
        <v>5</v>
      </c>
      <c r="S476" s="3" t="s">
        <v>84</v>
      </c>
      <c r="T476" t="s">
        <v>92</v>
      </c>
      <c r="U476" s="4" t="s">
        <v>45</v>
      </c>
      <c r="V476" t="s">
        <v>45</v>
      </c>
    </row>
    <row r="477" spans="1:22" x14ac:dyDescent="0.3">
      <c r="A477" s="3" t="s">
        <v>0</v>
      </c>
      <c r="B477" s="3" t="s">
        <v>47</v>
      </c>
      <c r="C477" s="3">
        <v>-27.278230000000001</v>
      </c>
      <c r="D477" s="3">
        <v>-48.375419999999998</v>
      </c>
      <c r="E477" s="3" t="s">
        <v>2</v>
      </c>
      <c r="F477" s="3" t="s">
        <v>90</v>
      </c>
      <c r="G477" s="2">
        <v>43896</v>
      </c>
      <c r="H477" s="12" t="s">
        <v>134</v>
      </c>
      <c r="I477" s="12" t="s">
        <v>132</v>
      </c>
      <c r="J477">
        <v>2020</v>
      </c>
      <c r="K477" s="3" t="s">
        <v>4</v>
      </c>
      <c r="L477" s="3" t="s">
        <v>117</v>
      </c>
      <c r="M477">
        <v>3</v>
      </c>
      <c r="N477" t="s">
        <v>45</v>
      </c>
      <c r="O477" s="10">
        <v>6</v>
      </c>
      <c r="P477" s="10">
        <v>6</v>
      </c>
      <c r="Q477" s="10">
        <v>5</v>
      </c>
      <c r="R477" s="10">
        <v>5</v>
      </c>
      <c r="S477" s="3" t="s">
        <v>85</v>
      </c>
      <c r="T477" t="s">
        <v>95</v>
      </c>
      <c r="U477" s="4" t="s">
        <v>45</v>
      </c>
      <c r="V477" t="s">
        <v>45</v>
      </c>
    </row>
    <row r="478" spans="1:22" x14ac:dyDescent="0.3">
      <c r="A478" s="3" t="s">
        <v>0</v>
      </c>
      <c r="B478" s="3" t="s">
        <v>47</v>
      </c>
      <c r="C478" s="3">
        <v>-27.278230000000001</v>
      </c>
      <c r="D478" s="3">
        <v>-48.375419999999998</v>
      </c>
      <c r="E478" s="3" t="s">
        <v>2</v>
      </c>
      <c r="F478" s="3" t="s">
        <v>90</v>
      </c>
      <c r="G478" s="2">
        <v>43896</v>
      </c>
      <c r="H478" s="12" t="s">
        <v>134</v>
      </c>
      <c r="I478" s="12" t="s">
        <v>132</v>
      </c>
      <c r="J478">
        <v>2020</v>
      </c>
      <c r="K478" s="3" t="s">
        <v>4</v>
      </c>
      <c r="L478" s="3" t="s">
        <v>117</v>
      </c>
      <c r="M478">
        <v>3</v>
      </c>
      <c r="N478" t="s">
        <v>45</v>
      </c>
      <c r="O478" s="10">
        <v>6</v>
      </c>
      <c r="P478" s="10">
        <v>6</v>
      </c>
      <c r="Q478" s="10">
        <v>5</v>
      </c>
      <c r="R478" s="10">
        <v>5</v>
      </c>
      <c r="S478" s="3" t="s">
        <v>86</v>
      </c>
      <c r="T478" t="s">
        <v>94</v>
      </c>
      <c r="U478">
        <v>1</v>
      </c>
      <c r="V478" t="s">
        <v>45</v>
      </c>
    </row>
    <row r="479" spans="1:22" x14ac:dyDescent="0.3">
      <c r="A479" s="3" t="s">
        <v>0</v>
      </c>
      <c r="B479" s="3" t="s">
        <v>47</v>
      </c>
      <c r="C479" s="3">
        <v>-27.278230000000001</v>
      </c>
      <c r="D479" s="3">
        <v>-48.375419999999998</v>
      </c>
      <c r="E479" s="3" t="s">
        <v>2</v>
      </c>
      <c r="F479" s="3" t="s">
        <v>90</v>
      </c>
      <c r="G479" s="2">
        <v>43896</v>
      </c>
      <c r="H479" s="12" t="s">
        <v>134</v>
      </c>
      <c r="I479" s="12" t="s">
        <v>132</v>
      </c>
      <c r="J479">
        <v>2020</v>
      </c>
      <c r="K479" s="3" t="s">
        <v>4</v>
      </c>
      <c r="L479" s="3" t="s">
        <v>117</v>
      </c>
      <c r="M479">
        <v>3</v>
      </c>
      <c r="N479" t="s">
        <v>45</v>
      </c>
      <c r="O479" s="10">
        <v>6</v>
      </c>
      <c r="P479" s="10">
        <v>6</v>
      </c>
      <c r="Q479" s="10">
        <v>5</v>
      </c>
      <c r="R479" s="10">
        <v>5</v>
      </c>
      <c r="S479" s="3" t="s">
        <v>87</v>
      </c>
      <c r="T479" t="s">
        <v>94</v>
      </c>
      <c r="U479" s="4" t="s">
        <v>45</v>
      </c>
      <c r="V479" t="s">
        <v>45</v>
      </c>
    </row>
    <row r="480" spans="1:22" x14ac:dyDescent="0.3">
      <c r="A480" s="3" t="s">
        <v>0</v>
      </c>
      <c r="B480" s="3" t="s">
        <v>47</v>
      </c>
      <c r="C480" s="3">
        <v>-27.278230000000001</v>
      </c>
      <c r="D480" s="3">
        <v>-48.375419999999998</v>
      </c>
      <c r="E480" s="3" t="s">
        <v>2</v>
      </c>
      <c r="F480" s="3" t="s">
        <v>90</v>
      </c>
      <c r="G480" s="2">
        <v>43896</v>
      </c>
      <c r="H480" s="12" t="s">
        <v>134</v>
      </c>
      <c r="I480" s="12" t="s">
        <v>132</v>
      </c>
      <c r="J480">
        <v>2020</v>
      </c>
      <c r="K480" s="3" t="s">
        <v>4</v>
      </c>
      <c r="L480" s="3" t="s">
        <v>117</v>
      </c>
      <c r="M480">
        <v>3</v>
      </c>
      <c r="N480" t="s">
        <v>45</v>
      </c>
      <c r="O480" s="10">
        <v>6</v>
      </c>
      <c r="P480" s="10">
        <v>6</v>
      </c>
      <c r="Q480" s="10">
        <v>5</v>
      </c>
      <c r="R480" s="10">
        <v>5</v>
      </c>
      <c r="S480" s="3" t="s">
        <v>88</v>
      </c>
      <c r="T480" t="s">
        <v>95</v>
      </c>
      <c r="U480" s="4" t="s">
        <v>45</v>
      </c>
      <c r="V480" t="s">
        <v>45</v>
      </c>
    </row>
    <row r="481" spans="1:22" s="6" customFormat="1" x14ac:dyDescent="0.3">
      <c r="A481" s="7" t="s">
        <v>0</v>
      </c>
      <c r="B481" s="7" t="s">
        <v>47</v>
      </c>
      <c r="C481" s="7">
        <v>-27.278230000000001</v>
      </c>
      <c r="D481" s="7">
        <v>-48.375419999999998</v>
      </c>
      <c r="E481" s="7" t="s">
        <v>2</v>
      </c>
      <c r="F481" s="7" t="s">
        <v>90</v>
      </c>
      <c r="G481" s="8">
        <v>43896</v>
      </c>
      <c r="H481" s="16" t="s">
        <v>134</v>
      </c>
      <c r="I481" s="16" t="s">
        <v>132</v>
      </c>
      <c r="J481">
        <v>2020</v>
      </c>
      <c r="K481" s="7" t="s">
        <v>4</v>
      </c>
      <c r="L481" s="7" t="s">
        <v>117</v>
      </c>
      <c r="M481" s="6">
        <v>3</v>
      </c>
      <c r="N481" s="6" t="s">
        <v>45</v>
      </c>
      <c r="O481" s="11">
        <v>6</v>
      </c>
      <c r="P481" s="11">
        <v>6</v>
      </c>
      <c r="Q481" s="11">
        <v>5</v>
      </c>
      <c r="R481" s="11">
        <v>5</v>
      </c>
      <c r="S481" s="7" t="s">
        <v>89</v>
      </c>
      <c r="T481" s="6" t="s">
        <v>92</v>
      </c>
      <c r="U481" s="9" t="s">
        <v>45</v>
      </c>
      <c r="V481" t="s">
        <v>45</v>
      </c>
    </row>
    <row r="482" spans="1:22" x14ac:dyDescent="0.3">
      <c r="A482" s="3" t="s">
        <v>0</v>
      </c>
      <c r="B482" s="3" t="s">
        <v>49</v>
      </c>
      <c r="C482" s="3">
        <v>-27.180980000000002</v>
      </c>
      <c r="D482" s="3">
        <v>-48.409959999999998</v>
      </c>
      <c r="E482" s="3" t="s">
        <v>2</v>
      </c>
      <c r="F482" s="3" t="s">
        <v>90</v>
      </c>
      <c r="G482" s="2">
        <v>43907</v>
      </c>
      <c r="H482" s="12" t="s">
        <v>135</v>
      </c>
      <c r="I482" s="12" t="s">
        <v>132</v>
      </c>
      <c r="J482">
        <v>2020</v>
      </c>
      <c r="K482" s="3" t="s">
        <v>4</v>
      </c>
      <c r="L482" s="3" t="s">
        <v>117</v>
      </c>
      <c r="M482">
        <v>1</v>
      </c>
      <c r="N482" s="10" t="s">
        <v>45</v>
      </c>
      <c r="O482" s="10">
        <v>5</v>
      </c>
      <c r="P482" s="10">
        <v>6</v>
      </c>
      <c r="Q482" s="10">
        <v>4</v>
      </c>
      <c r="R482" s="10">
        <v>5</v>
      </c>
      <c r="S482" s="3" t="s">
        <v>50</v>
      </c>
      <c r="T482" s="10" t="s">
        <v>97</v>
      </c>
      <c r="U482">
        <v>0</v>
      </c>
      <c r="V482" t="s">
        <v>45</v>
      </c>
    </row>
    <row r="483" spans="1:22" x14ac:dyDescent="0.3">
      <c r="A483" s="3" t="s">
        <v>0</v>
      </c>
      <c r="B483" s="3" t="s">
        <v>49</v>
      </c>
      <c r="C483" s="3">
        <v>-27.180980000000002</v>
      </c>
      <c r="D483" s="3">
        <v>-48.409959999999998</v>
      </c>
      <c r="E483" s="3" t="s">
        <v>2</v>
      </c>
      <c r="F483" s="3" t="s">
        <v>90</v>
      </c>
      <c r="G483" s="2">
        <v>43907</v>
      </c>
      <c r="H483" s="12" t="s">
        <v>135</v>
      </c>
      <c r="I483" s="12" t="s">
        <v>132</v>
      </c>
      <c r="J483">
        <v>2020</v>
      </c>
      <c r="K483" s="3" t="s">
        <v>4</v>
      </c>
      <c r="L483" s="3" t="s">
        <v>117</v>
      </c>
      <c r="M483">
        <v>1</v>
      </c>
      <c r="N483" s="10" t="s">
        <v>45</v>
      </c>
      <c r="O483" s="10">
        <v>5</v>
      </c>
      <c r="P483" s="10">
        <v>6</v>
      </c>
      <c r="Q483" s="10">
        <v>4</v>
      </c>
      <c r="R483" s="10">
        <v>5</v>
      </c>
      <c r="S483" s="3" t="s">
        <v>51</v>
      </c>
      <c r="T483" s="10" t="s">
        <v>97</v>
      </c>
      <c r="U483" s="4" t="s">
        <v>45</v>
      </c>
      <c r="V483" t="s">
        <v>45</v>
      </c>
    </row>
    <row r="484" spans="1:22" x14ac:dyDescent="0.3">
      <c r="A484" s="3" t="s">
        <v>0</v>
      </c>
      <c r="B484" s="3" t="s">
        <v>49</v>
      </c>
      <c r="C484" s="3">
        <v>-27.180980000000002</v>
      </c>
      <c r="D484" s="3">
        <v>-48.409959999999998</v>
      </c>
      <c r="E484" s="3" t="s">
        <v>2</v>
      </c>
      <c r="F484" s="3" t="s">
        <v>90</v>
      </c>
      <c r="G484" s="2">
        <v>43907</v>
      </c>
      <c r="H484" s="12" t="s">
        <v>135</v>
      </c>
      <c r="I484" s="12" t="s">
        <v>132</v>
      </c>
      <c r="J484">
        <v>2020</v>
      </c>
      <c r="K484" s="3" t="s">
        <v>4</v>
      </c>
      <c r="L484" s="3" t="s">
        <v>117</v>
      </c>
      <c r="M484">
        <v>1</v>
      </c>
      <c r="N484" s="10" t="s">
        <v>45</v>
      </c>
      <c r="O484" s="10">
        <v>5</v>
      </c>
      <c r="P484" s="10">
        <v>6</v>
      </c>
      <c r="Q484" s="10">
        <v>4</v>
      </c>
      <c r="R484" s="10">
        <v>5</v>
      </c>
      <c r="S484" s="3" t="s">
        <v>52</v>
      </c>
      <c r="T484" s="10" t="s">
        <v>97</v>
      </c>
      <c r="U484" s="4" t="s">
        <v>45</v>
      </c>
      <c r="V484" t="s">
        <v>45</v>
      </c>
    </row>
    <row r="485" spans="1:22" x14ac:dyDescent="0.3">
      <c r="A485" s="3" t="s">
        <v>0</v>
      </c>
      <c r="B485" s="3" t="s">
        <v>49</v>
      </c>
      <c r="C485" s="3">
        <v>-27.180980000000002</v>
      </c>
      <c r="D485" s="3">
        <v>-48.409959999999998</v>
      </c>
      <c r="E485" s="3" t="s">
        <v>2</v>
      </c>
      <c r="F485" s="3" t="s">
        <v>90</v>
      </c>
      <c r="G485" s="2">
        <v>43907</v>
      </c>
      <c r="H485" s="12" t="s">
        <v>135</v>
      </c>
      <c r="I485" s="12" t="s">
        <v>132</v>
      </c>
      <c r="J485">
        <v>2020</v>
      </c>
      <c r="K485" s="3" t="s">
        <v>4</v>
      </c>
      <c r="L485" s="3" t="s">
        <v>117</v>
      </c>
      <c r="M485">
        <v>1</v>
      </c>
      <c r="N485" s="10" t="s">
        <v>45</v>
      </c>
      <c r="O485" s="10">
        <v>5</v>
      </c>
      <c r="P485" s="10">
        <v>6</v>
      </c>
      <c r="Q485" s="10">
        <v>4</v>
      </c>
      <c r="R485" s="10">
        <v>5</v>
      </c>
      <c r="S485" s="3" t="s">
        <v>53</v>
      </c>
      <c r="T485" s="10" t="s">
        <v>93</v>
      </c>
      <c r="U485" s="4" t="s">
        <v>45</v>
      </c>
      <c r="V485" t="s">
        <v>45</v>
      </c>
    </row>
    <row r="486" spans="1:22" x14ac:dyDescent="0.3">
      <c r="A486" s="3" t="s">
        <v>0</v>
      </c>
      <c r="B486" s="3" t="s">
        <v>49</v>
      </c>
      <c r="C486" s="3">
        <v>-27.180980000000002</v>
      </c>
      <c r="D486" s="3">
        <v>-48.409959999999998</v>
      </c>
      <c r="E486" s="3" t="s">
        <v>2</v>
      </c>
      <c r="F486" s="3" t="s">
        <v>90</v>
      </c>
      <c r="G486" s="2">
        <v>43907</v>
      </c>
      <c r="H486" s="12" t="s">
        <v>135</v>
      </c>
      <c r="I486" s="12" t="s">
        <v>132</v>
      </c>
      <c r="J486">
        <v>2020</v>
      </c>
      <c r="K486" s="3" t="s">
        <v>4</v>
      </c>
      <c r="L486" s="3" t="s">
        <v>117</v>
      </c>
      <c r="M486">
        <v>1</v>
      </c>
      <c r="N486" s="10" t="s">
        <v>45</v>
      </c>
      <c r="O486" s="10">
        <v>5</v>
      </c>
      <c r="P486" s="10">
        <v>6</v>
      </c>
      <c r="Q486" s="10">
        <v>4</v>
      </c>
      <c r="R486" s="10">
        <v>5</v>
      </c>
      <c r="S486" s="3" t="s">
        <v>54</v>
      </c>
      <c r="T486" s="10" t="s">
        <v>93</v>
      </c>
      <c r="U486">
        <v>1</v>
      </c>
      <c r="V486" t="s">
        <v>45</v>
      </c>
    </row>
    <row r="487" spans="1:22" x14ac:dyDescent="0.3">
      <c r="A487" s="3" t="s">
        <v>0</v>
      </c>
      <c r="B487" s="3" t="s">
        <v>49</v>
      </c>
      <c r="C487" s="3">
        <v>-27.180980000000002</v>
      </c>
      <c r="D487" s="3">
        <v>-48.409959999999998</v>
      </c>
      <c r="E487" s="3" t="s">
        <v>2</v>
      </c>
      <c r="F487" s="3" t="s">
        <v>90</v>
      </c>
      <c r="G487" s="2">
        <v>43907</v>
      </c>
      <c r="H487" s="12" t="s">
        <v>135</v>
      </c>
      <c r="I487" s="12" t="s">
        <v>132</v>
      </c>
      <c r="J487">
        <v>2020</v>
      </c>
      <c r="K487" s="3" t="s">
        <v>4</v>
      </c>
      <c r="L487" s="3" t="s">
        <v>117</v>
      </c>
      <c r="M487">
        <v>1</v>
      </c>
      <c r="N487" s="10" t="s">
        <v>45</v>
      </c>
      <c r="O487" s="10">
        <v>5</v>
      </c>
      <c r="P487" s="10">
        <v>6</v>
      </c>
      <c r="Q487" s="10">
        <v>4</v>
      </c>
      <c r="R487" s="10">
        <v>5</v>
      </c>
      <c r="S487" s="3" t="s">
        <v>55</v>
      </c>
      <c r="T487" s="10" t="s">
        <v>95</v>
      </c>
      <c r="U487" s="4" t="s">
        <v>45</v>
      </c>
      <c r="V487" t="s">
        <v>45</v>
      </c>
    </row>
    <row r="488" spans="1:22" x14ac:dyDescent="0.3">
      <c r="A488" s="3" t="s">
        <v>0</v>
      </c>
      <c r="B488" s="3" t="s">
        <v>49</v>
      </c>
      <c r="C488" s="3">
        <v>-27.180980000000002</v>
      </c>
      <c r="D488" s="3">
        <v>-48.409959999999998</v>
      </c>
      <c r="E488" s="3" t="s">
        <v>2</v>
      </c>
      <c r="F488" s="3" t="s">
        <v>90</v>
      </c>
      <c r="G488" s="2">
        <v>43907</v>
      </c>
      <c r="H488" s="12" t="s">
        <v>135</v>
      </c>
      <c r="I488" s="12" t="s">
        <v>132</v>
      </c>
      <c r="J488">
        <v>2020</v>
      </c>
      <c r="K488" s="3" t="s">
        <v>4</v>
      </c>
      <c r="L488" s="3" t="s">
        <v>117</v>
      </c>
      <c r="M488">
        <v>1</v>
      </c>
      <c r="N488" s="10" t="s">
        <v>45</v>
      </c>
      <c r="O488" s="10">
        <v>5</v>
      </c>
      <c r="P488" s="10">
        <v>6</v>
      </c>
      <c r="Q488" s="10">
        <v>4</v>
      </c>
      <c r="R488" s="10">
        <v>5</v>
      </c>
      <c r="S488" s="3" t="s">
        <v>56</v>
      </c>
      <c r="T488" s="10" t="s">
        <v>93</v>
      </c>
      <c r="U488" s="4" t="s">
        <v>45</v>
      </c>
      <c r="V488" t="s">
        <v>45</v>
      </c>
    </row>
    <row r="489" spans="1:22" x14ac:dyDescent="0.3">
      <c r="A489" s="3" t="s">
        <v>0</v>
      </c>
      <c r="B489" s="3" t="s">
        <v>49</v>
      </c>
      <c r="C489" s="3">
        <v>-27.180980000000002</v>
      </c>
      <c r="D489" s="3">
        <v>-48.409959999999998</v>
      </c>
      <c r="E489" s="3" t="s">
        <v>2</v>
      </c>
      <c r="F489" s="3" t="s">
        <v>90</v>
      </c>
      <c r="G489" s="2">
        <v>43907</v>
      </c>
      <c r="H489" s="12" t="s">
        <v>135</v>
      </c>
      <c r="I489" s="12" t="s">
        <v>132</v>
      </c>
      <c r="J489">
        <v>2020</v>
      </c>
      <c r="K489" s="3" t="s">
        <v>4</v>
      </c>
      <c r="L489" s="3" t="s">
        <v>117</v>
      </c>
      <c r="M489">
        <v>1</v>
      </c>
      <c r="N489" s="10" t="s">
        <v>45</v>
      </c>
      <c r="O489" s="10">
        <v>5</v>
      </c>
      <c r="P489" s="10">
        <v>6</v>
      </c>
      <c r="Q489" s="10">
        <v>4</v>
      </c>
      <c r="R489" s="10">
        <v>5</v>
      </c>
      <c r="S489" s="3" t="s">
        <v>57</v>
      </c>
      <c r="T489" s="10" t="s">
        <v>95</v>
      </c>
      <c r="U489" s="4" t="s">
        <v>45</v>
      </c>
      <c r="V489" t="s">
        <v>45</v>
      </c>
    </row>
    <row r="490" spans="1:22" x14ac:dyDescent="0.3">
      <c r="A490" s="3" t="s">
        <v>0</v>
      </c>
      <c r="B490" s="3" t="s">
        <v>49</v>
      </c>
      <c r="C490" s="3">
        <v>-27.180980000000002</v>
      </c>
      <c r="D490" s="3">
        <v>-48.409959999999998</v>
      </c>
      <c r="E490" s="3" t="s">
        <v>2</v>
      </c>
      <c r="F490" s="3" t="s">
        <v>90</v>
      </c>
      <c r="G490" s="2">
        <v>43907</v>
      </c>
      <c r="H490" s="12" t="s">
        <v>135</v>
      </c>
      <c r="I490" s="12" t="s">
        <v>132</v>
      </c>
      <c r="J490">
        <v>2020</v>
      </c>
      <c r="K490" s="3" t="s">
        <v>4</v>
      </c>
      <c r="L490" s="3" t="s">
        <v>117</v>
      </c>
      <c r="M490">
        <v>1</v>
      </c>
      <c r="N490" s="10" t="s">
        <v>45</v>
      </c>
      <c r="O490" s="10">
        <v>5</v>
      </c>
      <c r="P490" s="10">
        <v>6</v>
      </c>
      <c r="Q490" s="10">
        <v>4</v>
      </c>
      <c r="R490" s="10">
        <v>5</v>
      </c>
      <c r="S490" s="3" t="s">
        <v>58</v>
      </c>
      <c r="T490" s="10" t="s">
        <v>94</v>
      </c>
      <c r="U490">
        <v>1</v>
      </c>
      <c r="V490" t="s">
        <v>45</v>
      </c>
    </row>
    <row r="491" spans="1:22" x14ac:dyDescent="0.3">
      <c r="A491" s="3" t="s">
        <v>0</v>
      </c>
      <c r="B491" s="3" t="s">
        <v>49</v>
      </c>
      <c r="C491" s="3">
        <v>-27.180980000000002</v>
      </c>
      <c r="D491" s="3">
        <v>-48.409959999999998</v>
      </c>
      <c r="E491" s="3" t="s">
        <v>2</v>
      </c>
      <c r="F491" s="3" t="s">
        <v>90</v>
      </c>
      <c r="G491" s="2">
        <v>43907</v>
      </c>
      <c r="H491" s="12" t="s">
        <v>135</v>
      </c>
      <c r="I491" s="12" t="s">
        <v>132</v>
      </c>
      <c r="J491">
        <v>2020</v>
      </c>
      <c r="K491" s="3" t="s">
        <v>4</v>
      </c>
      <c r="L491" s="3" t="s">
        <v>117</v>
      </c>
      <c r="M491">
        <v>1</v>
      </c>
      <c r="N491" s="10" t="s">
        <v>45</v>
      </c>
      <c r="O491" s="10">
        <v>5</v>
      </c>
      <c r="P491" s="10">
        <v>6</v>
      </c>
      <c r="Q491" s="10">
        <v>4</v>
      </c>
      <c r="R491" s="10">
        <v>5</v>
      </c>
      <c r="S491" s="3" t="s">
        <v>59</v>
      </c>
      <c r="T491" s="10" t="s">
        <v>95</v>
      </c>
      <c r="U491" s="4" t="s">
        <v>45</v>
      </c>
      <c r="V491" t="s">
        <v>45</v>
      </c>
    </row>
    <row r="492" spans="1:22" x14ac:dyDescent="0.3">
      <c r="A492" s="3" t="s">
        <v>0</v>
      </c>
      <c r="B492" s="3" t="s">
        <v>49</v>
      </c>
      <c r="C492" s="3">
        <v>-27.180980000000002</v>
      </c>
      <c r="D492" s="3">
        <v>-48.409959999999998</v>
      </c>
      <c r="E492" s="3" t="s">
        <v>2</v>
      </c>
      <c r="F492" s="3" t="s">
        <v>90</v>
      </c>
      <c r="G492" s="2">
        <v>43907</v>
      </c>
      <c r="H492" s="12" t="s">
        <v>135</v>
      </c>
      <c r="I492" s="12" t="s">
        <v>132</v>
      </c>
      <c r="J492">
        <v>2020</v>
      </c>
      <c r="K492" s="3" t="s">
        <v>4</v>
      </c>
      <c r="L492" s="3" t="s">
        <v>117</v>
      </c>
      <c r="M492">
        <v>1</v>
      </c>
      <c r="N492" s="10" t="s">
        <v>45</v>
      </c>
      <c r="O492" s="10">
        <v>5</v>
      </c>
      <c r="P492" s="10">
        <v>6</v>
      </c>
      <c r="Q492" s="10">
        <v>4</v>
      </c>
      <c r="R492" s="10">
        <v>5</v>
      </c>
      <c r="S492" s="3" t="s">
        <v>60</v>
      </c>
      <c r="T492" s="10" t="s">
        <v>94</v>
      </c>
      <c r="U492" s="4" t="s">
        <v>45</v>
      </c>
      <c r="V492" t="s">
        <v>45</v>
      </c>
    </row>
    <row r="493" spans="1:22" x14ac:dyDescent="0.3">
      <c r="A493" s="3" t="s">
        <v>0</v>
      </c>
      <c r="B493" s="3" t="s">
        <v>49</v>
      </c>
      <c r="C493" s="3">
        <v>-27.180980000000002</v>
      </c>
      <c r="D493" s="3">
        <v>-48.409959999999998</v>
      </c>
      <c r="E493" s="3" t="s">
        <v>2</v>
      </c>
      <c r="F493" s="3" t="s">
        <v>90</v>
      </c>
      <c r="G493" s="2">
        <v>43907</v>
      </c>
      <c r="H493" s="12" t="s">
        <v>135</v>
      </c>
      <c r="I493" s="12" t="s">
        <v>132</v>
      </c>
      <c r="J493">
        <v>2020</v>
      </c>
      <c r="K493" s="3" t="s">
        <v>4</v>
      </c>
      <c r="L493" s="3" t="s">
        <v>117</v>
      </c>
      <c r="M493">
        <v>1</v>
      </c>
      <c r="N493" s="10" t="s">
        <v>45</v>
      </c>
      <c r="O493" s="10">
        <v>5</v>
      </c>
      <c r="P493" s="10">
        <v>6</v>
      </c>
      <c r="Q493" s="10">
        <v>4</v>
      </c>
      <c r="R493" s="10">
        <v>5</v>
      </c>
      <c r="S493" s="3" t="s">
        <v>61</v>
      </c>
      <c r="T493" s="10" t="s">
        <v>94</v>
      </c>
      <c r="U493" s="4" t="s">
        <v>45</v>
      </c>
      <c r="V493" t="s">
        <v>45</v>
      </c>
    </row>
    <row r="494" spans="1:22" x14ac:dyDescent="0.3">
      <c r="A494" s="3" t="s">
        <v>0</v>
      </c>
      <c r="B494" s="3" t="s">
        <v>49</v>
      </c>
      <c r="C494" s="3">
        <v>-27.180980000000002</v>
      </c>
      <c r="D494" s="3">
        <v>-48.409959999999998</v>
      </c>
      <c r="E494" s="3" t="s">
        <v>2</v>
      </c>
      <c r="F494" s="3" t="s">
        <v>90</v>
      </c>
      <c r="G494" s="2">
        <v>43907</v>
      </c>
      <c r="H494" s="12" t="s">
        <v>135</v>
      </c>
      <c r="I494" s="12" t="s">
        <v>132</v>
      </c>
      <c r="J494">
        <v>2020</v>
      </c>
      <c r="K494" s="3" t="s">
        <v>4</v>
      </c>
      <c r="L494" s="3" t="s">
        <v>117</v>
      </c>
      <c r="M494">
        <v>1</v>
      </c>
      <c r="N494" s="10" t="s">
        <v>45</v>
      </c>
      <c r="O494" s="10">
        <v>5</v>
      </c>
      <c r="P494" s="10">
        <v>6</v>
      </c>
      <c r="Q494" s="10">
        <v>4</v>
      </c>
      <c r="R494" s="10">
        <v>5</v>
      </c>
      <c r="S494" s="3" t="s">
        <v>62</v>
      </c>
      <c r="T494" s="10" t="s">
        <v>96</v>
      </c>
      <c r="U494">
        <v>1</v>
      </c>
      <c r="V494" t="s">
        <v>45</v>
      </c>
    </row>
    <row r="495" spans="1:22" x14ac:dyDescent="0.3">
      <c r="A495" s="3" t="s">
        <v>0</v>
      </c>
      <c r="B495" s="3" t="s">
        <v>49</v>
      </c>
      <c r="C495" s="3">
        <v>-27.180980000000002</v>
      </c>
      <c r="D495" s="3">
        <v>-48.409959999999998</v>
      </c>
      <c r="E495" s="3" t="s">
        <v>2</v>
      </c>
      <c r="F495" s="3" t="s">
        <v>90</v>
      </c>
      <c r="G495" s="2">
        <v>43907</v>
      </c>
      <c r="H495" s="12" t="s">
        <v>135</v>
      </c>
      <c r="I495" s="12" t="s">
        <v>132</v>
      </c>
      <c r="J495">
        <v>2020</v>
      </c>
      <c r="K495" s="3" t="s">
        <v>4</v>
      </c>
      <c r="L495" s="3" t="s">
        <v>117</v>
      </c>
      <c r="M495">
        <v>1</v>
      </c>
      <c r="N495" s="10" t="s">
        <v>45</v>
      </c>
      <c r="O495" s="10">
        <v>5</v>
      </c>
      <c r="P495" s="10">
        <v>6</v>
      </c>
      <c r="Q495" s="10">
        <v>4</v>
      </c>
      <c r="R495" s="10">
        <v>5</v>
      </c>
      <c r="S495" s="3" t="s">
        <v>63</v>
      </c>
      <c r="T495" s="10" t="s">
        <v>94</v>
      </c>
      <c r="U495" s="4" t="s">
        <v>45</v>
      </c>
      <c r="V495" t="s">
        <v>45</v>
      </c>
    </row>
    <row r="496" spans="1:22" x14ac:dyDescent="0.3">
      <c r="A496" s="3" t="s">
        <v>0</v>
      </c>
      <c r="B496" s="3" t="s">
        <v>49</v>
      </c>
      <c r="C496" s="3">
        <v>-27.180980000000002</v>
      </c>
      <c r="D496" s="3">
        <v>-48.409959999999998</v>
      </c>
      <c r="E496" s="3" t="s">
        <v>2</v>
      </c>
      <c r="F496" s="3" t="s">
        <v>90</v>
      </c>
      <c r="G496" s="2">
        <v>43907</v>
      </c>
      <c r="H496" s="12" t="s">
        <v>135</v>
      </c>
      <c r="I496" s="12" t="s">
        <v>132</v>
      </c>
      <c r="J496">
        <v>2020</v>
      </c>
      <c r="K496" s="3" t="s">
        <v>4</v>
      </c>
      <c r="L496" s="3" t="s">
        <v>117</v>
      </c>
      <c r="M496">
        <v>1</v>
      </c>
      <c r="N496" s="10" t="s">
        <v>45</v>
      </c>
      <c r="O496" s="10">
        <v>5</v>
      </c>
      <c r="P496" s="10">
        <v>6</v>
      </c>
      <c r="Q496" s="10">
        <v>4</v>
      </c>
      <c r="R496" s="10">
        <v>5</v>
      </c>
      <c r="S496" s="3" t="s">
        <v>64</v>
      </c>
      <c r="T496" s="10" t="s">
        <v>94</v>
      </c>
      <c r="U496" s="4" t="s">
        <v>45</v>
      </c>
      <c r="V496" t="s">
        <v>45</v>
      </c>
    </row>
    <row r="497" spans="1:22" x14ac:dyDescent="0.3">
      <c r="A497" s="3" t="s">
        <v>0</v>
      </c>
      <c r="B497" s="3" t="s">
        <v>49</v>
      </c>
      <c r="C497" s="3">
        <v>-27.180980000000002</v>
      </c>
      <c r="D497" s="3">
        <v>-48.409959999999998</v>
      </c>
      <c r="E497" s="3" t="s">
        <v>2</v>
      </c>
      <c r="F497" s="3" t="s">
        <v>90</v>
      </c>
      <c r="G497" s="2">
        <v>43907</v>
      </c>
      <c r="H497" s="12" t="s">
        <v>135</v>
      </c>
      <c r="I497" s="12" t="s">
        <v>132</v>
      </c>
      <c r="J497">
        <v>2020</v>
      </c>
      <c r="K497" s="3" t="s">
        <v>4</v>
      </c>
      <c r="L497" s="3" t="s">
        <v>117</v>
      </c>
      <c r="M497">
        <v>1</v>
      </c>
      <c r="N497" s="10" t="s">
        <v>45</v>
      </c>
      <c r="O497" s="10">
        <v>5</v>
      </c>
      <c r="P497" s="10">
        <v>6</v>
      </c>
      <c r="Q497" s="10">
        <v>4</v>
      </c>
      <c r="R497" s="10">
        <v>5</v>
      </c>
      <c r="S497" s="3" t="s">
        <v>65</v>
      </c>
      <c r="T497" s="10" t="s">
        <v>96</v>
      </c>
      <c r="U497" s="4" t="s">
        <v>45</v>
      </c>
      <c r="V497" t="s">
        <v>45</v>
      </c>
    </row>
    <row r="498" spans="1:22" x14ac:dyDescent="0.3">
      <c r="A498" s="3" t="s">
        <v>0</v>
      </c>
      <c r="B498" s="3" t="s">
        <v>49</v>
      </c>
      <c r="C498" s="3">
        <v>-27.180980000000002</v>
      </c>
      <c r="D498" s="3">
        <v>-48.409959999999998</v>
      </c>
      <c r="E498" s="3" t="s">
        <v>2</v>
      </c>
      <c r="F498" s="3" t="s">
        <v>90</v>
      </c>
      <c r="G498" s="2">
        <v>43907</v>
      </c>
      <c r="H498" s="12" t="s">
        <v>135</v>
      </c>
      <c r="I498" s="12" t="s">
        <v>132</v>
      </c>
      <c r="J498">
        <v>2020</v>
      </c>
      <c r="K498" s="3" t="s">
        <v>4</v>
      </c>
      <c r="L498" s="3" t="s">
        <v>117</v>
      </c>
      <c r="M498">
        <v>1</v>
      </c>
      <c r="N498" s="10" t="s">
        <v>45</v>
      </c>
      <c r="O498" s="10">
        <v>5</v>
      </c>
      <c r="P498" s="10">
        <v>6</v>
      </c>
      <c r="Q498" s="10">
        <v>4</v>
      </c>
      <c r="R498" s="10">
        <v>5</v>
      </c>
      <c r="S498" s="3" t="s">
        <v>66</v>
      </c>
      <c r="T498" s="10" t="s">
        <v>91</v>
      </c>
      <c r="U498">
        <v>1</v>
      </c>
      <c r="V498" t="s">
        <v>45</v>
      </c>
    </row>
    <row r="499" spans="1:22" x14ac:dyDescent="0.3">
      <c r="A499" s="3" t="s">
        <v>0</v>
      </c>
      <c r="B499" s="3" t="s">
        <v>49</v>
      </c>
      <c r="C499" s="3">
        <v>-27.180980000000002</v>
      </c>
      <c r="D499" s="3">
        <v>-48.409959999999998</v>
      </c>
      <c r="E499" s="3" t="s">
        <v>2</v>
      </c>
      <c r="F499" s="3" t="s">
        <v>90</v>
      </c>
      <c r="G499" s="2">
        <v>43907</v>
      </c>
      <c r="H499" s="12" t="s">
        <v>135</v>
      </c>
      <c r="I499" s="12" t="s">
        <v>132</v>
      </c>
      <c r="J499">
        <v>2020</v>
      </c>
      <c r="K499" s="3" t="s">
        <v>4</v>
      </c>
      <c r="L499" s="3" t="s">
        <v>117</v>
      </c>
      <c r="M499">
        <v>1</v>
      </c>
      <c r="N499" s="10" t="s">
        <v>45</v>
      </c>
      <c r="O499" s="10">
        <v>5</v>
      </c>
      <c r="P499" s="10">
        <v>6</v>
      </c>
      <c r="Q499" s="10">
        <v>4</v>
      </c>
      <c r="R499" s="10">
        <v>5</v>
      </c>
      <c r="S499" s="3" t="s">
        <v>67</v>
      </c>
      <c r="T499" s="10" t="s">
        <v>96</v>
      </c>
      <c r="U499" s="4" t="s">
        <v>45</v>
      </c>
      <c r="V499" t="s">
        <v>45</v>
      </c>
    </row>
    <row r="500" spans="1:22" x14ac:dyDescent="0.3">
      <c r="A500" s="3" t="s">
        <v>0</v>
      </c>
      <c r="B500" s="3" t="s">
        <v>49</v>
      </c>
      <c r="C500" s="3">
        <v>-27.180980000000002</v>
      </c>
      <c r="D500" s="3">
        <v>-48.409959999999998</v>
      </c>
      <c r="E500" s="3" t="s">
        <v>2</v>
      </c>
      <c r="F500" s="3" t="s">
        <v>90</v>
      </c>
      <c r="G500" s="2">
        <v>43907</v>
      </c>
      <c r="H500" s="12" t="s">
        <v>135</v>
      </c>
      <c r="I500" s="12" t="s">
        <v>132</v>
      </c>
      <c r="J500">
        <v>2020</v>
      </c>
      <c r="K500" s="3" t="s">
        <v>4</v>
      </c>
      <c r="L500" s="3" t="s">
        <v>117</v>
      </c>
      <c r="M500">
        <v>1</v>
      </c>
      <c r="N500" s="10" t="s">
        <v>45</v>
      </c>
      <c r="O500" s="10">
        <v>5</v>
      </c>
      <c r="P500" s="10">
        <v>6</v>
      </c>
      <c r="Q500" s="10">
        <v>4</v>
      </c>
      <c r="R500" s="10">
        <v>5</v>
      </c>
      <c r="S500" s="3" t="s">
        <v>68</v>
      </c>
      <c r="T500" s="10" t="s">
        <v>96</v>
      </c>
      <c r="U500" s="4" t="s">
        <v>45</v>
      </c>
      <c r="V500" t="s">
        <v>45</v>
      </c>
    </row>
    <row r="501" spans="1:22" x14ac:dyDescent="0.3">
      <c r="A501" s="3" t="s">
        <v>0</v>
      </c>
      <c r="B501" s="3" t="s">
        <v>49</v>
      </c>
      <c r="C501" s="3">
        <v>-27.180980000000002</v>
      </c>
      <c r="D501" s="3">
        <v>-48.409959999999998</v>
      </c>
      <c r="E501" s="3" t="s">
        <v>2</v>
      </c>
      <c r="F501" s="3" t="s">
        <v>90</v>
      </c>
      <c r="G501" s="2">
        <v>43907</v>
      </c>
      <c r="H501" s="12" t="s">
        <v>135</v>
      </c>
      <c r="I501" s="12" t="s">
        <v>132</v>
      </c>
      <c r="J501">
        <v>2020</v>
      </c>
      <c r="K501" s="3" t="s">
        <v>4</v>
      </c>
      <c r="L501" s="3" t="s">
        <v>117</v>
      </c>
      <c r="M501">
        <v>1</v>
      </c>
      <c r="N501" s="10" t="s">
        <v>45</v>
      </c>
      <c r="O501" s="10">
        <v>5</v>
      </c>
      <c r="P501" s="10">
        <v>6</v>
      </c>
      <c r="Q501" s="10">
        <v>4</v>
      </c>
      <c r="R501" s="10">
        <v>5</v>
      </c>
      <c r="S501" s="3" t="s">
        <v>69</v>
      </c>
      <c r="T501" s="10" t="s">
        <v>94</v>
      </c>
      <c r="U501" s="4" t="s">
        <v>45</v>
      </c>
      <c r="V501" t="s">
        <v>45</v>
      </c>
    </row>
    <row r="502" spans="1:22" x14ac:dyDescent="0.3">
      <c r="A502" s="3" t="s">
        <v>0</v>
      </c>
      <c r="B502" s="3" t="s">
        <v>49</v>
      </c>
      <c r="C502" s="3">
        <v>-27.180980000000002</v>
      </c>
      <c r="D502" s="3">
        <v>-48.409959999999998</v>
      </c>
      <c r="E502" s="3" t="s">
        <v>2</v>
      </c>
      <c r="F502" s="3" t="s">
        <v>90</v>
      </c>
      <c r="G502" s="2">
        <v>43907</v>
      </c>
      <c r="H502" s="12" t="s">
        <v>135</v>
      </c>
      <c r="I502" s="12" t="s">
        <v>132</v>
      </c>
      <c r="J502">
        <v>2020</v>
      </c>
      <c r="K502" s="3" t="s">
        <v>4</v>
      </c>
      <c r="L502" s="3" t="s">
        <v>117</v>
      </c>
      <c r="M502">
        <v>1</v>
      </c>
      <c r="N502" s="10" t="s">
        <v>45</v>
      </c>
      <c r="O502" s="10">
        <v>5</v>
      </c>
      <c r="P502" s="10">
        <v>6</v>
      </c>
      <c r="Q502" s="10">
        <v>4</v>
      </c>
      <c r="R502" s="10">
        <v>5</v>
      </c>
      <c r="S502" s="3" t="s">
        <v>70</v>
      </c>
      <c r="T502" s="10" t="s">
        <v>94</v>
      </c>
      <c r="U502">
        <v>1</v>
      </c>
      <c r="V502" t="s">
        <v>45</v>
      </c>
    </row>
    <row r="503" spans="1:22" x14ac:dyDescent="0.3">
      <c r="A503" s="3" t="s">
        <v>0</v>
      </c>
      <c r="B503" s="3" t="s">
        <v>49</v>
      </c>
      <c r="C503" s="3">
        <v>-27.180980000000002</v>
      </c>
      <c r="D503" s="3">
        <v>-48.409959999999998</v>
      </c>
      <c r="E503" s="3" t="s">
        <v>2</v>
      </c>
      <c r="F503" s="3" t="s">
        <v>90</v>
      </c>
      <c r="G503" s="2">
        <v>43907</v>
      </c>
      <c r="H503" s="12" t="s">
        <v>135</v>
      </c>
      <c r="I503" s="12" t="s">
        <v>132</v>
      </c>
      <c r="J503">
        <v>2020</v>
      </c>
      <c r="K503" s="3" t="s">
        <v>4</v>
      </c>
      <c r="L503" s="3" t="s">
        <v>117</v>
      </c>
      <c r="M503">
        <v>1</v>
      </c>
      <c r="N503" s="10" t="s">
        <v>45</v>
      </c>
      <c r="O503" s="10">
        <v>5</v>
      </c>
      <c r="P503" s="10">
        <v>6</v>
      </c>
      <c r="Q503" s="10">
        <v>4</v>
      </c>
      <c r="R503" s="10">
        <v>5</v>
      </c>
      <c r="S503" s="3" t="s">
        <v>71</v>
      </c>
      <c r="T503" s="10" t="s">
        <v>91</v>
      </c>
      <c r="U503" s="4" t="s">
        <v>45</v>
      </c>
      <c r="V503" t="s">
        <v>45</v>
      </c>
    </row>
    <row r="504" spans="1:22" x14ac:dyDescent="0.3">
      <c r="A504" s="3" t="s">
        <v>0</v>
      </c>
      <c r="B504" s="3" t="s">
        <v>49</v>
      </c>
      <c r="C504" s="3">
        <v>-27.180980000000002</v>
      </c>
      <c r="D504" s="3">
        <v>-48.409959999999998</v>
      </c>
      <c r="E504" s="3" t="s">
        <v>2</v>
      </c>
      <c r="F504" s="3" t="s">
        <v>90</v>
      </c>
      <c r="G504" s="2">
        <v>43907</v>
      </c>
      <c r="H504" s="12" t="s">
        <v>135</v>
      </c>
      <c r="I504" s="12" t="s">
        <v>132</v>
      </c>
      <c r="J504">
        <v>2020</v>
      </c>
      <c r="K504" s="3" t="s">
        <v>4</v>
      </c>
      <c r="L504" s="3" t="s">
        <v>117</v>
      </c>
      <c r="M504">
        <v>1</v>
      </c>
      <c r="N504" s="10" t="s">
        <v>45</v>
      </c>
      <c r="O504" s="10">
        <v>5</v>
      </c>
      <c r="P504" s="10">
        <v>6</v>
      </c>
      <c r="Q504" s="10">
        <v>4</v>
      </c>
      <c r="R504" s="10">
        <v>5</v>
      </c>
      <c r="S504" s="3" t="s">
        <v>72</v>
      </c>
      <c r="T504" s="10" t="s">
        <v>94</v>
      </c>
      <c r="U504" s="4" t="s">
        <v>45</v>
      </c>
      <c r="V504" t="s">
        <v>45</v>
      </c>
    </row>
    <row r="505" spans="1:22" x14ac:dyDescent="0.3">
      <c r="A505" s="3" t="s">
        <v>0</v>
      </c>
      <c r="B505" s="3" t="s">
        <v>49</v>
      </c>
      <c r="C505" s="3">
        <v>-27.180980000000002</v>
      </c>
      <c r="D505" s="3">
        <v>-48.409959999999998</v>
      </c>
      <c r="E505" s="3" t="s">
        <v>2</v>
      </c>
      <c r="F505" s="3" t="s">
        <v>90</v>
      </c>
      <c r="G505" s="2">
        <v>43907</v>
      </c>
      <c r="H505" s="12" t="s">
        <v>135</v>
      </c>
      <c r="I505" s="12" t="s">
        <v>132</v>
      </c>
      <c r="J505">
        <v>2020</v>
      </c>
      <c r="K505" s="3" t="s">
        <v>4</v>
      </c>
      <c r="L505" s="3" t="s">
        <v>117</v>
      </c>
      <c r="M505">
        <v>1</v>
      </c>
      <c r="N505" s="10" t="s">
        <v>45</v>
      </c>
      <c r="O505" s="10">
        <v>5</v>
      </c>
      <c r="P505" s="10">
        <v>6</v>
      </c>
      <c r="Q505" s="10">
        <v>4</v>
      </c>
      <c r="R505" s="10">
        <v>5</v>
      </c>
      <c r="S505" s="3" t="s">
        <v>73</v>
      </c>
      <c r="T505" s="10" t="s">
        <v>96</v>
      </c>
      <c r="U505" s="4" t="s">
        <v>45</v>
      </c>
      <c r="V505" t="s">
        <v>45</v>
      </c>
    </row>
    <row r="506" spans="1:22" x14ac:dyDescent="0.3">
      <c r="A506" s="3" t="s">
        <v>0</v>
      </c>
      <c r="B506" s="3" t="s">
        <v>49</v>
      </c>
      <c r="C506" s="3">
        <v>-27.180980000000002</v>
      </c>
      <c r="D506" s="3">
        <v>-48.409959999999998</v>
      </c>
      <c r="E506" s="3" t="s">
        <v>2</v>
      </c>
      <c r="F506" s="3" t="s">
        <v>90</v>
      </c>
      <c r="G506" s="2">
        <v>43907</v>
      </c>
      <c r="H506" s="12" t="s">
        <v>135</v>
      </c>
      <c r="I506" s="12" t="s">
        <v>132</v>
      </c>
      <c r="J506">
        <v>2020</v>
      </c>
      <c r="K506" s="3" t="s">
        <v>4</v>
      </c>
      <c r="L506" s="3" t="s">
        <v>117</v>
      </c>
      <c r="M506">
        <v>1</v>
      </c>
      <c r="N506" s="10" t="s">
        <v>45</v>
      </c>
      <c r="O506" s="10">
        <v>5</v>
      </c>
      <c r="P506" s="10">
        <v>6</v>
      </c>
      <c r="Q506" s="10">
        <v>4</v>
      </c>
      <c r="R506" s="10">
        <v>5</v>
      </c>
      <c r="S506" s="3" t="s">
        <v>74</v>
      </c>
      <c r="T506" s="10" t="s">
        <v>91</v>
      </c>
      <c r="U506">
        <v>2</v>
      </c>
      <c r="V506" t="s">
        <v>45</v>
      </c>
    </row>
    <row r="507" spans="1:22" x14ac:dyDescent="0.3">
      <c r="A507" s="3" t="s">
        <v>0</v>
      </c>
      <c r="B507" s="3" t="s">
        <v>49</v>
      </c>
      <c r="C507" s="3">
        <v>-27.180980000000002</v>
      </c>
      <c r="D507" s="3">
        <v>-48.409959999999998</v>
      </c>
      <c r="E507" s="3" t="s">
        <v>2</v>
      </c>
      <c r="F507" s="3" t="s">
        <v>90</v>
      </c>
      <c r="G507" s="2">
        <v>43907</v>
      </c>
      <c r="H507" s="12" t="s">
        <v>135</v>
      </c>
      <c r="I507" s="12" t="s">
        <v>132</v>
      </c>
      <c r="J507">
        <v>2020</v>
      </c>
      <c r="K507" s="3" t="s">
        <v>4</v>
      </c>
      <c r="L507" s="3" t="s">
        <v>117</v>
      </c>
      <c r="M507">
        <v>1</v>
      </c>
      <c r="N507" s="10" t="s">
        <v>45</v>
      </c>
      <c r="O507" s="10">
        <v>5</v>
      </c>
      <c r="P507" s="10">
        <v>6</v>
      </c>
      <c r="Q507" s="10">
        <v>4</v>
      </c>
      <c r="R507" s="10">
        <v>5</v>
      </c>
      <c r="S507" s="3" t="s">
        <v>75</v>
      </c>
      <c r="T507" s="10" t="s">
        <v>94</v>
      </c>
      <c r="U507" s="4" t="s">
        <v>45</v>
      </c>
      <c r="V507" t="s">
        <v>45</v>
      </c>
    </row>
    <row r="508" spans="1:22" x14ac:dyDescent="0.3">
      <c r="A508" s="3" t="s">
        <v>0</v>
      </c>
      <c r="B508" s="3" t="s">
        <v>49</v>
      </c>
      <c r="C508" s="3">
        <v>-27.180980000000002</v>
      </c>
      <c r="D508" s="3">
        <v>-48.409959999999998</v>
      </c>
      <c r="E508" s="3" t="s">
        <v>2</v>
      </c>
      <c r="F508" s="3" t="s">
        <v>90</v>
      </c>
      <c r="G508" s="2">
        <v>43907</v>
      </c>
      <c r="H508" s="12" t="s">
        <v>135</v>
      </c>
      <c r="I508" s="12" t="s">
        <v>132</v>
      </c>
      <c r="J508">
        <v>2020</v>
      </c>
      <c r="K508" s="3" t="s">
        <v>4</v>
      </c>
      <c r="L508" s="3" t="s">
        <v>117</v>
      </c>
      <c r="M508">
        <v>1</v>
      </c>
      <c r="N508" s="10" t="s">
        <v>45</v>
      </c>
      <c r="O508" s="10">
        <v>5</v>
      </c>
      <c r="P508" s="10">
        <v>6</v>
      </c>
      <c r="Q508" s="10">
        <v>4</v>
      </c>
      <c r="R508" s="10">
        <v>5</v>
      </c>
      <c r="S508" s="3" t="s">
        <v>76</v>
      </c>
      <c r="T508" s="10" t="s">
        <v>93</v>
      </c>
      <c r="U508" s="4" t="s">
        <v>45</v>
      </c>
      <c r="V508" t="s">
        <v>45</v>
      </c>
    </row>
    <row r="509" spans="1:22" x14ac:dyDescent="0.3">
      <c r="A509" s="3" t="s">
        <v>0</v>
      </c>
      <c r="B509" s="3" t="s">
        <v>49</v>
      </c>
      <c r="C509" s="3">
        <v>-27.180980000000002</v>
      </c>
      <c r="D509" s="3">
        <v>-48.409959999999998</v>
      </c>
      <c r="E509" s="3" t="s">
        <v>2</v>
      </c>
      <c r="F509" s="3" t="s">
        <v>90</v>
      </c>
      <c r="G509" s="2">
        <v>43907</v>
      </c>
      <c r="H509" s="12" t="s">
        <v>135</v>
      </c>
      <c r="I509" s="12" t="s">
        <v>132</v>
      </c>
      <c r="J509">
        <v>2020</v>
      </c>
      <c r="K509" s="3" t="s">
        <v>4</v>
      </c>
      <c r="L509" s="3" t="s">
        <v>117</v>
      </c>
      <c r="M509">
        <v>1</v>
      </c>
      <c r="N509" s="10" t="s">
        <v>45</v>
      </c>
      <c r="O509" s="10">
        <v>5</v>
      </c>
      <c r="P509" s="10">
        <v>6</v>
      </c>
      <c r="Q509" s="10">
        <v>4</v>
      </c>
      <c r="R509" s="10">
        <v>5</v>
      </c>
      <c r="S509" s="3" t="s">
        <v>77</v>
      </c>
      <c r="T509" s="10" t="s">
        <v>95</v>
      </c>
      <c r="U509" s="4" t="s">
        <v>45</v>
      </c>
      <c r="V509" t="s">
        <v>45</v>
      </c>
    </row>
    <row r="510" spans="1:22" x14ac:dyDescent="0.3">
      <c r="A510" s="3" t="s">
        <v>0</v>
      </c>
      <c r="B510" s="3" t="s">
        <v>49</v>
      </c>
      <c r="C510" s="3">
        <v>-27.180980000000002</v>
      </c>
      <c r="D510" s="3">
        <v>-48.409959999999998</v>
      </c>
      <c r="E510" s="3" t="s">
        <v>2</v>
      </c>
      <c r="F510" s="3" t="s">
        <v>90</v>
      </c>
      <c r="G510" s="2">
        <v>43907</v>
      </c>
      <c r="H510" s="12" t="s">
        <v>135</v>
      </c>
      <c r="I510" s="12" t="s">
        <v>132</v>
      </c>
      <c r="J510">
        <v>2020</v>
      </c>
      <c r="K510" s="3" t="s">
        <v>4</v>
      </c>
      <c r="L510" s="3" t="s">
        <v>117</v>
      </c>
      <c r="M510">
        <v>1</v>
      </c>
      <c r="N510" s="10" t="s">
        <v>45</v>
      </c>
      <c r="O510" s="10">
        <v>5</v>
      </c>
      <c r="P510" s="10">
        <v>6</v>
      </c>
      <c r="Q510" s="10">
        <v>4</v>
      </c>
      <c r="R510" s="10">
        <v>5</v>
      </c>
      <c r="S510" s="3" t="s">
        <v>78</v>
      </c>
      <c r="T510" s="10" t="s">
        <v>94</v>
      </c>
      <c r="U510">
        <v>2</v>
      </c>
      <c r="V510" t="s">
        <v>45</v>
      </c>
    </row>
    <row r="511" spans="1:22" x14ac:dyDescent="0.3">
      <c r="A511" s="3" t="s">
        <v>0</v>
      </c>
      <c r="B511" s="3" t="s">
        <v>49</v>
      </c>
      <c r="C511" s="3">
        <v>-27.180980000000002</v>
      </c>
      <c r="D511" s="3">
        <v>-48.409959999999998</v>
      </c>
      <c r="E511" s="3" t="s">
        <v>2</v>
      </c>
      <c r="F511" s="3" t="s">
        <v>90</v>
      </c>
      <c r="G511" s="2">
        <v>43907</v>
      </c>
      <c r="H511" s="12" t="s">
        <v>135</v>
      </c>
      <c r="I511" s="12" t="s">
        <v>132</v>
      </c>
      <c r="J511">
        <v>2020</v>
      </c>
      <c r="K511" s="3" t="s">
        <v>4</v>
      </c>
      <c r="L511" s="3" t="s">
        <v>117</v>
      </c>
      <c r="M511">
        <v>1</v>
      </c>
      <c r="N511" s="10" t="s">
        <v>45</v>
      </c>
      <c r="O511" s="10">
        <v>5</v>
      </c>
      <c r="P511" s="10">
        <v>6</v>
      </c>
      <c r="Q511" s="10">
        <v>4</v>
      </c>
      <c r="R511" s="10">
        <v>5</v>
      </c>
      <c r="S511" s="3" t="s">
        <v>79</v>
      </c>
      <c r="T511" s="10" t="s">
        <v>91</v>
      </c>
      <c r="U511" s="4" t="s">
        <v>45</v>
      </c>
      <c r="V511" t="s">
        <v>45</v>
      </c>
    </row>
    <row r="512" spans="1:22" x14ac:dyDescent="0.3">
      <c r="A512" s="3" t="s">
        <v>0</v>
      </c>
      <c r="B512" s="3" t="s">
        <v>49</v>
      </c>
      <c r="C512" s="3">
        <v>-27.180980000000002</v>
      </c>
      <c r="D512" s="3">
        <v>-48.409959999999998</v>
      </c>
      <c r="E512" s="3" t="s">
        <v>2</v>
      </c>
      <c r="F512" s="3" t="s">
        <v>90</v>
      </c>
      <c r="G512" s="2">
        <v>43907</v>
      </c>
      <c r="H512" s="12" t="s">
        <v>135</v>
      </c>
      <c r="I512" s="12" t="s">
        <v>132</v>
      </c>
      <c r="J512">
        <v>2020</v>
      </c>
      <c r="K512" s="3" t="s">
        <v>4</v>
      </c>
      <c r="L512" s="3" t="s">
        <v>117</v>
      </c>
      <c r="M512">
        <v>1</v>
      </c>
      <c r="N512" s="10" t="s">
        <v>45</v>
      </c>
      <c r="O512" s="10">
        <v>5</v>
      </c>
      <c r="P512" s="10">
        <v>6</v>
      </c>
      <c r="Q512" s="10">
        <v>4</v>
      </c>
      <c r="R512" s="10">
        <v>5</v>
      </c>
      <c r="S512" s="3" t="s">
        <v>80</v>
      </c>
      <c r="T512" s="10" t="s">
        <v>95</v>
      </c>
      <c r="U512" s="4" t="s">
        <v>45</v>
      </c>
      <c r="V512" t="s">
        <v>45</v>
      </c>
    </row>
    <row r="513" spans="1:22" x14ac:dyDescent="0.3">
      <c r="A513" s="3" t="s">
        <v>0</v>
      </c>
      <c r="B513" s="3" t="s">
        <v>49</v>
      </c>
      <c r="C513" s="3">
        <v>-27.180980000000002</v>
      </c>
      <c r="D513" s="3">
        <v>-48.409959999999998</v>
      </c>
      <c r="E513" s="3" t="s">
        <v>2</v>
      </c>
      <c r="F513" s="3" t="s">
        <v>90</v>
      </c>
      <c r="G513" s="2">
        <v>43907</v>
      </c>
      <c r="H513" s="12" t="s">
        <v>135</v>
      </c>
      <c r="I513" s="12" t="s">
        <v>132</v>
      </c>
      <c r="J513">
        <v>2020</v>
      </c>
      <c r="K513" s="3" t="s">
        <v>4</v>
      </c>
      <c r="L513" s="3" t="s">
        <v>117</v>
      </c>
      <c r="M513">
        <v>1</v>
      </c>
      <c r="N513" s="10" t="s">
        <v>45</v>
      </c>
      <c r="O513" s="10">
        <v>5</v>
      </c>
      <c r="P513" s="10">
        <v>6</v>
      </c>
      <c r="Q513" s="10">
        <v>4</v>
      </c>
      <c r="R513" s="10">
        <v>5</v>
      </c>
      <c r="S513" s="3" t="s">
        <v>81</v>
      </c>
      <c r="T513" s="10" t="s">
        <v>95</v>
      </c>
      <c r="U513" s="4" t="s">
        <v>45</v>
      </c>
      <c r="V513" t="s">
        <v>45</v>
      </c>
    </row>
    <row r="514" spans="1:22" x14ac:dyDescent="0.3">
      <c r="A514" s="3" t="s">
        <v>0</v>
      </c>
      <c r="B514" s="3" t="s">
        <v>49</v>
      </c>
      <c r="C514" s="3">
        <v>-27.180980000000002</v>
      </c>
      <c r="D514" s="3">
        <v>-48.409959999999998</v>
      </c>
      <c r="E514" s="3" t="s">
        <v>2</v>
      </c>
      <c r="F514" s="3" t="s">
        <v>90</v>
      </c>
      <c r="G514" s="2">
        <v>43907</v>
      </c>
      <c r="H514" s="12" t="s">
        <v>135</v>
      </c>
      <c r="I514" s="12" t="s">
        <v>132</v>
      </c>
      <c r="J514">
        <v>2020</v>
      </c>
      <c r="K514" s="3" t="s">
        <v>4</v>
      </c>
      <c r="L514" s="3" t="s">
        <v>117</v>
      </c>
      <c r="M514">
        <v>1</v>
      </c>
      <c r="N514" s="10" t="s">
        <v>45</v>
      </c>
      <c r="O514" s="10">
        <v>5</v>
      </c>
      <c r="P514" s="10">
        <v>6</v>
      </c>
      <c r="Q514" s="10">
        <v>4</v>
      </c>
      <c r="R514" s="10">
        <v>5</v>
      </c>
      <c r="S514" s="3" t="s">
        <v>82</v>
      </c>
      <c r="T514" s="10" t="s">
        <v>96</v>
      </c>
      <c r="U514">
        <v>1</v>
      </c>
      <c r="V514" t="s">
        <v>45</v>
      </c>
    </row>
    <row r="515" spans="1:22" x14ac:dyDescent="0.3">
      <c r="A515" s="3" t="s">
        <v>0</v>
      </c>
      <c r="B515" s="3" t="s">
        <v>49</v>
      </c>
      <c r="C515" s="3">
        <v>-27.180980000000002</v>
      </c>
      <c r="D515" s="3">
        <v>-48.409959999999998</v>
      </c>
      <c r="E515" s="3" t="s">
        <v>2</v>
      </c>
      <c r="F515" s="3" t="s">
        <v>90</v>
      </c>
      <c r="G515" s="2">
        <v>43907</v>
      </c>
      <c r="H515" s="12" t="s">
        <v>135</v>
      </c>
      <c r="I515" s="12" t="s">
        <v>132</v>
      </c>
      <c r="J515">
        <v>2020</v>
      </c>
      <c r="K515" s="3" t="s">
        <v>4</v>
      </c>
      <c r="L515" s="3" t="s">
        <v>117</v>
      </c>
      <c r="M515">
        <v>1</v>
      </c>
      <c r="N515" s="10" t="s">
        <v>45</v>
      </c>
      <c r="O515" s="10">
        <v>5</v>
      </c>
      <c r="P515" s="10">
        <v>6</v>
      </c>
      <c r="Q515" s="10">
        <v>4</v>
      </c>
      <c r="R515" s="10">
        <v>5</v>
      </c>
      <c r="S515" s="3" t="s">
        <v>83</v>
      </c>
      <c r="T515" s="10" t="s">
        <v>94</v>
      </c>
      <c r="U515" s="4" t="s">
        <v>45</v>
      </c>
      <c r="V515" t="s">
        <v>45</v>
      </c>
    </row>
    <row r="516" spans="1:22" x14ac:dyDescent="0.3">
      <c r="A516" s="3" t="s">
        <v>0</v>
      </c>
      <c r="B516" s="3" t="s">
        <v>49</v>
      </c>
      <c r="C516" s="3">
        <v>-27.180980000000002</v>
      </c>
      <c r="D516" s="3">
        <v>-48.409959999999998</v>
      </c>
      <c r="E516" s="3" t="s">
        <v>2</v>
      </c>
      <c r="F516" s="3" t="s">
        <v>90</v>
      </c>
      <c r="G516" s="2">
        <v>43907</v>
      </c>
      <c r="H516" s="12" t="s">
        <v>135</v>
      </c>
      <c r="I516" s="12" t="s">
        <v>132</v>
      </c>
      <c r="J516">
        <v>2020</v>
      </c>
      <c r="K516" s="3" t="s">
        <v>4</v>
      </c>
      <c r="L516" s="3" t="s">
        <v>117</v>
      </c>
      <c r="M516">
        <v>1</v>
      </c>
      <c r="N516" s="10" t="s">
        <v>45</v>
      </c>
      <c r="O516" s="10">
        <v>5</v>
      </c>
      <c r="P516" s="10">
        <v>6</v>
      </c>
      <c r="Q516" s="10">
        <v>4</v>
      </c>
      <c r="R516" s="10">
        <v>5</v>
      </c>
      <c r="S516" s="3" t="s">
        <v>84</v>
      </c>
      <c r="T516" s="10" t="s">
        <v>96</v>
      </c>
      <c r="U516" s="4" t="s">
        <v>45</v>
      </c>
      <c r="V516" t="s">
        <v>45</v>
      </c>
    </row>
    <row r="517" spans="1:22" x14ac:dyDescent="0.3">
      <c r="A517" s="3" t="s">
        <v>0</v>
      </c>
      <c r="B517" s="3" t="s">
        <v>49</v>
      </c>
      <c r="C517" s="3">
        <v>-27.180980000000002</v>
      </c>
      <c r="D517" s="3">
        <v>-48.409959999999998</v>
      </c>
      <c r="E517" s="3" t="s">
        <v>2</v>
      </c>
      <c r="F517" s="3" t="s">
        <v>90</v>
      </c>
      <c r="G517" s="2">
        <v>43907</v>
      </c>
      <c r="H517" s="12" t="s">
        <v>135</v>
      </c>
      <c r="I517" s="12" t="s">
        <v>132</v>
      </c>
      <c r="J517">
        <v>2020</v>
      </c>
      <c r="K517" s="3" t="s">
        <v>4</v>
      </c>
      <c r="L517" s="3" t="s">
        <v>117</v>
      </c>
      <c r="M517">
        <v>1</v>
      </c>
      <c r="N517" s="10" t="s">
        <v>45</v>
      </c>
      <c r="O517" s="10">
        <v>5</v>
      </c>
      <c r="P517" s="10">
        <v>6</v>
      </c>
      <c r="Q517" s="10">
        <v>4</v>
      </c>
      <c r="R517" s="10">
        <v>5</v>
      </c>
      <c r="S517" s="3" t="s">
        <v>85</v>
      </c>
      <c r="T517" s="10" t="s">
        <v>94</v>
      </c>
      <c r="U517" s="4" t="s">
        <v>45</v>
      </c>
      <c r="V517" t="s">
        <v>45</v>
      </c>
    </row>
    <row r="518" spans="1:22" x14ac:dyDescent="0.3">
      <c r="A518" s="3" t="s">
        <v>0</v>
      </c>
      <c r="B518" s="3" t="s">
        <v>49</v>
      </c>
      <c r="C518" s="3">
        <v>-27.180980000000002</v>
      </c>
      <c r="D518" s="3">
        <v>-48.409959999999998</v>
      </c>
      <c r="E518" s="3" t="s">
        <v>2</v>
      </c>
      <c r="F518" s="3" t="s">
        <v>90</v>
      </c>
      <c r="G518" s="2">
        <v>43907</v>
      </c>
      <c r="H518" s="12" t="s">
        <v>135</v>
      </c>
      <c r="I518" s="12" t="s">
        <v>132</v>
      </c>
      <c r="J518">
        <v>2020</v>
      </c>
      <c r="K518" s="3" t="s">
        <v>4</v>
      </c>
      <c r="L518" s="3" t="s">
        <v>117</v>
      </c>
      <c r="M518">
        <v>1</v>
      </c>
      <c r="N518" s="10" t="s">
        <v>45</v>
      </c>
      <c r="O518" s="10">
        <v>5</v>
      </c>
      <c r="P518" s="10">
        <v>6</v>
      </c>
      <c r="Q518" s="10">
        <v>4</v>
      </c>
      <c r="R518" s="10">
        <v>5</v>
      </c>
      <c r="S518" s="3" t="s">
        <v>86</v>
      </c>
      <c r="T518" s="10" t="s">
        <v>94</v>
      </c>
      <c r="U518">
        <v>1</v>
      </c>
      <c r="V518" t="s">
        <v>45</v>
      </c>
    </row>
    <row r="519" spans="1:22" x14ac:dyDescent="0.3">
      <c r="A519" s="3" t="s">
        <v>0</v>
      </c>
      <c r="B519" s="3" t="s">
        <v>49</v>
      </c>
      <c r="C519" s="3">
        <v>-27.180980000000002</v>
      </c>
      <c r="D519" s="3">
        <v>-48.409959999999998</v>
      </c>
      <c r="E519" s="3" t="s">
        <v>2</v>
      </c>
      <c r="F519" s="3" t="s">
        <v>90</v>
      </c>
      <c r="G519" s="2">
        <v>43907</v>
      </c>
      <c r="H519" s="12" t="s">
        <v>135</v>
      </c>
      <c r="I519" s="12" t="s">
        <v>132</v>
      </c>
      <c r="J519">
        <v>2020</v>
      </c>
      <c r="K519" s="3" t="s">
        <v>4</v>
      </c>
      <c r="L519" s="3" t="s">
        <v>117</v>
      </c>
      <c r="M519">
        <v>1</v>
      </c>
      <c r="N519" s="10" t="s">
        <v>45</v>
      </c>
      <c r="O519" s="10">
        <v>5</v>
      </c>
      <c r="P519" s="10">
        <v>6</v>
      </c>
      <c r="Q519" s="10">
        <v>4</v>
      </c>
      <c r="R519" s="10">
        <v>5</v>
      </c>
      <c r="S519" s="3" t="s">
        <v>87</v>
      </c>
      <c r="T519" s="10" t="s">
        <v>94</v>
      </c>
      <c r="U519" s="4" t="s">
        <v>45</v>
      </c>
      <c r="V519" t="s">
        <v>45</v>
      </c>
    </row>
    <row r="520" spans="1:22" x14ac:dyDescent="0.3">
      <c r="A520" s="3" t="s">
        <v>0</v>
      </c>
      <c r="B520" s="3" t="s">
        <v>49</v>
      </c>
      <c r="C520" s="3">
        <v>-27.180980000000002</v>
      </c>
      <c r="D520" s="3">
        <v>-48.409959999999998</v>
      </c>
      <c r="E520" s="3" t="s">
        <v>2</v>
      </c>
      <c r="F520" s="3" t="s">
        <v>90</v>
      </c>
      <c r="G520" s="2">
        <v>43907</v>
      </c>
      <c r="H520" s="12" t="s">
        <v>135</v>
      </c>
      <c r="I520" s="12" t="s">
        <v>132</v>
      </c>
      <c r="J520">
        <v>2020</v>
      </c>
      <c r="K520" s="3" t="s">
        <v>4</v>
      </c>
      <c r="L520" s="3" t="s">
        <v>117</v>
      </c>
      <c r="M520">
        <v>1</v>
      </c>
      <c r="N520" s="10" t="s">
        <v>45</v>
      </c>
      <c r="O520" s="10">
        <v>5</v>
      </c>
      <c r="P520" s="10">
        <v>6</v>
      </c>
      <c r="Q520" s="10">
        <v>4</v>
      </c>
      <c r="R520" s="10">
        <v>5</v>
      </c>
      <c r="S520" s="3" t="s">
        <v>88</v>
      </c>
      <c r="T520" s="10" t="s">
        <v>94</v>
      </c>
      <c r="U520" s="4" t="s">
        <v>45</v>
      </c>
      <c r="V520" t="s">
        <v>45</v>
      </c>
    </row>
    <row r="521" spans="1:22" x14ac:dyDescent="0.3">
      <c r="A521" s="3" t="s">
        <v>0</v>
      </c>
      <c r="B521" s="3" t="s">
        <v>49</v>
      </c>
      <c r="C521" s="3">
        <v>-27.180980000000002</v>
      </c>
      <c r="D521" s="3">
        <v>-48.409959999999998</v>
      </c>
      <c r="E521" s="3" t="s">
        <v>2</v>
      </c>
      <c r="F521" s="3" t="s">
        <v>90</v>
      </c>
      <c r="G521" s="2">
        <v>43907</v>
      </c>
      <c r="H521" s="12" t="s">
        <v>135</v>
      </c>
      <c r="I521" s="12" t="s">
        <v>132</v>
      </c>
      <c r="J521">
        <v>2020</v>
      </c>
      <c r="K521" s="3" t="s">
        <v>4</v>
      </c>
      <c r="L521" s="3" t="s">
        <v>117</v>
      </c>
      <c r="M521">
        <v>1</v>
      </c>
      <c r="N521" s="10" t="s">
        <v>45</v>
      </c>
      <c r="O521" s="10">
        <v>5</v>
      </c>
      <c r="P521" s="10">
        <v>6</v>
      </c>
      <c r="Q521" s="10">
        <v>4</v>
      </c>
      <c r="R521" s="10">
        <v>5</v>
      </c>
      <c r="S521" s="3" t="s">
        <v>89</v>
      </c>
      <c r="T521" s="10" t="s">
        <v>94</v>
      </c>
      <c r="U521" s="4" t="s">
        <v>45</v>
      </c>
      <c r="V521" t="s">
        <v>45</v>
      </c>
    </row>
    <row r="522" spans="1:22" x14ac:dyDescent="0.3">
      <c r="A522" s="3" t="s">
        <v>0</v>
      </c>
      <c r="B522" s="3" t="s">
        <v>49</v>
      </c>
      <c r="C522" s="3">
        <v>-27.180980000000002</v>
      </c>
      <c r="D522" s="3">
        <v>-48.409959999999998</v>
      </c>
      <c r="E522" s="3" t="s">
        <v>2</v>
      </c>
      <c r="F522" s="3" t="s">
        <v>90</v>
      </c>
      <c r="G522" s="2">
        <v>43907</v>
      </c>
      <c r="H522" s="12" t="s">
        <v>135</v>
      </c>
      <c r="I522" s="12" t="s">
        <v>132</v>
      </c>
      <c r="J522">
        <v>2020</v>
      </c>
      <c r="K522" s="3" t="s">
        <v>4</v>
      </c>
      <c r="L522" s="3" t="s">
        <v>117</v>
      </c>
      <c r="M522">
        <v>2</v>
      </c>
      <c r="N522" s="10" t="s">
        <v>45</v>
      </c>
      <c r="O522" s="10">
        <v>5</v>
      </c>
      <c r="P522" s="10">
        <v>6</v>
      </c>
      <c r="Q522" s="10">
        <v>4</v>
      </c>
      <c r="R522" s="10">
        <v>5</v>
      </c>
      <c r="S522" s="3" t="s">
        <v>50</v>
      </c>
      <c r="T522" s="10" t="s">
        <v>96</v>
      </c>
      <c r="U522">
        <v>3</v>
      </c>
      <c r="V522" t="s">
        <v>45</v>
      </c>
    </row>
    <row r="523" spans="1:22" x14ac:dyDescent="0.3">
      <c r="A523" s="3" t="s">
        <v>0</v>
      </c>
      <c r="B523" s="3" t="s">
        <v>49</v>
      </c>
      <c r="C523" s="3">
        <v>-27.180980000000002</v>
      </c>
      <c r="D523" s="3">
        <v>-48.409959999999998</v>
      </c>
      <c r="E523" s="3" t="s">
        <v>2</v>
      </c>
      <c r="F523" s="3" t="s">
        <v>90</v>
      </c>
      <c r="G523" s="2">
        <v>43907</v>
      </c>
      <c r="H523" s="12" t="s">
        <v>135</v>
      </c>
      <c r="I523" s="12" t="s">
        <v>132</v>
      </c>
      <c r="J523">
        <v>2020</v>
      </c>
      <c r="K523" s="3" t="s">
        <v>4</v>
      </c>
      <c r="L523" s="3" t="s">
        <v>117</v>
      </c>
      <c r="M523">
        <v>2</v>
      </c>
      <c r="N523" s="10" t="s">
        <v>45</v>
      </c>
      <c r="O523" s="10">
        <v>5</v>
      </c>
      <c r="P523" s="10">
        <v>6</v>
      </c>
      <c r="Q523" s="10">
        <v>4</v>
      </c>
      <c r="R523" s="10">
        <v>5</v>
      </c>
      <c r="S523" s="3" t="s">
        <v>51</v>
      </c>
      <c r="T523" s="10" t="s">
        <v>101</v>
      </c>
      <c r="U523" s="4" t="s">
        <v>45</v>
      </c>
      <c r="V523" t="s">
        <v>45</v>
      </c>
    </row>
    <row r="524" spans="1:22" x14ac:dyDescent="0.3">
      <c r="A524" s="3" t="s">
        <v>0</v>
      </c>
      <c r="B524" s="3" t="s">
        <v>49</v>
      </c>
      <c r="C524" s="3">
        <v>-27.180980000000002</v>
      </c>
      <c r="D524" s="3">
        <v>-48.409959999999998</v>
      </c>
      <c r="E524" s="3" t="s">
        <v>2</v>
      </c>
      <c r="F524" s="3" t="s">
        <v>90</v>
      </c>
      <c r="G524" s="2">
        <v>43907</v>
      </c>
      <c r="H524" s="12" t="s">
        <v>135</v>
      </c>
      <c r="I524" s="12" t="s">
        <v>132</v>
      </c>
      <c r="J524">
        <v>2020</v>
      </c>
      <c r="K524" s="3" t="s">
        <v>4</v>
      </c>
      <c r="L524" s="3" t="s">
        <v>117</v>
      </c>
      <c r="M524">
        <v>2</v>
      </c>
      <c r="N524" s="10" t="s">
        <v>45</v>
      </c>
      <c r="O524" s="10">
        <v>5</v>
      </c>
      <c r="P524" s="10">
        <v>6</v>
      </c>
      <c r="Q524" s="10">
        <v>4</v>
      </c>
      <c r="R524" s="10">
        <v>5</v>
      </c>
      <c r="S524" s="3" t="s">
        <v>52</v>
      </c>
      <c r="T524" s="10" t="s">
        <v>101</v>
      </c>
      <c r="U524" s="4" t="s">
        <v>45</v>
      </c>
      <c r="V524" t="s">
        <v>45</v>
      </c>
    </row>
    <row r="525" spans="1:22" x14ac:dyDescent="0.3">
      <c r="A525" s="3" t="s">
        <v>0</v>
      </c>
      <c r="B525" s="3" t="s">
        <v>49</v>
      </c>
      <c r="C525" s="3">
        <v>-27.180980000000002</v>
      </c>
      <c r="D525" s="3">
        <v>-48.409959999999998</v>
      </c>
      <c r="E525" s="3" t="s">
        <v>2</v>
      </c>
      <c r="F525" s="3" t="s">
        <v>90</v>
      </c>
      <c r="G525" s="2">
        <v>43907</v>
      </c>
      <c r="H525" s="12" t="s">
        <v>135</v>
      </c>
      <c r="I525" s="12" t="s">
        <v>132</v>
      </c>
      <c r="J525">
        <v>2020</v>
      </c>
      <c r="K525" s="3" t="s">
        <v>4</v>
      </c>
      <c r="L525" s="3" t="s">
        <v>117</v>
      </c>
      <c r="M525">
        <v>2</v>
      </c>
      <c r="N525" s="10" t="s">
        <v>45</v>
      </c>
      <c r="O525" s="10">
        <v>5</v>
      </c>
      <c r="P525" s="10">
        <v>6</v>
      </c>
      <c r="Q525" s="10">
        <v>4</v>
      </c>
      <c r="R525" s="10">
        <v>5</v>
      </c>
      <c r="S525" s="3" t="s">
        <v>53</v>
      </c>
      <c r="T525" s="10" t="s">
        <v>94</v>
      </c>
      <c r="U525" s="4" t="s">
        <v>45</v>
      </c>
      <c r="V525" t="s">
        <v>45</v>
      </c>
    </row>
    <row r="526" spans="1:22" x14ac:dyDescent="0.3">
      <c r="A526" s="3" t="s">
        <v>0</v>
      </c>
      <c r="B526" s="3" t="s">
        <v>49</v>
      </c>
      <c r="C526" s="3">
        <v>-27.180980000000002</v>
      </c>
      <c r="D526" s="3">
        <v>-48.409959999999998</v>
      </c>
      <c r="E526" s="3" t="s">
        <v>2</v>
      </c>
      <c r="F526" s="3" t="s">
        <v>90</v>
      </c>
      <c r="G526" s="2">
        <v>43907</v>
      </c>
      <c r="H526" s="12" t="s">
        <v>135</v>
      </c>
      <c r="I526" s="12" t="s">
        <v>132</v>
      </c>
      <c r="J526">
        <v>2020</v>
      </c>
      <c r="K526" s="3" t="s">
        <v>4</v>
      </c>
      <c r="L526" s="3" t="s">
        <v>117</v>
      </c>
      <c r="M526">
        <v>2</v>
      </c>
      <c r="N526" s="10" t="s">
        <v>45</v>
      </c>
      <c r="O526" s="10">
        <v>5</v>
      </c>
      <c r="P526" s="10">
        <v>6</v>
      </c>
      <c r="Q526" s="10">
        <v>4</v>
      </c>
      <c r="R526" s="10">
        <v>5</v>
      </c>
      <c r="S526" s="3" t="s">
        <v>54</v>
      </c>
      <c r="T526" s="10" t="s">
        <v>96</v>
      </c>
      <c r="U526">
        <v>3</v>
      </c>
      <c r="V526" t="s">
        <v>45</v>
      </c>
    </row>
    <row r="527" spans="1:22" x14ac:dyDescent="0.3">
      <c r="A527" s="3" t="s">
        <v>0</v>
      </c>
      <c r="B527" s="3" t="s">
        <v>49</v>
      </c>
      <c r="C527" s="3">
        <v>-27.180980000000002</v>
      </c>
      <c r="D527" s="3">
        <v>-48.409959999999998</v>
      </c>
      <c r="E527" s="3" t="s">
        <v>2</v>
      </c>
      <c r="F527" s="3" t="s">
        <v>90</v>
      </c>
      <c r="G527" s="2">
        <v>43907</v>
      </c>
      <c r="H527" s="12" t="s">
        <v>135</v>
      </c>
      <c r="I527" s="12" t="s">
        <v>132</v>
      </c>
      <c r="J527">
        <v>2020</v>
      </c>
      <c r="K527" s="3" t="s">
        <v>4</v>
      </c>
      <c r="L527" s="3" t="s">
        <v>117</v>
      </c>
      <c r="M527">
        <v>2</v>
      </c>
      <c r="N527" s="10" t="s">
        <v>45</v>
      </c>
      <c r="O527" s="10">
        <v>5</v>
      </c>
      <c r="P527" s="10">
        <v>6</v>
      </c>
      <c r="Q527" s="10">
        <v>4</v>
      </c>
      <c r="R527" s="10">
        <v>5</v>
      </c>
      <c r="S527" s="3" t="s">
        <v>55</v>
      </c>
      <c r="T527" s="10" t="s">
        <v>101</v>
      </c>
      <c r="U527" s="4" t="s">
        <v>45</v>
      </c>
      <c r="V527" t="s">
        <v>45</v>
      </c>
    </row>
    <row r="528" spans="1:22" x14ac:dyDescent="0.3">
      <c r="A528" s="3" t="s">
        <v>0</v>
      </c>
      <c r="B528" s="3" t="s">
        <v>49</v>
      </c>
      <c r="C528" s="3">
        <v>-27.180980000000002</v>
      </c>
      <c r="D528" s="3">
        <v>-48.409959999999998</v>
      </c>
      <c r="E528" s="3" t="s">
        <v>2</v>
      </c>
      <c r="F528" s="3" t="s">
        <v>90</v>
      </c>
      <c r="G528" s="2">
        <v>43907</v>
      </c>
      <c r="H528" s="12" t="s">
        <v>135</v>
      </c>
      <c r="I528" s="12" t="s">
        <v>132</v>
      </c>
      <c r="J528">
        <v>2020</v>
      </c>
      <c r="K528" s="3" t="s">
        <v>4</v>
      </c>
      <c r="L528" s="3" t="s">
        <v>117</v>
      </c>
      <c r="M528">
        <v>2</v>
      </c>
      <c r="N528" s="10" t="s">
        <v>45</v>
      </c>
      <c r="O528" s="10">
        <v>5</v>
      </c>
      <c r="P528" s="10">
        <v>6</v>
      </c>
      <c r="Q528" s="10">
        <v>4</v>
      </c>
      <c r="R528" s="10">
        <v>5</v>
      </c>
      <c r="S528" s="3" t="s">
        <v>56</v>
      </c>
      <c r="T528" s="10" t="s">
        <v>94</v>
      </c>
      <c r="U528" s="4" t="s">
        <v>45</v>
      </c>
      <c r="V528" t="s">
        <v>45</v>
      </c>
    </row>
    <row r="529" spans="1:22" x14ac:dyDescent="0.3">
      <c r="A529" s="3" t="s">
        <v>0</v>
      </c>
      <c r="B529" s="3" t="s">
        <v>49</v>
      </c>
      <c r="C529" s="3">
        <v>-27.180980000000002</v>
      </c>
      <c r="D529" s="3">
        <v>-48.409959999999998</v>
      </c>
      <c r="E529" s="3" t="s">
        <v>2</v>
      </c>
      <c r="F529" s="3" t="s">
        <v>90</v>
      </c>
      <c r="G529" s="2">
        <v>43907</v>
      </c>
      <c r="H529" s="12" t="s">
        <v>135</v>
      </c>
      <c r="I529" s="12" t="s">
        <v>132</v>
      </c>
      <c r="J529">
        <v>2020</v>
      </c>
      <c r="K529" s="3" t="s">
        <v>4</v>
      </c>
      <c r="L529" s="3" t="s">
        <v>117</v>
      </c>
      <c r="M529">
        <v>2</v>
      </c>
      <c r="N529" s="10" t="s">
        <v>45</v>
      </c>
      <c r="O529" s="10">
        <v>5</v>
      </c>
      <c r="P529" s="10">
        <v>6</v>
      </c>
      <c r="Q529" s="10">
        <v>4</v>
      </c>
      <c r="R529" s="10">
        <v>5</v>
      </c>
      <c r="S529" s="3" t="s">
        <v>57</v>
      </c>
      <c r="T529" s="10" t="s">
        <v>101</v>
      </c>
      <c r="U529" s="4" t="s">
        <v>45</v>
      </c>
      <c r="V529" t="s">
        <v>45</v>
      </c>
    </row>
    <row r="530" spans="1:22" x14ac:dyDescent="0.3">
      <c r="A530" s="3" t="s">
        <v>0</v>
      </c>
      <c r="B530" s="3" t="s">
        <v>49</v>
      </c>
      <c r="C530" s="3">
        <v>-27.180980000000002</v>
      </c>
      <c r="D530" s="3">
        <v>-48.409959999999998</v>
      </c>
      <c r="E530" s="3" t="s">
        <v>2</v>
      </c>
      <c r="F530" s="3" t="s">
        <v>90</v>
      </c>
      <c r="G530" s="2">
        <v>43907</v>
      </c>
      <c r="H530" s="12" t="s">
        <v>135</v>
      </c>
      <c r="I530" s="12" t="s">
        <v>132</v>
      </c>
      <c r="J530">
        <v>2020</v>
      </c>
      <c r="K530" s="3" t="s">
        <v>4</v>
      </c>
      <c r="L530" s="3" t="s">
        <v>117</v>
      </c>
      <c r="M530">
        <v>2</v>
      </c>
      <c r="N530" s="10" t="s">
        <v>45</v>
      </c>
      <c r="O530" s="10">
        <v>5</v>
      </c>
      <c r="P530" s="10">
        <v>6</v>
      </c>
      <c r="Q530" s="10">
        <v>4</v>
      </c>
      <c r="R530" s="10">
        <v>5</v>
      </c>
      <c r="S530" s="3" t="s">
        <v>58</v>
      </c>
      <c r="T530" s="10" t="s">
        <v>94</v>
      </c>
      <c r="U530">
        <v>3</v>
      </c>
      <c r="V530" t="s">
        <v>45</v>
      </c>
    </row>
    <row r="531" spans="1:22" x14ac:dyDescent="0.3">
      <c r="A531" s="3" t="s">
        <v>0</v>
      </c>
      <c r="B531" s="3" t="s">
        <v>49</v>
      </c>
      <c r="C531" s="3">
        <v>-27.180980000000002</v>
      </c>
      <c r="D531" s="3">
        <v>-48.409959999999998</v>
      </c>
      <c r="E531" s="3" t="s">
        <v>2</v>
      </c>
      <c r="F531" s="3" t="s">
        <v>90</v>
      </c>
      <c r="G531" s="2">
        <v>43907</v>
      </c>
      <c r="H531" s="12" t="s">
        <v>135</v>
      </c>
      <c r="I531" s="12" t="s">
        <v>132</v>
      </c>
      <c r="J531">
        <v>2020</v>
      </c>
      <c r="K531" s="3" t="s">
        <v>4</v>
      </c>
      <c r="L531" s="3" t="s">
        <v>117</v>
      </c>
      <c r="M531">
        <v>2</v>
      </c>
      <c r="N531" s="10" t="s">
        <v>45</v>
      </c>
      <c r="O531" s="10">
        <v>5</v>
      </c>
      <c r="P531" s="10">
        <v>6</v>
      </c>
      <c r="Q531" s="10">
        <v>4</v>
      </c>
      <c r="R531" s="10">
        <v>5</v>
      </c>
      <c r="S531" s="3" t="s">
        <v>59</v>
      </c>
      <c r="T531" s="10" t="s">
        <v>94</v>
      </c>
      <c r="U531" s="4" t="s">
        <v>45</v>
      </c>
      <c r="V531" t="s">
        <v>45</v>
      </c>
    </row>
    <row r="532" spans="1:22" x14ac:dyDescent="0.3">
      <c r="A532" s="3" t="s">
        <v>0</v>
      </c>
      <c r="B532" s="3" t="s">
        <v>49</v>
      </c>
      <c r="C532" s="3">
        <v>-27.180980000000002</v>
      </c>
      <c r="D532" s="3">
        <v>-48.409959999999998</v>
      </c>
      <c r="E532" s="3" t="s">
        <v>2</v>
      </c>
      <c r="F532" s="3" t="s">
        <v>90</v>
      </c>
      <c r="G532" s="2">
        <v>43907</v>
      </c>
      <c r="H532" s="12" t="s">
        <v>135</v>
      </c>
      <c r="I532" s="12" t="s">
        <v>132</v>
      </c>
      <c r="J532">
        <v>2020</v>
      </c>
      <c r="K532" s="3" t="s">
        <v>4</v>
      </c>
      <c r="L532" s="3" t="s">
        <v>117</v>
      </c>
      <c r="M532">
        <v>2</v>
      </c>
      <c r="N532" s="10" t="s">
        <v>45</v>
      </c>
      <c r="O532" s="10">
        <v>5</v>
      </c>
      <c r="P532" s="10">
        <v>6</v>
      </c>
      <c r="Q532" s="10">
        <v>4</v>
      </c>
      <c r="R532" s="10">
        <v>5</v>
      </c>
      <c r="S532" s="3" t="s">
        <v>60</v>
      </c>
      <c r="T532" s="10" t="s">
        <v>94</v>
      </c>
      <c r="U532" s="4" t="s">
        <v>45</v>
      </c>
      <c r="V532" t="s">
        <v>45</v>
      </c>
    </row>
    <row r="533" spans="1:22" x14ac:dyDescent="0.3">
      <c r="A533" s="3" t="s">
        <v>0</v>
      </c>
      <c r="B533" s="3" t="s">
        <v>49</v>
      </c>
      <c r="C533" s="3">
        <v>-27.180980000000002</v>
      </c>
      <c r="D533" s="3">
        <v>-48.409959999999998</v>
      </c>
      <c r="E533" s="3" t="s">
        <v>2</v>
      </c>
      <c r="F533" s="3" t="s">
        <v>90</v>
      </c>
      <c r="G533" s="2">
        <v>43907</v>
      </c>
      <c r="H533" s="12" t="s">
        <v>135</v>
      </c>
      <c r="I533" s="12" t="s">
        <v>132</v>
      </c>
      <c r="J533">
        <v>2020</v>
      </c>
      <c r="K533" s="3" t="s">
        <v>4</v>
      </c>
      <c r="L533" s="3" t="s">
        <v>117</v>
      </c>
      <c r="M533">
        <v>2</v>
      </c>
      <c r="N533" s="10" t="s">
        <v>45</v>
      </c>
      <c r="O533" s="10">
        <v>5</v>
      </c>
      <c r="P533" s="10">
        <v>6</v>
      </c>
      <c r="Q533" s="10">
        <v>4</v>
      </c>
      <c r="R533" s="10">
        <v>5</v>
      </c>
      <c r="S533" s="3" t="s">
        <v>61</v>
      </c>
      <c r="T533" s="10" t="s">
        <v>101</v>
      </c>
      <c r="U533" s="4" t="s">
        <v>45</v>
      </c>
      <c r="V533" t="s">
        <v>45</v>
      </c>
    </row>
    <row r="534" spans="1:22" x14ac:dyDescent="0.3">
      <c r="A534" s="3" t="s">
        <v>0</v>
      </c>
      <c r="B534" s="3" t="s">
        <v>49</v>
      </c>
      <c r="C534" s="3">
        <v>-27.180980000000002</v>
      </c>
      <c r="D534" s="3">
        <v>-48.409959999999998</v>
      </c>
      <c r="E534" s="3" t="s">
        <v>2</v>
      </c>
      <c r="F534" s="3" t="s">
        <v>90</v>
      </c>
      <c r="G534" s="2">
        <v>43907</v>
      </c>
      <c r="H534" s="12" t="s">
        <v>135</v>
      </c>
      <c r="I534" s="12" t="s">
        <v>132</v>
      </c>
      <c r="J534">
        <v>2020</v>
      </c>
      <c r="K534" s="3" t="s">
        <v>4</v>
      </c>
      <c r="L534" s="3" t="s">
        <v>117</v>
      </c>
      <c r="M534">
        <v>2</v>
      </c>
      <c r="N534" s="10" t="s">
        <v>45</v>
      </c>
      <c r="O534" s="10">
        <v>5</v>
      </c>
      <c r="P534" s="10">
        <v>6</v>
      </c>
      <c r="Q534" s="10">
        <v>4</v>
      </c>
      <c r="R534" s="10">
        <v>5</v>
      </c>
      <c r="S534" s="3" t="s">
        <v>62</v>
      </c>
      <c r="T534" s="10" t="s">
        <v>94</v>
      </c>
      <c r="U534">
        <v>3</v>
      </c>
      <c r="V534" t="s">
        <v>45</v>
      </c>
    </row>
    <row r="535" spans="1:22" x14ac:dyDescent="0.3">
      <c r="A535" s="3" t="s">
        <v>0</v>
      </c>
      <c r="B535" s="3" t="s">
        <v>49</v>
      </c>
      <c r="C535" s="3">
        <v>-27.180980000000002</v>
      </c>
      <c r="D535" s="3">
        <v>-48.409959999999998</v>
      </c>
      <c r="E535" s="3" t="s">
        <v>2</v>
      </c>
      <c r="F535" s="3" t="s">
        <v>90</v>
      </c>
      <c r="G535" s="2">
        <v>43907</v>
      </c>
      <c r="H535" s="12" t="s">
        <v>135</v>
      </c>
      <c r="I535" s="12" t="s">
        <v>132</v>
      </c>
      <c r="J535">
        <v>2020</v>
      </c>
      <c r="K535" s="3" t="s">
        <v>4</v>
      </c>
      <c r="L535" s="3" t="s">
        <v>117</v>
      </c>
      <c r="M535">
        <v>2</v>
      </c>
      <c r="N535" s="10" t="s">
        <v>45</v>
      </c>
      <c r="O535" s="10">
        <v>5</v>
      </c>
      <c r="P535" s="10">
        <v>6</v>
      </c>
      <c r="Q535" s="10">
        <v>4</v>
      </c>
      <c r="R535" s="10">
        <v>5</v>
      </c>
      <c r="S535" s="3" t="s">
        <v>63</v>
      </c>
      <c r="T535" s="10" t="s">
        <v>101</v>
      </c>
      <c r="U535" s="4" t="s">
        <v>45</v>
      </c>
      <c r="V535" t="s">
        <v>45</v>
      </c>
    </row>
    <row r="536" spans="1:22" x14ac:dyDescent="0.3">
      <c r="A536" s="3" t="s">
        <v>0</v>
      </c>
      <c r="B536" s="3" t="s">
        <v>49</v>
      </c>
      <c r="C536" s="3">
        <v>-27.180980000000002</v>
      </c>
      <c r="D536" s="3">
        <v>-48.409959999999998</v>
      </c>
      <c r="E536" s="3" t="s">
        <v>2</v>
      </c>
      <c r="F536" s="3" t="s">
        <v>90</v>
      </c>
      <c r="G536" s="2">
        <v>43907</v>
      </c>
      <c r="H536" s="12" t="s">
        <v>135</v>
      </c>
      <c r="I536" s="12" t="s">
        <v>132</v>
      </c>
      <c r="J536">
        <v>2020</v>
      </c>
      <c r="K536" s="3" t="s">
        <v>4</v>
      </c>
      <c r="L536" s="3" t="s">
        <v>117</v>
      </c>
      <c r="M536">
        <v>2</v>
      </c>
      <c r="N536" s="10" t="s">
        <v>45</v>
      </c>
      <c r="O536" s="10">
        <v>5</v>
      </c>
      <c r="P536" s="10">
        <v>6</v>
      </c>
      <c r="Q536" s="10">
        <v>4</v>
      </c>
      <c r="R536" s="10">
        <v>5</v>
      </c>
      <c r="S536" s="3" t="s">
        <v>64</v>
      </c>
      <c r="T536" s="10" t="s">
        <v>93</v>
      </c>
      <c r="U536" s="4" t="s">
        <v>45</v>
      </c>
      <c r="V536" t="s">
        <v>45</v>
      </c>
    </row>
    <row r="537" spans="1:22" x14ac:dyDescent="0.3">
      <c r="A537" s="3" t="s">
        <v>0</v>
      </c>
      <c r="B537" s="3" t="s">
        <v>49</v>
      </c>
      <c r="C537" s="3">
        <v>-27.180980000000002</v>
      </c>
      <c r="D537" s="3">
        <v>-48.409959999999998</v>
      </c>
      <c r="E537" s="3" t="s">
        <v>2</v>
      </c>
      <c r="F537" s="3" t="s">
        <v>90</v>
      </c>
      <c r="G537" s="2">
        <v>43907</v>
      </c>
      <c r="H537" s="12" t="s">
        <v>135</v>
      </c>
      <c r="I537" s="12" t="s">
        <v>132</v>
      </c>
      <c r="J537">
        <v>2020</v>
      </c>
      <c r="K537" s="3" t="s">
        <v>4</v>
      </c>
      <c r="L537" s="3" t="s">
        <v>117</v>
      </c>
      <c r="M537">
        <v>2</v>
      </c>
      <c r="N537" s="10" t="s">
        <v>45</v>
      </c>
      <c r="O537" s="10">
        <v>5</v>
      </c>
      <c r="P537" s="10">
        <v>6</v>
      </c>
      <c r="Q537" s="10">
        <v>4</v>
      </c>
      <c r="R537" s="10">
        <v>5</v>
      </c>
      <c r="S537" s="3" t="s">
        <v>65</v>
      </c>
      <c r="T537" s="10" t="s">
        <v>96</v>
      </c>
      <c r="U537" s="4" t="s">
        <v>45</v>
      </c>
      <c r="V537" t="s">
        <v>45</v>
      </c>
    </row>
    <row r="538" spans="1:22" x14ac:dyDescent="0.3">
      <c r="A538" s="3" t="s">
        <v>0</v>
      </c>
      <c r="B538" s="3" t="s">
        <v>49</v>
      </c>
      <c r="C538" s="3">
        <v>-27.180980000000002</v>
      </c>
      <c r="D538" s="3">
        <v>-48.409959999999998</v>
      </c>
      <c r="E538" s="3" t="s">
        <v>2</v>
      </c>
      <c r="F538" s="3" t="s">
        <v>90</v>
      </c>
      <c r="G538" s="2">
        <v>43907</v>
      </c>
      <c r="H538" s="12" t="s">
        <v>135</v>
      </c>
      <c r="I538" s="12" t="s">
        <v>132</v>
      </c>
      <c r="J538">
        <v>2020</v>
      </c>
      <c r="K538" s="3" t="s">
        <v>4</v>
      </c>
      <c r="L538" s="3" t="s">
        <v>117</v>
      </c>
      <c r="M538">
        <v>2</v>
      </c>
      <c r="N538" s="10" t="s">
        <v>45</v>
      </c>
      <c r="O538" s="10">
        <v>5</v>
      </c>
      <c r="P538" s="10">
        <v>6</v>
      </c>
      <c r="Q538" s="10">
        <v>4</v>
      </c>
      <c r="R538" s="10">
        <v>5</v>
      </c>
      <c r="S538" s="3" t="s">
        <v>66</v>
      </c>
      <c r="T538" s="10" t="s">
        <v>94</v>
      </c>
      <c r="U538">
        <v>3</v>
      </c>
      <c r="V538" t="s">
        <v>45</v>
      </c>
    </row>
    <row r="539" spans="1:22" x14ac:dyDescent="0.3">
      <c r="A539" s="3" t="s">
        <v>0</v>
      </c>
      <c r="B539" s="3" t="s">
        <v>49</v>
      </c>
      <c r="C539" s="3">
        <v>-27.180980000000002</v>
      </c>
      <c r="D539" s="3">
        <v>-48.409959999999998</v>
      </c>
      <c r="E539" s="3" t="s">
        <v>2</v>
      </c>
      <c r="F539" s="3" t="s">
        <v>90</v>
      </c>
      <c r="G539" s="2">
        <v>43907</v>
      </c>
      <c r="H539" s="12" t="s">
        <v>135</v>
      </c>
      <c r="I539" s="12" t="s">
        <v>132</v>
      </c>
      <c r="J539">
        <v>2020</v>
      </c>
      <c r="K539" s="3" t="s">
        <v>4</v>
      </c>
      <c r="L539" s="3" t="s">
        <v>117</v>
      </c>
      <c r="M539">
        <v>2</v>
      </c>
      <c r="N539" s="10" t="s">
        <v>45</v>
      </c>
      <c r="O539" s="10">
        <v>5</v>
      </c>
      <c r="P539" s="10">
        <v>6</v>
      </c>
      <c r="Q539" s="10">
        <v>4</v>
      </c>
      <c r="R539" s="10">
        <v>5</v>
      </c>
      <c r="S539" s="3" t="s">
        <v>67</v>
      </c>
      <c r="T539" s="10" t="s">
        <v>101</v>
      </c>
      <c r="U539" s="4" t="s">
        <v>45</v>
      </c>
      <c r="V539" t="s">
        <v>45</v>
      </c>
    </row>
    <row r="540" spans="1:22" x14ac:dyDescent="0.3">
      <c r="A540" s="3" t="s">
        <v>0</v>
      </c>
      <c r="B540" s="3" t="s">
        <v>49</v>
      </c>
      <c r="C540" s="3">
        <v>-27.180980000000002</v>
      </c>
      <c r="D540" s="3">
        <v>-48.409959999999998</v>
      </c>
      <c r="E540" s="3" t="s">
        <v>2</v>
      </c>
      <c r="F540" s="3" t="s">
        <v>90</v>
      </c>
      <c r="G540" s="2">
        <v>43907</v>
      </c>
      <c r="H540" s="12" t="s">
        <v>135</v>
      </c>
      <c r="I540" s="12" t="s">
        <v>132</v>
      </c>
      <c r="J540">
        <v>2020</v>
      </c>
      <c r="K540" s="3" t="s">
        <v>4</v>
      </c>
      <c r="L540" s="3" t="s">
        <v>117</v>
      </c>
      <c r="M540">
        <v>2</v>
      </c>
      <c r="N540" s="10" t="s">
        <v>45</v>
      </c>
      <c r="O540" s="10">
        <v>5</v>
      </c>
      <c r="P540" s="10">
        <v>6</v>
      </c>
      <c r="Q540" s="10">
        <v>4</v>
      </c>
      <c r="R540" s="10">
        <v>5</v>
      </c>
      <c r="S540" s="3" t="s">
        <v>68</v>
      </c>
      <c r="T540" s="10" t="s">
        <v>93</v>
      </c>
      <c r="U540" s="4" t="s">
        <v>45</v>
      </c>
      <c r="V540" t="s">
        <v>45</v>
      </c>
    </row>
    <row r="541" spans="1:22" x14ac:dyDescent="0.3">
      <c r="A541" s="3" t="s">
        <v>0</v>
      </c>
      <c r="B541" s="3" t="s">
        <v>49</v>
      </c>
      <c r="C541" s="3">
        <v>-27.180980000000002</v>
      </c>
      <c r="D541" s="3">
        <v>-48.409959999999998</v>
      </c>
      <c r="E541" s="3" t="s">
        <v>2</v>
      </c>
      <c r="F541" s="3" t="s">
        <v>90</v>
      </c>
      <c r="G541" s="2">
        <v>43907</v>
      </c>
      <c r="H541" s="12" t="s">
        <v>135</v>
      </c>
      <c r="I541" s="12" t="s">
        <v>132</v>
      </c>
      <c r="J541">
        <v>2020</v>
      </c>
      <c r="K541" s="3" t="s">
        <v>4</v>
      </c>
      <c r="L541" s="3" t="s">
        <v>117</v>
      </c>
      <c r="M541">
        <v>2</v>
      </c>
      <c r="N541" s="10" t="s">
        <v>45</v>
      </c>
      <c r="O541" s="10">
        <v>5</v>
      </c>
      <c r="P541" s="10">
        <v>6</v>
      </c>
      <c r="Q541" s="10">
        <v>4</v>
      </c>
      <c r="R541" s="10">
        <v>5</v>
      </c>
      <c r="S541" s="3" t="s">
        <v>69</v>
      </c>
      <c r="T541" s="10" t="s">
        <v>95</v>
      </c>
      <c r="U541" s="4" t="s">
        <v>45</v>
      </c>
      <c r="V541" t="s">
        <v>45</v>
      </c>
    </row>
    <row r="542" spans="1:22" x14ac:dyDescent="0.3">
      <c r="A542" s="3" t="s">
        <v>0</v>
      </c>
      <c r="B542" s="3" t="s">
        <v>49</v>
      </c>
      <c r="C542" s="3">
        <v>-27.180980000000002</v>
      </c>
      <c r="D542" s="3">
        <v>-48.409959999999998</v>
      </c>
      <c r="E542" s="3" t="s">
        <v>2</v>
      </c>
      <c r="F542" s="3" t="s">
        <v>90</v>
      </c>
      <c r="G542" s="2">
        <v>43907</v>
      </c>
      <c r="H542" s="12" t="s">
        <v>135</v>
      </c>
      <c r="I542" s="12" t="s">
        <v>132</v>
      </c>
      <c r="J542">
        <v>2020</v>
      </c>
      <c r="K542" s="3" t="s">
        <v>4</v>
      </c>
      <c r="L542" s="3" t="s">
        <v>117</v>
      </c>
      <c r="M542">
        <v>2</v>
      </c>
      <c r="N542" s="10" t="s">
        <v>45</v>
      </c>
      <c r="O542" s="10">
        <v>5</v>
      </c>
      <c r="P542" s="10">
        <v>6</v>
      </c>
      <c r="Q542" s="10">
        <v>4</v>
      </c>
      <c r="R542" s="10">
        <v>5</v>
      </c>
      <c r="S542" s="3" t="s">
        <v>70</v>
      </c>
      <c r="T542" s="10" t="s">
        <v>94</v>
      </c>
      <c r="U542">
        <v>3</v>
      </c>
      <c r="V542" t="s">
        <v>45</v>
      </c>
    </row>
    <row r="543" spans="1:22" x14ac:dyDescent="0.3">
      <c r="A543" s="3" t="s">
        <v>0</v>
      </c>
      <c r="B543" s="3" t="s">
        <v>49</v>
      </c>
      <c r="C543" s="3">
        <v>-27.180980000000002</v>
      </c>
      <c r="D543" s="3">
        <v>-48.409959999999998</v>
      </c>
      <c r="E543" s="3" t="s">
        <v>2</v>
      </c>
      <c r="F543" s="3" t="s">
        <v>90</v>
      </c>
      <c r="G543" s="2">
        <v>43907</v>
      </c>
      <c r="H543" s="12" t="s">
        <v>135</v>
      </c>
      <c r="I543" s="12" t="s">
        <v>132</v>
      </c>
      <c r="J543">
        <v>2020</v>
      </c>
      <c r="K543" s="3" t="s">
        <v>4</v>
      </c>
      <c r="L543" s="3" t="s">
        <v>117</v>
      </c>
      <c r="M543">
        <v>2</v>
      </c>
      <c r="N543" s="10" t="s">
        <v>45</v>
      </c>
      <c r="O543" s="10">
        <v>5</v>
      </c>
      <c r="P543" s="10">
        <v>6</v>
      </c>
      <c r="Q543" s="10">
        <v>4</v>
      </c>
      <c r="R543" s="10">
        <v>5</v>
      </c>
      <c r="S543" s="3" t="s">
        <v>71</v>
      </c>
      <c r="T543" s="10" t="s">
        <v>94</v>
      </c>
      <c r="U543" s="4" t="s">
        <v>45</v>
      </c>
      <c r="V543" t="s">
        <v>45</v>
      </c>
    </row>
    <row r="544" spans="1:22" x14ac:dyDescent="0.3">
      <c r="A544" s="3" t="s">
        <v>0</v>
      </c>
      <c r="B544" s="3" t="s">
        <v>49</v>
      </c>
      <c r="C544" s="3">
        <v>-27.180980000000002</v>
      </c>
      <c r="D544" s="3">
        <v>-48.409959999999998</v>
      </c>
      <c r="E544" s="3" t="s">
        <v>2</v>
      </c>
      <c r="F544" s="3" t="s">
        <v>90</v>
      </c>
      <c r="G544" s="2">
        <v>43907</v>
      </c>
      <c r="H544" s="12" t="s">
        <v>135</v>
      </c>
      <c r="I544" s="12" t="s">
        <v>132</v>
      </c>
      <c r="J544">
        <v>2020</v>
      </c>
      <c r="K544" s="3" t="s">
        <v>4</v>
      </c>
      <c r="L544" s="3" t="s">
        <v>117</v>
      </c>
      <c r="M544">
        <v>2</v>
      </c>
      <c r="N544" s="10" t="s">
        <v>45</v>
      </c>
      <c r="O544" s="10">
        <v>5</v>
      </c>
      <c r="P544" s="10">
        <v>6</v>
      </c>
      <c r="Q544" s="10">
        <v>4</v>
      </c>
      <c r="R544" s="10">
        <v>5</v>
      </c>
      <c r="S544" s="3" t="s">
        <v>72</v>
      </c>
      <c r="T544" s="10" t="s">
        <v>96</v>
      </c>
      <c r="U544" s="4" t="s">
        <v>45</v>
      </c>
      <c r="V544" t="s">
        <v>45</v>
      </c>
    </row>
    <row r="545" spans="1:22" x14ac:dyDescent="0.3">
      <c r="A545" s="3" t="s">
        <v>0</v>
      </c>
      <c r="B545" s="3" t="s">
        <v>49</v>
      </c>
      <c r="C545" s="3">
        <v>-27.180980000000002</v>
      </c>
      <c r="D545" s="3">
        <v>-48.409959999999998</v>
      </c>
      <c r="E545" s="3" t="s">
        <v>2</v>
      </c>
      <c r="F545" s="3" t="s">
        <v>90</v>
      </c>
      <c r="G545" s="2">
        <v>43907</v>
      </c>
      <c r="H545" s="12" t="s">
        <v>135</v>
      </c>
      <c r="I545" s="12" t="s">
        <v>132</v>
      </c>
      <c r="J545">
        <v>2020</v>
      </c>
      <c r="K545" s="3" t="s">
        <v>4</v>
      </c>
      <c r="L545" s="3" t="s">
        <v>117</v>
      </c>
      <c r="M545">
        <v>2</v>
      </c>
      <c r="N545" s="10" t="s">
        <v>45</v>
      </c>
      <c r="O545" s="10">
        <v>5</v>
      </c>
      <c r="P545" s="10">
        <v>6</v>
      </c>
      <c r="Q545" s="10">
        <v>4</v>
      </c>
      <c r="R545" s="10">
        <v>5</v>
      </c>
      <c r="S545" s="3" t="s">
        <v>73</v>
      </c>
      <c r="T545" s="10" t="s">
        <v>96</v>
      </c>
      <c r="U545" s="4" t="s">
        <v>45</v>
      </c>
      <c r="V545" t="s">
        <v>45</v>
      </c>
    </row>
    <row r="546" spans="1:22" x14ac:dyDescent="0.3">
      <c r="A546" s="3" t="s">
        <v>0</v>
      </c>
      <c r="B546" s="3" t="s">
        <v>49</v>
      </c>
      <c r="C546" s="3">
        <v>-27.180980000000002</v>
      </c>
      <c r="D546" s="3">
        <v>-48.409959999999998</v>
      </c>
      <c r="E546" s="3" t="s">
        <v>2</v>
      </c>
      <c r="F546" s="3" t="s">
        <v>90</v>
      </c>
      <c r="G546" s="2">
        <v>43907</v>
      </c>
      <c r="H546" s="12" t="s">
        <v>135</v>
      </c>
      <c r="I546" s="12" t="s">
        <v>132</v>
      </c>
      <c r="J546">
        <v>2020</v>
      </c>
      <c r="K546" s="3" t="s">
        <v>4</v>
      </c>
      <c r="L546" s="3" t="s">
        <v>117</v>
      </c>
      <c r="M546">
        <v>2</v>
      </c>
      <c r="N546" s="10" t="s">
        <v>45</v>
      </c>
      <c r="O546" s="10">
        <v>5</v>
      </c>
      <c r="P546" s="10">
        <v>6</v>
      </c>
      <c r="Q546" s="10">
        <v>4</v>
      </c>
      <c r="R546" s="10">
        <v>5</v>
      </c>
      <c r="S546" s="3" t="s">
        <v>74</v>
      </c>
      <c r="T546" s="10" t="s">
        <v>101</v>
      </c>
      <c r="U546" s="4">
        <v>3</v>
      </c>
      <c r="V546" t="s">
        <v>45</v>
      </c>
    </row>
    <row r="547" spans="1:22" x14ac:dyDescent="0.3">
      <c r="A547" s="3" t="s">
        <v>0</v>
      </c>
      <c r="B547" s="3" t="s">
        <v>49</v>
      </c>
      <c r="C547" s="3">
        <v>-27.180980000000002</v>
      </c>
      <c r="D547" s="3">
        <v>-48.409959999999998</v>
      </c>
      <c r="E547" s="3" t="s">
        <v>2</v>
      </c>
      <c r="F547" s="3" t="s">
        <v>90</v>
      </c>
      <c r="G547" s="2">
        <v>43907</v>
      </c>
      <c r="H547" s="12" t="s">
        <v>135</v>
      </c>
      <c r="I547" s="12" t="s">
        <v>132</v>
      </c>
      <c r="J547">
        <v>2020</v>
      </c>
      <c r="K547" s="3" t="s">
        <v>4</v>
      </c>
      <c r="L547" s="3" t="s">
        <v>117</v>
      </c>
      <c r="M547">
        <v>2</v>
      </c>
      <c r="N547" s="10" t="s">
        <v>45</v>
      </c>
      <c r="O547" s="10">
        <v>5</v>
      </c>
      <c r="P547" s="10">
        <v>6</v>
      </c>
      <c r="Q547" s="10">
        <v>4</v>
      </c>
      <c r="R547" s="10">
        <v>5</v>
      </c>
      <c r="S547" s="3" t="s">
        <v>75</v>
      </c>
      <c r="T547" s="10" t="s">
        <v>101</v>
      </c>
      <c r="U547" s="4" t="s">
        <v>45</v>
      </c>
      <c r="V547" t="s">
        <v>45</v>
      </c>
    </row>
    <row r="548" spans="1:22" x14ac:dyDescent="0.3">
      <c r="A548" s="3" t="s">
        <v>0</v>
      </c>
      <c r="B548" s="3" t="s">
        <v>49</v>
      </c>
      <c r="C548" s="3">
        <v>-27.180980000000002</v>
      </c>
      <c r="D548" s="3">
        <v>-48.409959999999998</v>
      </c>
      <c r="E548" s="3" t="s">
        <v>2</v>
      </c>
      <c r="F548" s="3" t="s">
        <v>90</v>
      </c>
      <c r="G548" s="2">
        <v>43907</v>
      </c>
      <c r="H548" s="12" t="s">
        <v>135</v>
      </c>
      <c r="I548" s="12" t="s">
        <v>132</v>
      </c>
      <c r="J548">
        <v>2020</v>
      </c>
      <c r="K548" s="3" t="s">
        <v>4</v>
      </c>
      <c r="L548" s="3" t="s">
        <v>117</v>
      </c>
      <c r="M548">
        <v>2</v>
      </c>
      <c r="N548" s="10" t="s">
        <v>45</v>
      </c>
      <c r="O548" s="10">
        <v>5</v>
      </c>
      <c r="P548" s="10">
        <v>6</v>
      </c>
      <c r="Q548" s="10">
        <v>4</v>
      </c>
      <c r="R548" s="10">
        <v>5</v>
      </c>
      <c r="S548" s="3" t="s">
        <v>76</v>
      </c>
      <c r="T548" s="10" t="s">
        <v>94</v>
      </c>
      <c r="U548" s="4" t="s">
        <v>45</v>
      </c>
      <c r="V548" t="s">
        <v>45</v>
      </c>
    </row>
    <row r="549" spans="1:22" x14ac:dyDescent="0.3">
      <c r="A549" s="3" t="s">
        <v>0</v>
      </c>
      <c r="B549" s="3" t="s">
        <v>49</v>
      </c>
      <c r="C549" s="3">
        <v>-27.180980000000002</v>
      </c>
      <c r="D549" s="3">
        <v>-48.409959999999998</v>
      </c>
      <c r="E549" s="3" t="s">
        <v>2</v>
      </c>
      <c r="F549" s="3" t="s">
        <v>90</v>
      </c>
      <c r="G549" s="2">
        <v>43907</v>
      </c>
      <c r="H549" s="12" t="s">
        <v>135</v>
      </c>
      <c r="I549" s="12" t="s">
        <v>132</v>
      </c>
      <c r="J549">
        <v>2020</v>
      </c>
      <c r="K549" s="3" t="s">
        <v>4</v>
      </c>
      <c r="L549" s="3" t="s">
        <v>117</v>
      </c>
      <c r="M549">
        <v>2</v>
      </c>
      <c r="N549" s="10" t="s">
        <v>45</v>
      </c>
      <c r="O549" s="10">
        <v>5</v>
      </c>
      <c r="P549" s="10">
        <v>6</v>
      </c>
      <c r="Q549" s="10">
        <v>4</v>
      </c>
      <c r="R549" s="10">
        <v>5</v>
      </c>
      <c r="S549" s="3" t="s">
        <v>77</v>
      </c>
      <c r="T549" s="10" t="s">
        <v>96</v>
      </c>
      <c r="U549" s="4" t="s">
        <v>45</v>
      </c>
      <c r="V549" t="s">
        <v>45</v>
      </c>
    </row>
    <row r="550" spans="1:22" x14ac:dyDescent="0.3">
      <c r="A550" s="3" t="s">
        <v>0</v>
      </c>
      <c r="B550" s="3" t="s">
        <v>49</v>
      </c>
      <c r="C550" s="3">
        <v>-27.180980000000002</v>
      </c>
      <c r="D550" s="3">
        <v>-48.409959999999998</v>
      </c>
      <c r="E550" s="3" t="s">
        <v>2</v>
      </c>
      <c r="F550" s="3" t="s">
        <v>90</v>
      </c>
      <c r="G550" s="2">
        <v>43907</v>
      </c>
      <c r="H550" s="12" t="s">
        <v>135</v>
      </c>
      <c r="I550" s="12" t="s">
        <v>132</v>
      </c>
      <c r="J550">
        <v>2020</v>
      </c>
      <c r="K550" s="3" t="s">
        <v>4</v>
      </c>
      <c r="L550" s="3" t="s">
        <v>117</v>
      </c>
      <c r="M550">
        <v>2</v>
      </c>
      <c r="N550" s="10" t="s">
        <v>45</v>
      </c>
      <c r="O550" s="10">
        <v>5</v>
      </c>
      <c r="P550" s="10">
        <v>6</v>
      </c>
      <c r="Q550" s="10">
        <v>4</v>
      </c>
      <c r="R550" s="10">
        <v>5</v>
      </c>
      <c r="S550" s="3" t="s">
        <v>78</v>
      </c>
      <c r="T550" s="10" t="s">
        <v>96</v>
      </c>
      <c r="U550">
        <v>3</v>
      </c>
      <c r="V550" t="s">
        <v>45</v>
      </c>
    </row>
    <row r="551" spans="1:22" x14ac:dyDescent="0.3">
      <c r="A551" s="3" t="s">
        <v>0</v>
      </c>
      <c r="B551" s="3" t="s">
        <v>49</v>
      </c>
      <c r="C551" s="3">
        <v>-27.180980000000002</v>
      </c>
      <c r="D551" s="3">
        <v>-48.409959999999998</v>
      </c>
      <c r="E551" s="3" t="s">
        <v>2</v>
      </c>
      <c r="F551" s="3" t="s">
        <v>90</v>
      </c>
      <c r="G551" s="2">
        <v>43907</v>
      </c>
      <c r="H551" s="12" t="s">
        <v>135</v>
      </c>
      <c r="I551" s="12" t="s">
        <v>132</v>
      </c>
      <c r="J551">
        <v>2020</v>
      </c>
      <c r="K551" s="3" t="s">
        <v>4</v>
      </c>
      <c r="L551" s="3" t="s">
        <v>117</v>
      </c>
      <c r="M551">
        <v>2</v>
      </c>
      <c r="N551" s="10" t="s">
        <v>45</v>
      </c>
      <c r="O551" s="10">
        <v>5</v>
      </c>
      <c r="P551" s="10">
        <v>6</v>
      </c>
      <c r="Q551" s="10">
        <v>4</v>
      </c>
      <c r="R551" s="10">
        <v>5</v>
      </c>
      <c r="S551" s="3" t="s">
        <v>79</v>
      </c>
      <c r="T551" s="10" t="s">
        <v>96</v>
      </c>
      <c r="U551" s="4" t="s">
        <v>45</v>
      </c>
      <c r="V551" t="s">
        <v>45</v>
      </c>
    </row>
    <row r="552" spans="1:22" x14ac:dyDescent="0.3">
      <c r="A552" s="3" t="s">
        <v>0</v>
      </c>
      <c r="B552" s="3" t="s">
        <v>49</v>
      </c>
      <c r="C552" s="3">
        <v>-27.180980000000002</v>
      </c>
      <c r="D552" s="3">
        <v>-48.409959999999998</v>
      </c>
      <c r="E552" s="3" t="s">
        <v>2</v>
      </c>
      <c r="F552" s="3" t="s">
        <v>90</v>
      </c>
      <c r="G552" s="2">
        <v>43907</v>
      </c>
      <c r="H552" s="12" t="s">
        <v>135</v>
      </c>
      <c r="I552" s="12" t="s">
        <v>132</v>
      </c>
      <c r="J552">
        <v>2020</v>
      </c>
      <c r="K552" s="3" t="s">
        <v>4</v>
      </c>
      <c r="L552" s="3" t="s">
        <v>117</v>
      </c>
      <c r="M552">
        <v>2</v>
      </c>
      <c r="N552" s="10" t="s">
        <v>45</v>
      </c>
      <c r="O552" s="10">
        <v>5</v>
      </c>
      <c r="P552" s="10">
        <v>6</v>
      </c>
      <c r="Q552" s="10">
        <v>4</v>
      </c>
      <c r="R552" s="10">
        <v>5</v>
      </c>
      <c r="S552" s="3" t="s">
        <v>80</v>
      </c>
      <c r="T552" s="10" t="s">
        <v>93</v>
      </c>
      <c r="U552" s="4" t="s">
        <v>45</v>
      </c>
      <c r="V552" t="s">
        <v>45</v>
      </c>
    </row>
    <row r="553" spans="1:22" x14ac:dyDescent="0.3">
      <c r="A553" s="3" t="s">
        <v>0</v>
      </c>
      <c r="B553" s="3" t="s">
        <v>49</v>
      </c>
      <c r="C553" s="3">
        <v>-27.180980000000002</v>
      </c>
      <c r="D553" s="3">
        <v>-48.409959999999998</v>
      </c>
      <c r="E553" s="3" t="s">
        <v>2</v>
      </c>
      <c r="F553" s="3" t="s">
        <v>90</v>
      </c>
      <c r="G553" s="2">
        <v>43907</v>
      </c>
      <c r="H553" s="12" t="s">
        <v>135</v>
      </c>
      <c r="I553" s="12" t="s">
        <v>132</v>
      </c>
      <c r="J553">
        <v>2020</v>
      </c>
      <c r="K553" s="3" t="s">
        <v>4</v>
      </c>
      <c r="L553" s="3" t="s">
        <v>117</v>
      </c>
      <c r="M553">
        <v>2</v>
      </c>
      <c r="N553" s="10" t="s">
        <v>45</v>
      </c>
      <c r="O553" s="10">
        <v>5</v>
      </c>
      <c r="P553" s="10">
        <v>6</v>
      </c>
      <c r="Q553" s="10">
        <v>4</v>
      </c>
      <c r="R553" s="10">
        <v>5</v>
      </c>
      <c r="S553" s="3" t="s">
        <v>81</v>
      </c>
      <c r="T553" s="10" t="s">
        <v>96</v>
      </c>
      <c r="U553" s="4" t="s">
        <v>45</v>
      </c>
      <c r="V553" t="s">
        <v>45</v>
      </c>
    </row>
    <row r="554" spans="1:22" x14ac:dyDescent="0.3">
      <c r="A554" s="3" t="s">
        <v>0</v>
      </c>
      <c r="B554" s="3" t="s">
        <v>49</v>
      </c>
      <c r="C554" s="3">
        <v>-27.180980000000002</v>
      </c>
      <c r="D554" s="3">
        <v>-48.409959999999998</v>
      </c>
      <c r="E554" s="3" t="s">
        <v>2</v>
      </c>
      <c r="F554" s="3" t="s">
        <v>90</v>
      </c>
      <c r="G554" s="2">
        <v>43907</v>
      </c>
      <c r="H554" s="12" t="s">
        <v>135</v>
      </c>
      <c r="I554" s="12" t="s">
        <v>132</v>
      </c>
      <c r="J554">
        <v>2020</v>
      </c>
      <c r="K554" s="3" t="s">
        <v>4</v>
      </c>
      <c r="L554" s="3" t="s">
        <v>117</v>
      </c>
      <c r="M554">
        <v>2</v>
      </c>
      <c r="N554" s="10" t="s">
        <v>45</v>
      </c>
      <c r="O554" s="10">
        <v>5</v>
      </c>
      <c r="P554" s="10">
        <v>6</v>
      </c>
      <c r="Q554" s="10">
        <v>4</v>
      </c>
      <c r="R554" s="10">
        <v>5</v>
      </c>
      <c r="S554" s="3" t="s">
        <v>82</v>
      </c>
      <c r="T554" s="10" t="s">
        <v>94</v>
      </c>
      <c r="U554">
        <v>1</v>
      </c>
      <c r="V554" t="s">
        <v>45</v>
      </c>
    </row>
    <row r="555" spans="1:22" x14ac:dyDescent="0.3">
      <c r="A555" s="3" t="s">
        <v>0</v>
      </c>
      <c r="B555" s="3" t="s">
        <v>49</v>
      </c>
      <c r="C555" s="3">
        <v>-27.180980000000002</v>
      </c>
      <c r="D555" s="3">
        <v>-48.409959999999998</v>
      </c>
      <c r="E555" s="3" t="s">
        <v>2</v>
      </c>
      <c r="F555" s="3" t="s">
        <v>90</v>
      </c>
      <c r="G555" s="2">
        <v>43907</v>
      </c>
      <c r="H555" s="12" t="s">
        <v>135</v>
      </c>
      <c r="I555" s="12" t="s">
        <v>132</v>
      </c>
      <c r="J555">
        <v>2020</v>
      </c>
      <c r="K555" s="3" t="s">
        <v>4</v>
      </c>
      <c r="L555" s="3" t="s">
        <v>117</v>
      </c>
      <c r="M555">
        <v>2</v>
      </c>
      <c r="N555" s="10" t="s">
        <v>45</v>
      </c>
      <c r="O555" s="10">
        <v>5</v>
      </c>
      <c r="P555" s="10">
        <v>6</v>
      </c>
      <c r="Q555" s="10">
        <v>4</v>
      </c>
      <c r="R555" s="10">
        <v>5</v>
      </c>
      <c r="S555" s="3" t="s">
        <v>83</v>
      </c>
      <c r="T555" s="10" t="s">
        <v>94</v>
      </c>
      <c r="U555" s="4" t="s">
        <v>45</v>
      </c>
      <c r="V555" t="s">
        <v>45</v>
      </c>
    </row>
    <row r="556" spans="1:22" x14ac:dyDescent="0.3">
      <c r="A556" s="3" t="s">
        <v>0</v>
      </c>
      <c r="B556" s="3" t="s">
        <v>49</v>
      </c>
      <c r="C556" s="3">
        <v>-27.180980000000002</v>
      </c>
      <c r="D556" s="3">
        <v>-48.409959999999998</v>
      </c>
      <c r="E556" s="3" t="s">
        <v>2</v>
      </c>
      <c r="F556" s="3" t="s">
        <v>90</v>
      </c>
      <c r="G556" s="2">
        <v>43907</v>
      </c>
      <c r="H556" s="12" t="s">
        <v>135</v>
      </c>
      <c r="I556" s="12" t="s">
        <v>132</v>
      </c>
      <c r="J556">
        <v>2020</v>
      </c>
      <c r="K556" s="3" t="s">
        <v>4</v>
      </c>
      <c r="L556" s="3" t="s">
        <v>117</v>
      </c>
      <c r="M556">
        <v>2</v>
      </c>
      <c r="N556" s="10" t="s">
        <v>45</v>
      </c>
      <c r="O556" s="10">
        <v>5</v>
      </c>
      <c r="P556" s="10">
        <v>6</v>
      </c>
      <c r="Q556" s="10">
        <v>4</v>
      </c>
      <c r="R556" s="10">
        <v>5</v>
      </c>
      <c r="S556" s="3" t="s">
        <v>84</v>
      </c>
      <c r="T556" s="10" t="s">
        <v>96</v>
      </c>
      <c r="U556" s="4" t="s">
        <v>45</v>
      </c>
      <c r="V556" t="s">
        <v>45</v>
      </c>
    </row>
    <row r="557" spans="1:22" x14ac:dyDescent="0.3">
      <c r="A557" s="3" t="s">
        <v>0</v>
      </c>
      <c r="B557" s="3" t="s">
        <v>49</v>
      </c>
      <c r="C557" s="3">
        <v>-27.180980000000002</v>
      </c>
      <c r="D557" s="3">
        <v>-48.409959999999998</v>
      </c>
      <c r="E557" s="3" t="s">
        <v>2</v>
      </c>
      <c r="F557" s="3" t="s">
        <v>90</v>
      </c>
      <c r="G557" s="2">
        <v>43907</v>
      </c>
      <c r="H557" s="12" t="s">
        <v>135</v>
      </c>
      <c r="I557" s="12" t="s">
        <v>132</v>
      </c>
      <c r="J557">
        <v>2020</v>
      </c>
      <c r="K557" s="3" t="s">
        <v>4</v>
      </c>
      <c r="L557" s="3" t="s">
        <v>117</v>
      </c>
      <c r="M557">
        <v>2</v>
      </c>
      <c r="N557" s="10" t="s">
        <v>45</v>
      </c>
      <c r="O557" s="10">
        <v>5</v>
      </c>
      <c r="P557" s="10">
        <v>6</v>
      </c>
      <c r="Q557" s="10">
        <v>4</v>
      </c>
      <c r="R557" s="10">
        <v>5</v>
      </c>
      <c r="S557" s="3" t="s">
        <v>85</v>
      </c>
      <c r="T557" s="10" t="s">
        <v>93</v>
      </c>
      <c r="U557" s="4" t="s">
        <v>45</v>
      </c>
      <c r="V557" t="s">
        <v>45</v>
      </c>
    </row>
    <row r="558" spans="1:22" x14ac:dyDescent="0.3">
      <c r="A558" s="3" t="s">
        <v>0</v>
      </c>
      <c r="B558" s="3" t="s">
        <v>49</v>
      </c>
      <c r="C558" s="3">
        <v>-27.180980000000002</v>
      </c>
      <c r="D558" s="3">
        <v>-48.409959999999998</v>
      </c>
      <c r="E558" s="3" t="s">
        <v>2</v>
      </c>
      <c r="F558" s="3" t="s">
        <v>90</v>
      </c>
      <c r="G558" s="2">
        <v>43907</v>
      </c>
      <c r="H558" s="12" t="s">
        <v>135</v>
      </c>
      <c r="I558" s="12" t="s">
        <v>132</v>
      </c>
      <c r="J558">
        <v>2020</v>
      </c>
      <c r="K558" s="3" t="s">
        <v>4</v>
      </c>
      <c r="L558" s="3" t="s">
        <v>117</v>
      </c>
      <c r="M558">
        <v>2</v>
      </c>
      <c r="N558" s="10" t="s">
        <v>45</v>
      </c>
      <c r="O558" s="10">
        <v>5</v>
      </c>
      <c r="P558" s="10">
        <v>6</v>
      </c>
      <c r="Q558" s="10">
        <v>4</v>
      </c>
      <c r="R558" s="10">
        <v>5</v>
      </c>
      <c r="S558" s="3" t="s">
        <v>86</v>
      </c>
      <c r="T558" s="10" t="s">
        <v>93</v>
      </c>
      <c r="U558">
        <v>2</v>
      </c>
      <c r="V558" t="s">
        <v>45</v>
      </c>
    </row>
    <row r="559" spans="1:22" x14ac:dyDescent="0.3">
      <c r="A559" s="3" t="s">
        <v>0</v>
      </c>
      <c r="B559" s="3" t="s">
        <v>49</v>
      </c>
      <c r="C559" s="3">
        <v>-27.180980000000002</v>
      </c>
      <c r="D559" s="3">
        <v>-48.409959999999998</v>
      </c>
      <c r="E559" s="3" t="s">
        <v>2</v>
      </c>
      <c r="F559" s="3" t="s">
        <v>90</v>
      </c>
      <c r="G559" s="2">
        <v>43907</v>
      </c>
      <c r="H559" s="12" t="s">
        <v>135</v>
      </c>
      <c r="I559" s="12" t="s">
        <v>132</v>
      </c>
      <c r="J559">
        <v>2020</v>
      </c>
      <c r="K559" s="3" t="s">
        <v>4</v>
      </c>
      <c r="L559" s="3" t="s">
        <v>117</v>
      </c>
      <c r="M559">
        <v>2</v>
      </c>
      <c r="N559" s="10" t="s">
        <v>45</v>
      </c>
      <c r="O559" s="10">
        <v>5</v>
      </c>
      <c r="P559" s="10">
        <v>6</v>
      </c>
      <c r="Q559" s="10">
        <v>4</v>
      </c>
      <c r="R559" s="10">
        <v>5</v>
      </c>
      <c r="S559" s="3" t="s">
        <v>87</v>
      </c>
      <c r="T559" s="10" t="s">
        <v>96</v>
      </c>
      <c r="U559" s="4" t="s">
        <v>45</v>
      </c>
      <c r="V559" t="s">
        <v>45</v>
      </c>
    </row>
    <row r="560" spans="1:22" x14ac:dyDescent="0.3">
      <c r="A560" s="3" t="s">
        <v>0</v>
      </c>
      <c r="B560" s="3" t="s">
        <v>49</v>
      </c>
      <c r="C560" s="3">
        <v>-27.180980000000002</v>
      </c>
      <c r="D560" s="3">
        <v>-48.409959999999998</v>
      </c>
      <c r="E560" s="3" t="s">
        <v>2</v>
      </c>
      <c r="F560" s="3" t="s">
        <v>90</v>
      </c>
      <c r="G560" s="2">
        <v>43907</v>
      </c>
      <c r="H560" s="12" t="s">
        <v>135</v>
      </c>
      <c r="I560" s="12" t="s">
        <v>132</v>
      </c>
      <c r="J560">
        <v>2020</v>
      </c>
      <c r="K560" s="3" t="s">
        <v>4</v>
      </c>
      <c r="L560" s="3" t="s">
        <v>117</v>
      </c>
      <c r="M560">
        <v>2</v>
      </c>
      <c r="N560" s="10" t="s">
        <v>45</v>
      </c>
      <c r="O560" s="10">
        <v>5</v>
      </c>
      <c r="P560" s="10">
        <v>6</v>
      </c>
      <c r="Q560" s="10">
        <v>4</v>
      </c>
      <c r="R560" s="10">
        <v>5</v>
      </c>
      <c r="S560" s="3" t="s">
        <v>88</v>
      </c>
      <c r="T560" s="10" t="s">
        <v>95</v>
      </c>
      <c r="U560" s="4" t="s">
        <v>45</v>
      </c>
      <c r="V560" t="s">
        <v>45</v>
      </c>
    </row>
    <row r="561" spans="1:22" x14ac:dyDescent="0.3">
      <c r="A561" s="3" t="s">
        <v>0</v>
      </c>
      <c r="B561" s="3" t="s">
        <v>49</v>
      </c>
      <c r="C561" s="3">
        <v>-27.180980000000002</v>
      </c>
      <c r="D561" s="3">
        <v>-48.409959999999998</v>
      </c>
      <c r="E561" s="3" t="s">
        <v>2</v>
      </c>
      <c r="F561" s="3" t="s">
        <v>90</v>
      </c>
      <c r="G561" s="2">
        <v>43907</v>
      </c>
      <c r="H561" s="12" t="s">
        <v>135</v>
      </c>
      <c r="I561" s="12" t="s">
        <v>132</v>
      </c>
      <c r="J561">
        <v>2020</v>
      </c>
      <c r="K561" s="3" t="s">
        <v>4</v>
      </c>
      <c r="L561" s="3" t="s">
        <v>117</v>
      </c>
      <c r="M561">
        <v>2</v>
      </c>
      <c r="N561" s="10" t="s">
        <v>45</v>
      </c>
      <c r="O561" s="10">
        <v>5</v>
      </c>
      <c r="P561" s="10">
        <v>6</v>
      </c>
      <c r="Q561" s="10">
        <v>4</v>
      </c>
      <c r="R561" s="10">
        <v>5</v>
      </c>
      <c r="S561" s="3" t="s">
        <v>89</v>
      </c>
      <c r="T561" s="10" t="s">
        <v>94</v>
      </c>
      <c r="U561" s="4" t="s">
        <v>45</v>
      </c>
      <c r="V561" t="s">
        <v>45</v>
      </c>
    </row>
    <row r="562" spans="1:22" x14ac:dyDescent="0.3">
      <c r="A562" s="3" t="s">
        <v>0</v>
      </c>
      <c r="B562" s="3" t="s">
        <v>49</v>
      </c>
      <c r="C562" s="3">
        <v>-27.180980000000002</v>
      </c>
      <c r="D562" s="3">
        <v>-48.409959999999998</v>
      </c>
      <c r="E562" s="3" t="s">
        <v>2</v>
      </c>
      <c r="F562" s="3" t="s">
        <v>90</v>
      </c>
      <c r="G562" s="2">
        <v>43907</v>
      </c>
      <c r="H562" s="12" t="s">
        <v>135</v>
      </c>
      <c r="I562" s="12" t="s">
        <v>132</v>
      </c>
      <c r="J562">
        <v>2020</v>
      </c>
      <c r="K562" s="3" t="s">
        <v>4</v>
      </c>
      <c r="L562" s="3" t="s">
        <v>117</v>
      </c>
      <c r="M562">
        <v>3</v>
      </c>
      <c r="N562" s="10" t="s">
        <v>45</v>
      </c>
      <c r="O562" s="10">
        <v>5</v>
      </c>
      <c r="P562" s="10">
        <v>6</v>
      </c>
      <c r="Q562" s="10">
        <v>4</v>
      </c>
      <c r="R562" s="10">
        <v>5</v>
      </c>
      <c r="S562" s="3" t="s">
        <v>50</v>
      </c>
      <c r="T562" s="10" t="s">
        <v>95</v>
      </c>
      <c r="U562">
        <v>0</v>
      </c>
      <c r="V562" t="s">
        <v>45</v>
      </c>
    </row>
    <row r="563" spans="1:22" x14ac:dyDescent="0.3">
      <c r="A563" s="3" t="s">
        <v>0</v>
      </c>
      <c r="B563" s="3" t="s">
        <v>49</v>
      </c>
      <c r="C563" s="3">
        <v>-27.180980000000002</v>
      </c>
      <c r="D563" s="3">
        <v>-48.409959999999998</v>
      </c>
      <c r="E563" s="3" t="s">
        <v>2</v>
      </c>
      <c r="F563" s="3" t="s">
        <v>90</v>
      </c>
      <c r="G563" s="2">
        <v>43907</v>
      </c>
      <c r="H563" s="12" t="s">
        <v>135</v>
      </c>
      <c r="I563" s="12" t="s">
        <v>132</v>
      </c>
      <c r="J563">
        <v>2020</v>
      </c>
      <c r="K563" s="3" t="s">
        <v>4</v>
      </c>
      <c r="L563" s="3" t="s">
        <v>117</v>
      </c>
      <c r="M563">
        <v>3</v>
      </c>
      <c r="N563" s="10" t="s">
        <v>45</v>
      </c>
      <c r="O563" s="10">
        <v>5</v>
      </c>
      <c r="P563" s="10">
        <v>6</v>
      </c>
      <c r="Q563" s="10">
        <v>4</v>
      </c>
      <c r="R563" s="10">
        <v>5</v>
      </c>
      <c r="S563" s="3" t="s">
        <v>51</v>
      </c>
      <c r="T563" s="10" t="s">
        <v>95</v>
      </c>
      <c r="U563" s="4" t="s">
        <v>45</v>
      </c>
      <c r="V563" t="s">
        <v>45</v>
      </c>
    </row>
    <row r="564" spans="1:22" x14ac:dyDescent="0.3">
      <c r="A564" s="3" t="s">
        <v>0</v>
      </c>
      <c r="B564" s="3" t="s">
        <v>49</v>
      </c>
      <c r="C564" s="3">
        <v>-27.180980000000002</v>
      </c>
      <c r="D564" s="3">
        <v>-48.409959999999998</v>
      </c>
      <c r="E564" s="3" t="s">
        <v>2</v>
      </c>
      <c r="F564" s="3" t="s">
        <v>90</v>
      </c>
      <c r="G564" s="2">
        <v>43907</v>
      </c>
      <c r="H564" s="12" t="s">
        <v>135</v>
      </c>
      <c r="I564" s="12" t="s">
        <v>132</v>
      </c>
      <c r="J564">
        <v>2020</v>
      </c>
      <c r="K564" s="3" t="s">
        <v>4</v>
      </c>
      <c r="L564" s="3" t="s">
        <v>117</v>
      </c>
      <c r="M564">
        <v>3</v>
      </c>
      <c r="N564" s="10" t="s">
        <v>45</v>
      </c>
      <c r="O564" s="10">
        <v>5</v>
      </c>
      <c r="P564" s="10">
        <v>6</v>
      </c>
      <c r="Q564" s="10">
        <v>4</v>
      </c>
      <c r="R564" s="10">
        <v>5</v>
      </c>
      <c r="S564" s="3" t="s">
        <v>52</v>
      </c>
      <c r="T564" s="10" t="s">
        <v>94</v>
      </c>
      <c r="U564" s="4" t="s">
        <v>45</v>
      </c>
      <c r="V564" t="s">
        <v>45</v>
      </c>
    </row>
    <row r="565" spans="1:22" x14ac:dyDescent="0.3">
      <c r="A565" s="3" t="s">
        <v>0</v>
      </c>
      <c r="B565" s="3" t="s">
        <v>49</v>
      </c>
      <c r="C565" s="3">
        <v>-27.180980000000002</v>
      </c>
      <c r="D565" s="3">
        <v>-48.409959999999998</v>
      </c>
      <c r="E565" s="3" t="s">
        <v>2</v>
      </c>
      <c r="F565" s="3" t="s">
        <v>90</v>
      </c>
      <c r="G565" s="2">
        <v>43907</v>
      </c>
      <c r="H565" s="12" t="s">
        <v>135</v>
      </c>
      <c r="I565" s="12" t="s">
        <v>132</v>
      </c>
      <c r="J565">
        <v>2020</v>
      </c>
      <c r="K565" s="3" t="s">
        <v>4</v>
      </c>
      <c r="L565" s="3" t="s">
        <v>117</v>
      </c>
      <c r="M565">
        <v>3</v>
      </c>
      <c r="N565" s="10" t="s">
        <v>45</v>
      </c>
      <c r="O565" s="10">
        <v>5</v>
      </c>
      <c r="P565" s="10">
        <v>6</v>
      </c>
      <c r="Q565" s="10">
        <v>4</v>
      </c>
      <c r="R565" s="10">
        <v>5</v>
      </c>
      <c r="S565" s="3" t="s">
        <v>53</v>
      </c>
      <c r="T565" s="10" t="s">
        <v>94</v>
      </c>
      <c r="U565" s="4" t="s">
        <v>45</v>
      </c>
      <c r="V565" t="s">
        <v>45</v>
      </c>
    </row>
    <row r="566" spans="1:22" x14ac:dyDescent="0.3">
      <c r="A566" s="3" t="s">
        <v>0</v>
      </c>
      <c r="B566" s="3" t="s">
        <v>49</v>
      </c>
      <c r="C566" s="3">
        <v>-27.180980000000002</v>
      </c>
      <c r="D566" s="3">
        <v>-48.409959999999998</v>
      </c>
      <c r="E566" s="3" t="s">
        <v>2</v>
      </c>
      <c r="F566" s="3" t="s">
        <v>90</v>
      </c>
      <c r="G566" s="2">
        <v>43907</v>
      </c>
      <c r="H566" s="12" t="s">
        <v>135</v>
      </c>
      <c r="I566" s="12" t="s">
        <v>132</v>
      </c>
      <c r="J566">
        <v>2020</v>
      </c>
      <c r="K566" s="3" t="s">
        <v>4</v>
      </c>
      <c r="L566" s="3" t="s">
        <v>117</v>
      </c>
      <c r="M566">
        <v>3</v>
      </c>
      <c r="N566" s="10" t="s">
        <v>45</v>
      </c>
      <c r="O566" s="10">
        <v>5</v>
      </c>
      <c r="P566" s="10">
        <v>6</v>
      </c>
      <c r="Q566" s="10">
        <v>4</v>
      </c>
      <c r="R566" s="10">
        <v>5</v>
      </c>
      <c r="S566" s="3" t="s">
        <v>54</v>
      </c>
      <c r="T566" s="10" t="s">
        <v>95</v>
      </c>
      <c r="U566">
        <v>2</v>
      </c>
      <c r="V566" t="s">
        <v>45</v>
      </c>
    </row>
    <row r="567" spans="1:22" x14ac:dyDescent="0.3">
      <c r="A567" s="3" t="s">
        <v>0</v>
      </c>
      <c r="B567" s="3" t="s">
        <v>49</v>
      </c>
      <c r="C567" s="3">
        <v>-27.180980000000002</v>
      </c>
      <c r="D567" s="3">
        <v>-48.409959999999998</v>
      </c>
      <c r="E567" s="3" t="s">
        <v>2</v>
      </c>
      <c r="F567" s="3" t="s">
        <v>90</v>
      </c>
      <c r="G567" s="2">
        <v>43907</v>
      </c>
      <c r="H567" s="12" t="s">
        <v>135</v>
      </c>
      <c r="I567" s="12" t="s">
        <v>132</v>
      </c>
      <c r="J567">
        <v>2020</v>
      </c>
      <c r="K567" s="3" t="s">
        <v>4</v>
      </c>
      <c r="L567" s="3" t="s">
        <v>117</v>
      </c>
      <c r="M567">
        <v>3</v>
      </c>
      <c r="N567" s="10" t="s">
        <v>45</v>
      </c>
      <c r="O567" s="10">
        <v>5</v>
      </c>
      <c r="P567" s="10">
        <v>6</v>
      </c>
      <c r="Q567" s="10">
        <v>4</v>
      </c>
      <c r="R567" s="10">
        <v>5</v>
      </c>
      <c r="S567" s="3" t="s">
        <v>55</v>
      </c>
      <c r="T567" s="10" t="s">
        <v>95</v>
      </c>
      <c r="U567" s="4" t="s">
        <v>45</v>
      </c>
      <c r="V567" t="s">
        <v>45</v>
      </c>
    </row>
    <row r="568" spans="1:22" x14ac:dyDescent="0.3">
      <c r="A568" s="3" t="s">
        <v>0</v>
      </c>
      <c r="B568" s="3" t="s">
        <v>49</v>
      </c>
      <c r="C568" s="3">
        <v>-27.180980000000002</v>
      </c>
      <c r="D568" s="3">
        <v>-48.409959999999998</v>
      </c>
      <c r="E568" s="3" t="s">
        <v>2</v>
      </c>
      <c r="F568" s="3" t="s">
        <v>90</v>
      </c>
      <c r="G568" s="2">
        <v>43907</v>
      </c>
      <c r="H568" s="12" t="s">
        <v>135</v>
      </c>
      <c r="I568" s="12" t="s">
        <v>132</v>
      </c>
      <c r="J568">
        <v>2020</v>
      </c>
      <c r="K568" s="3" t="s">
        <v>4</v>
      </c>
      <c r="L568" s="3" t="s">
        <v>117</v>
      </c>
      <c r="M568">
        <v>3</v>
      </c>
      <c r="N568" s="10" t="s">
        <v>45</v>
      </c>
      <c r="O568" s="10">
        <v>5</v>
      </c>
      <c r="P568" s="10">
        <v>6</v>
      </c>
      <c r="Q568" s="10">
        <v>4</v>
      </c>
      <c r="R568" s="10">
        <v>5</v>
      </c>
      <c r="S568" s="3" t="s">
        <v>56</v>
      </c>
      <c r="T568" s="10" t="s">
        <v>98</v>
      </c>
      <c r="U568" s="4" t="s">
        <v>45</v>
      </c>
      <c r="V568" t="s">
        <v>45</v>
      </c>
    </row>
    <row r="569" spans="1:22" x14ac:dyDescent="0.3">
      <c r="A569" s="3" t="s">
        <v>0</v>
      </c>
      <c r="B569" s="3" t="s">
        <v>49</v>
      </c>
      <c r="C569" s="3">
        <v>-27.180980000000002</v>
      </c>
      <c r="D569" s="3">
        <v>-48.409959999999998</v>
      </c>
      <c r="E569" s="3" t="s">
        <v>2</v>
      </c>
      <c r="F569" s="3" t="s">
        <v>90</v>
      </c>
      <c r="G569" s="2">
        <v>43907</v>
      </c>
      <c r="H569" s="12" t="s">
        <v>135</v>
      </c>
      <c r="I569" s="12" t="s">
        <v>132</v>
      </c>
      <c r="J569">
        <v>2020</v>
      </c>
      <c r="K569" s="3" t="s">
        <v>4</v>
      </c>
      <c r="L569" s="3" t="s">
        <v>117</v>
      </c>
      <c r="M569">
        <v>3</v>
      </c>
      <c r="N569" s="10" t="s">
        <v>45</v>
      </c>
      <c r="O569" s="10">
        <v>5</v>
      </c>
      <c r="P569" s="10">
        <v>6</v>
      </c>
      <c r="Q569" s="10">
        <v>4</v>
      </c>
      <c r="R569" s="10">
        <v>5</v>
      </c>
      <c r="S569" s="3" t="s">
        <v>57</v>
      </c>
      <c r="T569" s="10" t="s">
        <v>95</v>
      </c>
      <c r="U569" s="4" t="s">
        <v>45</v>
      </c>
      <c r="V569" t="s">
        <v>45</v>
      </c>
    </row>
    <row r="570" spans="1:22" x14ac:dyDescent="0.3">
      <c r="A570" s="3" t="s">
        <v>0</v>
      </c>
      <c r="B570" s="3" t="s">
        <v>49</v>
      </c>
      <c r="C570" s="3">
        <v>-27.180980000000002</v>
      </c>
      <c r="D570" s="3">
        <v>-48.409959999999998</v>
      </c>
      <c r="E570" s="3" t="s">
        <v>2</v>
      </c>
      <c r="F570" s="3" t="s">
        <v>90</v>
      </c>
      <c r="G570" s="2">
        <v>43907</v>
      </c>
      <c r="H570" s="12" t="s">
        <v>135</v>
      </c>
      <c r="I570" s="12" t="s">
        <v>132</v>
      </c>
      <c r="J570">
        <v>2020</v>
      </c>
      <c r="K570" s="3" t="s">
        <v>4</v>
      </c>
      <c r="L570" s="3" t="s">
        <v>117</v>
      </c>
      <c r="M570">
        <v>3</v>
      </c>
      <c r="N570" s="10" t="s">
        <v>45</v>
      </c>
      <c r="O570" s="10">
        <v>5</v>
      </c>
      <c r="P570" s="10">
        <v>6</v>
      </c>
      <c r="Q570" s="10">
        <v>4</v>
      </c>
      <c r="R570" s="10">
        <v>5</v>
      </c>
      <c r="S570" s="3" t="s">
        <v>58</v>
      </c>
      <c r="T570" s="10" t="s">
        <v>99</v>
      </c>
      <c r="U570">
        <v>2</v>
      </c>
      <c r="V570" t="s">
        <v>45</v>
      </c>
    </row>
    <row r="571" spans="1:22" x14ac:dyDescent="0.3">
      <c r="A571" s="3" t="s">
        <v>0</v>
      </c>
      <c r="B571" s="3" t="s">
        <v>49</v>
      </c>
      <c r="C571" s="3">
        <v>-27.180980000000002</v>
      </c>
      <c r="D571" s="3">
        <v>-48.409959999999998</v>
      </c>
      <c r="E571" s="3" t="s">
        <v>2</v>
      </c>
      <c r="F571" s="3" t="s">
        <v>90</v>
      </c>
      <c r="G571" s="2">
        <v>43907</v>
      </c>
      <c r="H571" s="12" t="s">
        <v>135</v>
      </c>
      <c r="I571" s="12" t="s">
        <v>132</v>
      </c>
      <c r="J571">
        <v>2020</v>
      </c>
      <c r="K571" s="3" t="s">
        <v>4</v>
      </c>
      <c r="L571" s="3" t="s">
        <v>117</v>
      </c>
      <c r="M571">
        <v>3</v>
      </c>
      <c r="N571" s="10" t="s">
        <v>45</v>
      </c>
      <c r="O571" s="10">
        <v>5</v>
      </c>
      <c r="P571" s="10">
        <v>6</v>
      </c>
      <c r="Q571" s="10">
        <v>4</v>
      </c>
      <c r="R571" s="10">
        <v>5</v>
      </c>
      <c r="S571" s="3" t="s">
        <v>59</v>
      </c>
      <c r="T571" s="10" t="s">
        <v>96</v>
      </c>
      <c r="U571" s="4" t="s">
        <v>45</v>
      </c>
      <c r="V571" t="s">
        <v>45</v>
      </c>
    </row>
    <row r="572" spans="1:22" x14ac:dyDescent="0.3">
      <c r="A572" s="3" t="s">
        <v>0</v>
      </c>
      <c r="B572" s="3" t="s">
        <v>49</v>
      </c>
      <c r="C572" s="3">
        <v>-27.180980000000002</v>
      </c>
      <c r="D572" s="3">
        <v>-48.409959999999998</v>
      </c>
      <c r="E572" s="3" t="s">
        <v>2</v>
      </c>
      <c r="F572" s="3" t="s">
        <v>90</v>
      </c>
      <c r="G572" s="2">
        <v>43907</v>
      </c>
      <c r="H572" s="12" t="s">
        <v>135</v>
      </c>
      <c r="I572" s="12" t="s">
        <v>132</v>
      </c>
      <c r="J572">
        <v>2020</v>
      </c>
      <c r="K572" s="3" t="s">
        <v>4</v>
      </c>
      <c r="L572" s="3" t="s">
        <v>117</v>
      </c>
      <c r="M572">
        <v>3</v>
      </c>
      <c r="N572" s="10" t="s">
        <v>45</v>
      </c>
      <c r="O572" s="10">
        <v>5</v>
      </c>
      <c r="P572" s="10">
        <v>6</v>
      </c>
      <c r="Q572" s="10">
        <v>4</v>
      </c>
      <c r="R572" s="10">
        <v>5</v>
      </c>
      <c r="S572" s="3" t="s">
        <v>60</v>
      </c>
      <c r="T572" s="10" t="s">
        <v>96</v>
      </c>
      <c r="U572" s="4" t="s">
        <v>45</v>
      </c>
      <c r="V572" t="s">
        <v>45</v>
      </c>
    </row>
    <row r="573" spans="1:22" x14ac:dyDescent="0.3">
      <c r="A573" s="3" t="s">
        <v>0</v>
      </c>
      <c r="B573" s="3" t="s">
        <v>49</v>
      </c>
      <c r="C573" s="3">
        <v>-27.180980000000002</v>
      </c>
      <c r="D573" s="3">
        <v>-48.409959999999998</v>
      </c>
      <c r="E573" s="3" t="s">
        <v>2</v>
      </c>
      <c r="F573" s="3" t="s">
        <v>90</v>
      </c>
      <c r="G573" s="2">
        <v>43907</v>
      </c>
      <c r="H573" s="12" t="s">
        <v>135</v>
      </c>
      <c r="I573" s="12" t="s">
        <v>132</v>
      </c>
      <c r="J573">
        <v>2020</v>
      </c>
      <c r="K573" s="3" t="s">
        <v>4</v>
      </c>
      <c r="L573" s="3" t="s">
        <v>117</v>
      </c>
      <c r="M573">
        <v>3</v>
      </c>
      <c r="N573" s="10" t="s">
        <v>45</v>
      </c>
      <c r="O573" s="10">
        <v>5</v>
      </c>
      <c r="P573" s="10">
        <v>6</v>
      </c>
      <c r="Q573" s="10">
        <v>4</v>
      </c>
      <c r="R573" s="10">
        <v>5</v>
      </c>
      <c r="S573" s="3" t="s">
        <v>61</v>
      </c>
      <c r="T573" s="10" t="s">
        <v>94</v>
      </c>
      <c r="U573" s="4" t="s">
        <v>45</v>
      </c>
      <c r="V573" t="s">
        <v>45</v>
      </c>
    </row>
    <row r="574" spans="1:22" x14ac:dyDescent="0.3">
      <c r="A574" s="3" t="s">
        <v>0</v>
      </c>
      <c r="B574" s="3" t="s">
        <v>49</v>
      </c>
      <c r="C574" s="3">
        <v>-27.180980000000002</v>
      </c>
      <c r="D574" s="3">
        <v>-48.409959999999998</v>
      </c>
      <c r="E574" s="3" t="s">
        <v>2</v>
      </c>
      <c r="F574" s="3" t="s">
        <v>90</v>
      </c>
      <c r="G574" s="2">
        <v>43907</v>
      </c>
      <c r="H574" s="12" t="s">
        <v>135</v>
      </c>
      <c r="I574" s="12" t="s">
        <v>132</v>
      </c>
      <c r="J574">
        <v>2020</v>
      </c>
      <c r="K574" s="3" t="s">
        <v>4</v>
      </c>
      <c r="L574" s="3" t="s">
        <v>117</v>
      </c>
      <c r="M574">
        <v>3</v>
      </c>
      <c r="N574" s="10" t="s">
        <v>45</v>
      </c>
      <c r="O574" s="10">
        <v>5</v>
      </c>
      <c r="P574" s="10">
        <v>6</v>
      </c>
      <c r="Q574" s="10">
        <v>4</v>
      </c>
      <c r="R574" s="10">
        <v>5</v>
      </c>
      <c r="S574" s="3" t="s">
        <v>62</v>
      </c>
      <c r="T574" s="10" t="s">
        <v>93</v>
      </c>
      <c r="U574">
        <v>2</v>
      </c>
      <c r="V574" t="s">
        <v>45</v>
      </c>
    </row>
    <row r="575" spans="1:22" x14ac:dyDescent="0.3">
      <c r="A575" s="3" t="s">
        <v>0</v>
      </c>
      <c r="B575" s="3" t="s">
        <v>49</v>
      </c>
      <c r="C575" s="3">
        <v>-27.180980000000002</v>
      </c>
      <c r="D575" s="3">
        <v>-48.409959999999998</v>
      </c>
      <c r="E575" s="3" t="s">
        <v>2</v>
      </c>
      <c r="F575" s="3" t="s">
        <v>90</v>
      </c>
      <c r="G575" s="2">
        <v>43907</v>
      </c>
      <c r="H575" s="12" t="s">
        <v>135</v>
      </c>
      <c r="I575" s="12" t="s">
        <v>132</v>
      </c>
      <c r="J575">
        <v>2020</v>
      </c>
      <c r="K575" s="3" t="s">
        <v>4</v>
      </c>
      <c r="L575" s="3" t="s">
        <v>117</v>
      </c>
      <c r="M575">
        <v>3</v>
      </c>
      <c r="N575" s="10" t="s">
        <v>45</v>
      </c>
      <c r="O575" s="10">
        <v>5</v>
      </c>
      <c r="P575" s="10">
        <v>6</v>
      </c>
      <c r="Q575" s="10">
        <v>4</v>
      </c>
      <c r="R575" s="10">
        <v>5</v>
      </c>
      <c r="S575" s="3" t="s">
        <v>63</v>
      </c>
      <c r="T575" s="10" t="s">
        <v>95</v>
      </c>
      <c r="U575" s="4" t="s">
        <v>45</v>
      </c>
      <c r="V575" t="s">
        <v>45</v>
      </c>
    </row>
    <row r="576" spans="1:22" x14ac:dyDescent="0.3">
      <c r="A576" s="3" t="s">
        <v>0</v>
      </c>
      <c r="B576" s="3" t="s">
        <v>49</v>
      </c>
      <c r="C576" s="3">
        <v>-27.180980000000002</v>
      </c>
      <c r="D576" s="3">
        <v>-48.409959999999998</v>
      </c>
      <c r="E576" s="3" t="s">
        <v>2</v>
      </c>
      <c r="F576" s="3" t="s">
        <v>90</v>
      </c>
      <c r="G576" s="2">
        <v>43907</v>
      </c>
      <c r="H576" s="12" t="s">
        <v>135</v>
      </c>
      <c r="I576" s="12" t="s">
        <v>132</v>
      </c>
      <c r="J576">
        <v>2020</v>
      </c>
      <c r="K576" s="3" t="s">
        <v>4</v>
      </c>
      <c r="L576" s="3" t="s">
        <v>117</v>
      </c>
      <c r="M576">
        <v>3</v>
      </c>
      <c r="N576" s="10" t="s">
        <v>45</v>
      </c>
      <c r="O576" s="10">
        <v>5</v>
      </c>
      <c r="P576" s="10">
        <v>6</v>
      </c>
      <c r="Q576" s="10">
        <v>4</v>
      </c>
      <c r="R576" s="10">
        <v>5</v>
      </c>
      <c r="S576" s="3" t="s">
        <v>64</v>
      </c>
      <c r="T576" s="10" t="s">
        <v>94</v>
      </c>
      <c r="U576" s="4" t="s">
        <v>45</v>
      </c>
      <c r="V576" t="s">
        <v>45</v>
      </c>
    </row>
    <row r="577" spans="1:22" x14ac:dyDescent="0.3">
      <c r="A577" s="3" t="s">
        <v>0</v>
      </c>
      <c r="B577" s="3" t="s">
        <v>49</v>
      </c>
      <c r="C577" s="3">
        <v>-27.180980000000002</v>
      </c>
      <c r="D577" s="3">
        <v>-48.409959999999998</v>
      </c>
      <c r="E577" s="3" t="s">
        <v>2</v>
      </c>
      <c r="F577" s="3" t="s">
        <v>90</v>
      </c>
      <c r="G577" s="2">
        <v>43907</v>
      </c>
      <c r="H577" s="12" t="s">
        <v>135</v>
      </c>
      <c r="I577" s="12" t="s">
        <v>132</v>
      </c>
      <c r="J577">
        <v>2020</v>
      </c>
      <c r="K577" s="3" t="s">
        <v>4</v>
      </c>
      <c r="L577" s="3" t="s">
        <v>117</v>
      </c>
      <c r="M577">
        <v>3</v>
      </c>
      <c r="N577" s="10" t="s">
        <v>45</v>
      </c>
      <c r="O577" s="10">
        <v>5</v>
      </c>
      <c r="P577" s="10">
        <v>6</v>
      </c>
      <c r="Q577" s="10">
        <v>4</v>
      </c>
      <c r="R577" s="10">
        <v>5</v>
      </c>
      <c r="S577" s="3" t="s">
        <v>65</v>
      </c>
      <c r="T577" s="10" t="s">
        <v>94</v>
      </c>
      <c r="U577" s="4" t="s">
        <v>45</v>
      </c>
      <c r="V577" t="s">
        <v>45</v>
      </c>
    </row>
    <row r="578" spans="1:22" x14ac:dyDescent="0.3">
      <c r="A578" s="3" t="s">
        <v>0</v>
      </c>
      <c r="B578" s="3" t="s">
        <v>49</v>
      </c>
      <c r="C578" s="3">
        <v>-27.180980000000002</v>
      </c>
      <c r="D578" s="3">
        <v>-48.409959999999998</v>
      </c>
      <c r="E578" s="3" t="s">
        <v>2</v>
      </c>
      <c r="F578" s="3" t="s">
        <v>90</v>
      </c>
      <c r="G578" s="2">
        <v>43907</v>
      </c>
      <c r="H578" s="12" t="s">
        <v>135</v>
      </c>
      <c r="I578" s="12" t="s">
        <v>132</v>
      </c>
      <c r="J578">
        <v>2020</v>
      </c>
      <c r="K578" s="3" t="s">
        <v>4</v>
      </c>
      <c r="L578" s="3" t="s">
        <v>117</v>
      </c>
      <c r="M578">
        <v>3</v>
      </c>
      <c r="N578" s="10" t="s">
        <v>45</v>
      </c>
      <c r="O578" s="10">
        <v>5</v>
      </c>
      <c r="P578" s="10">
        <v>6</v>
      </c>
      <c r="Q578" s="10">
        <v>4</v>
      </c>
      <c r="R578" s="10">
        <v>5</v>
      </c>
      <c r="S578" s="3" t="s">
        <v>66</v>
      </c>
      <c r="T578" s="10" t="s">
        <v>95</v>
      </c>
      <c r="U578">
        <v>3</v>
      </c>
      <c r="V578" t="s">
        <v>45</v>
      </c>
    </row>
    <row r="579" spans="1:22" x14ac:dyDescent="0.3">
      <c r="A579" s="3" t="s">
        <v>0</v>
      </c>
      <c r="B579" s="3" t="s">
        <v>49</v>
      </c>
      <c r="C579" s="3">
        <v>-27.180980000000002</v>
      </c>
      <c r="D579" s="3">
        <v>-48.409959999999998</v>
      </c>
      <c r="E579" s="3" t="s">
        <v>2</v>
      </c>
      <c r="F579" s="3" t="s">
        <v>90</v>
      </c>
      <c r="G579" s="2">
        <v>43907</v>
      </c>
      <c r="H579" s="12" t="s">
        <v>135</v>
      </c>
      <c r="I579" s="12" t="s">
        <v>132</v>
      </c>
      <c r="J579">
        <v>2020</v>
      </c>
      <c r="K579" s="3" t="s">
        <v>4</v>
      </c>
      <c r="L579" s="3" t="s">
        <v>117</v>
      </c>
      <c r="M579">
        <v>3</v>
      </c>
      <c r="N579" s="10" t="s">
        <v>45</v>
      </c>
      <c r="O579" s="10">
        <v>5</v>
      </c>
      <c r="P579" s="10">
        <v>6</v>
      </c>
      <c r="Q579" s="10">
        <v>4</v>
      </c>
      <c r="R579" s="10">
        <v>5</v>
      </c>
      <c r="S579" s="3" t="s">
        <v>67</v>
      </c>
      <c r="T579" s="10" t="s">
        <v>95</v>
      </c>
      <c r="U579" s="4" t="s">
        <v>45</v>
      </c>
      <c r="V579" t="s">
        <v>45</v>
      </c>
    </row>
    <row r="580" spans="1:22" x14ac:dyDescent="0.3">
      <c r="A580" s="3" t="s">
        <v>0</v>
      </c>
      <c r="B580" s="3" t="s">
        <v>49</v>
      </c>
      <c r="C580" s="3">
        <v>-27.180980000000002</v>
      </c>
      <c r="D580" s="3">
        <v>-48.409959999999998</v>
      </c>
      <c r="E580" s="3" t="s">
        <v>2</v>
      </c>
      <c r="F580" s="3" t="s">
        <v>90</v>
      </c>
      <c r="G580" s="2">
        <v>43907</v>
      </c>
      <c r="H580" s="12" t="s">
        <v>135</v>
      </c>
      <c r="I580" s="12" t="s">
        <v>132</v>
      </c>
      <c r="J580">
        <v>2020</v>
      </c>
      <c r="K580" s="3" t="s">
        <v>4</v>
      </c>
      <c r="L580" s="3" t="s">
        <v>117</v>
      </c>
      <c r="M580">
        <v>3</v>
      </c>
      <c r="N580" s="10" t="s">
        <v>45</v>
      </c>
      <c r="O580" s="10">
        <v>5</v>
      </c>
      <c r="P580" s="10">
        <v>6</v>
      </c>
      <c r="Q580" s="10">
        <v>4</v>
      </c>
      <c r="R580" s="10">
        <v>5</v>
      </c>
      <c r="S580" s="3" t="s">
        <v>68</v>
      </c>
      <c r="T580" s="10" t="s">
        <v>94</v>
      </c>
      <c r="U580" s="4" t="s">
        <v>45</v>
      </c>
      <c r="V580" t="s">
        <v>45</v>
      </c>
    </row>
    <row r="581" spans="1:22" x14ac:dyDescent="0.3">
      <c r="A581" s="3" t="s">
        <v>0</v>
      </c>
      <c r="B581" s="3" t="s">
        <v>49</v>
      </c>
      <c r="C581" s="3">
        <v>-27.180980000000002</v>
      </c>
      <c r="D581" s="3">
        <v>-48.409959999999998</v>
      </c>
      <c r="E581" s="3" t="s">
        <v>2</v>
      </c>
      <c r="F581" s="3" t="s">
        <v>90</v>
      </c>
      <c r="G581" s="2">
        <v>43907</v>
      </c>
      <c r="H581" s="12" t="s">
        <v>135</v>
      </c>
      <c r="I581" s="12" t="s">
        <v>132</v>
      </c>
      <c r="J581">
        <v>2020</v>
      </c>
      <c r="K581" s="3" t="s">
        <v>4</v>
      </c>
      <c r="L581" s="3" t="s">
        <v>117</v>
      </c>
      <c r="M581">
        <v>3</v>
      </c>
      <c r="N581" s="10" t="s">
        <v>45</v>
      </c>
      <c r="O581" s="10">
        <v>5</v>
      </c>
      <c r="P581" s="10">
        <v>6</v>
      </c>
      <c r="Q581" s="10">
        <v>4</v>
      </c>
      <c r="R581" s="10">
        <v>5</v>
      </c>
      <c r="S581" s="3" t="s">
        <v>69</v>
      </c>
      <c r="T581" s="10" t="s">
        <v>94</v>
      </c>
      <c r="U581" s="4" t="s">
        <v>45</v>
      </c>
      <c r="V581" t="s">
        <v>45</v>
      </c>
    </row>
    <row r="582" spans="1:22" x14ac:dyDescent="0.3">
      <c r="A582" s="3" t="s">
        <v>0</v>
      </c>
      <c r="B582" s="3" t="s">
        <v>49</v>
      </c>
      <c r="C582" s="3">
        <v>-27.180980000000002</v>
      </c>
      <c r="D582" s="3">
        <v>-48.409959999999998</v>
      </c>
      <c r="E582" s="3" t="s">
        <v>2</v>
      </c>
      <c r="F582" s="3" t="s">
        <v>90</v>
      </c>
      <c r="G582" s="2">
        <v>43907</v>
      </c>
      <c r="H582" s="12" t="s">
        <v>135</v>
      </c>
      <c r="I582" s="12" t="s">
        <v>132</v>
      </c>
      <c r="J582">
        <v>2020</v>
      </c>
      <c r="K582" s="3" t="s">
        <v>4</v>
      </c>
      <c r="L582" s="3" t="s">
        <v>117</v>
      </c>
      <c r="M582">
        <v>3</v>
      </c>
      <c r="N582" s="10" t="s">
        <v>45</v>
      </c>
      <c r="O582" s="10">
        <v>5</v>
      </c>
      <c r="P582" s="10">
        <v>6</v>
      </c>
      <c r="Q582" s="10">
        <v>4</v>
      </c>
      <c r="R582" s="10">
        <v>5</v>
      </c>
      <c r="S582" s="3" t="s">
        <v>70</v>
      </c>
      <c r="T582" s="10" t="s">
        <v>93</v>
      </c>
      <c r="U582">
        <v>3</v>
      </c>
      <c r="V582" t="s">
        <v>45</v>
      </c>
    </row>
    <row r="583" spans="1:22" x14ac:dyDescent="0.3">
      <c r="A583" s="3" t="s">
        <v>0</v>
      </c>
      <c r="B583" s="3" t="s">
        <v>49</v>
      </c>
      <c r="C583" s="3">
        <v>-27.180980000000002</v>
      </c>
      <c r="D583" s="3">
        <v>-48.409959999999998</v>
      </c>
      <c r="E583" s="3" t="s">
        <v>2</v>
      </c>
      <c r="F583" s="3" t="s">
        <v>90</v>
      </c>
      <c r="G583" s="2">
        <v>43907</v>
      </c>
      <c r="H583" s="12" t="s">
        <v>135</v>
      </c>
      <c r="I583" s="12" t="s">
        <v>132</v>
      </c>
      <c r="J583">
        <v>2020</v>
      </c>
      <c r="K583" s="3" t="s">
        <v>4</v>
      </c>
      <c r="L583" s="3" t="s">
        <v>117</v>
      </c>
      <c r="M583">
        <v>3</v>
      </c>
      <c r="N583" s="10" t="s">
        <v>45</v>
      </c>
      <c r="O583" s="10">
        <v>5</v>
      </c>
      <c r="P583" s="10">
        <v>6</v>
      </c>
      <c r="Q583" s="10">
        <v>4</v>
      </c>
      <c r="R583" s="10">
        <v>5</v>
      </c>
      <c r="S583" s="3" t="s">
        <v>71</v>
      </c>
      <c r="T583" s="10" t="s">
        <v>95</v>
      </c>
      <c r="U583" s="4" t="s">
        <v>45</v>
      </c>
      <c r="V583" t="s">
        <v>45</v>
      </c>
    </row>
    <row r="584" spans="1:22" x14ac:dyDescent="0.3">
      <c r="A584" s="3" t="s">
        <v>0</v>
      </c>
      <c r="B584" s="3" t="s">
        <v>49</v>
      </c>
      <c r="C584" s="3">
        <v>-27.180980000000002</v>
      </c>
      <c r="D584" s="3">
        <v>-48.409959999999998</v>
      </c>
      <c r="E584" s="3" t="s">
        <v>2</v>
      </c>
      <c r="F584" s="3" t="s">
        <v>90</v>
      </c>
      <c r="G584" s="2">
        <v>43907</v>
      </c>
      <c r="H584" s="12" t="s">
        <v>135</v>
      </c>
      <c r="I584" s="12" t="s">
        <v>132</v>
      </c>
      <c r="J584">
        <v>2020</v>
      </c>
      <c r="K584" s="3" t="s">
        <v>4</v>
      </c>
      <c r="L584" s="3" t="s">
        <v>117</v>
      </c>
      <c r="M584">
        <v>3</v>
      </c>
      <c r="N584" s="10" t="s">
        <v>45</v>
      </c>
      <c r="O584" s="10">
        <v>5</v>
      </c>
      <c r="P584" s="10">
        <v>6</v>
      </c>
      <c r="Q584" s="10">
        <v>4</v>
      </c>
      <c r="R584" s="10">
        <v>5</v>
      </c>
      <c r="S584" s="3" t="s">
        <v>72</v>
      </c>
      <c r="T584" s="10" t="s">
        <v>93</v>
      </c>
      <c r="U584" s="4" t="s">
        <v>45</v>
      </c>
      <c r="V584" t="s">
        <v>45</v>
      </c>
    </row>
    <row r="585" spans="1:22" x14ac:dyDescent="0.3">
      <c r="A585" s="3" t="s">
        <v>0</v>
      </c>
      <c r="B585" s="3" t="s">
        <v>49</v>
      </c>
      <c r="C585" s="3">
        <v>-27.180980000000002</v>
      </c>
      <c r="D585" s="3">
        <v>-48.409959999999998</v>
      </c>
      <c r="E585" s="3" t="s">
        <v>2</v>
      </c>
      <c r="F585" s="3" t="s">
        <v>90</v>
      </c>
      <c r="G585" s="2">
        <v>43907</v>
      </c>
      <c r="H585" s="12" t="s">
        <v>135</v>
      </c>
      <c r="I585" s="12" t="s">
        <v>132</v>
      </c>
      <c r="J585">
        <v>2020</v>
      </c>
      <c r="K585" s="3" t="s">
        <v>4</v>
      </c>
      <c r="L585" s="3" t="s">
        <v>117</v>
      </c>
      <c r="M585">
        <v>3</v>
      </c>
      <c r="N585" s="10" t="s">
        <v>45</v>
      </c>
      <c r="O585" s="10">
        <v>5</v>
      </c>
      <c r="P585" s="10">
        <v>6</v>
      </c>
      <c r="Q585" s="10">
        <v>4</v>
      </c>
      <c r="R585" s="10">
        <v>5</v>
      </c>
      <c r="S585" s="3" t="s">
        <v>73</v>
      </c>
      <c r="T585" s="10" t="s">
        <v>94</v>
      </c>
      <c r="U585" s="4" t="s">
        <v>45</v>
      </c>
      <c r="V585" t="s">
        <v>45</v>
      </c>
    </row>
    <row r="586" spans="1:22" x14ac:dyDescent="0.3">
      <c r="A586" s="3" t="s">
        <v>0</v>
      </c>
      <c r="B586" s="3" t="s">
        <v>49</v>
      </c>
      <c r="C586" s="3">
        <v>-27.180980000000002</v>
      </c>
      <c r="D586" s="3">
        <v>-48.409959999999998</v>
      </c>
      <c r="E586" s="3" t="s">
        <v>2</v>
      </c>
      <c r="F586" s="3" t="s">
        <v>90</v>
      </c>
      <c r="G586" s="2">
        <v>43907</v>
      </c>
      <c r="H586" s="12" t="s">
        <v>135</v>
      </c>
      <c r="I586" s="12" t="s">
        <v>132</v>
      </c>
      <c r="J586">
        <v>2020</v>
      </c>
      <c r="K586" s="3" t="s">
        <v>4</v>
      </c>
      <c r="L586" s="3" t="s">
        <v>117</v>
      </c>
      <c r="M586">
        <v>3</v>
      </c>
      <c r="N586" s="10" t="s">
        <v>45</v>
      </c>
      <c r="O586" s="10">
        <v>5</v>
      </c>
      <c r="P586" s="10">
        <v>6</v>
      </c>
      <c r="Q586" s="10">
        <v>4</v>
      </c>
      <c r="R586" s="10">
        <v>5</v>
      </c>
      <c r="S586" s="3" t="s">
        <v>74</v>
      </c>
      <c r="T586" s="10" t="s">
        <v>94</v>
      </c>
      <c r="U586">
        <v>3</v>
      </c>
      <c r="V586" t="s">
        <v>45</v>
      </c>
    </row>
    <row r="587" spans="1:22" x14ac:dyDescent="0.3">
      <c r="A587" s="3" t="s">
        <v>0</v>
      </c>
      <c r="B587" s="3" t="s">
        <v>49</v>
      </c>
      <c r="C587" s="3">
        <v>-27.180980000000002</v>
      </c>
      <c r="D587" s="3">
        <v>-48.409959999999998</v>
      </c>
      <c r="E587" s="3" t="s">
        <v>2</v>
      </c>
      <c r="F587" s="3" t="s">
        <v>90</v>
      </c>
      <c r="G587" s="2">
        <v>43907</v>
      </c>
      <c r="H587" s="12" t="s">
        <v>135</v>
      </c>
      <c r="I587" s="12" t="s">
        <v>132</v>
      </c>
      <c r="J587">
        <v>2020</v>
      </c>
      <c r="K587" s="3" t="s">
        <v>4</v>
      </c>
      <c r="L587" s="3" t="s">
        <v>117</v>
      </c>
      <c r="M587">
        <v>3</v>
      </c>
      <c r="N587" s="10" t="s">
        <v>45</v>
      </c>
      <c r="O587" s="10">
        <v>5</v>
      </c>
      <c r="P587" s="10">
        <v>6</v>
      </c>
      <c r="Q587" s="10">
        <v>4</v>
      </c>
      <c r="R587" s="10">
        <v>5</v>
      </c>
      <c r="S587" s="3" t="s">
        <v>75</v>
      </c>
      <c r="T587" s="10" t="s">
        <v>94</v>
      </c>
      <c r="U587" s="4" t="s">
        <v>45</v>
      </c>
      <c r="V587" t="s">
        <v>45</v>
      </c>
    </row>
    <row r="588" spans="1:22" x14ac:dyDescent="0.3">
      <c r="A588" s="3" t="s">
        <v>0</v>
      </c>
      <c r="B588" s="3" t="s">
        <v>49</v>
      </c>
      <c r="C588" s="3">
        <v>-27.180980000000002</v>
      </c>
      <c r="D588" s="3">
        <v>-48.409959999999998</v>
      </c>
      <c r="E588" s="3" t="s">
        <v>2</v>
      </c>
      <c r="F588" s="3" t="s">
        <v>90</v>
      </c>
      <c r="G588" s="2">
        <v>43907</v>
      </c>
      <c r="H588" s="12" t="s">
        <v>135</v>
      </c>
      <c r="I588" s="12" t="s">
        <v>132</v>
      </c>
      <c r="J588">
        <v>2020</v>
      </c>
      <c r="K588" s="3" t="s">
        <v>4</v>
      </c>
      <c r="L588" s="3" t="s">
        <v>117</v>
      </c>
      <c r="M588">
        <v>3</v>
      </c>
      <c r="N588" s="10" t="s">
        <v>45</v>
      </c>
      <c r="O588" s="10">
        <v>5</v>
      </c>
      <c r="P588" s="10">
        <v>6</v>
      </c>
      <c r="Q588" s="10">
        <v>4</v>
      </c>
      <c r="R588" s="10">
        <v>5</v>
      </c>
      <c r="S588" s="3" t="s">
        <v>76</v>
      </c>
      <c r="T588" s="10" t="s">
        <v>94</v>
      </c>
      <c r="U588" s="4" t="s">
        <v>45</v>
      </c>
      <c r="V588" t="s">
        <v>45</v>
      </c>
    </row>
    <row r="589" spans="1:22" x14ac:dyDescent="0.3">
      <c r="A589" s="3" t="s">
        <v>0</v>
      </c>
      <c r="B589" s="3" t="s">
        <v>49</v>
      </c>
      <c r="C589" s="3">
        <v>-27.180980000000002</v>
      </c>
      <c r="D589" s="3">
        <v>-48.409959999999998</v>
      </c>
      <c r="E589" s="3" t="s">
        <v>2</v>
      </c>
      <c r="F589" s="3" t="s">
        <v>90</v>
      </c>
      <c r="G589" s="2">
        <v>43907</v>
      </c>
      <c r="H589" s="12" t="s">
        <v>135</v>
      </c>
      <c r="I589" s="12" t="s">
        <v>132</v>
      </c>
      <c r="J589">
        <v>2020</v>
      </c>
      <c r="K589" s="3" t="s">
        <v>4</v>
      </c>
      <c r="L589" s="3" t="s">
        <v>117</v>
      </c>
      <c r="M589">
        <v>3</v>
      </c>
      <c r="N589" s="10" t="s">
        <v>45</v>
      </c>
      <c r="O589" s="10">
        <v>5</v>
      </c>
      <c r="P589" s="10">
        <v>6</v>
      </c>
      <c r="Q589" s="10">
        <v>4</v>
      </c>
      <c r="R589" s="10">
        <v>5</v>
      </c>
      <c r="S589" s="3" t="s">
        <v>77</v>
      </c>
      <c r="T589" s="10" t="s">
        <v>95</v>
      </c>
      <c r="U589" s="4" t="s">
        <v>45</v>
      </c>
      <c r="V589" t="s">
        <v>45</v>
      </c>
    </row>
    <row r="590" spans="1:22" x14ac:dyDescent="0.3">
      <c r="A590" s="3" t="s">
        <v>0</v>
      </c>
      <c r="B590" s="3" t="s">
        <v>49</v>
      </c>
      <c r="C590" s="3">
        <v>-27.180980000000002</v>
      </c>
      <c r="D590" s="3">
        <v>-48.409959999999998</v>
      </c>
      <c r="E590" s="3" t="s">
        <v>2</v>
      </c>
      <c r="F590" s="3" t="s">
        <v>90</v>
      </c>
      <c r="G590" s="2">
        <v>43907</v>
      </c>
      <c r="H590" s="12" t="s">
        <v>135</v>
      </c>
      <c r="I590" s="12" t="s">
        <v>132</v>
      </c>
      <c r="J590">
        <v>2020</v>
      </c>
      <c r="K590" s="3" t="s">
        <v>4</v>
      </c>
      <c r="L590" s="3" t="s">
        <v>117</v>
      </c>
      <c r="M590">
        <v>3</v>
      </c>
      <c r="N590" s="10" t="s">
        <v>45</v>
      </c>
      <c r="O590" s="10">
        <v>5</v>
      </c>
      <c r="P590" s="10">
        <v>6</v>
      </c>
      <c r="Q590" s="10">
        <v>4</v>
      </c>
      <c r="R590" s="10">
        <v>5</v>
      </c>
      <c r="S590" s="3" t="s">
        <v>78</v>
      </c>
      <c r="T590" s="10" t="s">
        <v>94</v>
      </c>
      <c r="U590">
        <v>3</v>
      </c>
      <c r="V590" t="s">
        <v>45</v>
      </c>
    </row>
    <row r="591" spans="1:22" x14ac:dyDescent="0.3">
      <c r="A591" s="3" t="s">
        <v>0</v>
      </c>
      <c r="B591" s="3" t="s">
        <v>49</v>
      </c>
      <c r="C591" s="3">
        <v>-27.180980000000002</v>
      </c>
      <c r="D591" s="3">
        <v>-48.409959999999998</v>
      </c>
      <c r="E591" s="3" t="s">
        <v>2</v>
      </c>
      <c r="F591" s="3" t="s">
        <v>90</v>
      </c>
      <c r="G591" s="2">
        <v>43907</v>
      </c>
      <c r="H591" s="12" t="s">
        <v>135</v>
      </c>
      <c r="I591" s="12" t="s">
        <v>132</v>
      </c>
      <c r="J591">
        <v>2020</v>
      </c>
      <c r="K591" s="3" t="s">
        <v>4</v>
      </c>
      <c r="L591" s="3" t="s">
        <v>117</v>
      </c>
      <c r="M591">
        <v>3</v>
      </c>
      <c r="N591" s="10" t="s">
        <v>45</v>
      </c>
      <c r="O591" s="10">
        <v>5</v>
      </c>
      <c r="P591" s="10">
        <v>6</v>
      </c>
      <c r="Q591" s="10">
        <v>4</v>
      </c>
      <c r="R591" s="10">
        <v>5</v>
      </c>
      <c r="S591" s="3" t="s">
        <v>79</v>
      </c>
      <c r="T591" s="10" t="s">
        <v>95</v>
      </c>
      <c r="U591" s="4" t="s">
        <v>45</v>
      </c>
      <c r="V591" t="s">
        <v>45</v>
      </c>
    </row>
    <row r="592" spans="1:22" x14ac:dyDescent="0.3">
      <c r="A592" s="3" t="s">
        <v>0</v>
      </c>
      <c r="B592" s="3" t="s">
        <v>49</v>
      </c>
      <c r="C592" s="3">
        <v>-27.180980000000002</v>
      </c>
      <c r="D592" s="3">
        <v>-48.409959999999998</v>
      </c>
      <c r="E592" s="3" t="s">
        <v>2</v>
      </c>
      <c r="F592" s="3" t="s">
        <v>90</v>
      </c>
      <c r="G592" s="2">
        <v>43907</v>
      </c>
      <c r="H592" s="12" t="s">
        <v>135</v>
      </c>
      <c r="I592" s="12" t="s">
        <v>132</v>
      </c>
      <c r="J592">
        <v>2020</v>
      </c>
      <c r="K592" s="3" t="s">
        <v>4</v>
      </c>
      <c r="L592" s="3" t="s">
        <v>117</v>
      </c>
      <c r="M592">
        <v>3</v>
      </c>
      <c r="N592" s="10" t="s">
        <v>45</v>
      </c>
      <c r="O592" s="10">
        <v>5</v>
      </c>
      <c r="P592" s="10">
        <v>6</v>
      </c>
      <c r="Q592" s="10">
        <v>4</v>
      </c>
      <c r="R592" s="10">
        <v>5</v>
      </c>
      <c r="S592" s="3" t="s">
        <v>80</v>
      </c>
      <c r="T592" s="10" t="s">
        <v>95</v>
      </c>
      <c r="U592" s="4" t="s">
        <v>45</v>
      </c>
      <c r="V592" t="s">
        <v>45</v>
      </c>
    </row>
    <row r="593" spans="1:22" x14ac:dyDescent="0.3">
      <c r="A593" s="3" t="s">
        <v>0</v>
      </c>
      <c r="B593" s="3" t="s">
        <v>49</v>
      </c>
      <c r="C593" s="3">
        <v>-27.180980000000002</v>
      </c>
      <c r="D593" s="3">
        <v>-48.409959999999998</v>
      </c>
      <c r="E593" s="3" t="s">
        <v>2</v>
      </c>
      <c r="F593" s="3" t="s">
        <v>90</v>
      </c>
      <c r="G593" s="2">
        <v>43907</v>
      </c>
      <c r="H593" s="12" t="s">
        <v>135</v>
      </c>
      <c r="I593" s="12" t="s">
        <v>132</v>
      </c>
      <c r="J593">
        <v>2020</v>
      </c>
      <c r="K593" s="3" t="s">
        <v>4</v>
      </c>
      <c r="L593" s="3" t="s">
        <v>117</v>
      </c>
      <c r="M593">
        <v>3</v>
      </c>
      <c r="N593" s="10" t="s">
        <v>45</v>
      </c>
      <c r="O593" s="10">
        <v>5</v>
      </c>
      <c r="P593" s="10">
        <v>6</v>
      </c>
      <c r="Q593" s="10">
        <v>4</v>
      </c>
      <c r="R593" s="10">
        <v>5</v>
      </c>
      <c r="S593" s="3" t="s">
        <v>81</v>
      </c>
      <c r="T593" s="10" t="s">
        <v>95</v>
      </c>
      <c r="U593" s="4" t="s">
        <v>45</v>
      </c>
      <c r="V593" t="s">
        <v>45</v>
      </c>
    </row>
    <row r="594" spans="1:22" x14ac:dyDescent="0.3">
      <c r="A594" s="3" t="s">
        <v>0</v>
      </c>
      <c r="B594" s="3" t="s">
        <v>49</v>
      </c>
      <c r="C594" s="3">
        <v>-27.180980000000002</v>
      </c>
      <c r="D594" s="3">
        <v>-48.409959999999998</v>
      </c>
      <c r="E594" s="3" t="s">
        <v>2</v>
      </c>
      <c r="F594" s="3" t="s">
        <v>90</v>
      </c>
      <c r="G594" s="2">
        <v>43907</v>
      </c>
      <c r="H594" s="12" t="s">
        <v>135</v>
      </c>
      <c r="I594" s="12" t="s">
        <v>132</v>
      </c>
      <c r="J594">
        <v>2020</v>
      </c>
      <c r="K594" s="3" t="s">
        <v>4</v>
      </c>
      <c r="L594" s="3" t="s">
        <v>117</v>
      </c>
      <c r="M594">
        <v>3</v>
      </c>
      <c r="N594" s="10" t="s">
        <v>45</v>
      </c>
      <c r="O594" s="10">
        <v>5</v>
      </c>
      <c r="P594" s="10">
        <v>6</v>
      </c>
      <c r="Q594" s="10">
        <v>4</v>
      </c>
      <c r="R594" s="10">
        <v>5</v>
      </c>
      <c r="S594" s="3" t="s">
        <v>82</v>
      </c>
      <c r="T594" s="10" t="s">
        <v>95</v>
      </c>
      <c r="U594">
        <v>2</v>
      </c>
      <c r="V594" t="s">
        <v>45</v>
      </c>
    </row>
    <row r="595" spans="1:22" x14ac:dyDescent="0.3">
      <c r="A595" s="3" t="s">
        <v>0</v>
      </c>
      <c r="B595" s="3" t="s">
        <v>49</v>
      </c>
      <c r="C595" s="3">
        <v>-27.180980000000002</v>
      </c>
      <c r="D595" s="3">
        <v>-48.409959999999998</v>
      </c>
      <c r="E595" s="3" t="s">
        <v>2</v>
      </c>
      <c r="F595" s="3" t="s">
        <v>90</v>
      </c>
      <c r="G595" s="2">
        <v>43907</v>
      </c>
      <c r="H595" s="12" t="s">
        <v>135</v>
      </c>
      <c r="I595" s="12" t="s">
        <v>132</v>
      </c>
      <c r="J595">
        <v>2020</v>
      </c>
      <c r="K595" s="3" t="s">
        <v>4</v>
      </c>
      <c r="L595" s="3" t="s">
        <v>117</v>
      </c>
      <c r="M595">
        <v>3</v>
      </c>
      <c r="N595" s="10" t="s">
        <v>45</v>
      </c>
      <c r="O595" s="10">
        <v>5</v>
      </c>
      <c r="P595" s="10">
        <v>6</v>
      </c>
      <c r="Q595" s="10">
        <v>4</v>
      </c>
      <c r="R595" s="10">
        <v>5</v>
      </c>
      <c r="S595" s="3" t="s">
        <v>83</v>
      </c>
      <c r="T595" s="10" t="s">
        <v>94</v>
      </c>
      <c r="U595" s="4" t="s">
        <v>45</v>
      </c>
      <c r="V595" t="s">
        <v>45</v>
      </c>
    </row>
    <row r="596" spans="1:22" x14ac:dyDescent="0.3">
      <c r="A596" s="3" t="s">
        <v>0</v>
      </c>
      <c r="B596" s="3" t="s">
        <v>49</v>
      </c>
      <c r="C596" s="3">
        <v>-27.180980000000002</v>
      </c>
      <c r="D596" s="3">
        <v>-48.409959999999998</v>
      </c>
      <c r="E596" s="3" t="s">
        <v>2</v>
      </c>
      <c r="F596" s="3" t="s">
        <v>90</v>
      </c>
      <c r="G596" s="2">
        <v>43907</v>
      </c>
      <c r="H596" s="12" t="s">
        <v>135</v>
      </c>
      <c r="I596" s="12" t="s">
        <v>132</v>
      </c>
      <c r="J596">
        <v>2020</v>
      </c>
      <c r="K596" s="3" t="s">
        <v>4</v>
      </c>
      <c r="L596" s="3" t="s">
        <v>117</v>
      </c>
      <c r="M596">
        <v>3</v>
      </c>
      <c r="N596" s="10" t="s">
        <v>45</v>
      </c>
      <c r="O596" s="10">
        <v>5</v>
      </c>
      <c r="P596" s="10">
        <v>6</v>
      </c>
      <c r="Q596" s="10">
        <v>4</v>
      </c>
      <c r="R596" s="10">
        <v>5</v>
      </c>
      <c r="S596" s="3" t="s">
        <v>84</v>
      </c>
      <c r="T596" s="10" t="s">
        <v>93</v>
      </c>
      <c r="U596" s="4" t="s">
        <v>45</v>
      </c>
      <c r="V596" t="s">
        <v>45</v>
      </c>
    </row>
    <row r="597" spans="1:22" x14ac:dyDescent="0.3">
      <c r="A597" s="3" t="s">
        <v>0</v>
      </c>
      <c r="B597" s="3" t="s">
        <v>49</v>
      </c>
      <c r="C597" s="3">
        <v>-27.180980000000002</v>
      </c>
      <c r="D597" s="3">
        <v>-48.409959999999998</v>
      </c>
      <c r="E597" s="3" t="s">
        <v>2</v>
      </c>
      <c r="F597" s="3" t="s">
        <v>90</v>
      </c>
      <c r="G597" s="2">
        <v>43907</v>
      </c>
      <c r="H597" s="12" t="s">
        <v>135</v>
      </c>
      <c r="I597" s="12" t="s">
        <v>132</v>
      </c>
      <c r="J597">
        <v>2020</v>
      </c>
      <c r="K597" s="3" t="s">
        <v>4</v>
      </c>
      <c r="L597" s="3" t="s">
        <v>117</v>
      </c>
      <c r="M597">
        <v>3</v>
      </c>
      <c r="N597" s="10" t="s">
        <v>45</v>
      </c>
      <c r="O597" s="10">
        <v>5</v>
      </c>
      <c r="P597" s="10">
        <v>6</v>
      </c>
      <c r="Q597" s="10">
        <v>4</v>
      </c>
      <c r="R597" s="10">
        <v>5</v>
      </c>
      <c r="S597" s="3" t="s">
        <v>85</v>
      </c>
      <c r="T597" s="10" t="s">
        <v>94</v>
      </c>
      <c r="U597" s="4" t="s">
        <v>45</v>
      </c>
      <c r="V597" t="s">
        <v>45</v>
      </c>
    </row>
    <row r="598" spans="1:22" x14ac:dyDescent="0.3">
      <c r="A598" s="3" t="s">
        <v>0</v>
      </c>
      <c r="B598" s="3" t="s">
        <v>49</v>
      </c>
      <c r="C598" s="3">
        <v>-27.180980000000002</v>
      </c>
      <c r="D598" s="3">
        <v>-48.409959999999998</v>
      </c>
      <c r="E598" s="3" t="s">
        <v>2</v>
      </c>
      <c r="F598" s="3" t="s">
        <v>90</v>
      </c>
      <c r="G598" s="2">
        <v>43907</v>
      </c>
      <c r="H598" s="12" t="s">
        <v>135</v>
      </c>
      <c r="I598" s="12" t="s">
        <v>132</v>
      </c>
      <c r="J598">
        <v>2020</v>
      </c>
      <c r="K598" s="3" t="s">
        <v>4</v>
      </c>
      <c r="L598" s="3" t="s">
        <v>117</v>
      </c>
      <c r="M598">
        <v>3</v>
      </c>
      <c r="N598" s="10" t="s">
        <v>45</v>
      </c>
      <c r="O598" s="10">
        <v>5</v>
      </c>
      <c r="P598" s="10">
        <v>6</v>
      </c>
      <c r="Q598" s="10">
        <v>4</v>
      </c>
      <c r="R598" s="10">
        <v>5</v>
      </c>
      <c r="S598" s="3" t="s">
        <v>86</v>
      </c>
      <c r="T598" s="10" t="s">
        <v>94</v>
      </c>
      <c r="U598">
        <v>2</v>
      </c>
      <c r="V598" t="s">
        <v>45</v>
      </c>
    </row>
    <row r="599" spans="1:22" x14ac:dyDescent="0.3">
      <c r="A599" s="3" t="s">
        <v>0</v>
      </c>
      <c r="B599" s="3" t="s">
        <v>49</v>
      </c>
      <c r="C599" s="3">
        <v>-27.180980000000002</v>
      </c>
      <c r="D599" s="3">
        <v>-48.409959999999998</v>
      </c>
      <c r="E599" s="3" t="s">
        <v>2</v>
      </c>
      <c r="F599" s="3" t="s">
        <v>90</v>
      </c>
      <c r="G599" s="2">
        <v>43907</v>
      </c>
      <c r="H599" s="12" t="s">
        <v>135</v>
      </c>
      <c r="I599" s="12" t="s">
        <v>132</v>
      </c>
      <c r="J599">
        <v>2020</v>
      </c>
      <c r="K599" s="3" t="s">
        <v>4</v>
      </c>
      <c r="L599" s="3" t="s">
        <v>117</v>
      </c>
      <c r="M599">
        <v>3</v>
      </c>
      <c r="N599" s="10" t="s">
        <v>45</v>
      </c>
      <c r="O599" s="10">
        <v>5</v>
      </c>
      <c r="P599" s="10">
        <v>6</v>
      </c>
      <c r="Q599" s="10">
        <v>4</v>
      </c>
      <c r="R599" s="10">
        <v>5</v>
      </c>
      <c r="S599" s="3" t="s">
        <v>87</v>
      </c>
      <c r="T599" s="10" t="s">
        <v>95</v>
      </c>
      <c r="U599" s="4" t="s">
        <v>45</v>
      </c>
      <c r="V599" t="s">
        <v>45</v>
      </c>
    </row>
    <row r="600" spans="1:22" x14ac:dyDescent="0.3">
      <c r="A600" s="3" t="s">
        <v>0</v>
      </c>
      <c r="B600" s="3" t="s">
        <v>49</v>
      </c>
      <c r="C600" s="3">
        <v>-27.180980000000002</v>
      </c>
      <c r="D600" s="3">
        <v>-48.409959999999998</v>
      </c>
      <c r="E600" s="3" t="s">
        <v>2</v>
      </c>
      <c r="F600" s="3" t="s">
        <v>90</v>
      </c>
      <c r="G600" s="2">
        <v>43907</v>
      </c>
      <c r="H600" s="12" t="s">
        <v>135</v>
      </c>
      <c r="I600" s="12" t="s">
        <v>132</v>
      </c>
      <c r="J600">
        <v>2020</v>
      </c>
      <c r="K600" s="3" t="s">
        <v>4</v>
      </c>
      <c r="L600" s="3" t="s">
        <v>117</v>
      </c>
      <c r="M600">
        <v>3</v>
      </c>
      <c r="N600" s="10" t="s">
        <v>45</v>
      </c>
      <c r="O600" s="10">
        <v>5</v>
      </c>
      <c r="P600" s="10">
        <v>6</v>
      </c>
      <c r="Q600" s="10">
        <v>4</v>
      </c>
      <c r="R600" s="10">
        <v>5</v>
      </c>
      <c r="S600" s="3" t="s">
        <v>88</v>
      </c>
      <c r="T600" s="10" t="s">
        <v>100</v>
      </c>
      <c r="U600" s="4" t="s">
        <v>45</v>
      </c>
      <c r="V600" t="s">
        <v>45</v>
      </c>
    </row>
    <row r="601" spans="1:22" x14ac:dyDescent="0.3">
      <c r="A601" s="3" t="s">
        <v>0</v>
      </c>
      <c r="B601" s="3" t="s">
        <v>49</v>
      </c>
      <c r="C601" s="3">
        <v>-27.180980000000002</v>
      </c>
      <c r="D601" s="3">
        <v>-48.409959999999998</v>
      </c>
      <c r="E601" s="3" t="s">
        <v>2</v>
      </c>
      <c r="F601" s="3" t="s">
        <v>90</v>
      </c>
      <c r="G601" s="2">
        <v>43907</v>
      </c>
      <c r="H601" s="12" t="s">
        <v>135</v>
      </c>
      <c r="I601" s="12" t="s">
        <v>132</v>
      </c>
      <c r="J601">
        <v>2020</v>
      </c>
      <c r="K601" s="3" t="s">
        <v>4</v>
      </c>
      <c r="L601" s="3" t="s">
        <v>117</v>
      </c>
      <c r="M601">
        <v>3</v>
      </c>
      <c r="N601" s="10" t="s">
        <v>45</v>
      </c>
      <c r="O601" s="10">
        <v>5</v>
      </c>
      <c r="P601" s="10">
        <v>6</v>
      </c>
      <c r="Q601" s="10">
        <v>4</v>
      </c>
      <c r="R601" s="10">
        <v>5</v>
      </c>
      <c r="S601" s="3" t="s">
        <v>89</v>
      </c>
      <c r="T601" t="s">
        <v>93</v>
      </c>
      <c r="U601" s="4" t="s">
        <v>45</v>
      </c>
      <c r="V601" t="s">
        <v>45</v>
      </c>
    </row>
    <row r="602" spans="1:22" x14ac:dyDescent="0.3">
      <c r="A602" s="3" t="s">
        <v>0</v>
      </c>
      <c r="B602" s="3" t="s">
        <v>49</v>
      </c>
      <c r="C602" s="3">
        <v>-27.180980000000002</v>
      </c>
      <c r="D602" s="3">
        <v>-48.409959999999998</v>
      </c>
      <c r="E602" s="3" t="s">
        <v>2</v>
      </c>
      <c r="F602" s="3" t="s">
        <v>90</v>
      </c>
      <c r="G602" s="2">
        <v>43907</v>
      </c>
      <c r="H602" s="12" t="s">
        <v>135</v>
      </c>
      <c r="I602" s="12" t="s">
        <v>132</v>
      </c>
      <c r="J602">
        <v>2020</v>
      </c>
      <c r="K602" s="3" t="s">
        <v>4</v>
      </c>
      <c r="L602" s="3" t="s">
        <v>205</v>
      </c>
      <c r="M602">
        <v>1</v>
      </c>
      <c r="N602" s="10" t="s">
        <v>45</v>
      </c>
      <c r="O602" s="10">
        <v>10</v>
      </c>
      <c r="P602" s="10">
        <v>12</v>
      </c>
      <c r="Q602" s="10">
        <v>4</v>
      </c>
      <c r="R602" s="10">
        <v>5</v>
      </c>
      <c r="S602" s="3" t="s">
        <v>50</v>
      </c>
      <c r="T602" t="s">
        <v>95</v>
      </c>
      <c r="U602">
        <v>0</v>
      </c>
      <c r="V602" t="s">
        <v>45</v>
      </c>
    </row>
    <row r="603" spans="1:22" x14ac:dyDescent="0.3">
      <c r="A603" s="3" t="s">
        <v>0</v>
      </c>
      <c r="B603" s="3" t="s">
        <v>49</v>
      </c>
      <c r="C603" s="3">
        <v>-27.180980000000002</v>
      </c>
      <c r="D603" s="3">
        <v>-48.409959999999998</v>
      </c>
      <c r="E603" s="3" t="s">
        <v>2</v>
      </c>
      <c r="F603" s="3" t="s">
        <v>90</v>
      </c>
      <c r="G603" s="2">
        <v>43907</v>
      </c>
      <c r="H603" s="12" t="s">
        <v>135</v>
      </c>
      <c r="I603" s="12" t="s">
        <v>132</v>
      </c>
      <c r="J603">
        <v>2020</v>
      </c>
      <c r="K603" s="3" t="s">
        <v>4</v>
      </c>
      <c r="L603" s="3" t="s">
        <v>205</v>
      </c>
      <c r="M603">
        <v>1</v>
      </c>
      <c r="N603" s="10" t="s">
        <v>45</v>
      </c>
      <c r="O603" s="10">
        <v>10</v>
      </c>
      <c r="P603" s="10">
        <v>12</v>
      </c>
      <c r="Q603" s="10">
        <v>4</v>
      </c>
      <c r="R603" s="10">
        <v>5</v>
      </c>
      <c r="S603" s="3" t="s">
        <v>51</v>
      </c>
      <c r="T603" t="s">
        <v>94</v>
      </c>
      <c r="U603" s="4" t="s">
        <v>45</v>
      </c>
      <c r="V603" t="s">
        <v>45</v>
      </c>
    </row>
    <row r="604" spans="1:22" x14ac:dyDescent="0.3">
      <c r="A604" s="3" t="s">
        <v>0</v>
      </c>
      <c r="B604" s="3" t="s">
        <v>49</v>
      </c>
      <c r="C604" s="3">
        <v>-27.180980000000002</v>
      </c>
      <c r="D604" s="3">
        <v>-48.409959999999998</v>
      </c>
      <c r="E604" s="3" t="s">
        <v>2</v>
      </c>
      <c r="F604" s="3" t="s">
        <v>90</v>
      </c>
      <c r="G604" s="2">
        <v>43907</v>
      </c>
      <c r="H604" s="12" t="s">
        <v>135</v>
      </c>
      <c r="I604" s="12" t="s">
        <v>132</v>
      </c>
      <c r="J604">
        <v>2020</v>
      </c>
      <c r="K604" s="3" t="s">
        <v>4</v>
      </c>
      <c r="L604" s="3" t="s">
        <v>205</v>
      </c>
      <c r="M604">
        <v>1</v>
      </c>
      <c r="N604" s="10" t="s">
        <v>45</v>
      </c>
      <c r="O604" s="10">
        <v>10</v>
      </c>
      <c r="P604" s="10">
        <v>12</v>
      </c>
      <c r="Q604" s="10">
        <v>4</v>
      </c>
      <c r="R604" s="10">
        <v>5</v>
      </c>
      <c r="S604" s="3" t="s">
        <v>52</v>
      </c>
      <c r="T604" t="s">
        <v>94</v>
      </c>
      <c r="U604" s="4" t="s">
        <v>45</v>
      </c>
      <c r="V604" t="s">
        <v>45</v>
      </c>
    </row>
    <row r="605" spans="1:22" x14ac:dyDescent="0.3">
      <c r="A605" s="3" t="s">
        <v>0</v>
      </c>
      <c r="B605" s="3" t="s">
        <v>49</v>
      </c>
      <c r="C605" s="3">
        <v>-27.180980000000002</v>
      </c>
      <c r="D605" s="3">
        <v>-48.409959999999998</v>
      </c>
      <c r="E605" s="3" t="s">
        <v>2</v>
      </c>
      <c r="F605" s="3" t="s">
        <v>90</v>
      </c>
      <c r="G605" s="2">
        <v>43907</v>
      </c>
      <c r="H605" s="12" t="s">
        <v>135</v>
      </c>
      <c r="I605" s="12" t="s">
        <v>132</v>
      </c>
      <c r="J605">
        <v>2020</v>
      </c>
      <c r="K605" s="3" t="s">
        <v>4</v>
      </c>
      <c r="L605" s="3" t="s">
        <v>205</v>
      </c>
      <c r="M605">
        <v>1</v>
      </c>
      <c r="N605" s="10" t="s">
        <v>45</v>
      </c>
      <c r="O605" s="10">
        <v>10</v>
      </c>
      <c r="P605" s="10">
        <v>12</v>
      </c>
      <c r="Q605" s="10">
        <v>4</v>
      </c>
      <c r="R605" s="10">
        <v>5</v>
      </c>
      <c r="S605" s="3" t="s">
        <v>53</v>
      </c>
      <c r="T605" t="s">
        <v>94</v>
      </c>
      <c r="U605" s="4" t="s">
        <v>45</v>
      </c>
      <c r="V605" t="s">
        <v>45</v>
      </c>
    </row>
    <row r="606" spans="1:22" x14ac:dyDescent="0.3">
      <c r="A606" s="3" t="s">
        <v>0</v>
      </c>
      <c r="B606" s="3" t="s">
        <v>49</v>
      </c>
      <c r="C606" s="3">
        <v>-27.180980000000002</v>
      </c>
      <c r="D606" s="3">
        <v>-48.409959999999998</v>
      </c>
      <c r="E606" s="3" t="s">
        <v>2</v>
      </c>
      <c r="F606" s="3" t="s">
        <v>90</v>
      </c>
      <c r="G606" s="2">
        <v>43907</v>
      </c>
      <c r="H606" s="12" t="s">
        <v>135</v>
      </c>
      <c r="I606" s="12" t="s">
        <v>132</v>
      </c>
      <c r="J606">
        <v>2020</v>
      </c>
      <c r="K606" s="3" t="s">
        <v>4</v>
      </c>
      <c r="L606" s="3" t="s">
        <v>205</v>
      </c>
      <c r="M606">
        <v>1</v>
      </c>
      <c r="N606" s="10" t="s">
        <v>45</v>
      </c>
      <c r="O606" s="10">
        <v>10</v>
      </c>
      <c r="P606" s="10">
        <v>12</v>
      </c>
      <c r="Q606" s="10">
        <v>4</v>
      </c>
      <c r="R606" s="10">
        <v>5</v>
      </c>
      <c r="S606" s="3" t="s">
        <v>54</v>
      </c>
      <c r="T606" t="s">
        <v>96</v>
      </c>
      <c r="U606">
        <v>1</v>
      </c>
      <c r="V606" t="s">
        <v>45</v>
      </c>
    </row>
    <row r="607" spans="1:22" x14ac:dyDescent="0.3">
      <c r="A607" s="3" t="s">
        <v>0</v>
      </c>
      <c r="B607" s="3" t="s">
        <v>49</v>
      </c>
      <c r="C607" s="3">
        <v>-27.180980000000002</v>
      </c>
      <c r="D607" s="3">
        <v>-48.409959999999998</v>
      </c>
      <c r="E607" s="3" t="s">
        <v>2</v>
      </c>
      <c r="F607" s="3" t="s">
        <v>90</v>
      </c>
      <c r="G607" s="2">
        <v>43907</v>
      </c>
      <c r="H607" s="12" t="s">
        <v>135</v>
      </c>
      <c r="I607" s="12" t="s">
        <v>132</v>
      </c>
      <c r="J607">
        <v>2020</v>
      </c>
      <c r="K607" s="3" t="s">
        <v>4</v>
      </c>
      <c r="L607" s="3" t="s">
        <v>205</v>
      </c>
      <c r="M607">
        <v>1</v>
      </c>
      <c r="N607" s="10" t="s">
        <v>45</v>
      </c>
      <c r="O607" s="10">
        <v>10</v>
      </c>
      <c r="P607" s="10">
        <v>12</v>
      </c>
      <c r="Q607" s="10">
        <v>4</v>
      </c>
      <c r="R607" s="10">
        <v>5</v>
      </c>
      <c r="S607" s="3" t="s">
        <v>55</v>
      </c>
      <c r="T607" t="s">
        <v>91</v>
      </c>
      <c r="U607" s="4" t="s">
        <v>45</v>
      </c>
      <c r="V607" t="s">
        <v>45</v>
      </c>
    </row>
    <row r="608" spans="1:22" x14ac:dyDescent="0.3">
      <c r="A608" s="3" t="s">
        <v>0</v>
      </c>
      <c r="B608" s="3" t="s">
        <v>49</v>
      </c>
      <c r="C608" s="3">
        <v>-27.180980000000002</v>
      </c>
      <c r="D608" s="3">
        <v>-48.409959999999998</v>
      </c>
      <c r="E608" s="3" t="s">
        <v>2</v>
      </c>
      <c r="F608" s="3" t="s">
        <v>90</v>
      </c>
      <c r="G608" s="2">
        <v>43907</v>
      </c>
      <c r="H608" s="12" t="s">
        <v>135</v>
      </c>
      <c r="I608" s="12" t="s">
        <v>132</v>
      </c>
      <c r="J608">
        <v>2020</v>
      </c>
      <c r="K608" s="3" t="s">
        <v>4</v>
      </c>
      <c r="L608" s="3" t="s">
        <v>205</v>
      </c>
      <c r="M608">
        <v>1</v>
      </c>
      <c r="N608" s="10" t="s">
        <v>45</v>
      </c>
      <c r="O608" s="10">
        <v>10</v>
      </c>
      <c r="P608" s="10">
        <v>12</v>
      </c>
      <c r="Q608" s="10">
        <v>4</v>
      </c>
      <c r="R608" s="10">
        <v>5</v>
      </c>
      <c r="S608" s="3" t="s">
        <v>56</v>
      </c>
      <c r="T608" t="s">
        <v>91</v>
      </c>
      <c r="U608" s="4" t="s">
        <v>45</v>
      </c>
      <c r="V608" t="s">
        <v>45</v>
      </c>
    </row>
    <row r="609" spans="1:22" x14ac:dyDescent="0.3">
      <c r="A609" s="3" t="s">
        <v>0</v>
      </c>
      <c r="B609" s="3" t="s">
        <v>49</v>
      </c>
      <c r="C609" s="3">
        <v>-27.180980000000002</v>
      </c>
      <c r="D609" s="3">
        <v>-48.409959999999998</v>
      </c>
      <c r="E609" s="3" t="s">
        <v>2</v>
      </c>
      <c r="F609" s="3" t="s">
        <v>90</v>
      </c>
      <c r="G609" s="2">
        <v>43907</v>
      </c>
      <c r="H609" s="12" t="s">
        <v>135</v>
      </c>
      <c r="I609" s="12" t="s">
        <v>132</v>
      </c>
      <c r="J609">
        <v>2020</v>
      </c>
      <c r="K609" s="3" t="s">
        <v>4</v>
      </c>
      <c r="L609" s="3" t="s">
        <v>205</v>
      </c>
      <c r="M609">
        <v>1</v>
      </c>
      <c r="N609" s="10" t="s">
        <v>45</v>
      </c>
      <c r="O609" s="10">
        <v>10</v>
      </c>
      <c r="P609" s="10">
        <v>12</v>
      </c>
      <c r="Q609" s="10">
        <v>4</v>
      </c>
      <c r="R609" s="10">
        <v>5</v>
      </c>
      <c r="S609" s="3" t="s">
        <v>57</v>
      </c>
      <c r="T609" t="s">
        <v>91</v>
      </c>
      <c r="U609" s="4" t="s">
        <v>45</v>
      </c>
      <c r="V609" t="s">
        <v>45</v>
      </c>
    </row>
    <row r="610" spans="1:22" x14ac:dyDescent="0.3">
      <c r="A610" s="3" t="s">
        <v>0</v>
      </c>
      <c r="B610" s="3" t="s">
        <v>49</v>
      </c>
      <c r="C610" s="3">
        <v>-27.180980000000002</v>
      </c>
      <c r="D610" s="3">
        <v>-48.409959999999998</v>
      </c>
      <c r="E610" s="3" t="s">
        <v>2</v>
      </c>
      <c r="F610" s="3" t="s">
        <v>90</v>
      </c>
      <c r="G610" s="2">
        <v>43907</v>
      </c>
      <c r="H610" s="12" t="s">
        <v>135</v>
      </c>
      <c r="I610" s="12" t="s">
        <v>132</v>
      </c>
      <c r="J610">
        <v>2020</v>
      </c>
      <c r="K610" s="3" t="s">
        <v>4</v>
      </c>
      <c r="L610" s="3" t="s">
        <v>205</v>
      </c>
      <c r="M610">
        <v>1</v>
      </c>
      <c r="N610" s="10" t="s">
        <v>45</v>
      </c>
      <c r="O610" s="10">
        <v>10</v>
      </c>
      <c r="P610" s="10">
        <v>12</v>
      </c>
      <c r="Q610" s="10">
        <v>4</v>
      </c>
      <c r="R610" s="10">
        <v>5</v>
      </c>
      <c r="S610" s="3" t="s">
        <v>58</v>
      </c>
      <c r="T610" t="s">
        <v>91</v>
      </c>
      <c r="U610">
        <v>0</v>
      </c>
      <c r="V610" t="s">
        <v>45</v>
      </c>
    </row>
    <row r="611" spans="1:22" x14ac:dyDescent="0.3">
      <c r="A611" s="3" t="s">
        <v>0</v>
      </c>
      <c r="B611" s="3" t="s">
        <v>49</v>
      </c>
      <c r="C611" s="3">
        <v>-27.180980000000002</v>
      </c>
      <c r="D611" s="3">
        <v>-48.409959999999998</v>
      </c>
      <c r="E611" s="3" t="s">
        <v>2</v>
      </c>
      <c r="F611" s="3" t="s">
        <v>90</v>
      </c>
      <c r="G611" s="2">
        <v>43907</v>
      </c>
      <c r="H611" s="12" t="s">
        <v>135</v>
      </c>
      <c r="I611" s="12" t="s">
        <v>132</v>
      </c>
      <c r="J611">
        <v>2020</v>
      </c>
      <c r="K611" s="3" t="s">
        <v>4</v>
      </c>
      <c r="L611" s="3" t="s">
        <v>205</v>
      </c>
      <c r="M611">
        <v>1</v>
      </c>
      <c r="N611" s="10" t="s">
        <v>45</v>
      </c>
      <c r="O611" s="10">
        <v>10</v>
      </c>
      <c r="P611" s="10">
        <v>12</v>
      </c>
      <c r="Q611" s="10">
        <v>4</v>
      </c>
      <c r="R611" s="10">
        <v>5</v>
      </c>
      <c r="S611" s="3" t="s">
        <v>59</v>
      </c>
      <c r="T611" t="s">
        <v>91</v>
      </c>
      <c r="U611" s="4" t="s">
        <v>45</v>
      </c>
      <c r="V611" t="s">
        <v>45</v>
      </c>
    </row>
    <row r="612" spans="1:22" x14ac:dyDescent="0.3">
      <c r="A612" s="3" t="s">
        <v>0</v>
      </c>
      <c r="B612" s="3" t="s">
        <v>49</v>
      </c>
      <c r="C612" s="3">
        <v>-27.180980000000002</v>
      </c>
      <c r="D612" s="3">
        <v>-48.409959999999998</v>
      </c>
      <c r="E612" s="3" t="s">
        <v>2</v>
      </c>
      <c r="F612" s="3" t="s">
        <v>90</v>
      </c>
      <c r="G612" s="2">
        <v>43907</v>
      </c>
      <c r="H612" s="12" t="s">
        <v>135</v>
      </c>
      <c r="I612" s="12" t="s">
        <v>132</v>
      </c>
      <c r="J612">
        <v>2020</v>
      </c>
      <c r="K612" s="3" t="s">
        <v>4</v>
      </c>
      <c r="L612" s="3" t="s">
        <v>205</v>
      </c>
      <c r="M612">
        <v>1</v>
      </c>
      <c r="N612" s="10" t="s">
        <v>45</v>
      </c>
      <c r="O612" s="10">
        <v>10</v>
      </c>
      <c r="P612" s="10">
        <v>12</v>
      </c>
      <c r="Q612" s="10">
        <v>4</v>
      </c>
      <c r="R612" s="10">
        <v>5</v>
      </c>
      <c r="S612" s="3" t="s">
        <v>60</v>
      </c>
      <c r="T612" t="s">
        <v>91</v>
      </c>
      <c r="U612" s="4" t="s">
        <v>45</v>
      </c>
      <c r="V612" t="s">
        <v>45</v>
      </c>
    </row>
    <row r="613" spans="1:22" x14ac:dyDescent="0.3">
      <c r="A613" s="3" t="s">
        <v>0</v>
      </c>
      <c r="B613" s="3" t="s">
        <v>49</v>
      </c>
      <c r="C613" s="3">
        <v>-27.180980000000002</v>
      </c>
      <c r="D613" s="3">
        <v>-48.409959999999998</v>
      </c>
      <c r="E613" s="3" t="s">
        <v>2</v>
      </c>
      <c r="F613" s="3" t="s">
        <v>90</v>
      </c>
      <c r="G613" s="2">
        <v>43907</v>
      </c>
      <c r="H613" s="12" t="s">
        <v>135</v>
      </c>
      <c r="I613" s="12" t="s">
        <v>132</v>
      </c>
      <c r="J613">
        <v>2020</v>
      </c>
      <c r="K613" s="3" t="s">
        <v>4</v>
      </c>
      <c r="L613" s="3" t="s">
        <v>205</v>
      </c>
      <c r="M613">
        <v>1</v>
      </c>
      <c r="N613" s="10" t="s">
        <v>45</v>
      </c>
      <c r="O613" s="10">
        <v>10</v>
      </c>
      <c r="P613" s="10">
        <v>12</v>
      </c>
      <c r="Q613" s="10">
        <v>4</v>
      </c>
      <c r="R613" s="10">
        <v>5</v>
      </c>
      <c r="S613" s="3" t="s">
        <v>61</v>
      </c>
      <c r="T613" t="s">
        <v>91</v>
      </c>
      <c r="U613" s="4" t="s">
        <v>45</v>
      </c>
      <c r="V613" t="s">
        <v>45</v>
      </c>
    </row>
    <row r="614" spans="1:22" x14ac:dyDescent="0.3">
      <c r="A614" s="3" t="s">
        <v>0</v>
      </c>
      <c r="B614" s="3" t="s">
        <v>49</v>
      </c>
      <c r="C614" s="3">
        <v>-27.180980000000002</v>
      </c>
      <c r="D614" s="3">
        <v>-48.409959999999998</v>
      </c>
      <c r="E614" s="3" t="s">
        <v>2</v>
      </c>
      <c r="F614" s="3" t="s">
        <v>90</v>
      </c>
      <c r="G614" s="2">
        <v>43907</v>
      </c>
      <c r="H614" s="12" t="s">
        <v>135</v>
      </c>
      <c r="I614" s="12" t="s">
        <v>132</v>
      </c>
      <c r="J614">
        <v>2020</v>
      </c>
      <c r="K614" s="3" t="s">
        <v>4</v>
      </c>
      <c r="L614" s="3" t="s">
        <v>205</v>
      </c>
      <c r="M614">
        <v>1</v>
      </c>
      <c r="N614" s="10" t="s">
        <v>45</v>
      </c>
      <c r="O614" s="10">
        <v>10</v>
      </c>
      <c r="P614" s="10">
        <v>12</v>
      </c>
      <c r="Q614" s="10">
        <v>4</v>
      </c>
      <c r="R614" s="10">
        <v>5</v>
      </c>
      <c r="S614" s="3" t="s">
        <v>62</v>
      </c>
      <c r="T614" t="s">
        <v>91</v>
      </c>
      <c r="U614">
        <v>0</v>
      </c>
      <c r="V614" t="s">
        <v>45</v>
      </c>
    </row>
    <row r="615" spans="1:22" x14ac:dyDescent="0.3">
      <c r="A615" s="3" t="s">
        <v>0</v>
      </c>
      <c r="B615" s="3" t="s">
        <v>49</v>
      </c>
      <c r="C615" s="3">
        <v>-27.180980000000002</v>
      </c>
      <c r="D615" s="3">
        <v>-48.409959999999998</v>
      </c>
      <c r="E615" s="3" t="s">
        <v>2</v>
      </c>
      <c r="F615" s="3" t="s">
        <v>90</v>
      </c>
      <c r="G615" s="2">
        <v>43907</v>
      </c>
      <c r="H615" s="12" t="s">
        <v>135</v>
      </c>
      <c r="I615" s="12" t="s">
        <v>132</v>
      </c>
      <c r="J615">
        <v>2020</v>
      </c>
      <c r="K615" s="3" t="s">
        <v>4</v>
      </c>
      <c r="L615" s="3" t="s">
        <v>205</v>
      </c>
      <c r="M615">
        <v>1</v>
      </c>
      <c r="N615" s="10" t="s">
        <v>45</v>
      </c>
      <c r="O615" s="10">
        <v>10</v>
      </c>
      <c r="P615" s="10">
        <v>12</v>
      </c>
      <c r="Q615" s="10">
        <v>4</v>
      </c>
      <c r="R615" s="10">
        <v>5</v>
      </c>
      <c r="S615" s="3" t="s">
        <v>63</v>
      </c>
      <c r="T615" t="s">
        <v>91</v>
      </c>
      <c r="U615" s="4" t="s">
        <v>45</v>
      </c>
      <c r="V615" t="s">
        <v>45</v>
      </c>
    </row>
    <row r="616" spans="1:22" x14ac:dyDescent="0.3">
      <c r="A616" s="3" t="s">
        <v>0</v>
      </c>
      <c r="B616" s="3" t="s">
        <v>49</v>
      </c>
      <c r="C616" s="3">
        <v>-27.180980000000002</v>
      </c>
      <c r="D616" s="3">
        <v>-48.409959999999998</v>
      </c>
      <c r="E616" s="3" t="s">
        <v>2</v>
      </c>
      <c r="F616" s="3" t="s">
        <v>90</v>
      </c>
      <c r="G616" s="2">
        <v>43907</v>
      </c>
      <c r="H616" s="12" t="s">
        <v>135</v>
      </c>
      <c r="I616" s="12" t="s">
        <v>132</v>
      </c>
      <c r="J616">
        <v>2020</v>
      </c>
      <c r="K616" s="3" t="s">
        <v>4</v>
      </c>
      <c r="L616" s="3" t="s">
        <v>205</v>
      </c>
      <c r="M616">
        <v>1</v>
      </c>
      <c r="N616" s="10" t="s">
        <v>45</v>
      </c>
      <c r="O616" s="10">
        <v>10</v>
      </c>
      <c r="P616" s="10">
        <v>12</v>
      </c>
      <c r="Q616" s="10">
        <v>4</v>
      </c>
      <c r="R616" s="10">
        <v>5</v>
      </c>
      <c r="S616" s="3" t="s">
        <v>64</v>
      </c>
      <c r="T616" t="s">
        <v>91</v>
      </c>
      <c r="U616" s="4" t="s">
        <v>45</v>
      </c>
      <c r="V616" t="s">
        <v>45</v>
      </c>
    </row>
    <row r="617" spans="1:22" x14ac:dyDescent="0.3">
      <c r="A617" s="3" t="s">
        <v>0</v>
      </c>
      <c r="B617" s="3" t="s">
        <v>49</v>
      </c>
      <c r="C617" s="3">
        <v>-27.180980000000002</v>
      </c>
      <c r="D617" s="3">
        <v>-48.409959999999998</v>
      </c>
      <c r="E617" s="3" t="s">
        <v>2</v>
      </c>
      <c r="F617" s="3" t="s">
        <v>90</v>
      </c>
      <c r="G617" s="2">
        <v>43907</v>
      </c>
      <c r="H617" s="12" t="s">
        <v>135</v>
      </c>
      <c r="I617" s="12" t="s">
        <v>132</v>
      </c>
      <c r="J617">
        <v>2020</v>
      </c>
      <c r="K617" s="3" t="s">
        <v>4</v>
      </c>
      <c r="L617" s="3" t="s">
        <v>205</v>
      </c>
      <c r="M617">
        <v>1</v>
      </c>
      <c r="N617" s="10" t="s">
        <v>45</v>
      </c>
      <c r="O617" s="10">
        <v>10</v>
      </c>
      <c r="P617" s="10">
        <v>12</v>
      </c>
      <c r="Q617" s="10">
        <v>4</v>
      </c>
      <c r="R617" s="10">
        <v>5</v>
      </c>
      <c r="S617" s="3" t="s">
        <v>65</v>
      </c>
      <c r="T617" t="s">
        <v>91</v>
      </c>
      <c r="U617" s="4" t="s">
        <v>45</v>
      </c>
      <c r="V617" t="s">
        <v>45</v>
      </c>
    </row>
    <row r="618" spans="1:22" x14ac:dyDescent="0.3">
      <c r="A618" s="3" t="s">
        <v>0</v>
      </c>
      <c r="B618" s="3" t="s">
        <v>49</v>
      </c>
      <c r="C618" s="3">
        <v>-27.180980000000002</v>
      </c>
      <c r="D618" s="3">
        <v>-48.409959999999998</v>
      </c>
      <c r="E618" s="3" t="s">
        <v>2</v>
      </c>
      <c r="F618" s="3" t="s">
        <v>90</v>
      </c>
      <c r="G618" s="2">
        <v>43907</v>
      </c>
      <c r="H618" s="12" t="s">
        <v>135</v>
      </c>
      <c r="I618" s="12" t="s">
        <v>132</v>
      </c>
      <c r="J618">
        <v>2020</v>
      </c>
      <c r="K618" s="3" t="s">
        <v>4</v>
      </c>
      <c r="L618" s="3" t="s">
        <v>205</v>
      </c>
      <c r="M618">
        <v>1</v>
      </c>
      <c r="N618" s="10" t="s">
        <v>45</v>
      </c>
      <c r="O618" s="10">
        <v>10</v>
      </c>
      <c r="P618" s="10">
        <v>12</v>
      </c>
      <c r="Q618" s="10">
        <v>4</v>
      </c>
      <c r="R618" s="10">
        <v>5</v>
      </c>
      <c r="S618" s="3" t="s">
        <v>66</v>
      </c>
      <c r="T618" t="s">
        <v>91</v>
      </c>
      <c r="U618">
        <v>0</v>
      </c>
      <c r="V618" t="s">
        <v>45</v>
      </c>
    </row>
    <row r="619" spans="1:22" x14ac:dyDescent="0.3">
      <c r="A619" s="3" t="s">
        <v>0</v>
      </c>
      <c r="B619" s="3" t="s">
        <v>49</v>
      </c>
      <c r="C619" s="3">
        <v>-27.180980000000002</v>
      </c>
      <c r="D619" s="3">
        <v>-48.409959999999998</v>
      </c>
      <c r="E619" s="3" t="s">
        <v>2</v>
      </c>
      <c r="F619" s="3" t="s">
        <v>90</v>
      </c>
      <c r="G619" s="2">
        <v>43907</v>
      </c>
      <c r="H619" s="12" t="s">
        <v>135</v>
      </c>
      <c r="I619" s="12" t="s">
        <v>132</v>
      </c>
      <c r="J619">
        <v>2020</v>
      </c>
      <c r="K619" s="3" t="s">
        <v>4</v>
      </c>
      <c r="L619" s="3" t="s">
        <v>205</v>
      </c>
      <c r="M619">
        <v>1</v>
      </c>
      <c r="N619" s="10" t="s">
        <v>45</v>
      </c>
      <c r="O619" s="10">
        <v>10</v>
      </c>
      <c r="P619" s="10">
        <v>12</v>
      </c>
      <c r="Q619" s="10">
        <v>4</v>
      </c>
      <c r="R619" s="10">
        <v>5</v>
      </c>
      <c r="S619" s="3" t="s">
        <v>67</v>
      </c>
      <c r="T619" t="s">
        <v>91</v>
      </c>
      <c r="U619" s="4" t="s">
        <v>45</v>
      </c>
      <c r="V619" t="s">
        <v>45</v>
      </c>
    </row>
    <row r="620" spans="1:22" x14ac:dyDescent="0.3">
      <c r="A620" s="3" t="s">
        <v>0</v>
      </c>
      <c r="B620" s="3" t="s">
        <v>49</v>
      </c>
      <c r="C620" s="3">
        <v>-27.180980000000002</v>
      </c>
      <c r="D620" s="3">
        <v>-48.409959999999998</v>
      </c>
      <c r="E620" s="3" t="s">
        <v>2</v>
      </c>
      <c r="F620" s="3" t="s">
        <v>90</v>
      </c>
      <c r="G620" s="2">
        <v>43907</v>
      </c>
      <c r="H620" s="12" t="s">
        <v>135</v>
      </c>
      <c r="I620" s="12" t="s">
        <v>132</v>
      </c>
      <c r="J620">
        <v>2020</v>
      </c>
      <c r="K620" s="3" t="s">
        <v>4</v>
      </c>
      <c r="L620" s="3" t="s">
        <v>205</v>
      </c>
      <c r="M620">
        <v>1</v>
      </c>
      <c r="N620" s="10" t="s">
        <v>45</v>
      </c>
      <c r="O620" s="10">
        <v>10</v>
      </c>
      <c r="P620" s="10">
        <v>12</v>
      </c>
      <c r="Q620" s="10">
        <v>4</v>
      </c>
      <c r="R620" s="10">
        <v>5</v>
      </c>
      <c r="S620" s="3" t="s">
        <v>68</v>
      </c>
      <c r="T620" t="s">
        <v>91</v>
      </c>
      <c r="U620" s="4" t="s">
        <v>45</v>
      </c>
      <c r="V620" t="s">
        <v>45</v>
      </c>
    </row>
    <row r="621" spans="1:22" x14ac:dyDescent="0.3">
      <c r="A621" s="3" t="s">
        <v>0</v>
      </c>
      <c r="B621" s="3" t="s">
        <v>49</v>
      </c>
      <c r="C621" s="3">
        <v>-27.180980000000002</v>
      </c>
      <c r="D621" s="3">
        <v>-48.409959999999998</v>
      </c>
      <c r="E621" s="3" t="s">
        <v>2</v>
      </c>
      <c r="F621" s="3" t="s">
        <v>90</v>
      </c>
      <c r="G621" s="2">
        <v>43907</v>
      </c>
      <c r="H621" s="12" t="s">
        <v>135</v>
      </c>
      <c r="I621" s="12" t="s">
        <v>132</v>
      </c>
      <c r="J621">
        <v>2020</v>
      </c>
      <c r="K621" s="3" t="s">
        <v>4</v>
      </c>
      <c r="L621" s="3" t="s">
        <v>205</v>
      </c>
      <c r="M621">
        <v>1</v>
      </c>
      <c r="N621" s="10" t="s">
        <v>45</v>
      </c>
      <c r="O621" s="10">
        <v>10</v>
      </c>
      <c r="P621" s="10">
        <v>12</v>
      </c>
      <c r="Q621" s="10">
        <v>4</v>
      </c>
      <c r="R621" s="10">
        <v>5</v>
      </c>
      <c r="S621" s="3" t="s">
        <v>69</v>
      </c>
      <c r="T621" t="s">
        <v>98</v>
      </c>
      <c r="U621" s="4" t="s">
        <v>45</v>
      </c>
      <c r="V621" t="s">
        <v>45</v>
      </c>
    </row>
    <row r="622" spans="1:22" x14ac:dyDescent="0.3">
      <c r="A622" s="3" t="s">
        <v>0</v>
      </c>
      <c r="B622" s="3" t="s">
        <v>49</v>
      </c>
      <c r="C622" s="3">
        <v>-27.180980000000002</v>
      </c>
      <c r="D622" s="3">
        <v>-48.409959999999998</v>
      </c>
      <c r="E622" s="3" t="s">
        <v>2</v>
      </c>
      <c r="F622" s="3" t="s">
        <v>90</v>
      </c>
      <c r="G622" s="2">
        <v>43907</v>
      </c>
      <c r="H622" s="12" t="s">
        <v>135</v>
      </c>
      <c r="I622" s="12" t="s">
        <v>132</v>
      </c>
      <c r="J622">
        <v>2020</v>
      </c>
      <c r="K622" s="3" t="s">
        <v>4</v>
      </c>
      <c r="L622" s="3" t="s">
        <v>205</v>
      </c>
      <c r="M622">
        <v>1</v>
      </c>
      <c r="N622" s="10" t="s">
        <v>45</v>
      </c>
      <c r="O622" s="10">
        <v>10</v>
      </c>
      <c r="P622" s="10">
        <v>12</v>
      </c>
      <c r="Q622" s="10">
        <v>4</v>
      </c>
      <c r="R622" s="10">
        <v>5</v>
      </c>
      <c r="S622" s="3" t="s">
        <v>70</v>
      </c>
      <c r="T622" t="s">
        <v>94</v>
      </c>
      <c r="U622">
        <v>1</v>
      </c>
      <c r="V622" t="s">
        <v>45</v>
      </c>
    </row>
    <row r="623" spans="1:22" x14ac:dyDescent="0.3">
      <c r="A623" s="3" t="s">
        <v>0</v>
      </c>
      <c r="B623" s="3" t="s">
        <v>49</v>
      </c>
      <c r="C623" s="3">
        <v>-27.180980000000002</v>
      </c>
      <c r="D623" s="3">
        <v>-48.409959999999998</v>
      </c>
      <c r="E623" s="3" t="s">
        <v>2</v>
      </c>
      <c r="F623" s="3" t="s">
        <v>90</v>
      </c>
      <c r="G623" s="2">
        <v>43907</v>
      </c>
      <c r="H623" s="12" t="s">
        <v>135</v>
      </c>
      <c r="I623" s="12" t="s">
        <v>132</v>
      </c>
      <c r="J623">
        <v>2020</v>
      </c>
      <c r="K623" s="3" t="s">
        <v>4</v>
      </c>
      <c r="L623" s="3" t="s">
        <v>205</v>
      </c>
      <c r="M623">
        <v>1</v>
      </c>
      <c r="N623" s="10" t="s">
        <v>45</v>
      </c>
      <c r="O623" s="10">
        <v>10</v>
      </c>
      <c r="P623" s="10">
        <v>12</v>
      </c>
      <c r="Q623" s="10">
        <v>4</v>
      </c>
      <c r="R623" s="10">
        <v>5</v>
      </c>
      <c r="S623" s="3" t="s">
        <v>71</v>
      </c>
      <c r="T623" t="s">
        <v>94</v>
      </c>
      <c r="U623" s="4" t="s">
        <v>45</v>
      </c>
      <c r="V623" t="s">
        <v>45</v>
      </c>
    </row>
    <row r="624" spans="1:22" x14ac:dyDescent="0.3">
      <c r="A624" s="3" t="s">
        <v>0</v>
      </c>
      <c r="B624" s="3" t="s">
        <v>49</v>
      </c>
      <c r="C624" s="3">
        <v>-27.180980000000002</v>
      </c>
      <c r="D624" s="3">
        <v>-48.409959999999998</v>
      </c>
      <c r="E624" s="3" t="s">
        <v>2</v>
      </c>
      <c r="F624" s="3" t="s">
        <v>90</v>
      </c>
      <c r="G624" s="2">
        <v>43907</v>
      </c>
      <c r="H624" s="12" t="s">
        <v>135</v>
      </c>
      <c r="I624" s="12" t="s">
        <v>132</v>
      </c>
      <c r="J624">
        <v>2020</v>
      </c>
      <c r="K624" s="3" t="s">
        <v>4</v>
      </c>
      <c r="L624" s="3" t="s">
        <v>205</v>
      </c>
      <c r="M624">
        <v>1</v>
      </c>
      <c r="N624" s="10" t="s">
        <v>45</v>
      </c>
      <c r="O624" s="10">
        <v>10</v>
      </c>
      <c r="P624" s="10">
        <v>12</v>
      </c>
      <c r="Q624" s="10">
        <v>4</v>
      </c>
      <c r="R624" s="10">
        <v>5</v>
      </c>
      <c r="S624" s="3" t="s">
        <v>72</v>
      </c>
      <c r="T624" t="s">
        <v>94</v>
      </c>
      <c r="U624" s="4" t="s">
        <v>45</v>
      </c>
      <c r="V624" t="s">
        <v>45</v>
      </c>
    </row>
    <row r="625" spans="1:22" x14ac:dyDescent="0.3">
      <c r="A625" s="3" t="s">
        <v>0</v>
      </c>
      <c r="B625" s="3" t="s">
        <v>49</v>
      </c>
      <c r="C625" s="3">
        <v>-27.180980000000002</v>
      </c>
      <c r="D625" s="3">
        <v>-48.409959999999998</v>
      </c>
      <c r="E625" s="3" t="s">
        <v>2</v>
      </c>
      <c r="F625" s="3" t="s">
        <v>90</v>
      </c>
      <c r="G625" s="2">
        <v>43907</v>
      </c>
      <c r="H625" s="12" t="s">
        <v>135</v>
      </c>
      <c r="I625" s="12" t="s">
        <v>132</v>
      </c>
      <c r="J625">
        <v>2020</v>
      </c>
      <c r="K625" s="3" t="s">
        <v>4</v>
      </c>
      <c r="L625" s="3" t="s">
        <v>205</v>
      </c>
      <c r="M625">
        <v>1</v>
      </c>
      <c r="N625" s="10" t="s">
        <v>45</v>
      </c>
      <c r="O625" s="10">
        <v>10</v>
      </c>
      <c r="P625" s="10">
        <v>12</v>
      </c>
      <c r="Q625" s="10">
        <v>4</v>
      </c>
      <c r="R625" s="10">
        <v>5</v>
      </c>
      <c r="S625" s="3" t="s">
        <v>73</v>
      </c>
      <c r="T625" t="s">
        <v>94</v>
      </c>
      <c r="U625" s="4" t="s">
        <v>45</v>
      </c>
      <c r="V625" t="s">
        <v>45</v>
      </c>
    </row>
    <row r="626" spans="1:22" x14ac:dyDescent="0.3">
      <c r="A626" s="3" t="s">
        <v>0</v>
      </c>
      <c r="B626" s="3" t="s">
        <v>49</v>
      </c>
      <c r="C626" s="3">
        <v>-27.180980000000002</v>
      </c>
      <c r="D626" s="3">
        <v>-48.409959999999998</v>
      </c>
      <c r="E626" s="3" t="s">
        <v>2</v>
      </c>
      <c r="F626" s="3" t="s">
        <v>90</v>
      </c>
      <c r="G626" s="2">
        <v>43907</v>
      </c>
      <c r="H626" s="12" t="s">
        <v>135</v>
      </c>
      <c r="I626" s="12" t="s">
        <v>132</v>
      </c>
      <c r="J626">
        <v>2020</v>
      </c>
      <c r="K626" s="3" t="s">
        <v>4</v>
      </c>
      <c r="L626" s="3" t="s">
        <v>205</v>
      </c>
      <c r="M626">
        <v>1</v>
      </c>
      <c r="N626" s="10" t="s">
        <v>45</v>
      </c>
      <c r="O626" s="10">
        <v>10</v>
      </c>
      <c r="P626" s="10">
        <v>12</v>
      </c>
      <c r="Q626" s="10">
        <v>4</v>
      </c>
      <c r="R626" s="10">
        <v>5</v>
      </c>
      <c r="S626" s="3" t="s">
        <v>74</v>
      </c>
      <c r="T626" t="s">
        <v>96</v>
      </c>
      <c r="U626">
        <v>2</v>
      </c>
      <c r="V626" t="s">
        <v>45</v>
      </c>
    </row>
    <row r="627" spans="1:22" x14ac:dyDescent="0.3">
      <c r="A627" s="3" t="s">
        <v>0</v>
      </c>
      <c r="B627" s="3" t="s">
        <v>49</v>
      </c>
      <c r="C627" s="3">
        <v>-27.180980000000002</v>
      </c>
      <c r="D627" s="3">
        <v>-48.409959999999998</v>
      </c>
      <c r="E627" s="3" t="s">
        <v>2</v>
      </c>
      <c r="F627" s="3" t="s">
        <v>90</v>
      </c>
      <c r="G627" s="2">
        <v>43907</v>
      </c>
      <c r="H627" s="12" t="s">
        <v>135</v>
      </c>
      <c r="I627" s="12" t="s">
        <v>132</v>
      </c>
      <c r="J627">
        <v>2020</v>
      </c>
      <c r="K627" s="3" t="s">
        <v>4</v>
      </c>
      <c r="L627" s="3" t="s">
        <v>205</v>
      </c>
      <c r="M627">
        <v>1</v>
      </c>
      <c r="N627" s="10" t="s">
        <v>45</v>
      </c>
      <c r="O627" s="10">
        <v>10</v>
      </c>
      <c r="P627" s="10">
        <v>12</v>
      </c>
      <c r="Q627" s="10">
        <v>4</v>
      </c>
      <c r="R627" s="10">
        <v>5</v>
      </c>
      <c r="S627" s="3" t="s">
        <v>75</v>
      </c>
      <c r="T627" t="s">
        <v>94</v>
      </c>
      <c r="U627" s="4" t="s">
        <v>45</v>
      </c>
      <c r="V627" t="s">
        <v>45</v>
      </c>
    </row>
    <row r="628" spans="1:22" x14ac:dyDescent="0.3">
      <c r="A628" s="3" t="s">
        <v>0</v>
      </c>
      <c r="B628" s="3" t="s">
        <v>49</v>
      </c>
      <c r="C628" s="3">
        <v>-27.180980000000002</v>
      </c>
      <c r="D628" s="3">
        <v>-48.409959999999998</v>
      </c>
      <c r="E628" s="3" t="s">
        <v>2</v>
      </c>
      <c r="F628" s="3" t="s">
        <v>90</v>
      </c>
      <c r="G628" s="2">
        <v>43907</v>
      </c>
      <c r="H628" s="12" t="s">
        <v>135</v>
      </c>
      <c r="I628" s="12" t="s">
        <v>132</v>
      </c>
      <c r="J628">
        <v>2020</v>
      </c>
      <c r="K628" s="3" t="s">
        <v>4</v>
      </c>
      <c r="L628" s="3" t="s">
        <v>205</v>
      </c>
      <c r="M628">
        <v>1</v>
      </c>
      <c r="N628" s="10" t="s">
        <v>45</v>
      </c>
      <c r="O628" s="10">
        <v>10</v>
      </c>
      <c r="P628" s="10">
        <v>12</v>
      </c>
      <c r="Q628" s="10">
        <v>4</v>
      </c>
      <c r="R628" s="10">
        <v>5</v>
      </c>
      <c r="S628" s="3" t="s">
        <v>76</v>
      </c>
      <c r="T628" t="s">
        <v>94</v>
      </c>
      <c r="U628" s="4" t="s">
        <v>45</v>
      </c>
      <c r="V628" t="s">
        <v>45</v>
      </c>
    </row>
    <row r="629" spans="1:22" x14ac:dyDescent="0.3">
      <c r="A629" s="3" t="s">
        <v>0</v>
      </c>
      <c r="B629" s="3" t="s">
        <v>49</v>
      </c>
      <c r="C629" s="3">
        <v>-27.180980000000002</v>
      </c>
      <c r="D629" s="3">
        <v>-48.409959999999998</v>
      </c>
      <c r="E629" s="3" t="s">
        <v>2</v>
      </c>
      <c r="F629" s="3" t="s">
        <v>90</v>
      </c>
      <c r="G629" s="2">
        <v>43907</v>
      </c>
      <c r="H629" s="12" t="s">
        <v>135</v>
      </c>
      <c r="I629" s="12" t="s">
        <v>132</v>
      </c>
      <c r="J629">
        <v>2020</v>
      </c>
      <c r="K629" s="3" t="s">
        <v>4</v>
      </c>
      <c r="L629" s="3" t="s">
        <v>205</v>
      </c>
      <c r="M629">
        <v>1</v>
      </c>
      <c r="N629" s="10" t="s">
        <v>45</v>
      </c>
      <c r="O629" s="10">
        <v>10</v>
      </c>
      <c r="P629" s="10">
        <v>12</v>
      </c>
      <c r="Q629" s="10">
        <v>4</v>
      </c>
      <c r="R629" s="10">
        <v>5</v>
      </c>
      <c r="S629" s="3" t="s">
        <v>77</v>
      </c>
      <c r="T629" t="s">
        <v>96</v>
      </c>
      <c r="U629" s="4" t="s">
        <v>45</v>
      </c>
      <c r="V629" t="s">
        <v>45</v>
      </c>
    </row>
    <row r="630" spans="1:22" x14ac:dyDescent="0.3">
      <c r="A630" s="3" t="s">
        <v>0</v>
      </c>
      <c r="B630" s="3" t="s">
        <v>49</v>
      </c>
      <c r="C630" s="3">
        <v>-27.180980000000002</v>
      </c>
      <c r="D630" s="3">
        <v>-48.409959999999998</v>
      </c>
      <c r="E630" s="3" t="s">
        <v>2</v>
      </c>
      <c r="F630" s="3" t="s">
        <v>90</v>
      </c>
      <c r="G630" s="2">
        <v>43907</v>
      </c>
      <c r="H630" s="12" t="s">
        <v>135</v>
      </c>
      <c r="I630" s="12" t="s">
        <v>132</v>
      </c>
      <c r="J630">
        <v>2020</v>
      </c>
      <c r="K630" s="3" t="s">
        <v>4</v>
      </c>
      <c r="L630" s="3" t="s">
        <v>205</v>
      </c>
      <c r="M630">
        <v>1</v>
      </c>
      <c r="N630" s="10" t="s">
        <v>45</v>
      </c>
      <c r="O630" s="10">
        <v>10</v>
      </c>
      <c r="P630" s="10">
        <v>12</v>
      </c>
      <c r="Q630" s="10">
        <v>4</v>
      </c>
      <c r="R630" s="10">
        <v>5</v>
      </c>
      <c r="S630" s="3" t="s">
        <v>78</v>
      </c>
      <c r="T630" t="s">
        <v>95</v>
      </c>
      <c r="U630">
        <v>0</v>
      </c>
      <c r="V630" t="s">
        <v>45</v>
      </c>
    </row>
    <row r="631" spans="1:22" x14ac:dyDescent="0.3">
      <c r="A631" s="3" t="s">
        <v>0</v>
      </c>
      <c r="B631" s="3" t="s">
        <v>49</v>
      </c>
      <c r="C631" s="3">
        <v>-27.180980000000002</v>
      </c>
      <c r="D631" s="3">
        <v>-48.409959999999998</v>
      </c>
      <c r="E631" s="3" t="s">
        <v>2</v>
      </c>
      <c r="F631" s="3" t="s">
        <v>90</v>
      </c>
      <c r="G631" s="2">
        <v>43907</v>
      </c>
      <c r="H631" s="12" t="s">
        <v>135</v>
      </c>
      <c r="I631" s="12" t="s">
        <v>132</v>
      </c>
      <c r="J631">
        <v>2020</v>
      </c>
      <c r="K631" s="3" t="s">
        <v>4</v>
      </c>
      <c r="L631" s="3" t="s">
        <v>205</v>
      </c>
      <c r="M631">
        <v>1</v>
      </c>
      <c r="N631" s="10" t="s">
        <v>45</v>
      </c>
      <c r="O631" s="10">
        <v>10</v>
      </c>
      <c r="P631" s="10">
        <v>12</v>
      </c>
      <c r="Q631" s="10">
        <v>4</v>
      </c>
      <c r="R631" s="10">
        <v>5</v>
      </c>
      <c r="S631" s="3" t="s">
        <v>79</v>
      </c>
      <c r="T631" t="s">
        <v>96</v>
      </c>
      <c r="U631" s="4" t="s">
        <v>45</v>
      </c>
      <c r="V631" t="s">
        <v>102</v>
      </c>
    </row>
    <row r="632" spans="1:22" x14ac:dyDescent="0.3">
      <c r="A632" s="3" t="s">
        <v>0</v>
      </c>
      <c r="B632" s="3" t="s">
        <v>49</v>
      </c>
      <c r="C632" s="3">
        <v>-27.180980000000002</v>
      </c>
      <c r="D632" s="3">
        <v>-48.409959999999998</v>
      </c>
      <c r="E632" s="3" t="s">
        <v>2</v>
      </c>
      <c r="F632" s="3" t="s">
        <v>90</v>
      </c>
      <c r="G632" s="2">
        <v>43907</v>
      </c>
      <c r="H632" s="12" t="s">
        <v>135</v>
      </c>
      <c r="I632" s="12" t="s">
        <v>132</v>
      </c>
      <c r="J632">
        <v>2020</v>
      </c>
      <c r="K632" s="3" t="s">
        <v>4</v>
      </c>
      <c r="L632" s="3" t="s">
        <v>205</v>
      </c>
      <c r="M632">
        <v>1</v>
      </c>
      <c r="N632" s="10" t="s">
        <v>45</v>
      </c>
      <c r="O632" s="10">
        <v>10</v>
      </c>
      <c r="P632" s="10">
        <v>12</v>
      </c>
      <c r="Q632" s="10">
        <v>4</v>
      </c>
      <c r="R632" s="10">
        <v>5</v>
      </c>
      <c r="S632" s="3" t="s">
        <v>80</v>
      </c>
      <c r="T632" t="s">
        <v>96</v>
      </c>
      <c r="U632" s="4" t="s">
        <v>45</v>
      </c>
      <c r="V632" t="s">
        <v>102</v>
      </c>
    </row>
    <row r="633" spans="1:22" x14ac:dyDescent="0.3">
      <c r="A633" s="3" t="s">
        <v>0</v>
      </c>
      <c r="B633" s="3" t="s">
        <v>49</v>
      </c>
      <c r="C633" s="3">
        <v>-27.180980000000002</v>
      </c>
      <c r="D633" s="3">
        <v>-48.409959999999998</v>
      </c>
      <c r="E633" s="3" t="s">
        <v>2</v>
      </c>
      <c r="F633" s="3" t="s">
        <v>90</v>
      </c>
      <c r="G633" s="2">
        <v>43907</v>
      </c>
      <c r="H633" s="12" t="s">
        <v>135</v>
      </c>
      <c r="I633" s="12" t="s">
        <v>132</v>
      </c>
      <c r="J633">
        <v>2020</v>
      </c>
      <c r="K633" s="3" t="s">
        <v>4</v>
      </c>
      <c r="L633" s="3" t="s">
        <v>205</v>
      </c>
      <c r="M633">
        <v>1</v>
      </c>
      <c r="N633" s="10" t="s">
        <v>45</v>
      </c>
      <c r="O633" s="10">
        <v>10</v>
      </c>
      <c r="P633" s="10">
        <v>12</v>
      </c>
      <c r="Q633" s="10">
        <v>4</v>
      </c>
      <c r="R633" s="10">
        <v>5</v>
      </c>
      <c r="S633" s="3" t="s">
        <v>81</v>
      </c>
      <c r="T633" t="s">
        <v>96</v>
      </c>
      <c r="U633" s="4" t="s">
        <v>45</v>
      </c>
      <c r="V633" t="s">
        <v>102</v>
      </c>
    </row>
    <row r="634" spans="1:22" x14ac:dyDescent="0.3">
      <c r="A634" s="3" t="s">
        <v>0</v>
      </c>
      <c r="B634" s="3" t="s">
        <v>49</v>
      </c>
      <c r="C634" s="3">
        <v>-27.180980000000002</v>
      </c>
      <c r="D634" s="3">
        <v>-48.409959999999998</v>
      </c>
      <c r="E634" s="3" t="s">
        <v>2</v>
      </c>
      <c r="F634" s="3" t="s">
        <v>90</v>
      </c>
      <c r="G634" s="2">
        <v>43907</v>
      </c>
      <c r="H634" s="12" t="s">
        <v>135</v>
      </c>
      <c r="I634" s="12" t="s">
        <v>132</v>
      </c>
      <c r="J634">
        <v>2020</v>
      </c>
      <c r="K634" s="3" t="s">
        <v>4</v>
      </c>
      <c r="L634" s="3" t="s">
        <v>205</v>
      </c>
      <c r="M634">
        <v>1</v>
      </c>
      <c r="N634" s="10" t="s">
        <v>45</v>
      </c>
      <c r="O634" s="10">
        <v>10</v>
      </c>
      <c r="P634" s="10">
        <v>12</v>
      </c>
      <c r="Q634" s="10">
        <v>4</v>
      </c>
      <c r="R634" s="10">
        <v>5</v>
      </c>
      <c r="S634" s="3" t="s">
        <v>82</v>
      </c>
      <c r="T634" t="s">
        <v>91</v>
      </c>
      <c r="U634">
        <v>0</v>
      </c>
      <c r="V634" t="s">
        <v>45</v>
      </c>
    </row>
    <row r="635" spans="1:22" x14ac:dyDescent="0.3">
      <c r="A635" s="3" t="s">
        <v>0</v>
      </c>
      <c r="B635" s="3" t="s">
        <v>49</v>
      </c>
      <c r="C635" s="3">
        <v>-27.180980000000002</v>
      </c>
      <c r="D635" s="3">
        <v>-48.409959999999998</v>
      </c>
      <c r="E635" s="3" t="s">
        <v>2</v>
      </c>
      <c r="F635" s="3" t="s">
        <v>90</v>
      </c>
      <c r="G635" s="2">
        <v>43907</v>
      </c>
      <c r="H635" s="12" t="s">
        <v>135</v>
      </c>
      <c r="I635" s="12" t="s">
        <v>132</v>
      </c>
      <c r="J635">
        <v>2020</v>
      </c>
      <c r="K635" s="3" t="s">
        <v>4</v>
      </c>
      <c r="L635" s="3" t="s">
        <v>205</v>
      </c>
      <c r="M635">
        <v>1</v>
      </c>
      <c r="N635" s="10" t="s">
        <v>45</v>
      </c>
      <c r="O635" s="10">
        <v>10</v>
      </c>
      <c r="P635" s="10">
        <v>12</v>
      </c>
      <c r="Q635" s="10">
        <v>4</v>
      </c>
      <c r="R635" s="10">
        <v>5</v>
      </c>
      <c r="S635" s="3" t="s">
        <v>83</v>
      </c>
      <c r="T635" t="s">
        <v>96</v>
      </c>
      <c r="U635" s="4" t="s">
        <v>45</v>
      </c>
      <c r="V635" t="s">
        <v>45</v>
      </c>
    </row>
    <row r="636" spans="1:22" x14ac:dyDescent="0.3">
      <c r="A636" s="3" t="s">
        <v>0</v>
      </c>
      <c r="B636" s="3" t="s">
        <v>49</v>
      </c>
      <c r="C636" s="3">
        <v>-27.180980000000002</v>
      </c>
      <c r="D636" s="3">
        <v>-48.409959999999998</v>
      </c>
      <c r="E636" s="3" t="s">
        <v>2</v>
      </c>
      <c r="F636" s="3" t="s">
        <v>90</v>
      </c>
      <c r="G636" s="2">
        <v>43907</v>
      </c>
      <c r="H636" s="12" t="s">
        <v>135</v>
      </c>
      <c r="I636" s="12" t="s">
        <v>132</v>
      </c>
      <c r="J636">
        <v>2020</v>
      </c>
      <c r="K636" s="3" t="s">
        <v>4</v>
      </c>
      <c r="L636" s="3" t="s">
        <v>205</v>
      </c>
      <c r="M636">
        <v>1</v>
      </c>
      <c r="N636" s="10" t="s">
        <v>45</v>
      </c>
      <c r="O636" s="10">
        <v>10</v>
      </c>
      <c r="P636" s="10">
        <v>12</v>
      </c>
      <c r="Q636" s="10">
        <v>4</v>
      </c>
      <c r="R636" s="10">
        <v>5</v>
      </c>
      <c r="S636" s="3" t="s">
        <v>84</v>
      </c>
      <c r="T636" t="s">
        <v>96</v>
      </c>
      <c r="U636" s="4" t="s">
        <v>45</v>
      </c>
      <c r="V636" t="s">
        <v>45</v>
      </c>
    </row>
    <row r="637" spans="1:22" x14ac:dyDescent="0.3">
      <c r="A637" s="3" t="s">
        <v>0</v>
      </c>
      <c r="B637" s="3" t="s">
        <v>49</v>
      </c>
      <c r="C637" s="3">
        <v>-27.180980000000002</v>
      </c>
      <c r="D637" s="3">
        <v>-48.409959999999998</v>
      </c>
      <c r="E637" s="3" t="s">
        <v>2</v>
      </c>
      <c r="F637" s="3" t="s">
        <v>90</v>
      </c>
      <c r="G637" s="2">
        <v>43907</v>
      </c>
      <c r="H637" s="12" t="s">
        <v>135</v>
      </c>
      <c r="I637" s="12" t="s">
        <v>132</v>
      </c>
      <c r="J637">
        <v>2020</v>
      </c>
      <c r="K637" s="3" t="s">
        <v>4</v>
      </c>
      <c r="L637" s="3" t="s">
        <v>205</v>
      </c>
      <c r="M637">
        <v>1</v>
      </c>
      <c r="N637" s="10" t="s">
        <v>45</v>
      </c>
      <c r="O637" s="10">
        <v>10</v>
      </c>
      <c r="P637" s="10">
        <v>12</v>
      </c>
      <c r="Q637" s="10">
        <v>4</v>
      </c>
      <c r="R637" s="10">
        <v>5</v>
      </c>
      <c r="S637" s="3" t="s">
        <v>85</v>
      </c>
      <c r="T637" t="s">
        <v>91</v>
      </c>
      <c r="U637" s="4" t="s">
        <v>45</v>
      </c>
      <c r="V637" t="s">
        <v>45</v>
      </c>
    </row>
    <row r="638" spans="1:22" x14ac:dyDescent="0.3">
      <c r="A638" s="3" t="s">
        <v>0</v>
      </c>
      <c r="B638" s="3" t="s">
        <v>49</v>
      </c>
      <c r="C638" s="3">
        <v>-27.180980000000002</v>
      </c>
      <c r="D638" s="3">
        <v>-48.409959999999998</v>
      </c>
      <c r="E638" s="3" t="s">
        <v>2</v>
      </c>
      <c r="F638" s="3" t="s">
        <v>90</v>
      </c>
      <c r="G638" s="2">
        <v>43907</v>
      </c>
      <c r="H638" s="12" t="s">
        <v>135</v>
      </c>
      <c r="I638" s="12" t="s">
        <v>132</v>
      </c>
      <c r="J638">
        <v>2020</v>
      </c>
      <c r="K638" s="3" t="s">
        <v>4</v>
      </c>
      <c r="L638" s="3" t="s">
        <v>205</v>
      </c>
      <c r="M638">
        <v>1</v>
      </c>
      <c r="N638" s="10" t="s">
        <v>45</v>
      </c>
      <c r="O638" s="10">
        <v>10</v>
      </c>
      <c r="P638" s="10">
        <v>12</v>
      </c>
      <c r="Q638" s="10">
        <v>4</v>
      </c>
      <c r="R638" s="10">
        <v>5</v>
      </c>
      <c r="S638" s="3" t="s">
        <v>86</v>
      </c>
      <c r="T638" t="s">
        <v>91</v>
      </c>
      <c r="U638">
        <v>0</v>
      </c>
      <c r="V638" t="s">
        <v>45</v>
      </c>
    </row>
    <row r="639" spans="1:22" x14ac:dyDescent="0.3">
      <c r="A639" s="3" t="s">
        <v>0</v>
      </c>
      <c r="B639" s="3" t="s">
        <v>49</v>
      </c>
      <c r="C639" s="3">
        <v>-27.180980000000002</v>
      </c>
      <c r="D639" s="3">
        <v>-48.409959999999998</v>
      </c>
      <c r="E639" s="3" t="s">
        <v>2</v>
      </c>
      <c r="F639" s="3" t="s">
        <v>90</v>
      </c>
      <c r="G639" s="2">
        <v>43907</v>
      </c>
      <c r="H639" s="12" t="s">
        <v>135</v>
      </c>
      <c r="I639" s="12" t="s">
        <v>132</v>
      </c>
      <c r="J639">
        <v>2020</v>
      </c>
      <c r="K639" s="3" t="s">
        <v>4</v>
      </c>
      <c r="L639" s="3" t="s">
        <v>205</v>
      </c>
      <c r="M639">
        <v>1</v>
      </c>
      <c r="N639" s="10" t="s">
        <v>45</v>
      </c>
      <c r="O639" s="10">
        <v>10</v>
      </c>
      <c r="P639" s="10">
        <v>12</v>
      </c>
      <c r="Q639" s="10">
        <v>4</v>
      </c>
      <c r="R639" s="10">
        <v>5</v>
      </c>
      <c r="S639" s="3" t="s">
        <v>87</v>
      </c>
      <c r="T639" t="s">
        <v>91</v>
      </c>
      <c r="U639" s="4" t="s">
        <v>45</v>
      </c>
      <c r="V639" t="s">
        <v>45</v>
      </c>
    </row>
    <row r="640" spans="1:22" x14ac:dyDescent="0.3">
      <c r="A640" s="3" t="s">
        <v>0</v>
      </c>
      <c r="B640" s="3" t="s">
        <v>49</v>
      </c>
      <c r="C640" s="3">
        <v>-27.180980000000002</v>
      </c>
      <c r="D640" s="3">
        <v>-48.409959999999998</v>
      </c>
      <c r="E640" s="3" t="s">
        <v>2</v>
      </c>
      <c r="F640" s="3" t="s">
        <v>90</v>
      </c>
      <c r="G640" s="2">
        <v>43907</v>
      </c>
      <c r="H640" s="12" t="s">
        <v>135</v>
      </c>
      <c r="I640" s="12" t="s">
        <v>132</v>
      </c>
      <c r="J640">
        <v>2020</v>
      </c>
      <c r="K640" s="3" t="s">
        <v>4</v>
      </c>
      <c r="L640" s="3" t="s">
        <v>205</v>
      </c>
      <c r="M640">
        <v>1</v>
      </c>
      <c r="N640" s="10" t="s">
        <v>45</v>
      </c>
      <c r="O640" s="10">
        <v>10</v>
      </c>
      <c r="P640" s="10">
        <v>12</v>
      </c>
      <c r="Q640" s="10">
        <v>4</v>
      </c>
      <c r="R640" s="10">
        <v>5</v>
      </c>
      <c r="S640" s="3" t="s">
        <v>88</v>
      </c>
      <c r="T640" t="s">
        <v>91</v>
      </c>
      <c r="U640" s="4" t="s">
        <v>45</v>
      </c>
      <c r="V640" t="s">
        <v>45</v>
      </c>
    </row>
    <row r="641" spans="1:22" x14ac:dyDescent="0.3">
      <c r="A641" s="3" t="s">
        <v>0</v>
      </c>
      <c r="B641" s="3" t="s">
        <v>49</v>
      </c>
      <c r="C641" s="3">
        <v>-27.180980000000002</v>
      </c>
      <c r="D641" s="3">
        <v>-48.409959999999998</v>
      </c>
      <c r="E641" s="3" t="s">
        <v>2</v>
      </c>
      <c r="F641" s="3" t="s">
        <v>90</v>
      </c>
      <c r="G641" s="2">
        <v>43907</v>
      </c>
      <c r="H641" s="12" t="s">
        <v>135</v>
      </c>
      <c r="I641" s="12" t="s">
        <v>132</v>
      </c>
      <c r="J641">
        <v>2020</v>
      </c>
      <c r="K641" s="3" t="s">
        <v>4</v>
      </c>
      <c r="L641" s="3" t="s">
        <v>205</v>
      </c>
      <c r="M641">
        <v>1</v>
      </c>
      <c r="N641" s="10" t="s">
        <v>45</v>
      </c>
      <c r="O641" s="10">
        <v>10</v>
      </c>
      <c r="P641" s="10">
        <v>12</v>
      </c>
      <c r="Q641" s="10">
        <v>4</v>
      </c>
      <c r="R641" s="10">
        <v>5</v>
      </c>
      <c r="S641" s="3" t="s">
        <v>89</v>
      </c>
      <c r="T641" t="s">
        <v>91</v>
      </c>
      <c r="U641" s="4" t="s">
        <v>45</v>
      </c>
      <c r="V641" t="s">
        <v>45</v>
      </c>
    </row>
    <row r="642" spans="1:22" x14ac:dyDescent="0.3">
      <c r="A642" s="3" t="s">
        <v>0</v>
      </c>
      <c r="B642" s="3" t="s">
        <v>49</v>
      </c>
      <c r="C642" s="3">
        <v>-27.180980000000002</v>
      </c>
      <c r="D642" s="3">
        <v>-48.409959999999998</v>
      </c>
      <c r="E642" s="3" t="s">
        <v>2</v>
      </c>
      <c r="F642" s="3" t="s">
        <v>90</v>
      </c>
      <c r="G642" s="2">
        <v>43907</v>
      </c>
      <c r="H642" s="12" t="s">
        <v>135</v>
      </c>
      <c r="I642" s="12" t="s">
        <v>132</v>
      </c>
      <c r="J642">
        <v>2020</v>
      </c>
      <c r="K642" s="3" t="s">
        <v>4</v>
      </c>
      <c r="L642" s="3" t="s">
        <v>205</v>
      </c>
      <c r="M642">
        <v>2</v>
      </c>
      <c r="N642" s="10" t="s">
        <v>45</v>
      </c>
      <c r="O642" s="10">
        <v>10</v>
      </c>
      <c r="P642" s="10">
        <v>12</v>
      </c>
      <c r="Q642" s="10">
        <v>4</v>
      </c>
      <c r="R642" s="10">
        <v>5</v>
      </c>
      <c r="S642" s="3" t="s">
        <v>50</v>
      </c>
      <c r="T642" t="s">
        <v>95</v>
      </c>
      <c r="U642">
        <v>0</v>
      </c>
      <c r="V642" t="s">
        <v>45</v>
      </c>
    </row>
    <row r="643" spans="1:22" x14ac:dyDescent="0.3">
      <c r="A643" s="3" t="s">
        <v>0</v>
      </c>
      <c r="B643" s="3" t="s">
        <v>49</v>
      </c>
      <c r="C643" s="3">
        <v>-27.180980000000002</v>
      </c>
      <c r="D643" s="3">
        <v>-48.409959999999998</v>
      </c>
      <c r="E643" s="3" t="s">
        <v>2</v>
      </c>
      <c r="F643" s="3" t="s">
        <v>90</v>
      </c>
      <c r="G643" s="2">
        <v>43907</v>
      </c>
      <c r="H643" s="12" t="s">
        <v>135</v>
      </c>
      <c r="I643" s="12" t="s">
        <v>132</v>
      </c>
      <c r="J643">
        <v>2020</v>
      </c>
      <c r="K643" s="3" t="s">
        <v>4</v>
      </c>
      <c r="L643" s="3" t="s">
        <v>205</v>
      </c>
      <c r="M643">
        <v>2</v>
      </c>
      <c r="N643" s="10" t="s">
        <v>45</v>
      </c>
      <c r="O643" s="10">
        <v>10</v>
      </c>
      <c r="P643" s="10">
        <v>12</v>
      </c>
      <c r="Q643" s="10">
        <v>4</v>
      </c>
      <c r="R643" s="10">
        <v>5</v>
      </c>
      <c r="S643" s="3" t="s">
        <v>51</v>
      </c>
      <c r="T643" t="s">
        <v>91</v>
      </c>
      <c r="U643" s="4" t="s">
        <v>45</v>
      </c>
      <c r="V643" t="s">
        <v>45</v>
      </c>
    </row>
    <row r="644" spans="1:22" x14ac:dyDescent="0.3">
      <c r="A644" s="3" t="s">
        <v>0</v>
      </c>
      <c r="B644" s="3" t="s">
        <v>49</v>
      </c>
      <c r="C644" s="3">
        <v>-27.180980000000002</v>
      </c>
      <c r="D644" s="3">
        <v>-48.409959999999998</v>
      </c>
      <c r="E644" s="3" t="s">
        <v>2</v>
      </c>
      <c r="F644" s="3" t="s">
        <v>90</v>
      </c>
      <c r="G644" s="2">
        <v>43907</v>
      </c>
      <c r="H644" s="12" t="s">
        <v>135</v>
      </c>
      <c r="I644" s="12" t="s">
        <v>132</v>
      </c>
      <c r="J644">
        <v>2020</v>
      </c>
      <c r="K644" s="3" t="s">
        <v>4</v>
      </c>
      <c r="L644" s="3" t="s">
        <v>205</v>
      </c>
      <c r="M644">
        <v>2</v>
      </c>
      <c r="N644" s="10" t="s">
        <v>45</v>
      </c>
      <c r="O644" s="10">
        <v>10</v>
      </c>
      <c r="P644" s="10">
        <v>12</v>
      </c>
      <c r="Q644" s="10">
        <v>4</v>
      </c>
      <c r="R644" s="10">
        <v>5</v>
      </c>
      <c r="S644" s="3" t="s">
        <v>52</v>
      </c>
      <c r="T644" t="s">
        <v>91</v>
      </c>
      <c r="U644" s="4" t="s">
        <v>45</v>
      </c>
      <c r="V644" t="s">
        <v>45</v>
      </c>
    </row>
    <row r="645" spans="1:22" x14ac:dyDescent="0.3">
      <c r="A645" s="3" t="s">
        <v>0</v>
      </c>
      <c r="B645" s="3" t="s">
        <v>49</v>
      </c>
      <c r="C645" s="3">
        <v>-27.180980000000002</v>
      </c>
      <c r="D645" s="3">
        <v>-48.409959999999998</v>
      </c>
      <c r="E645" s="3" t="s">
        <v>2</v>
      </c>
      <c r="F645" s="3" t="s">
        <v>90</v>
      </c>
      <c r="G645" s="2">
        <v>43907</v>
      </c>
      <c r="H645" s="12" t="s">
        <v>135</v>
      </c>
      <c r="I645" s="12" t="s">
        <v>132</v>
      </c>
      <c r="J645">
        <v>2020</v>
      </c>
      <c r="K645" s="3" t="s">
        <v>4</v>
      </c>
      <c r="L645" s="3" t="s">
        <v>205</v>
      </c>
      <c r="M645">
        <v>2</v>
      </c>
      <c r="N645" s="10" t="s">
        <v>45</v>
      </c>
      <c r="O645" s="10">
        <v>10</v>
      </c>
      <c r="P645" s="10">
        <v>12</v>
      </c>
      <c r="Q645" s="10">
        <v>4</v>
      </c>
      <c r="R645" s="10">
        <v>5</v>
      </c>
      <c r="S645" s="3" t="s">
        <v>53</v>
      </c>
      <c r="T645" t="s">
        <v>94</v>
      </c>
      <c r="U645" s="4" t="s">
        <v>45</v>
      </c>
      <c r="V645" t="s">
        <v>45</v>
      </c>
    </row>
    <row r="646" spans="1:22" x14ac:dyDescent="0.3">
      <c r="A646" s="3" t="s">
        <v>0</v>
      </c>
      <c r="B646" s="3" t="s">
        <v>49</v>
      </c>
      <c r="C646" s="3">
        <v>-27.180980000000002</v>
      </c>
      <c r="D646" s="3">
        <v>-48.409959999999998</v>
      </c>
      <c r="E646" s="3" t="s">
        <v>2</v>
      </c>
      <c r="F646" s="3" t="s">
        <v>90</v>
      </c>
      <c r="G646" s="2">
        <v>43907</v>
      </c>
      <c r="H646" s="12" t="s">
        <v>135</v>
      </c>
      <c r="I646" s="12" t="s">
        <v>132</v>
      </c>
      <c r="J646">
        <v>2020</v>
      </c>
      <c r="K646" s="3" t="s">
        <v>4</v>
      </c>
      <c r="L646" s="3" t="s">
        <v>205</v>
      </c>
      <c r="M646">
        <v>2</v>
      </c>
      <c r="N646" s="10" t="s">
        <v>45</v>
      </c>
      <c r="O646" s="10">
        <v>10</v>
      </c>
      <c r="P646" s="10">
        <v>12</v>
      </c>
      <c r="Q646" s="10">
        <v>4</v>
      </c>
      <c r="R646" s="10">
        <v>5</v>
      </c>
      <c r="S646" s="3" t="s">
        <v>54</v>
      </c>
      <c r="T646" t="s">
        <v>96</v>
      </c>
      <c r="U646">
        <v>0</v>
      </c>
      <c r="V646" t="s">
        <v>45</v>
      </c>
    </row>
    <row r="647" spans="1:22" x14ac:dyDescent="0.3">
      <c r="A647" s="3" t="s">
        <v>0</v>
      </c>
      <c r="B647" s="3" t="s">
        <v>49</v>
      </c>
      <c r="C647" s="3">
        <v>-27.180980000000002</v>
      </c>
      <c r="D647" s="3">
        <v>-48.409959999999998</v>
      </c>
      <c r="E647" s="3" t="s">
        <v>2</v>
      </c>
      <c r="F647" s="3" t="s">
        <v>90</v>
      </c>
      <c r="G647" s="2">
        <v>43907</v>
      </c>
      <c r="H647" s="12" t="s">
        <v>135</v>
      </c>
      <c r="I647" s="12" t="s">
        <v>132</v>
      </c>
      <c r="J647">
        <v>2020</v>
      </c>
      <c r="K647" s="3" t="s">
        <v>4</v>
      </c>
      <c r="L647" s="3" t="s">
        <v>205</v>
      </c>
      <c r="M647">
        <v>2</v>
      </c>
      <c r="N647" s="10" t="s">
        <v>45</v>
      </c>
      <c r="O647" s="10">
        <v>10</v>
      </c>
      <c r="P647" s="10">
        <v>12</v>
      </c>
      <c r="Q647" s="10">
        <v>4</v>
      </c>
      <c r="R647" s="10">
        <v>5</v>
      </c>
      <c r="S647" s="3" t="s">
        <v>55</v>
      </c>
      <c r="T647" t="s">
        <v>95</v>
      </c>
      <c r="U647" s="4" t="s">
        <v>45</v>
      </c>
      <c r="V647" t="s">
        <v>45</v>
      </c>
    </row>
    <row r="648" spans="1:22" x14ac:dyDescent="0.3">
      <c r="A648" s="3" t="s">
        <v>0</v>
      </c>
      <c r="B648" s="3" t="s">
        <v>49</v>
      </c>
      <c r="C648" s="3">
        <v>-27.180980000000002</v>
      </c>
      <c r="D648" s="3">
        <v>-48.409959999999998</v>
      </c>
      <c r="E648" s="3" t="s">
        <v>2</v>
      </c>
      <c r="F648" s="3" t="s">
        <v>90</v>
      </c>
      <c r="G648" s="2">
        <v>43907</v>
      </c>
      <c r="H648" s="12" t="s">
        <v>135</v>
      </c>
      <c r="I648" s="12" t="s">
        <v>132</v>
      </c>
      <c r="J648">
        <v>2020</v>
      </c>
      <c r="K648" s="3" t="s">
        <v>4</v>
      </c>
      <c r="L648" s="3" t="s">
        <v>205</v>
      </c>
      <c r="M648">
        <v>2</v>
      </c>
      <c r="N648" s="10" t="s">
        <v>45</v>
      </c>
      <c r="O648" s="10">
        <v>10</v>
      </c>
      <c r="P648" s="10">
        <v>12</v>
      </c>
      <c r="Q648" s="10">
        <v>4</v>
      </c>
      <c r="R648" s="10">
        <v>5</v>
      </c>
      <c r="S648" s="3" t="s">
        <v>56</v>
      </c>
      <c r="T648" t="s">
        <v>96</v>
      </c>
      <c r="U648" s="4" t="s">
        <v>45</v>
      </c>
      <c r="V648" t="s">
        <v>45</v>
      </c>
    </row>
    <row r="649" spans="1:22" x14ac:dyDescent="0.3">
      <c r="A649" s="3" t="s">
        <v>0</v>
      </c>
      <c r="B649" s="3" t="s">
        <v>49</v>
      </c>
      <c r="C649" s="3">
        <v>-27.180980000000002</v>
      </c>
      <c r="D649" s="3">
        <v>-48.409959999999998</v>
      </c>
      <c r="E649" s="3" t="s">
        <v>2</v>
      </c>
      <c r="F649" s="3" t="s">
        <v>90</v>
      </c>
      <c r="G649" s="2">
        <v>43907</v>
      </c>
      <c r="H649" s="12" t="s">
        <v>135</v>
      </c>
      <c r="I649" s="12" t="s">
        <v>132</v>
      </c>
      <c r="J649">
        <v>2020</v>
      </c>
      <c r="K649" s="3" t="s">
        <v>4</v>
      </c>
      <c r="L649" s="3" t="s">
        <v>205</v>
      </c>
      <c r="M649">
        <v>2</v>
      </c>
      <c r="N649" s="10" t="s">
        <v>45</v>
      </c>
      <c r="O649" s="10">
        <v>10</v>
      </c>
      <c r="P649" s="10">
        <v>12</v>
      </c>
      <c r="Q649" s="10">
        <v>4</v>
      </c>
      <c r="R649" s="10">
        <v>5</v>
      </c>
      <c r="S649" s="3" t="s">
        <v>57</v>
      </c>
      <c r="T649" t="s">
        <v>103</v>
      </c>
      <c r="U649" s="4" t="s">
        <v>45</v>
      </c>
      <c r="V649" t="s">
        <v>45</v>
      </c>
    </row>
    <row r="650" spans="1:22" x14ac:dyDescent="0.3">
      <c r="A650" s="3" t="s">
        <v>0</v>
      </c>
      <c r="B650" s="3" t="s">
        <v>49</v>
      </c>
      <c r="C650" s="3">
        <v>-27.180980000000002</v>
      </c>
      <c r="D650" s="3">
        <v>-48.409959999999998</v>
      </c>
      <c r="E650" s="3" t="s">
        <v>2</v>
      </c>
      <c r="F650" s="3" t="s">
        <v>90</v>
      </c>
      <c r="G650" s="2">
        <v>43907</v>
      </c>
      <c r="H650" s="12" t="s">
        <v>135</v>
      </c>
      <c r="I650" s="12" t="s">
        <v>132</v>
      </c>
      <c r="J650">
        <v>2020</v>
      </c>
      <c r="K650" s="3" t="s">
        <v>4</v>
      </c>
      <c r="L650" s="3" t="s">
        <v>205</v>
      </c>
      <c r="M650">
        <v>2</v>
      </c>
      <c r="N650" s="10" t="s">
        <v>45</v>
      </c>
      <c r="O650" s="10">
        <v>10</v>
      </c>
      <c r="P650" s="10">
        <v>12</v>
      </c>
      <c r="Q650" s="10">
        <v>4</v>
      </c>
      <c r="R650" s="10">
        <v>5</v>
      </c>
      <c r="S650" s="3" t="s">
        <v>58</v>
      </c>
      <c r="T650" t="s">
        <v>91</v>
      </c>
      <c r="U650">
        <v>0</v>
      </c>
      <c r="V650" t="s">
        <v>45</v>
      </c>
    </row>
    <row r="651" spans="1:22" x14ac:dyDescent="0.3">
      <c r="A651" s="3" t="s">
        <v>0</v>
      </c>
      <c r="B651" s="3" t="s">
        <v>49</v>
      </c>
      <c r="C651" s="3">
        <v>-27.180980000000002</v>
      </c>
      <c r="D651" s="3">
        <v>-48.409959999999998</v>
      </c>
      <c r="E651" s="3" t="s">
        <v>2</v>
      </c>
      <c r="F651" s="3" t="s">
        <v>90</v>
      </c>
      <c r="G651" s="2">
        <v>43907</v>
      </c>
      <c r="H651" s="12" t="s">
        <v>135</v>
      </c>
      <c r="I651" s="12" t="s">
        <v>132</v>
      </c>
      <c r="J651">
        <v>2020</v>
      </c>
      <c r="K651" s="3" t="s">
        <v>4</v>
      </c>
      <c r="L651" s="3" t="s">
        <v>205</v>
      </c>
      <c r="M651">
        <v>2</v>
      </c>
      <c r="N651" s="10" t="s">
        <v>45</v>
      </c>
      <c r="O651" s="10">
        <v>10</v>
      </c>
      <c r="P651" s="10">
        <v>12</v>
      </c>
      <c r="Q651" s="10">
        <v>4</v>
      </c>
      <c r="R651" s="10">
        <v>5</v>
      </c>
      <c r="S651" s="3" t="s">
        <v>59</v>
      </c>
      <c r="T651" t="s">
        <v>94</v>
      </c>
      <c r="U651" s="4" t="s">
        <v>45</v>
      </c>
      <c r="V651" t="s">
        <v>45</v>
      </c>
    </row>
    <row r="652" spans="1:22" x14ac:dyDescent="0.3">
      <c r="A652" s="3" t="s">
        <v>0</v>
      </c>
      <c r="B652" s="3" t="s">
        <v>49</v>
      </c>
      <c r="C652" s="3">
        <v>-27.180980000000002</v>
      </c>
      <c r="D652" s="3">
        <v>-48.409959999999998</v>
      </c>
      <c r="E652" s="3" t="s">
        <v>2</v>
      </c>
      <c r="F652" s="3" t="s">
        <v>90</v>
      </c>
      <c r="G652" s="2">
        <v>43907</v>
      </c>
      <c r="H652" s="12" t="s">
        <v>135</v>
      </c>
      <c r="I652" s="12" t="s">
        <v>132</v>
      </c>
      <c r="J652">
        <v>2020</v>
      </c>
      <c r="K652" s="3" t="s">
        <v>4</v>
      </c>
      <c r="L652" s="3" t="s">
        <v>205</v>
      </c>
      <c r="M652">
        <v>2</v>
      </c>
      <c r="N652" s="10" t="s">
        <v>45</v>
      </c>
      <c r="O652" s="10">
        <v>10</v>
      </c>
      <c r="P652" s="10">
        <v>12</v>
      </c>
      <c r="Q652" s="10">
        <v>4</v>
      </c>
      <c r="R652" s="10">
        <v>5</v>
      </c>
      <c r="S652" s="3" t="s">
        <v>60</v>
      </c>
      <c r="T652" t="s">
        <v>95</v>
      </c>
      <c r="U652" s="4" t="s">
        <v>45</v>
      </c>
      <c r="V652" t="s">
        <v>45</v>
      </c>
    </row>
    <row r="653" spans="1:22" x14ac:dyDescent="0.3">
      <c r="A653" s="3" t="s">
        <v>0</v>
      </c>
      <c r="B653" s="3" t="s">
        <v>49</v>
      </c>
      <c r="C653" s="3">
        <v>-27.180980000000002</v>
      </c>
      <c r="D653" s="3">
        <v>-48.409959999999998</v>
      </c>
      <c r="E653" s="3" t="s">
        <v>2</v>
      </c>
      <c r="F653" s="3" t="s">
        <v>90</v>
      </c>
      <c r="G653" s="2">
        <v>43907</v>
      </c>
      <c r="H653" s="12" t="s">
        <v>135</v>
      </c>
      <c r="I653" s="12" t="s">
        <v>132</v>
      </c>
      <c r="J653">
        <v>2020</v>
      </c>
      <c r="K653" s="3" t="s">
        <v>4</v>
      </c>
      <c r="L653" s="3" t="s">
        <v>205</v>
      </c>
      <c r="M653">
        <v>2</v>
      </c>
      <c r="N653" s="10" t="s">
        <v>45</v>
      </c>
      <c r="O653" s="10">
        <v>10</v>
      </c>
      <c r="P653" s="10">
        <v>12</v>
      </c>
      <c r="Q653" s="10">
        <v>4</v>
      </c>
      <c r="R653" s="10">
        <v>5</v>
      </c>
      <c r="S653" s="3" t="s">
        <v>61</v>
      </c>
      <c r="T653" t="s">
        <v>91</v>
      </c>
      <c r="U653" s="4" t="s">
        <v>45</v>
      </c>
      <c r="V653" t="s">
        <v>45</v>
      </c>
    </row>
    <row r="654" spans="1:22" x14ac:dyDescent="0.3">
      <c r="A654" s="3" t="s">
        <v>0</v>
      </c>
      <c r="B654" s="3" t="s">
        <v>49</v>
      </c>
      <c r="C654" s="3">
        <v>-27.180980000000002</v>
      </c>
      <c r="D654" s="3">
        <v>-48.409959999999998</v>
      </c>
      <c r="E654" s="3" t="s">
        <v>2</v>
      </c>
      <c r="F654" s="3" t="s">
        <v>90</v>
      </c>
      <c r="G654" s="2">
        <v>43907</v>
      </c>
      <c r="H654" s="12" t="s">
        <v>135</v>
      </c>
      <c r="I654" s="12" t="s">
        <v>132</v>
      </c>
      <c r="J654">
        <v>2020</v>
      </c>
      <c r="K654" s="3" t="s">
        <v>4</v>
      </c>
      <c r="L654" s="3" t="s">
        <v>205</v>
      </c>
      <c r="M654">
        <v>2</v>
      </c>
      <c r="N654" s="10" t="s">
        <v>45</v>
      </c>
      <c r="O654" s="10">
        <v>10</v>
      </c>
      <c r="P654" s="10">
        <v>12</v>
      </c>
      <c r="Q654" s="10">
        <v>4</v>
      </c>
      <c r="R654" s="10">
        <v>5</v>
      </c>
      <c r="S654" s="3" t="s">
        <v>62</v>
      </c>
      <c r="T654" t="s">
        <v>96</v>
      </c>
      <c r="U654">
        <v>0</v>
      </c>
      <c r="V654" t="s">
        <v>45</v>
      </c>
    </row>
    <row r="655" spans="1:22" x14ac:dyDescent="0.3">
      <c r="A655" s="3" t="s">
        <v>0</v>
      </c>
      <c r="B655" s="3" t="s">
        <v>49</v>
      </c>
      <c r="C655" s="3">
        <v>-27.180980000000002</v>
      </c>
      <c r="D655" s="3">
        <v>-48.409959999999998</v>
      </c>
      <c r="E655" s="3" t="s">
        <v>2</v>
      </c>
      <c r="F655" s="3" t="s">
        <v>90</v>
      </c>
      <c r="G655" s="2">
        <v>43907</v>
      </c>
      <c r="H655" s="12" t="s">
        <v>135</v>
      </c>
      <c r="I655" s="12" t="s">
        <v>132</v>
      </c>
      <c r="J655">
        <v>2020</v>
      </c>
      <c r="K655" s="3" t="s">
        <v>4</v>
      </c>
      <c r="L655" s="3" t="s">
        <v>205</v>
      </c>
      <c r="M655">
        <v>2</v>
      </c>
      <c r="N655" s="10" t="s">
        <v>45</v>
      </c>
      <c r="O655" s="10">
        <v>10</v>
      </c>
      <c r="P655" s="10">
        <v>12</v>
      </c>
      <c r="Q655" s="10">
        <v>4</v>
      </c>
      <c r="R655" s="10">
        <v>5</v>
      </c>
      <c r="S655" s="3" t="s">
        <v>63</v>
      </c>
      <c r="T655" t="s">
        <v>95</v>
      </c>
      <c r="U655" s="4" t="s">
        <v>45</v>
      </c>
      <c r="V655" t="s">
        <v>45</v>
      </c>
    </row>
    <row r="656" spans="1:22" x14ac:dyDescent="0.3">
      <c r="A656" s="3" t="s">
        <v>0</v>
      </c>
      <c r="B656" s="3" t="s">
        <v>49</v>
      </c>
      <c r="C656" s="3">
        <v>-27.180980000000002</v>
      </c>
      <c r="D656" s="3">
        <v>-48.409959999999998</v>
      </c>
      <c r="E656" s="3" t="s">
        <v>2</v>
      </c>
      <c r="F656" s="3" t="s">
        <v>90</v>
      </c>
      <c r="G656" s="2">
        <v>43907</v>
      </c>
      <c r="H656" s="12" t="s">
        <v>135</v>
      </c>
      <c r="I656" s="12" t="s">
        <v>132</v>
      </c>
      <c r="J656">
        <v>2020</v>
      </c>
      <c r="K656" s="3" t="s">
        <v>4</v>
      </c>
      <c r="L656" s="3" t="s">
        <v>205</v>
      </c>
      <c r="M656">
        <v>2</v>
      </c>
      <c r="N656" s="10" t="s">
        <v>45</v>
      </c>
      <c r="O656" s="10">
        <v>10</v>
      </c>
      <c r="P656" s="10">
        <v>12</v>
      </c>
      <c r="Q656" s="10">
        <v>4</v>
      </c>
      <c r="R656" s="10">
        <v>5</v>
      </c>
      <c r="S656" s="3" t="s">
        <v>64</v>
      </c>
      <c r="T656" t="s">
        <v>95</v>
      </c>
      <c r="U656" s="4" t="s">
        <v>45</v>
      </c>
      <c r="V656" t="s">
        <v>45</v>
      </c>
    </row>
    <row r="657" spans="1:22" x14ac:dyDescent="0.3">
      <c r="A657" s="3" t="s">
        <v>0</v>
      </c>
      <c r="B657" s="3" t="s">
        <v>49</v>
      </c>
      <c r="C657" s="3">
        <v>-27.180980000000002</v>
      </c>
      <c r="D657" s="3">
        <v>-48.409959999999998</v>
      </c>
      <c r="E657" s="3" t="s">
        <v>2</v>
      </c>
      <c r="F657" s="3" t="s">
        <v>90</v>
      </c>
      <c r="G657" s="2">
        <v>43907</v>
      </c>
      <c r="H657" s="12" t="s">
        <v>135</v>
      </c>
      <c r="I657" s="12" t="s">
        <v>132</v>
      </c>
      <c r="J657">
        <v>2020</v>
      </c>
      <c r="K657" s="3" t="s">
        <v>4</v>
      </c>
      <c r="L657" s="3" t="s">
        <v>205</v>
      </c>
      <c r="M657">
        <v>2</v>
      </c>
      <c r="N657" s="10" t="s">
        <v>45</v>
      </c>
      <c r="O657" s="10">
        <v>10</v>
      </c>
      <c r="P657" s="10">
        <v>12</v>
      </c>
      <c r="Q657" s="10">
        <v>4</v>
      </c>
      <c r="R657" s="10">
        <v>5</v>
      </c>
      <c r="S657" s="3" t="s">
        <v>65</v>
      </c>
      <c r="T657" t="s">
        <v>94</v>
      </c>
      <c r="U657" s="4" t="s">
        <v>45</v>
      </c>
      <c r="V657" t="s">
        <v>45</v>
      </c>
    </row>
    <row r="658" spans="1:22" x14ac:dyDescent="0.3">
      <c r="A658" s="3" t="s">
        <v>0</v>
      </c>
      <c r="B658" s="3" t="s">
        <v>49</v>
      </c>
      <c r="C658" s="3">
        <v>-27.180980000000002</v>
      </c>
      <c r="D658" s="3">
        <v>-48.409959999999998</v>
      </c>
      <c r="E658" s="3" t="s">
        <v>2</v>
      </c>
      <c r="F658" s="3" t="s">
        <v>90</v>
      </c>
      <c r="G658" s="2">
        <v>43907</v>
      </c>
      <c r="H658" s="12" t="s">
        <v>135</v>
      </c>
      <c r="I658" s="12" t="s">
        <v>132</v>
      </c>
      <c r="J658">
        <v>2020</v>
      </c>
      <c r="K658" s="3" t="s">
        <v>4</v>
      </c>
      <c r="L658" s="3" t="s">
        <v>205</v>
      </c>
      <c r="M658">
        <v>2</v>
      </c>
      <c r="N658" s="10" t="s">
        <v>45</v>
      </c>
      <c r="O658" s="10">
        <v>10</v>
      </c>
      <c r="P658" s="10">
        <v>12</v>
      </c>
      <c r="Q658" s="10">
        <v>4</v>
      </c>
      <c r="R658" s="10">
        <v>5</v>
      </c>
      <c r="S658" s="3" t="s">
        <v>66</v>
      </c>
      <c r="T658" t="s">
        <v>99</v>
      </c>
      <c r="U658">
        <v>1</v>
      </c>
      <c r="V658" t="s">
        <v>45</v>
      </c>
    </row>
    <row r="659" spans="1:22" x14ac:dyDescent="0.3">
      <c r="A659" s="3" t="s">
        <v>0</v>
      </c>
      <c r="B659" s="3" t="s">
        <v>49</v>
      </c>
      <c r="C659" s="3">
        <v>-27.180980000000002</v>
      </c>
      <c r="D659" s="3">
        <v>-48.409959999999998</v>
      </c>
      <c r="E659" s="3" t="s">
        <v>2</v>
      </c>
      <c r="F659" s="3" t="s">
        <v>90</v>
      </c>
      <c r="G659" s="2">
        <v>43907</v>
      </c>
      <c r="H659" s="12" t="s">
        <v>135</v>
      </c>
      <c r="I659" s="12" t="s">
        <v>132</v>
      </c>
      <c r="J659">
        <v>2020</v>
      </c>
      <c r="K659" s="3" t="s">
        <v>4</v>
      </c>
      <c r="L659" s="3" t="s">
        <v>205</v>
      </c>
      <c r="M659">
        <v>2</v>
      </c>
      <c r="N659" s="10" t="s">
        <v>45</v>
      </c>
      <c r="O659" s="10">
        <v>10</v>
      </c>
      <c r="P659" s="10">
        <v>12</v>
      </c>
      <c r="Q659" s="10">
        <v>4</v>
      </c>
      <c r="R659" s="10">
        <v>5</v>
      </c>
      <c r="S659" s="3" t="s">
        <v>67</v>
      </c>
      <c r="T659" t="s">
        <v>91</v>
      </c>
      <c r="U659" s="4" t="s">
        <v>45</v>
      </c>
      <c r="V659" t="s">
        <v>45</v>
      </c>
    </row>
    <row r="660" spans="1:22" x14ac:dyDescent="0.3">
      <c r="A660" s="3" t="s">
        <v>0</v>
      </c>
      <c r="B660" s="3" t="s">
        <v>49</v>
      </c>
      <c r="C660" s="3">
        <v>-27.180980000000002</v>
      </c>
      <c r="D660" s="3">
        <v>-48.409959999999998</v>
      </c>
      <c r="E660" s="3" t="s">
        <v>2</v>
      </c>
      <c r="F660" s="3" t="s">
        <v>90</v>
      </c>
      <c r="G660" s="2">
        <v>43907</v>
      </c>
      <c r="H660" s="12" t="s">
        <v>135</v>
      </c>
      <c r="I660" s="12" t="s">
        <v>132</v>
      </c>
      <c r="J660">
        <v>2020</v>
      </c>
      <c r="K660" s="3" t="s">
        <v>4</v>
      </c>
      <c r="L660" s="3" t="s">
        <v>205</v>
      </c>
      <c r="M660">
        <v>2</v>
      </c>
      <c r="N660" s="10" t="s">
        <v>45</v>
      </c>
      <c r="O660" s="10">
        <v>10</v>
      </c>
      <c r="P660" s="10">
        <v>12</v>
      </c>
      <c r="Q660" s="10">
        <v>4</v>
      </c>
      <c r="R660" s="10">
        <v>5</v>
      </c>
      <c r="S660" s="3" t="s">
        <v>68</v>
      </c>
      <c r="T660" t="s">
        <v>94</v>
      </c>
      <c r="U660" s="4" t="s">
        <v>45</v>
      </c>
      <c r="V660" t="s">
        <v>45</v>
      </c>
    </row>
    <row r="661" spans="1:22" x14ac:dyDescent="0.3">
      <c r="A661" s="3" t="s">
        <v>0</v>
      </c>
      <c r="B661" s="3" t="s">
        <v>49</v>
      </c>
      <c r="C661" s="3">
        <v>-27.180980000000002</v>
      </c>
      <c r="D661" s="3">
        <v>-48.409959999999998</v>
      </c>
      <c r="E661" s="3" t="s">
        <v>2</v>
      </c>
      <c r="F661" s="3" t="s">
        <v>90</v>
      </c>
      <c r="G661" s="2">
        <v>43907</v>
      </c>
      <c r="H661" s="12" t="s">
        <v>135</v>
      </c>
      <c r="I661" s="12" t="s">
        <v>132</v>
      </c>
      <c r="J661">
        <v>2020</v>
      </c>
      <c r="K661" s="3" t="s">
        <v>4</v>
      </c>
      <c r="L661" s="3" t="s">
        <v>205</v>
      </c>
      <c r="M661">
        <v>2</v>
      </c>
      <c r="N661" s="10" t="s">
        <v>45</v>
      </c>
      <c r="O661" s="10">
        <v>10</v>
      </c>
      <c r="P661" s="10">
        <v>12</v>
      </c>
      <c r="Q661" s="10">
        <v>4</v>
      </c>
      <c r="R661" s="10">
        <v>5</v>
      </c>
      <c r="S661" s="3" t="s">
        <v>69</v>
      </c>
      <c r="T661" t="s">
        <v>94</v>
      </c>
      <c r="U661" s="4" t="s">
        <v>45</v>
      </c>
      <c r="V661" t="s">
        <v>45</v>
      </c>
    </row>
    <row r="662" spans="1:22" x14ac:dyDescent="0.3">
      <c r="A662" s="3" t="s">
        <v>0</v>
      </c>
      <c r="B662" s="3" t="s">
        <v>49</v>
      </c>
      <c r="C662" s="3">
        <v>-27.180980000000002</v>
      </c>
      <c r="D662" s="3">
        <v>-48.409959999999998</v>
      </c>
      <c r="E662" s="3" t="s">
        <v>2</v>
      </c>
      <c r="F662" s="3" t="s">
        <v>90</v>
      </c>
      <c r="G662" s="2">
        <v>43907</v>
      </c>
      <c r="H662" s="12" t="s">
        <v>135</v>
      </c>
      <c r="I662" s="12" t="s">
        <v>132</v>
      </c>
      <c r="J662">
        <v>2020</v>
      </c>
      <c r="K662" s="3" t="s">
        <v>4</v>
      </c>
      <c r="L662" s="3" t="s">
        <v>205</v>
      </c>
      <c r="M662">
        <v>2</v>
      </c>
      <c r="N662" s="10" t="s">
        <v>45</v>
      </c>
      <c r="O662" s="10">
        <v>10</v>
      </c>
      <c r="P662" s="10">
        <v>12</v>
      </c>
      <c r="Q662" s="10">
        <v>4</v>
      </c>
      <c r="R662" s="10">
        <v>5</v>
      </c>
      <c r="S662" s="3" t="s">
        <v>70</v>
      </c>
      <c r="T662" t="s">
        <v>94</v>
      </c>
      <c r="U662">
        <v>1</v>
      </c>
      <c r="V662" t="s">
        <v>45</v>
      </c>
    </row>
    <row r="663" spans="1:22" x14ac:dyDescent="0.3">
      <c r="A663" s="3" t="s">
        <v>0</v>
      </c>
      <c r="B663" s="3" t="s">
        <v>49</v>
      </c>
      <c r="C663" s="3">
        <v>-27.180980000000002</v>
      </c>
      <c r="D663" s="3">
        <v>-48.409959999999998</v>
      </c>
      <c r="E663" s="3" t="s">
        <v>2</v>
      </c>
      <c r="F663" s="3" t="s">
        <v>90</v>
      </c>
      <c r="G663" s="2">
        <v>43907</v>
      </c>
      <c r="H663" s="12" t="s">
        <v>135</v>
      </c>
      <c r="I663" s="12" t="s">
        <v>132</v>
      </c>
      <c r="J663">
        <v>2020</v>
      </c>
      <c r="K663" s="3" t="s">
        <v>4</v>
      </c>
      <c r="L663" s="3" t="s">
        <v>205</v>
      </c>
      <c r="M663">
        <v>2</v>
      </c>
      <c r="N663" s="10" t="s">
        <v>45</v>
      </c>
      <c r="O663" s="10">
        <v>10</v>
      </c>
      <c r="P663" s="10">
        <v>12</v>
      </c>
      <c r="Q663" s="10">
        <v>4</v>
      </c>
      <c r="R663" s="10">
        <v>5</v>
      </c>
      <c r="S663" s="3" t="s">
        <v>71</v>
      </c>
      <c r="T663" t="s">
        <v>95</v>
      </c>
      <c r="U663" s="4" t="s">
        <v>45</v>
      </c>
      <c r="V663" t="s">
        <v>45</v>
      </c>
    </row>
    <row r="664" spans="1:22" x14ac:dyDescent="0.3">
      <c r="A664" s="3" t="s">
        <v>0</v>
      </c>
      <c r="B664" s="3" t="s">
        <v>49</v>
      </c>
      <c r="C664" s="3">
        <v>-27.180980000000002</v>
      </c>
      <c r="D664" s="3">
        <v>-48.409959999999998</v>
      </c>
      <c r="E664" s="3" t="s">
        <v>2</v>
      </c>
      <c r="F664" s="3" t="s">
        <v>90</v>
      </c>
      <c r="G664" s="2">
        <v>43907</v>
      </c>
      <c r="H664" s="12" t="s">
        <v>135</v>
      </c>
      <c r="I664" s="12" t="s">
        <v>132</v>
      </c>
      <c r="J664">
        <v>2020</v>
      </c>
      <c r="K664" s="3" t="s">
        <v>4</v>
      </c>
      <c r="L664" s="3" t="s">
        <v>205</v>
      </c>
      <c r="M664">
        <v>2</v>
      </c>
      <c r="N664" s="10" t="s">
        <v>45</v>
      </c>
      <c r="O664" s="10">
        <v>10</v>
      </c>
      <c r="P664" s="10">
        <v>12</v>
      </c>
      <c r="Q664" s="10">
        <v>4</v>
      </c>
      <c r="R664" s="10">
        <v>5</v>
      </c>
      <c r="S664" s="3" t="s">
        <v>72</v>
      </c>
      <c r="T664" t="s">
        <v>96</v>
      </c>
      <c r="U664" s="4" t="s">
        <v>45</v>
      </c>
      <c r="V664" t="s">
        <v>102</v>
      </c>
    </row>
    <row r="665" spans="1:22" x14ac:dyDescent="0.3">
      <c r="A665" s="3" t="s">
        <v>0</v>
      </c>
      <c r="B665" s="3" t="s">
        <v>49</v>
      </c>
      <c r="C665" s="3">
        <v>-27.180980000000002</v>
      </c>
      <c r="D665" s="3">
        <v>-48.409959999999998</v>
      </c>
      <c r="E665" s="3" t="s">
        <v>2</v>
      </c>
      <c r="F665" s="3" t="s">
        <v>90</v>
      </c>
      <c r="G665" s="2">
        <v>43907</v>
      </c>
      <c r="H665" s="12" t="s">
        <v>135</v>
      </c>
      <c r="I665" s="12" t="s">
        <v>132</v>
      </c>
      <c r="J665">
        <v>2020</v>
      </c>
      <c r="K665" s="3" t="s">
        <v>4</v>
      </c>
      <c r="L665" s="3" t="s">
        <v>205</v>
      </c>
      <c r="M665">
        <v>2</v>
      </c>
      <c r="N665" s="10" t="s">
        <v>45</v>
      </c>
      <c r="O665" s="10">
        <v>10</v>
      </c>
      <c r="P665" s="10">
        <v>12</v>
      </c>
      <c r="Q665" s="10">
        <v>4</v>
      </c>
      <c r="R665" s="10">
        <v>5</v>
      </c>
      <c r="S665" s="3" t="s">
        <v>73</v>
      </c>
      <c r="T665" t="s">
        <v>91</v>
      </c>
      <c r="U665" s="4" t="s">
        <v>45</v>
      </c>
      <c r="V665" t="s">
        <v>45</v>
      </c>
    </row>
    <row r="666" spans="1:22" x14ac:dyDescent="0.3">
      <c r="A666" s="3" t="s">
        <v>0</v>
      </c>
      <c r="B666" s="3" t="s">
        <v>49</v>
      </c>
      <c r="C666" s="3">
        <v>-27.180980000000002</v>
      </c>
      <c r="D666" s="3">
        <v>-48.409959999999998</v>
      </c>
      <c r="E666" s="3" t="s">
        <v>2</v>
      </c>
      <c r="F666" s="3" t="s">
        <v>90</v>
      </c>
      <c r="G666" s="2">
        <v>43907</v>
      </c>
      <c r="H666" s="12" t="s">
        <v>135</v>
      </c>
      <c r="I666" s="12" t="s">
        <v>132</v>
      </c>
      <c r="J666">
        <v>2020</v>
      </c>
      <c r="K666" s="3" t="s">
        <v>4</v>
      </c>
      <c r="L666" s="3" t="s">
        <v>205</v>
      </c>
      <c r="M666">
        <v>2</v>
      </c>
      <c r="N666" s="10" t="s">
        <v>45</v>
      </c>
      <c r="O666" s="10">
        <v>10</v>
      </c>
      <c r="P666" s="10">
        <v>12</v>
      </c>
      <c r="Q666" s="10">
        <v>4</v>
      </c>
      <c r="R666" s="10">
        <v>5</v>
      </c>
      <c r="S666" s="3" t="s">
        <v>74</v>
      </c>
      <c r="T666" t="s">
        <v>91</v>
      </c>
      <c r="U666">
        <v>0</v>
      </c>
      <c r="V666" t="s">
        <v>45</v>
      </c>
    </row>
    <row r="667" spans="1:22" x14ac:dyDescent="0.3">
      <c r="A667" s="3" t="s">
        <v>0</v>
      </c>
      <c r="B667" s="3" t="s">
        <v>49</v>
      </c>
      <c r="C667" s="3">
        <v>-27.180980000000002</v>
      </c>
      <c r="D667" s="3">
        <v>-48.409959999999998</v>
      </c>
      <c r="E667" s="3" t="s">
        <v>2</v>
      </c>
      <c r="F667" s="3" t="s">
        <v>90</v>
      </c>
      <c r="G667" s="2">
        <v>43907</v>
      </c>
      <c r="H667" s="12" t="s">
        <v>135</v>
      </c>
      <c r="I667" s="12" t="s">
        <v>132</v>
      </c>
      <c r="J667">
        <v>2020</v>
      </c>
      <c r="K667" s="3" t="s">
        <v>4</v>
      </c>
      <c r="L667" s="3" t="s">
        <v>205</v>
      </c>
      <c r="M667">
        <v>2</v>
      </c>
      <c r="N667" s="10" t="s">
        <v>45</v>
      </c>
      <c r="O667" s="10">
        <v>10</v>
      </c>
      <c r="P667" s="10">
        <v>12</v>
      </c>
      <c r="Q667" s="10">
        <v>4</v>
      </c>
      <c r="R667" s="10">
        <v>5</v>
      </c>
      <c r="S667" s="3" t="s">
        <v>75</v>
      </c>
      <c r="T667" t="s">
        <v>91</v>
      </c>
      <c r="U667" s="4" t="s">
        <v>45</v>
      </c>
      <c r="V667" t="s">
        <v>45</v>
      </c>
    </row>
    <row r="668" spans="1:22" x14ac:dyDescent="0.3">
      <c r="A668" s="3" t="s">
        <v>0</v>
      </c>
      <c r="B668" s="3" t="s">
        <v>49</v>
      </c>
      <c r="C668" s="3">
        <v>-27.180980000000002</v>
      </c>
      <c r="D668" s="3">
        <v>-48.409959999999998</v>
      </c>
      <c r="E668" s="3" t="s">
        <v>2</v>
      </c>
      <c r="F668" s="3" t="s">
        <v>90</v>
      </c>
      <c r="G668" s="2">
        <v>43907</v>
      </c>
      <c r="H668" s="12" t="s">
        <v>135</v>
      </c>
      <c r="I668" s="12" t="s">
        <v>132</v>
      </c>
      <c r="J668">
        <v>2020</v>
      </c>
      <c r="K668" s="3" t="s">
        <v>4</v>
      </c>
      <c r="L668" s="3" t="s">
        <v>205</v>
      </c>
      <c r="M668">
        <v>2</v>
      </c>
      <c r="N668" s="10" t="s">
        <v>45</v>
      </c>
      <c r="O668" s="10">
        <v>10</v>
      </c>
      <c r="P668" s="10">
        <v>12</v>
      </c>
      <c r="Q668" s="10">
        <v>4</v>
      </c>
      <c r="R668" s="10">
        <v>5</v>
      </c>
      <c r="S668" s="3" t="s">
        <v>76</v>
      </c>
      <c r="T668" t="s">
        <v>91</v>
      </c>
      <c r="U668" s="4" t="s">
        <v>45</v>
      </c>
      <c r="V668" t="s">
        <v>45</v>
      </c>
    </row>
    <row r="669" spans="1:22" x14ac:dyDescent="0.3">
      <c r="A669" s="3" t="s">
        <v>0</v>
      </c>
      <c r="B669" s="3" t="s">
        <v>49</v>
      </c>
      <c r="C669" s="3">
        <v>-27.180980000000002</v>
      </c>
      <c r="D669" s="3">
        <v>-48.409959999999998</v>
      </c>
      <c r="E669" s="3" t="s">
        <v>2</v>
      </c>
      <c r="F669" s="3" t="s">
        <v>90</v>
      </c>
      <c r="G669" s="2">
        <v>43907</v>
      </c>
      <c r="H669" s="12" t="s">
        <v>135</v>
      </c>
      <c r="I669" s="12" t="s">
        <v>132</v>
      </c>
      <c r="J669">
        <v>2020</v>
      </c>
      <c r="K669" s="3" t="s">
        <v>4</v>
      </c>
      <c r="L669" s="3" t="s">
        <v>205</v>
      </c>
      <c r="M669">
        <v>2</v>
      </c>
      <c r="N669" s="10" t="s">
        <v>45</v>
      </c>
      <c r="O669" s="10">
        <v>10</v>
      </c>
      <c r="P669" s="10">
        <v>12</v>
      </c>
      <c r="Q669" s="10">
        <v>4</v>
      </c>
      <c r="R669" s="10">
        <v>5</v>
      </c>
      <c r="S669" s="3" t="s">
        <v>77</v>
      </c>
      <c r="T669" t="s">
        <v>91</v>
      </c>
      <c r="U669" s="4" t="s">
        <v>45</v>
      </c>
      <c r="V669" t="s">
        <v>45</v>
      </c>
    </row>
    <row r="670" spans="1:22" x14ac:dyDescent="0.3">
      <c r="A670" s="3" t="s">
        <v>0</v>
      </c>
      <c r="B670" s="3" t="s">
        <v>49</v>
      </c>
      <c r="C670" s="3">
        <v>-27.180980000000002</v>
      </c>
      <c r="D670" s="3">
        <v>-48.409959999999998</v>
      </c>
      <c r="E670" s="3" t="s">
        <v>2</v>
      </c>
      <c r="F670" s="3" t="s">
        <v>90</v>
      </c>
      <c r="G670" s="2">
        <v>43907</v>
      </c>
      <c r="H670" s="12" t="s">
        <v>135</v>
      </c>
      <c r="I670" s="12" t="s">
        <v>132</v>
      </c>
      <c r="J670">
        <v>2020</v>
      </c>
      <c r="K670" s="3" t="s">
        <v>4</v>
      </c>
      <c r="L670" s="3" t="s">
        <v>205</v>
      </c>
      <c r="M670">
        <v>2</v>
      </c>
      <c r="N670" s="10" t="s">
        <v>45</v>
      </c>
      <c r="O670" s="10">
        <v>10</v>
      </c>
      <c r="P670" s="10">
        <v>12</v>
      </c>
      <c r="Q670" s="10">
        <v>4</v>
      </c>
      <c r="R670" s="10">
        <v>5</v>
      </c>
      <c r="S670" s="3" t="s">
        <v>78</v>
      </c>
      <c r="T670" t="s">
        <v>91</v>
      </c>
      <c r="U670">
        <v>0</v>
      </c>
      <c r="V670" t="s">
        <v>45</v>
      </c>
    </row>
    <row r="671" spans="1:22" x14ac:dyDescent="0.3">
      <c r="A671" s="3" t="s">
        <v>0</v>
      </c>
      <c r="B671" s="3" t="s">
        <v>49</v>
      </c>
      <c r="C671" s="3">
        <v>-27.180980000000002</v>
      </c>
      <c r="D671" s="3">
        <v>-48.409959999999998</v>
      </c>
      <c r="E671" s="3" t="s">
        <v>2</v>
      </c>
      <c r="F671" s="3" t="s">
        <v>90</v>
      </c>
      <c r="G671" s="2">
        <v>43907</v>
      </c>
      <c r="H671" s="12" t="s">
        <v>135</v>
      </c>
      <c r="I671" s="12" t="s">
        <v>132</v>
      </c>
      <c r="J671">
        <v>2020</v>
      </c>
      <c r="K671" s="3" t="s">
        <v>4</v>
      </c>
      <c r="L671" s="3" t="s">
        <v>205</v>
      </c>
      <c r="M671">
        <v>2</v>
      </c>
      <c r="N671" s="10" t="s">
        <v>45</v>
      </c>
      <c r="O671" s="10">
        <v>10</v>
      </c>
      <c r="P671" s="10">
        <v>12</v>
      </c>
      <c r="Q671" s="10">
        <v>4</v>
      </c>
      <c r="R671" s="10">
        <v>5</v>
      </c>
      <c r="S671" s="3" t="s">
        <v>79</v>
      </c>
      <c r="T671" t="s">
        <v>91</v>
      </c>
      <c r="U671" s="4" t="s">
        <v>45</v>
      </c>
      <c r="V671" t="s">
        <v>45</v>
      </c>
    </row>
    <row r="672" spans="1:22" x14ac:dyDescent="0.3">
      <c r="A672" s="3" t="s">
        <v>0</v>
      </c>
      <c r="B672" s="3" t="s">
        <v>49</v>
      </c>
      <c r="C672" s="3">
        <v>-27.180980000000002</v>
      </c>
      <c r="D672" s="3">
        <v>-48.409959999999998</v>
      </c>
      <c r="E672" s="3" t="s">
        <v>2</v>
      </c>
      <c r="F672" s="3" t="s">
        <v>90</v>
      </c>
      <c r="G672" s="2">
        <v>43907</v>
      </c>
      <c r="H672" s="12" t="s">
        <v>135</v>
      </c>
      <c r="I672" s="12" t="s">
        <v>132</v>
      </c>
      <c r="J672">
        <v>2020</v>
      </c>
      <c r="K672" s="3" t="s">
        <v>4</v>
      </c>
      <c r="L672" s="3" t="s">
        <v>205</v>
      </c>
      <c r="M672">
        <v>2</v>
      </c>
      <c r="N672" s="10" t="s">
        <v>45</v>
      </c>
      <c r="O672" s="10">
        <v>10</v>
      </c>
      <c r="P672" s="10">
        <v>12</v>
      </c>
      <c r="Q672" s="10">
        <v>4</v>
      </c>
      <c r="R672" s="10">
        <v>5</v>
      </c>
      <c r="S672" s="3" t="s">
        <v>80</v>
      </c>
      <c r="T672" t="s">
        <v>91</v>
      </c>
      <c r="U672" s="4" t="s">
        <v>45</v>
      </c>
      <c r="V672" t="s">
        <v>45</v>
      </c>
    </row>
    <row r="673" spans="1:22" x14ac:dyDescent="0.3">
      <c r="A673" s="3" t="s">
        <v>0</v>
      </c>
      <c r="B673" s="3" t="s">
        <v>49</v>
      </c>
      <c r="C673" s="3">
        <v>-27.180980000000002</v>
      </c>
      <c r="D673" s="3">
        <v>-48.409959999999998</v>
      </c>
      <c r="E673" s="3" t="s">
        <v>2</v>
      </c>
      <c r="F673" s="3" t="s">
        <v>90</v>
      </c>
      <c r="G673" s="2">
        <v>43907</v>
      </c>
      <c r="H673" s="12" t="s">
        <v>135</v>
      </c>
      <c r="I673" s="12" t="s">
        <v>132</v>
      </c>
      <c r="J673">
        <v>2020</v>
      </c>
      <c r="K673" s="3" t="s">
        <v>4</v>
      </c>
      <c r="L673" s="3" t="s">
        <v>205</v>
      </c>
      <c r="M673">
        <v>2</v>
      </c>
      <c r="N673" s="10" t="s">
        <v>45</v>
      </c>
      <c r="O673" s="10">
        <v>10</v>
      </c>
      <c r="P673" s="10">
        <v>12</v>
      </c>
      <c r="Q673" s="10">
        <v>4</v>
      </c>
      <c r="R673" s="10">
        <v>5</v>
      </c>
      <c r="S673" s="3" t="s">
        <v>81</v>
      </c>
      <c r="T673" t="s">
        <v>91</v>
      </c>
      <c r="U673" s="4" t="s">
        <v>45</v>
      </c>
      <c r="V673" t="s">
        <v>45</v>
      </c>
    </row>
    <row r="674" spans="1:22" x14ac:dyDescent="0.3">
      <c r="A674" s="3" t="s">
        <v>0</v>
      </c>
      <c r="B674" s="3" t="s">
        <v>49</v>
      </c>
      <c r="C674" s="3">
        <v>-27.180980000000002</v>
      </c>
      <c r="D674" s="3">
        <v>-48.409959999999998</v>
      </c>
      <c r="E674" s="3" t="s">
        <v>2</v>
      </c>
      <c r="F674" s="3" t="s">
        <v>90</v>
      </c>
      <c r="G674" s="2">
        <v>43907</v>
      </c>
      <c r="H674" s="12" t="s">
        <v>135</v>
      </c>
      <c r="I674" s="12" t="s">
        <v>132</v>
      </c>
      <c r="J674">
        <v>2020</v>
      </c>
      <c r="K674" s="3" t="s">
        <v>4</v>
      </c>
      <c r="L674" s="3" t="s">
        <v>205</v>
      </c>
      <c r="M674">
        <v>2</v>
      </c>
      <c r="N674" s="10" t="s">
        <v>45</v>
      </c>
      <c r="O674" s="10">
        <v>10</v>
      </c>
      <c r="P674" s="10">
        <v>12</v>
      </c>
      <c r="Q674" s="10">
        <v>4</v>
      </c>
      <c r="R674" s="10">
        <v>5</v>
      </c>
      <c r="S674" s="3" t="s">
        <v>82</v>
      </c>
      <c r="T674" t="s">
        <v>91</v>
      </c>
      <c r="U674">
        <v>0</v>
      </c>
      <c r="V674" t="s">
        <v>45</v>
      </c>
    </row>
    <row r="675" spans="1:22" x14ac:dyDescent="0.3">
      <c r="A675" s="3" t="s">
        <v>0</v>
      </c>
      <c r="B675" s="3" t="s">
        <v>49</v>
      </c>
      <c r="C675" s="3">
        <v>-27.180980000000002</v>
      </c>
      <c r="D675" s="3">
        <v>-48.409959999999998</v>
      </c>
      <c r="E675" s="3" t="s">
        <v>2</v>
      </c>
      <c r="F675" s="3" t="s">
        <v>90</v>
      </c>
      <c r="G675" s="2">
        <v>43907</v>
      </c>
      <c r="H675" s="12" t="s">
        <v>135</v>
      </c>
      <c r="I675" s="12" t="s">
        <v>132</v>
      </c>
      <c r="J675">
        <v>2020</v>
      </c>
      <c r="K675" s="3" t="s">
        <v>4</v>
      </c>
      <c r="L675" s="3" t="s">
        <v>205</v>
      </c>
      <c r="M675">
        <v>2</v>
      </c>
      <c r="N675" s="10" t="s">
        <v>45</v>
      </c>
      <c r="O675" s="10">
        <v>10</v>
      </c>
      <c r="P675" s="10">
        <v>12</v>
      </c>
      <c r="Q675" s="10">
        <v>4</v>
      </c>
      <c r="R675" s="10">
        <v>5</v>
      </c>
      <c r="S675" s="3" t="s">
        <v>83</v>
      </c>
      <c r="T675" t="s">
        <v>94</v>
      </c>
      <c r="U675" s="4" t="s">
        <v>45</v>
      </c>
      <c r="V675" t="s">
        <v>45</v>
      </c>
    </row>
    <row r="676" spans="1:22" x14ac:dyDescent="0.3">
      <c r="A676" s="3" t="s">
        <v>0</v>
      </c>
      <c r="B676" s="3" t="s">
        <v>49</v>
      </c>
      <c r="C676" s="3">
        <v>-27.180980000000002</v>
      </c>
      <c r="D676" s="3">
        <v>-48.409959999999998</v>
      </c>
      <c r="E676" s="3" t="s">
        <v>2</v>
      </c>
      <c r="F676" s="3" t="s">
        <v>90</v>
      </c>
      <c r="G676" s="2">
        <v>43907</v>
      </c>
      <c r="H676" s="12" t="s">
        <v>135</v>
      </c>
      <c r="I676" s="12" t="s">
        <v>132</v>
      </c>
      <c r="J676">
        <v>2020</v>
      </c>
      <c r="K676" s="3" t="s">
        <v>4</v>
      </c>
      <c r="L676" s="3" t="s">
        <v>205</v>
      </c>
      <c r="M676">
        <v>2</v>
      </c>
      <c r="N676" s="10" t="s">
        <v>45</v>
      </c>
      <c r="O676" s="10">
        <v>10</v>
      </c>
      <c r="P676" s="10">
        <v>12</v>
      </c>
      <c r="Q676" s="10">
        <v>4</v>
      </c>
      <c r="R676" s="10">
        <v>5</v>
      </c>
      <c r="S676" s="3" t="s">
        <v>84</v>
      </c>
      <c r="T676" t="s">
        <v>91</v>
      </c>
      <c r="U676" s="4" t="s">
        <v>45</v>
      </c>
      <c r="V676" t="s">
        <v>45</v>
      </c>
    </row>
    <row r="677" spans="1:22" x14ac:dyDescent="0.3">
      <c r="A677" s="3" t="s">
        <v>0</v>
      </c>
      <c r="B677" s="3" t="s">
        <v>49</v>
      </c>
      <c r="C677" s="3">
        <v>-27.180980000000002</v>
      </c>
      <c r="D677" s="3">
        <v>-48.409959999999998</v>
      </c>
      <c r="E677" s="3" t="s">
        <v>2</v>
      </c>
      <c r="F677" s="3" t="s">
        <v>90</v>
      </c>
      <c r="G677" s="2">
        <v>43907</v>
      </c>
      <c r="H677" s="12" t="s">
        <v>135</v>
      </c>
      <c r="I677" s="12" t="s">
        <v>132</v>
      </c>
      <c r="J677">
        <v>2020</v>
      </c>
      <c r="K677" s="3" t="s">
        <v>4</v>
      </c>
      <c r="L677" s="3" t="s">
        <v>205</v>
      </c>
      <c r="M677">
        <v>2</v>
      </c>
      <c r="N677" s="10" t="s">
        <v>45</v>
      </c>
      <c r="O677" s="10">
        <v>10</v>
      </c>
      <c r="P677" s="10">
        <v>12</v>
      </c>
      <c r="Q677" s="10">
        <v>4</v>
      </c>
      <c r="R677" s="10">
        <v>5</v>
      </c>
      <c r="S677" s="3" t="s">
        <v>85</v>
      </c>
      <c r="T677" t="s">
        <v>91</v>
      </c>
      <c r="U677" s="4" t="s">
        <v>45</v>
      </c>
      <c r="V677" t="s">
        <v>45</v>
      </c>
    </row>
    <row r="678" spans="1:22" x14ac:dyDescent="0.3">
      <c r="A678" s="3" t="s">
        <v>0</v>
      </c>
      <c r="B678" s="3" t="s">
        <v>49</v>
      </c>
      <c r="C678" s="3">
        <v>-27.180980000000002</v>
      </c>
      <c r="D678" s="3">
        <v>-48.409959999999998</v>
      </c>
      <c r="E678" s="3" t="s">
        <v>2</v>
      </c>
      <c r="F678" s="3" t="s">
        <v>90</v>
      </c>
      <c r="G678" s="2">
        <v>43907</v>
      </c>
      <c r="H678" s="12" t="s">
        <v>135</v>
      </c>
      <c r="I678" s="12" t="s">
        <v>132</v>
      </c>
      <c r="J678">
        <v>2020</v>
      </c>
      <c r="K678" s="3" t="s">
        <v>4</v>
      </c>
      <c r="L678" s="3" t="s">
        <v>205</v>
      </c>
      <c r="M678">
        <v>2</v>
      </c>
      <c r="N678" s="10" t="s">
        <v>45</v>
      </c>
      <c r="O678" s="10">
        <v>10</v>
      </c>
      <c r="P678" s="10">
        <v>12</v>
      </c>
      <c r="Q678" s="10">
        <v>4</v>
      </c>
      <c r="R678" s="10">
        <v>5</v>
      </c>
      <c r="S678" s="3" t="s">
        <v>86</v>
      </c>
      <c r="T678" t="s">
        <v>94</v>
      </c>
      <c r="U678">
        <v>0</v>
      </c>
      <c r="V678" t="s">
        <v>45</v>
      </c>
    </row>
    <row r="679" spans="1:22" x14ac:dyDescent="0.3">
      <c r="A679" s="3" t="s">
        <v>0</v>
      </c>
      <c r="B679" s="3" t="s">
        <v>49</v>
      </c>
      <c r="C679" s="3">
        <v>-27.180980000000002</v>
      </c>
      <c r="D679" s="3">
        <v>-48.409959999999998</v>
      </c>
      <c r="E679" s="3" t="s">
        <v>2</v>
      </c>
      <c r="F679" s="3" t="s">
        <v>90</v>
      </c>
      <c r="G679" s="2">
        <v>43907</v>
      </c>
      <c r="H679" s="12" t="s">
        <v>135</v>
      </c>
      <c r="I679" s="12" t="s">
        <v>132</v>
      </c>
      <c r="J679">
        <v>2020</v>
      </c>
      <c r="K679" s="3" t="s">
        <v>4</v>
      </c>
      <c r="L679" s="3" t="s">
        <v>205</v>
      </c>
      <c r="M679">
        <v>2</v>
      </c>
      <c r="N679" s="10" t="s">
        <v>45</v>
      </c>
      <c r="O679" s="10">
        <v>10</v>
      </c>
      <c r="P679" s="10">
        <v>12</v>
      </c>
      <c r="Q679" s="10">
        <v>4</v>
      </c>
      <c r="R679" s="10">
        <v>5</v>
      </c>
      <c r="S679" s="3" t="s">
        <v>87</v>
      </c>
      <c r="T679" t="s">
        <v>91</v>
      </c>
      <c r="U679" s="4" t="s">
        <v>45</v>
      </c>
      <c r="V679" t="s">
        <v>45</v>
      </c>
    </row>
    <row r="680" spans="1:22" x14ac:dyDescent="0.3">
      <c r="A680" s="3" t="s">
        <v>0</v>
      </c>
      <c r="B680" s="3" t="s">
        <v>49</v>
      </c>
      <c r="C680" s="3">
        <v>-27.180980000000002</v>
      </c>
      <c r="D680" s="3">
        <v>-48.409959999999998</v>
      </c>
      <c r="E680" s="3" t="s">
        <v>2</v>
      </c>
      <c r="F680" s="3" t="s">
        <v>90</v>
      </c>
      <c r="G680" s="2">
        <v>43907</v>
      </c>
      <c r="H680" s="12" t="s">
        <v>135</v>
      </c>
      <c r="I680" s="12" t="s">
        <v>132</v>
      </c>
      <c r="J680">
        <v>2020</v>
      </c>
      <c r="K680" s="3" t="s">
        <v>4</v>
      </c>
      <c r="L680" s="3" t="s">
        <v>205</v>
      </c>
      <c r="M680">
        <v>2</v>
      </c>
      <c r="N680" s="10" t="s">
        <v>45</v>
      </c>
      <c r="O680" s="10">
        <v>10</v>
      </c>
      <c r="P680" s="10">
        <v>12</v>
      </c>
      <c r="Q680" s="10">
        <v>4</v>
      </c>
      <c r="R680" s="10">
        <v>5</v>
      </c>
      <c r="S680" s="3" t="s">
        <v>88</v>
      </c>
      <c r="T680" t="s">
        <v>94</v>
      </c>
      <c r="U680" s="4" t="s">
        <v>45</v>
      </c>
      <c r="V680" t="s">
        <v>45</v>
      </c>
    </row>
    <row r="681" spans="1:22" x14ac:dyDescent="0.3">
      <c r="A681" s="3" t="s">
        <v>0</v>
      </c>
      <c r="B681" s="3" t="s">
        <v>49</v>
      </c>
      <c r="C681" s="3">
        <v>-27.180980000000002</v>
      </c>
      <c r="D681" s="3">
        <v>-48.409959999999998</v>
      </c>
      <c r="E681" s="3" t="s">
        <v>2</v>
      </c>
      <c r="F681" s="3" t="s">
        <v>90</v>
      </c>
      <c r="G681" s="2">
        <v>43907</v>
      </c>
      <c r="H681" s="12" t="s">
        <v>135</v>
      </c>
      <c r="I681" s="12" t="s">
        <v>132</v>
      </c>
      <c r="J681">
        <v>2020</v>
      </c>
      <c r="K681" s="3" t="s">
        <v>4</v>
      </c>
      <c r="L681" s="3" t="s">
        <v>205</v>
      </c>
      <c r="M681">
        <v>2</v>
      </c>
      <c r="N681" s="10" t="s">
        <v>45</v>
      </c>
      <c r="O681" s="10">
        <v>10</v>
      </c>
      <c r="P681" s="10">
        <v>12</v>
      </c>
      <c r="Q681" s="10">
        <v>4</v>
      </c>
      <c r="R681" s="10">
        <v>5</v>
      </c>
      <c r="S681" s="3" t="s">
        <v>89</v>
      </c>
      <c r="T681" t="s">
        <v>91</v>
      </c>
      <c r="U681" s="4" t="s">
        <v>45</v>
      </c>
      <c r="V681" t="s">
        <v>45</v>
      </c>
    </row>
    <row r="682" spans="1:22" x14ac:dyDescent="0.3">
      <c r="A682" s="3" t="s">
        <v>0</v>
      </c>
      <c r="B682" s="3" t="s">
        <v>49</v>
      </c>
      <c r="C682" s="3">
        <v>-27.180980000000002</v>
      </c>
      <c r="D682" s="3">
        <v>-48.409959999999998</v>
      </c>
      <c r="E682" s="3" t="s">
        <v>2</v>
      </c>
      <c r="F682" s="3" t="s">
        <v>90</v>
      </c>
      <c r="G682" s="2">
        <v>43907</v>
      </c>
      <c r="H682" s="12" t="s">
        <v>135</v>
      </c>
      <c r="I682" s="12" t="s">
        <v>132</v>
      </c>
      <c r="J682">
        <v>2020</v>
      </c>
      <c r="K682" s="3" t="s">
        <v>4</v>
      </c>
      <c r="L682" s="3" t="s">
        <v>205</v>
      </c>
      <c r="M682">
        <v>3</v>
      </c>
      <c r="N682" s="10" t="s">
        <v>45</v>
      </c>
      <c r="O682" s="10">
        <v>10</v>
      </c>
      <c r="P682" s="10">
        <v>12</v>
      </c>
      <c r="Q682" s="10">
        <v>4</v>
      </c>
      <c r="R682" s="10">
        <v>5</v>
      </c>
      <c r="S682" s="3" t="s">
        <v>50</v>
      </c>
      <c r="T682" t="s">
        <v>93</v>
      </c>
      <c r="U682">
        <v>1</v>
      </c>
      <c r="V682" t="s">
        <v>45</v>
      </c>
    </row>
    <row r="683" spans="1:22" x14ac:dyDescent="0.3">
      <c r="A683" s="3" t="s">
        <v>0</v>
      </c>
      <c r="B683" s="3" t="s">
        <v>49</v>
      </c>
      <c r="C683" s="3">
        <v>-27.180980000000002</v>
      </c>
      <c r="D683" s="3">
        <v>-48.409959999999998</v>
      </c>
      <c r="E683" s="3" t="s">
        <v>2</v>
      </c>
      <c r="F683" s="3" t="s">
        <v>90</v>
      </c>
      <c r="G683" s="2">
        <v>43907</v>
      </c>
      <c r="H683" s="12" t="s">
        <v>135</v>
      </c>
      <c r="I683" s="12" t="s">
        <v>132</v>
      </c>
      <c r="J683">
        <v>2020</v>
      </c>
      <c r="K683" s="3" t="s">
        <v>4</v>
      </c>
      <c r="L683" s="3" t="s">
        <v>205</v>
      </c>
      <c r="M683">
        <v>3</v>
      </c>
      <c r="N683" s="10" t="s">
        <v>45</v>
      </c>
      <c r="O683" s="10">
        <v>10</v>
      </c>
      <c r="P683" s="10">
        <v>12</v>
      </c>
      <c r="Q683" s="10">
        <v>4</v>
      </c>
      <c r="R683" s="10">
        <v>5</v>
      </c>
      <c r="S683" s="3" t="s">
        <v>51</v>
      </c>
      <c r="T683" t="s">
        <v>94</v>
      </c>
      <c r="U683" s="4" t="s">
        <v>45</v>
      </c>
      <c r="V683" t="s">
        <v>45</v>
      </c>
    </row>
    <row r="684" spans="1:22" x14ac:dyDescent="0.3">
      <c r="A684" s="3" t="s">
        <v>0</v>
      </c>
      <c r="B684" s="3" t="s">
        <v>49</v>
      </c>
      <c r="C684" s="3">
        <v>-27.180980000000002</v>
      </c>
      <c r="D684" s="3">
        <v>-48.409959999999998</v>
      </c>
      <c r="E684" s="3" t="s">
        <v>2</v>
      </c>
      <c r="F684" s="3" t="s">
        <v>90</v>
      </c>
      <c r="G684" s="2">
        <v>43907</v>
      </c>
      <c r="H684" s="12" t="s">
        <v>135</v>
      </c>
      <c r="I684" s="12" t="s">
        <v>132</v>
      </c>
      <c r="J684">
        <v>2020</v>
      </c>
      <c r="K684" s="3" t="s">
        <v>4</v>
      </c>
      <c r="L684" s="3" t="s">
        <v>205</v>
      </c>
      <c r="M684">
        <v>3</v>
      </c>
      <c r="N684" s="10" t="s">
        <v>45</v>
      </c>
      <c r="O684" s="10">
        <v>10</v>
      </c>
      <c r="P684" s="10">
        <v>12</v>
      </c>
      <c r="Q684" s="10">
        <v>4</v>
      </c>
      <c r="R684" s="10">
        <v>5</v>
      </c>
      <c r="S684" s="3" t="s">
        <v>52</v>
      </c>
      <c r="T684" t="s">
        <v>94</v>
      </c>
      <c r="U684" s="4" t="s">
        <v>45</v>
      </c>
      <c r="V684" t="s">
        <v>45</v>
      </c>
    </row>
    <row r="685" spans="1:22" x14ac:dyDescent="0.3">
      <c r="A685" s="3" t="s">
        <v>0</v>
      </c>
      <c r="B685" s="3" t="s">
        <v>49</v>
      </c>
      <c r="C685" s="3">
        <v>-27.180980000000002</v>
      </c>
      <c r="D685" s="3">
        <v>-48.409959999999998</v>
      </c>
      <c r="E685" s="3" t="s">
        <v>2</v>
      </c>
      <c r="F685" s="3" t="s">
        <v>90</v>
      </c>
      <c r="G685" s="2">
        <v>43907</v>
      </c>
      <c r="H685" s="12" t="s">
        <v>135</v>
      </c>
      <c r="I685" s="12" t="s">
        <v>132</v>
      </c>
      <c r="J685">
        <v>2020</v>
      </c>
      <c r="K685" s="3" t="s">
        <v>4</v>
      </c>
      <c r="L685" s="3" t="s">
        <v>205</v>
      </c>
      <c r="M685">
        <v>3</v>
      </c>
      <c r="N685" s="10" t="s">
        <v>45</v>
      </c>
      <c r="O685" s="10">
        <v>10</v>
      </c>
      <c r="P685" s="10">
        <v>12</v>
      </c>
      <c r="Q685" s="10">
        <v>4</v>
      </c>
      <c r="R685" s="10">
        <v>5</v>
      </c>
      <c r="S685" s="3" t="s">
        <v>53</v>
      </c>
      <c r="T685" t="s">
        <v>93</v>
      </c>
      <c r="U685" s="4" t="s">
        <v>45</v>
      </c>
      <c r="V685" t="s">
        <v>45</v>
      </c>
    </row>
    <row r="686" spans="1:22" x14ac:dyDescent="0.3">
      <c r="A686" s="3" t="s">
        <v>0</v>
      </c>
      <c r="B686" s="3" t="s">
        <v>49</v>
      </c>
      <c r="C686" s="3">
        <v>-27.180980000000002</v>
      </c>
      <c r="D686" s="3">
        <v>-48.409959999999998</v>
      </c>
      <c r="E686" s="3" t="s">
        <v>2</v>
      </c>
      <c r="F686" s="3" t="s">
        <v>90</v>
      </c>
      <c r="G686" s="2">
        <v>43907</v>
      </c>
      <c r="H686" s="12" t="s">
        <v>135</v>
      </c>
      <c r="I686" s="12" t="s">
        <v>132</v>
      </c>
      <c r="J686">
        <v>2020</v>
      </c>
      <c r="K686" s="3" t="s">
        <v>4</v>
      </c>
      <c r="L686" s="3" t="s">
        <v>205</v>
      </c>
      <c r="M686">
        <v>3</v>
      </c>
      <c r="N686" s="10" t="s">
        <v>45</v>
      </c>
      <c r="O686" s="10">
        <v>10</v>
      </c>
      <c r="P686" s="10">
        <v>12</v>
      </c>
      <c r="Q686" s="10">
        <v>4</v>
      </c>
      <c r="R686" s="10">
        <v>5</v>
      </c>
      <c r="S686" s="3" t="s">
        <v>54</v>
      </c>
      <c r="T686" t="s">
        <v>93</v>
      </c>
      <c r="U686">
        <v>0</v>
      </c>
      <c r="V686" t="s">
        <v>45</v>
      </c>
    </row>
    <row r="687" spans="1:22" x14ac:dyDescent="0.3">
      <c r="A687" s="3" t="s">
        <v>0</v>
      </c>
      <c r="B687" s="3" t="s">
        <v>49</v>
      </c>
      <c r="C687" s="3">
        <v>-27.180980000000002</v>
      </c>
      <c r="D687" s="3">
        <v>-48.409959999999998</v>
      </c>
      <c r="E687" s="3" t="s">
        <v>2</v>
      </c>
      <c r="F687" s="3" t="s">
        <v>90</v>
      </c>
      <c r="G687" s="2">
        <v>43907</v>
      </c>
      <c r="H687" s="12" t="s">
        <v>135</v>
      </c>
      <c r="I687" s="12" t="s">
        <v>132</v>
      </c>
      <c r="J687">
        <v>2020</v>
      </c>
      <c r="K687" s="3" t="s">
        <v>4</v>
      </c>
      <c r="L687" s="3" t="s">
        <v>205</v>
      </c>
      <c r="M687">
        <v>3</v>
      </c>
      <c r="N687" s="10" t="s">
        <v>45</v>
      </c>
      <c r="O687" s="10">
        <v>10</v>
      </c>
      <c r="P687" s="10">
        <v>12</v>
      </c>
      <c r="Q687" s="10">
        <v>4</v>
      </c>
      <c r="R687" s="10">
        <v>5</v>
      </c>
      <c r="S687" s="3" t="s">
        <v>55</v>
      </c>
      <c r="T687" t="s">
        <v>95</v>
      </c>
      <c r="U687" s="4" t="s">
        <v>45</v>
      </c>
      <c r="V687" t="s">
        <v>45</v>
      </c>
    </row>
    <row r="688" spans="1:22" x14ac:dyDescent="0.3">
      <c r="A688" s="3" t="s">
        <v>0</v>
      </c>
      <c r="B688" s="3" t="s">
        <v>49</v>
      </c>
      <c r="C688" s="3">
        <v>-27.180980000000002</v>
      </c>
      <c r="D688" s="3">
        <v>-48.409959999999998</v>
      </c>
      <c r="E688" s="3" t="s">
        <v>2</v>
      </c>
      <c r="F688" s="3" t="s">
        <v>90</v>
      </c>
      <c r="G688" s="2">
        <v>43907</v>
      </c>
      <c r="H688" s="12" t="s">
        <v>135</v>
      </c>
      <c r="I688" s="12" t="s">
        <v>132</v>
      </c>
      <c r="J688">
        <v>2020</v>
      </c>
      <c r="K688" s="3" t="s">
        <v>4</v>
      </c>
      <c r="L688" s="3" t="s">
        <v>205</v>
      </c>
      <c r="M688">
        <v>3</v>
      </c>
      <c r="N688" s="10" t="s">
        <v>45</v>
      </c>
      <c r="O688" s="10">
        <v>10</v>
      </c>
      <c r="P688" s="10">
        <v>12</v>
      </c>
      <c r="Q688" s="10">
        <v>4</v>
      </c>
      <c r="R688" s="10">
        <v>5</v>
      </c>
      <c r="S688" s="3" t="s">
        <v>56</v>
      </c>
      <c r="T688" t="s">
        <v>94</v>
      </c>
      <c r="U688" s="4" t="s">
        <v>45</v>
      </c>
      <c r="V688" t="s">
        <v>45</v>
      </c>
    </row>
    <row r="689" spans="1:22" x14ac:dyDescent="0.3">
      <c r="A689" s="3" t="s">
        <v>0</v>
      </c>
      <c r="B689" s="3" t="s">
        <v>49</v>
      </c>
      <c r="C689" s="3">
        <v>-27.180980000000002</v>
      </c>
      <c r="D689" s="3">
        <v>-48.409959999999998</v>
      </c>
      <c r="E689" s="3" t="s">
        <v>2</v>
      </c>
      <c r="F689" s="3" t="s">
        <v>90</v>
      </c>
      <c r="G689" s="2">
        <v>43907</v>
      </c>
      <c r="H689" s="12" t="s">
        <v>135</v>
      </c>
      <c r="I689" s="12" t="s">
        <v>132</v>
      </c>
      <c r="J689">
        <v>2020</v>
      </c>
      <c r="K689" s="3" t="s">
        <v>4</v>
      </c>
      <c r="L689" s="3" t="s">
        <v>205</v>
      </c>
      <c r="M689">
        <v>3</v>
      </c>
      <c r="N689" s="10" t="s">
        <v>45</v>
      </c>
      <c r="O689" s="10">
        <v>10</v>
      </c>
      <c r="P689" s="10">
        <v>12</v>
      </c>
      <c r="Q689" s="10">
        <v>4</v>
      </c>
      <c r="R689" s="10">
        <v>5</v>
      </c>
      <c r="S689" s="3" t="s">
        <v>57</v>
      </c>
      <c r="T689" t="s">
        <v>95</v>
      </c>
      <c r="U689" s="4" t="s">
        <v>45</v>
      </c>
      <c r="V689" t="s">
        <v>45</v>
      </c>
    </row>
    <row r="690" spans="1:22" x14ac:dyDescent="0.3">
      <c r="A690" s="3" t="s">
        <v>0</v>
      </c>
      <c r="B690" s="3" t="s">
        <v>49</v>
      </c>
      <c r="C690" s="3">
        <v>-27.180980000000002</v>
      </c>
      <c r="D690" s="3">
        <v>-48.409959999999998</v>
      </c>
      <c r="E690" s="3" t="s">
        <v>2</v>
      </c>
      <c r="F690" s="3" t="s">
        <v>90</v>
      </c>
      <c r="G690" s="2">
        <v>43907</v>
      </c>
      <c r="H690" s="12" t="s">
        <v>135</v>
      </c>
      <c r="I690" s="12" t="s">
        <v>132</v>
      </c>
      <c r="J690">
        <v>2020</v>
      </c>
      <c r="K690" s="3" t="s">
        <v>4</v>
      </c>
      <c r="L690" s="3" t="s">
        <v>205</v>
      </c>
      <c r="M690">
        <v>3</v>
      </c>
      <c r="N690" s="10" t="s">
        <v>45</v>
      </c>
      <c r="O690" s="10">
        <v>10</v>
      </c>
      <c r="P690" s="10">
        <v>12</v>
      </c>
      <c r="Q690" s="10">
        <v>4</v>
      </c>
      <c r="R690" s="10">
        <v>5</v>
      </c>
      <c r="S690" s="3" t="s">
        <v>58</v>
      </c>
      <c r="T690" t="s">
        <v>95</v>
      </c>
      <c r="U690">
        <v>1</v>
      </c>
      <c r="V690" t="s">
        <v>45</v>
      </c>
    </row>
    <row r="691" spans="1:22" x14ac:dyDescent="0.3">
      <c r="A691" s="3" t="s">
        <v>0</v>
      </c>
      <c r="B691" s="3" t="s">
        <v>49</v>
      </c>
      <c r="C691" s="3">
        <v>-27.180980000000002</v>
      </c>
      <c r="D691" s="3">
        <v>-48.409959999999998</v>
      </c>
      <c r="E691" s="3" t="s">
        <v>2</v>
      </c>
      <c r="F691" s="3" t="s">
        <v>90</v>
      </c>
      <c r="G691" s="2">
        <v>43907</v>
      </c>
      <c r="H691" s="12" t="s">
        <v>135</v>
      </c>
      <c r="I691" s="12" t="s">
        <v>132</v>
      </c>
      <c r="J691">
        <v>2020</v>
      </c>
      <c r="K691" s="3" t="s">
        <v>4</v>
      </c>
      <c r="L691" s="3" t="s">
        <v>205</v>
      </c>
      <c r="M691">
        <v>3</v>
      </c>
      <c r="N691" s="10" t="s">
        <v>45</v>
      </c>
      <c r="O691" s="10">
        <v>10</v>
      </c>
      <c r="P691" s="10">
        <v>12</v>
      </c>
      <c r="Q691" s="10">
        <v>4</v>
      </c>
      <c r="R691" s="10">
        <v>5</v>
      </c>
      <c r="S691" s="3" t="s">
        <v>59</v>
      </c>
      <c r="T691" t="s">
        <v>94</v>
      </c>
      <c r="U691" s="4" t="s">
        <v>45</v>
      </c>
      <c r="V691" t="s">
        <v>45</v>
      </c>
    </row>
    <row r="692" spans="1:22" x14ac:dyDescent="0.3">
      <c r="A692" s="3" t="s">
        <v>0</v>
      </c>
      <c r="B692" s="3" t="s">
        <v>49</v>
      </c>
      <c r="C692" s="3">
        <v>-27.180980000000002</v>
      </c>
      <c r="D692" s="3">
        <v>-48.409959999999998</v>
      </c>
      <c r="E692" s="3" t="s">
        <v>2</v>
      </c>
      <c r="F692" s="3" t="s">
        <v>90</v>
      </c>
      <c r="G692" s="2">
        <v>43907</v>
      </c>
      <c r="H692" s="12" t="s">
        <v>135</v>
      </c>
      <c r="I692" s="12" t="s">
        <v>132</v>
      </c>
      <c r="J692">
        <v>2020</v>
      </c>
      <c r="K692" s="3" t="s">
        <v>4</v>
      </c>
      <c r="L692" s="3" t="s">
        <v>205</v>
      </c>
      <c r="M692">
        <v>3</v>
      </c>
      <c r="N692" s="10" t="s">
        <v>45</v>
      </c>
      <c r="O692" s="10">
        <v>10</v>
      </c>
      <c r="P692" s="10">
        <v>12</v>
      </c>
      <c r="Q692" s="10">
        <v>4</v>
      </c>
      <c r="R692" s="10">
        <v>5</v>
      </c>
      <c r="S692" s="3" t="s">
        <v>60</v>
      </c>
      <c r="T692" t="s">
        <v>95</v>
      </c>
      <c r="U692" s="4" t="s">
        <v>45</v>
      </c>
      <c r="V692" t="s">
        <v>45</v>
      </c>
    </row>
    <row r="693" spans="1:22" x14ac:dyDescent="0.3">
      <c r="A693" s="3" t="s">
        <v>0</v>
      </c>
      <c r="B693" s="3" t="s">
        <v>49</v>
      </c>
      <c r="C693" s="3">
        <v>-27.180980000000002</v>
      </c>
      <c r="D693" s="3">
        <v>-48.409959999999998</v>
      </c>
      <c r="E693" s="3" t="s">
        <v>2</v>
      </c>
      <c r="F693" s="3" t="s">
        <v>90</v>
      </c>
      <c r="G693" s="2">
        <v>43907</v>
      </c>
      <c r="H693" s="12" t="s">
        <v>135</v>
      </c>
      <c r="I693" s="12" t="s">
        <v>132</v>
      </c>
      <c r="J693">
        <v>2020</v>
      </c>
      <c r="K693" s="3" t="s">
        <v>4</v>
      </c>
      <c r="L693" s="3" t="s">
        <v>205</v>
      </c>
      <c r="M693">
        <v>3</v>
      </c>
      <c r="N693" s="10" t="s">
        <v>45</v>
      </c>
      <c r="O693" s="10">
        <v>10</v>
      </c>
      <c r="P693" s="10">
        <v>12</v>
      </c>
      <c r="Q693" s="10">
        <v>4</v>
      </c>
      <c r="R693" s="10">
        <v>5</v>
      </c>
      <c r="S693" s="3" t="s">
        <v>61</v>
      </c>
      <c r="T693" t="s">
        <v>94</v>
      </c>
      <c r="U693" s="4" t="s">
        <v>45</v>
      </c>
      <c r="V693" t="s">
        <v>45</v>
      </c>
    </row>
    <row r="694" spans="1:22" x14ac:dyDescent="0.3">
      <c r="A694" s="3" t="s">
        <v>0</v>
      </c>
      <c r="B694" s="3" t="s">
        <v>49</v>
      </c>
      <c r="C694" s="3">
        <v>-27.180980000000002</v>
      </c>
      <c r="D694" s="3">
        <v>-48.409959999999998</v>
      </c>
      <c r="E694" s="3" t="s">
        <v>2</v>
      </c>
      <c r="F694" s="3" t="s">
        <v>90</v>
      </c>
      <c r="G694" s="2">
        <v>43907</v>
      </c>
      <c r="H694" s="12" t="s">
        <v>135</v>
      </c>
      <c r="I694" s="12" t="s">
        <v>132</v>
      </c>
      <c r="J694">
        <v>2020</v>
      </c>
      <c r="K694" s="3" t="s">
        <v>4</v>
      </c>
      <c r="L694" s="3" t="s">
        <v>205</v>
      </c>
      <c r="M694">
        <v>3</v>
      </c>
      <c r="N694" s="10" t="s">
        <v>45</v>
      </c>
      <c r="O694" s="10">
        <v>10</v>
      </c>
      <c r="P694" s="10">
        <v>12</v>
      </c>
      <c r="Q694" s="10">
        <v>4</v>
      </c>
      <c r="R694" s="10">
        <v>5</v>
      </c>
      <c r="S694" s="3" t="s">
        <v>62</v>
      </c>
      <c r="T694" t="s">
        <v>94</v>
      </c>
      <c r="U694">
        <v>1</v>
      </c>
      <c r="V694" t="s">
        <v>45</v>
      </c>
    </row>
    <row r="695" spans="1:22" x14ac:dyDescent="0.3">
      <c r="A695" s="3" t="s">
        <v>0</v>
      </c>
      <c r="B695" s="3" t="s">
        <v>49</v>
      </c>
      <c r="C695" s="3">
        <v>-27.180980000000002</v>
      </c>
      <c r="D695" s="3">
        <v>-48.409959999999998</v>
      </c>
      <c r="E695" s="3" t="s">
        <v>2</v>
      </c>
      <c r="F695" s="3" t="s">
        <v>90</v>
      </c>
      <c r="G695" s="2">
        <v>43907</v>
      </c>
      <c r="H695" s="12" t="s">
        <v>135</v>
      </c>
      <c r="I695" s="12" t="s">
        <v>132</v>
      </c>
      <c r="J695">
        <v>2020</v>
      </c>
      <c r="K695" s="3" t="s">
        <v>4</v>
      </c>
      <c r="L695" s="3" t="s">
        <v>205</v>
      </c>
      <c r="M695">
        <v>3</v>
      </c>
      <c r="N695" s="10" t="s">
        <v>45</v>
      </c>
      <c r="O695" s="10">
        <v>10</v>
      </c>
      <c r="P695" s="10">
        <v>12</v>
      </c>
      <c r="Q695" s="10">
        <v>4</v>
      </c>
      <c r="R695" s="10">
        <v>5</v>
      </c>
      <c r="S695" s="3" t="s">
        <v>63</v>
      </c>
      <c r="T695" t="s">
        <v>95</v>
      </c>
      <c r="U695" s="4" t="s">
        <v>45</v>
      </c>
      <c r="V695" t="s">
        <v>45</v>
      </c>
    </row>
    <row r="696" spans="1:22" x14ac:dyDescent="0.3">
      <c r="A696" s="3" t="s">
        <v>0</v>
      </c>
      <c r="B696" s="3" t="s">
        <v>49</v>
      </c>
      <c r="C696" s="3">
        <v>-27.180980000000002</v>
      </c>
      <c r="D696" s="3">
        <v>-48.409959999999998</v>
      </c>
      <c r="E696" s="3" t="s">
        <v>2</v>
      </c>
      <c r="F696" s="3" t="s">
        <v>90</v>
      </c>
      <c r="G696" s="2">
        <v>43907</v>
      </c>
      <c r="H696" s="12" t="s">
        <v>135</v>
      </c>
      <c r="I696" s="12" t="s">
        <v>132</v>
      </c>
      <c r="J696">
        <v>2020</v>
      </c>
      <c r="K696" s="3" t="s">
        <v>4</v>
      </c>
      <c r="L696" s="3" t="s">
        <v>205</v>
      </c>
      <c r="M696">
        <v>3</v>
      </c>
      <c r="N696" s="10" t="s">
        <v>45</v>
      </c>
      <c r="O696" s="10">
        <v>10</v>
      </c>
      <c r="P696" s="10">
        <v>12</v>
      </c>
      <c r="Q696" s="10">
        <v>4</v>
      </c>
      <c r="R696" s="10">
        <v>5</v>
      </c>
      <c r="S696" s="3" t="s">
        <v>64</v>
      </c>
      <c r="T696" t="s">
        <v>94</v>
      </c>
      <c r="U696" s="4" t="s">
        <v>45</v>
      </c>
      <c r="V696" t="s">
        <v>45</v>
      </c>
    </row>
    <row r="697" spans="1:22" x14ac:dyDescent="0.3">
      <c r="A697" s="3" t="s">
        <v>0</v>
      </c>
      <c r="B697" s="3" t="s">
        <v>49</v>
      </c>
      <c r="C697" s="3">
        <v>-27.180980000000002</v>
      </c>
      <c r="D697" s="3">
        <v>-48.409959999999998</v>
      </c>
      <c r="E697" s="3" t="s">
        <v>2</v>
      </c>
      <c r="F697" s="3" t="s">
        <v>90</v>
      </c>
      <c r="G697" s="2">
        <v>43907</v>
      </c>
      <c r="H697" s="12" t="s">
        <v>135</v>
      </c>
      <c r="I697" s="12" t="s">
        <v>132</v>
      </c>
      <c r="J697">
        <v>2020</v>
      </c>
      <c r="K697" s="3" t="s">
        <v>4</v>
      </c>
      <c r="L697" s="3" t="s">
        <v>205</v>
      </c>
      <c r="M697">
        <v>3</v>
      </c>
      <c r="N697" s="10" t="s">
        <v>45</v>
      </c>
      <c r="O697" s="10">
        <v>10</v>
      </c>
      <c r="P697" s="10">
        <v>12</v>
      </c>
      <c r="Q697" s="10">
        <v>4</v>
      </c>
      <c r="R697" s="10">
        <v>5</v>
      </c>
      <c r="S697" s="3" t="s">
        <v>65</v>
      </c>
      <c r="T697" t="s">
        <v>93</v>
      </c>
      <c r="U697" s="4" t="s">
        <v>45</v>
      </c>
      <c r="V697" t="s">
        <v>45</v>
      </c>
    </row>
    <row r="698" spans="1:22" x14ac:dyDescent="0.3">
      <c r="A698" s="3" t="s">
        <v>0</v>
      </c>
      <c r="B698" s="3" t="s">
        <v>49</v>
      </c>
      <c r="C698" s="3">
        <v>-27.180980000000002</v>
      </c>
      <c r="D698" s="3">
        <v>-48.409959999999998</v>
      </c>
      <c r="E698" s="3" t="s">
        <v>2</v>
      </c>
      <c r="F698" s="3" t="s">
        <v>90</v>
      </c>
      <c r="G698" s="2">
        <v>43907</v>
      </c>
      <c r="H698" s="12" t="s">
        <v>135</v>
      </c>
      <c r="I698" s="12" t="s">
        <v>132</v>
      </c>
      <c r="J698">
        <v>2020</v>
      </c>
      <c r="K698" s="3" t="s">
        <v>4</v>
      </c>
      <c r="L698" s="3" t="s">
        <v>205</v>
      </c>
      <c r="M698">
        <v>3</v>
      </c>
      <c r="N698" s="10" t="s">
        <v>45</v>
      </c>
      <c r="O698" s="10">
        <v>10</v>
      </c>
      <c r="P698" s="10">
        <v>12</v>
      </c>
      <c r="Q698" s="10">
        <v>4</v>
      </c>
      <c r="R698" s="10">
        <v>5</v>
      </c>
      <c r="S698" s="3" t="s">
        <v>66</v>
      </c>
      <c r="T698" t="s">
        <v>95</v>
      </c>
      <c r="U698">
        <v>1</v>
      </c>
      <c r="V698" t="s">
        <v>45</v>
      </c>
    </row>
    <row r="699" spans="1:22" x14ac:dyDescent="0.3">
      <c r="A699" s="3" t="s">
        <v>0</v>
      </c>
      <c r="B699" s="3" t="s">
        <v>49</v>
      </c>
      <c r="C699" s="3">
        <v>-27.180980000000002</v>
      </c>
      <c r="D699" s="3">
        <v>-48.409959999999998</v>
      </c>
      <c r="E699" s="3" t="s">
        <v>2</v>
      </c>
      <c r="F699" s="3" t="s">
        <v>90</v>
      </c>
      <c r="G699" s="2">
        <v>43907</v>
      </c>
      <c r="H699" s="12" t="s">
        <v>135</v>
      </c>
      <c r="I699" s="12" t="s">
        <v>132</v>
      </c>
      <c r="J699">
        <v>2020</v>
      </c>
      <c r="K699" s="3" t="s">
        <v>4</v>
      </c>
      <c r="L699" s="3" t="s">
        <v>205</v>
      </c>
      <c r="M699">
        <v>3</v>
      </c>
      <c r="N699" s="10" t="s">
        <v>45</v>
      </c>
      <c r="O699" s="10">
        <v>10</v>
      </c>
      <c r="P699" s="10">
        <v>12</v>
      </c>
      <c r="Q699" s="10">
        <v>4</v>
      </c>
      <c r="R699" s="10">
        <v>5</v>
      </c>
      <c r="S699" s="3" t="s">
        <v>67</v>
      </c>
      <c r="T699" t="s">
        <v>94</v>
      </c>
      <c r="U699" s="4" t="s">
        <v>45</v>
      </c>
      <c r="V699" t="s">
        <v>45</v>
      </c>
    </row>
    <row r="700" spans="1:22" x14ac:dyDescent="0.3">
      <c r="A700" s="3" t="s">
        <v>0</v>
      </c>
      <c r="B700" s="3" t="s">
        <v>49</v>
      </c>
      <c r="C700" s="3">
        <v>-27.180980000000002</v>
      </c>
      <c r="D700" s="3">
        <v>-48.409959999999998</v>
      </c>
      <c r="E700" s="3" t="s">
        <v>2</v>
      </c>
      <c r="F700" s="3" t="s">
        <v>90</v>
      </c>
      <c r="G700" s="2">
        <v>43907</v>
      </c>
      <c r="H700" s="12" t="s">
        <v>135</v>
      </c>
      <c r="I700" s="12" t="s">
        <v>132</v>
      </c>
      <c r="J700">
        <v>2020</v>
      </c>
      <c r="K700" s="3" t="s">
        <v>4</v>
      </c>
      <c r="L700" s="3" t="s">
        <v>205</v>
      </c>
      <c r="M700">
        <v>3</v>
      </c>
      <c r="N700" s="10" t="s">
        <v>45</v>
      </c>
      <c r="O700" s="10">
        <v>10</v>
      </c>
      <c r="P700" s="10">
        <v>12</v>
      </c>
      <c r="Q700" s="10">
        <v>4</v>
      </c>
      <c r="R700" s="10">
        <v>5</v>
      </c>
      <c r="S700" s="3" t="s">
        <v>68</v>
      </c>
      <c r="T700" t="s">
        <v>95</v>
      </c>
      <c r="U700" s="4" t="s">
        <v>45</v>
      </c>
      <c r="V700" t="s">
        <v>45</v>
      </c>
    </row>
    <row r="701" spans="1:22" x14ac:dyDescent="0.3">
      <c r="A701" s="3" t="s">
        <v>0</v>
      </c>
      <c r="B701" s="3" t="s">
        <v>49</v>
      </c>
      <c r="C701" s="3">
        <v>-27.180980000000002</v>
      </c>
      <c r="D701" s="3">
        <v>-48.409959999999998</v>
      </c>
      <c r="E701" s="3" t="s">
        <v>2</v>
      </c>
      <c r="F701" s="3" t="s">
        <v>90</v>
      </c>
      <c r="G701" s="2">
        <v>43907</v>
      </c>
      <c r="H701" s="12" t="s">
        <v>135</v>
      </c>
      <c r="I701" s="12" t="s">
        <v>132</v>
      </c>
      <c r="J701">
        <v>2020</v>
      </c>
      <c r="K701" s="3" t="s">
        <v>4</v>
      </c>
      <c r="L701" s="3" t="s">
        <v>205</v>
      </c>
      <c r="M701">
        <v>3</v>
      </c>
      <c r="N701" s="10" t="s">
        <v>45</v>
      </c>
      <c r="O701" s="10">
        <v>10</v>
      </c>
      <c r="P701" s="10">
        <v>12</v>
      </c>
      <c r="Q701" s="10">
        <v>4</v>
      </c>
      <c r="R701" s="10">
        <v>5</v>
      </c>
      <c r="S701" s="3" t="s">
        <v>69</v>
      </c>
      <c r="T701" t="s">
        <v>95</v>
      </c>
      <c r="U701" s="4" t="s">
        <v>45</v>
      </c>
      <c r="V701" t="s">
        <v>45</v>
      </c>
    </row>
    <row r="702" spans="1:22" x14ac:dyDescent="0.3">
      <c r="A702" s="3" t="s">
        <v>0</v>
      </c>
      <c r="B702" s="3" t="s">
        <v>49</v>
      </c>
      <c r="C702" s="3">
        <v>-27.180980000000002</v>
      </c>
      <c r="D702" s="3">
        <v>-48.409959999999998</v>
      </c>
      <c r="E702" s="3" t="s">
        <v>2</v>
      </c>
      <c r="F702" s="3" t="s">
        <v>90</v>
      </c>
      <c r="G702" s="2">
        <v>43907</v>
      </c>
      <c r="H702" s="12" t="s">
        <v>135</v>
      </c>
      <c r="I702" s="12" t="s">
        <v>132</v>
      </c>
      <c r="J702">
        <v>2020</v>
      </c>
      <c r="K702" s="3" t="s">
        <v>4</v>
      </c>
      <c r="L702" s="3" t="s">
        <v>205</v>
      </c>
      <c r="M702">
        <v>3</v>
      </c>
      <c r="N702" s="10" t="s">
        <v>45</v>
      </c>
      <c r="O702" s="10">
        <v>10</v>
      </c>
      <c r="P702" s="10">
        <v>12</v>
      </c>
      <c r="Q702" s="10">
        <v>4</v>
      </c>
      <c r="R702" s="10">
        <v>5</v>
      </c>
      <c r="S702" s="3" t="s">
        <v>70</v>
      </c>
      <c r="T702" t="s">
        <v>97</v>
      </c>
      <c r="U702">
        <v>1</v>
      </c>
      <c r="V702" t="s">
        <v>45</v>
      </c>
    </row>
    <row r="703" spans="1:22" x14ac:dyDescent="0.3">
      <c r="A703" s="3" t="s">
        <v>0</v>
      </c>
      <c r="B703" s="3" t="s">
        <v>49</v>
      </c>
      <c r="C703" s="3">
        <v>-27.180980000000002</v>
      </c>
      <c r="D703" s="3">
        <v>-48.409959999999998</v>
      </c>
      <c r="E703" s="3" t="s">
        <v>2</v>
      </c>
      <c r="F703" s="3" t="s">
        <v>90</v>
      </c>
      <c r="G703" s="2">
        <v>43907</v>
      </c>
      <c r="H703" s="12" t="s">
        <v>135</v>
      </c>
      <c r="I703" s="12" t="s">
        <v>132</v>
      </c>
      <c r="J703">
        <v>2020</v>
      </c>
      <c r="K703" s="3" t="s">
        <v>4</v>
      </c>
      <c r="L703" s="3" t="s">
        <v>205</v>
      </c>
      <c r="M703">
        <v>3</v>
      </c>
      <c r="N703" s="10" t="s">
        <v>45</v>
      </c>
      <c r="O703" s="10">
        <v>10</v>
      </c>
      <c r="P703" s="10">
        <v>12</v>
      </c>
      <c r="Q703" s="10">
        <v>4</v>
      </c>
      <c r="R703" s="10">
        <v>5</v>
      </c>
      <c r="S703" s="3" t="s">
        <v>71</v>
      </c>
      <c r="T703" t="s">
        <v>94</v>
      </c>
      <c r="U703" s="4" t="s">
        <v>45</v>
      </c>
      <c r="V703" t="s">
        <v>45</v>
      </c>
    </row>
    <row r="704" spans="1:22" x14ac:dyDescent="0.3">
      <c r="A704" s="3" t="s">
        <v>0</v>
      </c>
      <c r="B704" s="3" t="s">
        <v>49</v>
      </c>
      <c r="C704" s="3">
        <v>-27.180980000000002</v>
      </c>
      <c r="D704" s="3">
        <v>-48.409959999999998</v>
      </c>
      <c r="E704" s="3" t="s">
        <v>2</v>
      </c>
      <c r="F704" s="3" t="s">
        <v>90</v>
      </c>
      <c r="G704" s="2">
        <v>43907</v>
      </c>
      <c r="H704" s="12" t="s">
        <v>135</v>
      </c>
      <c r="I704" s="12" t="s">
        <v>132</v>
      </c>
      <c r="J704">
        <v>2020</v>
      </c>
      <c r="K704" s="3" t="s">
        <v>4</v>
      </c>
      <c r="L704" s="3" t="s">
        <v>205</v>
      </c>
      <c r="M704">
        <v>3</v>
      </c>
      <c r="N704" s="10" t="s">
        <v>45</v>
      </c>
      <c r="O704" s="10">
        <v>10</v>
      </c>
      <c r="P704" s="10">
        <v>12</v>
      </c>
      <c r="Q704" s="10">
        <v>4</v>
      </c>
      <c r="R704" s="10">
        <v>5</v>
      </c>
      <c r="S704" s="3" t="s">
        <v>72</v>
      </c>
      <c r="T704" t="s">
        <v>94</v>
      </c>
      <c r="U704" s="4" t="s">
        <v>45</v>
      </c>
      <c r="V704" t="s">
        <v>45</v>
      </c>
    </row>
    <row r="705" spans="1:22" x14ac:dyDescent="0.3">
      <c r="A705" s="3" t="s">
        <v>0</v>
      </c>
      <c r="B705" s="3" t="s">
        <v>49</v>
      </c>
      <c r="C705" s="3">
        <v>-27.180980000000002</v>
      </c>
      <c r="D705" s="3">
        <v>-48.409959999999998</v>
      </c>
      <c r="E705" s="3" t="s">
        <v>2</v>
      </c>
      <c r="F705" s="3" t="s">
        <v>90</v>
      </c>
      <c r="G705" s="2">
        <v>43907</v>
      </c>
      <c r="H705" s="12" t="s">
        <v>135</v>
      </c>
      <c r="I705" s="12" t="s">
        <v>132</v>
      </c>
      <c r="J705">
        <v>2020</v>
      </c>
      <c r="K705" s="3" t="s">
        <v>4</v>
      </c>
      <c r="L705" s="3" t="s">
        <v>205</v>
      </c>
      <c r="M705">
        <v>3</v>
      </c>
      <c r="N705" s="10" t="s">
        <v>45</v>
      </c>
      <c r="O705" s="10">
        <v>10</v>
      </c>
      <c r="P705" s="10">
        <v>12</v>
      </c>
      <c r="Q705" s="10">
        <v>4</v>
      </c>
      <c r="R705" s="10">
        <v>5</v>
      </c>
      <c r="S705" s="3" t="s">
        <v>73</v>
      </c>
      <c r="T705" t="s">
        <v>95</v>
      </c>
      <c r="U705" s="4" t="s">
        <v>45</v>
      </c>
      <c r="V705" t="s">
        <v>45</v>
      </c>
    </row>
    <row r="706" spans="1:22" x14ac:dyDescent="0.3">
      <c r="A706" s="3" t="s">
        <v>0</v>
      </c>
      <c r="B706" s="3" t="s">
        <v>49</v>
      </c>
      <c r="C706" s="3">
        <v>-27.180980000000002</v>
      </c>
      <c r="D706" s="3">
        <v>-48.409959999999998</v>
      </c>
      <c r="E706" s="3" t="s">
        <v>2</v>
      </c>
      <c r="F706" s="3" t="s">
        <v>90</v>
      </c>
      <c r="G706" s="2">
        <v>43907</v>
      </c>
      <c r="H706" s="12" t="s">
        <v>135</v>
      </c>
      <c r="I706" s="12" t="s">
        <v>132</v>
      </c>
      <c r="J706">
        <v>2020</v>
      </c>
      <c r="K706" s="3" t="s">
        <v>4</v>
      </c>
      <c r="L706" s="3" t="s">
        <v>205</v>
      </c>
      <c r="M706">
        <v>3</v>
      </c>
      <c r="N706" s="10" t="s">
        <v>45</v>
      </c>
      <c r="O706" s="10">
        <v>10</v>
      </c>
      <c r="P706" s="10">
        <v>12</v>
      </c>
      <c r="Q706" s="10">
        <v>4</v>
      </c>
      <c r="R706" s="10">
        <v>5</v>
      </c>
      <c r="S706" s="3" t="s">
        <v>74</v>
      </c>
      <c r="T706" t="s">
        <v>94</v>
      </c>
      <c r="U706" s="4">
        <v>1</v>
      </c>
      <c r="V706" t="s">
        <v>45</v>
      </c>
    </row>
    <row r="707" spans="1:22" x14ac:dyDescent="0.3">
      <c r="A707" s="3" t="s">
        <v>0</v>
      </c>
      <c r="B707" s="3" t="s">
        <v>49</v>
      </c>
      <c r="C707" s="3">
        <v>-27.180980000000002</v>
      </c>
      <c r="D707" s="3">
        <v>-48.409959999999998</v>
      </c>
      <c r="E707" s="3" t="s">
        <v>2</v>
      </c>
      <c r="F707" s="3" t="s">
        <v>90</v>
      </c>
      <c r="G707" s="2">
        <v>43907</v>
      </c>
      <c r="H707" s="12" t="s">
        <v>135</v>
      </c>
      <c r="I707" s="12" t="s">
        <v>132</v>
      </c>
      <c r="J707">
        <v>2020</v>
      </c>
      <c r="K707" s="3" t="s">
        <v>4</v>
      </c>
      <c r="L707" s="3" t="s">
        <v>205</v>
      </c>
      <c r="M707">
        <v>3</v>
      </c>
      <c r="N707" s="10" t="s">
        <v>45</v>
      </c>
      <c r="O707" s="10">
        <v>10</v>
      </c>
      <c r="P707" s="10">
        <v>12</v>
      </c>
      <c r="Q707" s="10">
        <v>4</v>
      </c>
      <c r="R707" s="10">
        <v>5</v>
      </c>
      <c r="S707" s="3" t="s">
        <v>75</v>
      </c>
      <c r="T707" t="s">
        <v>93</v>
      </c>
      <c r="U707" s="4" t="s">
        <v>45</v>
      </c>
      <c r="V707" t="s">
        <v>45</v>
      </c>
    </row>
    <row r="708" spans="1:22" x14ac:dyDescent="0.3">
      <c r="A708" s="3" t="s">
        <v>0</v>
      </c>
      <c r="B708" s="3" t="s">
        <v>49</v>
      </c>
      <c r="C708" s="3">
        <v>-27.180980000000002</v>
      </c>
      <c r="D708" s="3">
        <v>-48.409959999999998</v>
      </c>
      <c r="E708" s="3" t="s">
        <v>2</v>
      </c>
      <c r="F708" s="3" t="s">
        <v>90</v>
      </c>
      <c r="G708" s="2">
        <v>43907</v>
      </c>
      <c r="H708" s="12" t="s">
        <v>135</v>
      </c>
      <c r="I708" s="12" t="s">
        <v>132</v>
      </c>
      <c r="J708">
        <v>2020</v>
      </c>
      <c r="K708" s="3" t="s">
        <v>4</v>
      </c>
      <c r="L708" s="3" t="s">
        <v>205</v>
      </c>
      <c r="M708">
        <v>3</v>
      </c>
      <c r="N708" s="10" t="s">
        <v>45</v>
      </c>
      <c r="O708" s="10">
        <v>10</v>
      </c>
      <c r="P708" s="10">
        <v>12</v>
      </c>
      <c r="Q708" s="10">
        <v>4</v>
      </c>
      <c r="R708" s="10">
        <v>5</v>
      </c>
      <c r="S708" s="3" t="s">
        <v>76</v>
      </c>
      <c r="T708" t="s">
        <v>94</v>
      </c>
      <c r="U708" s="4" t="s">
        <v>45</v>
      </c>
      <c r="V708" t="s">
        <v>45</v>
      </c>
    </row>
    <row r="709" spans="1:22" x14ac:dyDescent="0.3">
      <c r="A709" s="3" t="s">
        <v>0</v>
      </c>
      <c r="B709" s="3" t="s">
        <v>49</v>
      </c>
      <c r="C709" s="3">
        <v>-27.180980000000002</v>
      </c>
      <c r="D709" s="3">
        <v>-48.409959999999998</v>
      </c>
      <c r="E709" s="3" t="s">
        <v>2</v>
      </c>
      <c r="F709" s="3" t="s">
        <v>90</v>
      </c>
      <c r="G709" s="2">
        <v>43907</v>
      </c>
      <c r="H709" s="12" t="s">
        <v>135</v>
      </c>
      <c r="I709" s="12" t="s">
        <v>132</v>
      </c>
      <c r="J709">
        <v>2020</v>
      </c>
      <c r="K709" s="3" t="s">
        <v>4</v>
      </c>
      <c r="L709" s="3" t="s">
        <v>205</v>
      </c>
      <c r="M709">
        <v>3</v>
      </c>
      <c r="N709" s="10" t="s">
        <v>45</v>
      </c>
      <c r="O709" s="10">
        <v>10</v>
      </c>
      <c r="P709" s="10">
        <v>12</v>
      </c>
      <c r="Q709" s="10">
        <v>4</v>
      </c>
      <c r="R709" s="10">
        <v>5</v>
      </c>
      <c r="S709" s="3" t="s">
        <v>77</v>
      </c>
      <c r="T709" t="s">
        <v>99</v>
      </c>
      <c r="U709" s="4" t="s">
        <v>45</v>
      </c>
      <c r="V709" t="s">
        <v>45</v>
      </c>
    </row>
    <row r="710" spans="1:22" x14ac:dyDescent="0.3">
      <c r="A710" s="3" t="s">
        <v>0</v>
      </c>
      <c r="B710" s="3" t="s">
        <v>49</v>
      </c>
      <c r="C710" s="3">
        <v>-27.180980000000002</v>
      </c>
      <c r="D710" s="3">
        <v>-48.409959999999998</v>
      </c>
      <c r="E710" s="3" t="s">
        <v>2</v>
      </c>
      <c r="F710" s="3" t="s">
        <v>90</v>
      </c>
      <c r="G710" s="2">
        <v>43907</v>
      </c>
      <c r="H710" s="12" t="s">
        <v>135</v>
      </c>
      <c r="I710" s="12" t="s">
        <v>132</v>
      </c>
      <c r="J710">
        <v>2020</v>
      </c>
      <c r="K710" s="3" t="s">
        <v>4</v>
      </c>
      <c r="L710" s="3" t="s">
        <v>205</v>
      </c>
      <c r="M710">
        <v>3</v>
      </c>
      <c r="N710" s="10" t="s">
        <v>45</v>
      </c>
      <c r="O710" s="10">
        <v>10</v>
      </c>
      <c r="P710" s="10">
        <v>12</v>
      </c>
      <c r="Q710" s="10">
        <v>4</v>
      </c>
      <c r="R710" s="10">
        <v>5</v>
      </c>
      <c r="S710" s="3" t="s">
        <v>78</v>
      </c>
      <c r="T710" t="s">
        <v>94</v>
      </c>
      <c r="U710">
        <v>1</v>
      </c>
      <c r="V710" t="s">
        <v>45</v>
      </c>
    </row>
    <row r="711" spans="1:22" x14ac:dyDescent="0.3">
      <c r="A711" s="3" t="s">
        <v>0</v>
      </c>
      <c r="B711" s="3" t="s">
        <v>49</v>
      </c>
      <c r="C711" s="3">
        <v>-27.180980000000002</v>
      </c>
      <c r="D711" s="3">
        <v>-48.409959999999998</v>
      </c>
      <c r="E711" s="3" t="s">
        <v>2</v>
      </c>
      <c r="F711" s="3" t="s">
        <v>90</v>
      </c>
      <c r="G711" s="2">
        <v>43907</v>
      </c>
      <c r="H711" s="12" t="s">
        <v>135</v>
      </c>
      <c r="I711" s="12" t="s">
        <v>132</v>
      </c>
      <c r="J711">
        <v>2020</v>
      </c>
      <c r="K711" s="3" t="s">
        <v>4</v>
      </c>
      <c r="L711" s="3" t="s">
        <v>205</v>
      </c>
      <c r="M711">
        <v>3</v>
      </c>
      <c r="N711" s="10" t="s">
        <v>45</v>
      </c>
      <c r="O711" s="10">
        <v>10</v>
      </c>
      <c r="P711" s="10">
        <v>12</v>
      </c>
      <c r="Q711" s="10">
        <v>4</v>
      </c>
      <c r="R711" s="10">
        <v>5</v>
      </c>
      <c r="S711" s="3" t="s">
        <v>79</v>
      </c>
      <c r="T711" t="s">
        <v>94</v>
      </c>
      <c r="U711" s="4" t="s">
        <v>45</v>
      </c>
      <c r="V711" t="s">
        <v>45</v>
      </c>
    </row>
    <row r="712" spans="1:22" x14ac:dyDescent="0.3">
      <c r="A712" s="3" t="s">
        <v>0</v>
      </c>
      <c r="B712" s="3" t="s">
        <v>49</v>
      </c>
      <c r="C712" s="3">
        <v>-27.180980000000002</v>
      </c>
      <c r="D712" s="3">
        <v>-48.409959999999998</v>
      </c>
      <c r="E712" s="3" t="s">
        <v>2</v>
      </c>
      <c r="F712" s="3" t="s">
        <v>90</v>
      </c>
      <c r="G712" s="2">
        <v>43907</v>
      </c>
      <c r="H712" s="12" t="s">
        <v>135</v>
      </c>
      <c r="I712" s="12" t="s">
        <v>132</v>
      </c>
      <c r="J712">
        <v>2020</v>
      </c>
      <c r="K712" s="3" t="s">
        <v>4</v>
      </c>
      <c r="L712" s="3" t="s">
        <v>205</v>
      </c>
      <c r="M712">
        <v>3</v>
      </c>
      <c r="N712" s="10" t="s">
        <v>45</v>
      </c>
      <c r="O712" s="10">
        <v>10</v>
      </c>
      <c r="P712" s="10">
        <v>12</v>
      </c>
      <c r="Q712" s="10">
        <v>4</v>
      </c>
      <c r="R712" s="10">
        <v>5</v>
      </c>
      <c r="S712" s="3" t="s">
        <v>80</v>
      </c>
      <c r="T712" t="s">
        <v>99</v>
      </c>
      <c r="U712" s="4" t="s">
        <v>45</v>
      </c>
      <c r="V712" t="s">
        <v>45</v>
      </c>
    </row>
    <row r="713" spans="1:22" x14ac:dyDescent="0.3">
      <c r="A713" s="3" t="s">
        <v>0</v>
      </c>
      <c r="B713" s="3" t="s">
        <v>49</v>
      </c>
      <c r="C713" s="3">
        <v>-27.180980000000002</v>
      </c>
      <c r="D713" s="3">
        <v>-48.409959999999998</v>
      </c>
      <c r="E713" s="3" t="s">
        <v>2</v>
      </c>
      <c r="F713" s="3" t="s">
        <v>90</v>
      </c>
      <c r="G713" s="2">
        <v>43907</v>
      </c>
      <c r="H713" s="12" t="s">
        <v>135</v>
      </c>
      <c r="I713" s="12" t="s">
        <v>132</v>
      </c>
      <c r="J713">
        <v>2020</v>
      </c>
      <c r="K713" s="3" t="s">
        <v>4</v>
      </c>
      <c r="L713" s="3" t="s">
        <v>205</v>
      </c>
      <c r="M713">
        <v>3</v>
      </c>
      <c r="N713" s="10" t="s">
        <v>45</v>
      </c>
      <c r="O713" s="10">
        <v>10</v>
      </c>
      <c r="P713" s="10">
        <v>12</v>
      </c>
      <c r="Q713" s="10">
        <v>4</v>
      </c>
      <c r="R713" s="10">
        <v>5</v>
      </c>
      <c r="S713" s="3" t="s">
        <v>81</v>
      </c>
      <c r="T713" t="s">
        <v>94</v>
      </c>
      <c r="U713" s="4" t="s">
        <v>45</v>
      </c>
      <c r="V713" t="s">
        <v>45</v>
      </c>
    </row>
    <row r="714" spans="1:22" x14ac:dyDescent="0.3">
      <c r="A714" s="3" t="s">
        <v>0</v>
      </c>
      <c r="B714" s="3" t="s">
        <v>49</v>
      </c>
      <c r="C714" s="3">
        <v>-27.180980000000002</v>
      </c>
      <c r="D714" s="3">
        <v>-48.409959999999998</v>
      </c>
      <c r="E714" s="3" t="s">
        <v>2</v>
      </c>
      <c r="F714" s="3" t="s">
        <v>90</v>
      </c>
      <c r="G714" s="2">
        <v>43907</v>
      </c>
      <c r="H714" s="12" t="s">
        <v>135</v>
      </c>
      <c r="I714" s="12" t="s">
        <v>132</v>
      </c>
      <c r="J714">
        <v>2020</v>
      </c>
      <c r="K714" s="3" t="s">
        <v>4</v>
      </c>
      <c r="L714" s="3" t="s">
        <v>205</v>
      </c>
      <c r="M714">
        <v>3</v>
      </c>
      <c r="N714" s="10" t="s">
        <v>45</v>
      </c>
      <c r="O714" s="10">
        <v>10</v>
      </c>
      <c r="P714" s="10">
        <v>12</v>
      </c>
      <c r="Q714" s="10">
        <v>4</v>
      </c>
      <c r="R714" s="10">
        <v>5</v>
      </c>
      <c r="S714" s="3" t="s">
        <v>82</v>
      </c>
      <c r="T714" t="s">
        <v>94</v>
      </c>
      <c r="U714">
        <v>1</v>
      </c>
      <c r="V714" t="s">
        <v>45</v>
      </c>
    </row>
    <row r="715" spans="1:22" x14ac:dyDescent="0.3">
      <c r="A715" s="3" t="s">
        <v>0</v>
      </c>
      <c r="B715" s="3" t="s">
        <v>49</v>
      </c>
      <c r="C715" s="3">
        <v>-27.180980000000002</v>
      </c>
      <c r="D715" s="3">
        <v>-48.409959999999998</v>
      </c>
      <c r="E715" s="3" t="s">
        <v>2</v>
      </c>
      <c r="F715" s="3" t="s">
        <v>90</v>
      </c>
      <c r="G715" s="2">
        <v>43907</v>
      </c>
      <c r="H715" s="12" t="s">
        <v>135</v>
      </c>
      <c r="I715" s="12" t="s">
        <v>132</v>
      </c>
      <c r="J715">
        <v>2020</v>
      </c>
      <c r="K715" s="3" t="s">
        <v>4</v>
      </c>
      <c r="L715" s="3" t="s">
        <v>205</v>
      </c>
      <c r="M715">
        <v>3</v>
      </c>
      <c r="N715" s="10" t="s">
        <v>45</v>
      </c>
      <c r="O715" s="10">
        <v>10</v>
      </c>
      <c r="P715" s="10">
        <v>12</v>
      </c>
      <c r="Q715" s="10">
        <v>4</v>
      </c>
      <c r="R715" s="10">
        <v>5</v>
      </c>
      <c r="S715" s="3" t="s">
        <v>83</v>
      </c>
      <c r="T715" t="s">
        <v>94</v>
      </c>
      <c r="U715" s="4" t="s">
        <v>45</v>
      </c>
      <c r="V715" t="s">
        <v>45</v>
      </c>
    </row>
    <row r="716" spans="1:22" x14ac:dyDescent="0.3">
      <c r="A716" s="3" t="s">
        <v>0</v>
      </c>
      <c r="B716" s="3" t="s">
        <v>49</v>
      </c>
      <c r="C716" s="3">
        <v>-27.180980000000002</v>
      </c>
      <c r="D716" s="3">
        <v>-48.409959999999998</v>
      </c>
      <c r="E716" s="3" t="s">
        <v>2</v>
      </c>
      <c r="F716" s="3" t="s">
        <v>90</v>
      </c>
      <c r="G716" s="2">
        <v>43907</v>
      </c>
      <c r="H716" s="12" t="s">
        <v>135</v>
      </c>
      <c r="I716" s="12" t="s">
        <v>132</v>
      </c>
      <c r="J716">
        <v>2020</v>
      </c>
      <c r="K716" s="3" t="s">
        <v>4</v>
      </c>
      <c r="L716" s="3" t="s">
        <v>205</v>
      </c>
      <c r="M716">
        <v>3</v>
      </c>
      <c r="N716" s="10" t="s">
        <v>45</v>
      </c>
      <c r="O716" s="10">
        <v>10</v>
      </c>
      <c r="P716" s="10">
        <v>12</v>
      </c>
      <c r="Q716" s="10">
        <v>4</v>
      </c>
      <c r="R716" s="10">
        <v>5</v>
      </c>
      <c r="S716" s="3" t="s">
        <v>84</v>
      </c>
      <c r="T716" t="s">
        <v>96</v>
      </c>
      <c r="U716" s="4" t="s">
        <v>45</v>
      </c>
      <c r="V716" t="s">
        <v>102</v>
      </c>
    </row>
    <row r="717" spans="1:22" x14ac:dyDescent="0.3">
      <c r="A717" s="3" t="s">
        <v>0</v>
      </c>
      <c r="B717" s="3" t="s">
        <v>49</v>
      </c>
      <c r="C717" s="3">
        <v>-27.180980000000002</v>
      </c>
      <c r="D717" s="3">
        <v>-48.409959999999998</v>
      </c>
      <c r="E717" s="3" t="s">
        <v>2</v>
      </c>
      <c r="F717" s="3" t="s">
        <v>90</v>
      </c>
      <c r="G717" s="2">
        <v>43907</v>
      </c>
      <c r="H717" s="12" t="s">
        <v>135</v>
      </c>
      <c r="I717" s="12" t="s">
        <v>132</v>
      </c>
      <c r="J717">
        <v>2020</v>
      </c>
      <c r="K717" s="3" t="s">
        <v>4</v>
      </c>
      <c r="L717" s="3" t="s">
        <v>205</v>
      </c>
      <c r="M717">
        <v>3</v>
      </c>
      <c r="N717" s="10" t="s">
        <v>45</v>
      </c>
      <c r="O717" s="10">
        <v>10</v>
      </c>
      <c r="P717" s="10">
        <v>12</v>
      </c>
      <c r="Q717" s="10">
        <v>4</v>
      </c>
      <c r="R717" s="10">
        <v>5</v>
      </c>
      <c r="S717" s="3" t="s">
        <v>85</v>
      </c>
      <c r="T717" t="s">
        <v>94</v>
      </c>
      <c r="U717" s="4" t="s">
        <v>45</v>
      </c>
      <c r="V717" t="s">
        <v>45</v>
      </c>
    </row>
    <row r="718" spans="1:22" x14ac:dyDescent="0.3">
      <c r="A718" s="3" t="s">
        <v>0</v>
      </c>
      <c r="B718" s="3" t="s">
        <v>49</v>
      </c>
      <c r="C718" s="3">
        <v>-27.180980000000002</v>
      </c>
      <c r="D718" s="3">
        <v>-48.409959999999998</v>
      </c>
      <c r="E718" s="3" t="s">
        <v>2</v>
      </c>
      <c r="F718" s="3" t="s">
        <v>90</v>
      </c>
      <c r="G718" s="2">
        <v>43907</v>
      </c>
      <c r="H718" s="12" t="s">
        <v>135</v>
      </c>
      <c r="I718" s="12" t="s">
        <v>132</v>
      </c>
      <c r="J718">
        <v>2020</v>
      </c>
      <c r="K718" s="3" t="s">
        <v>4</v>
      </c>
      <c r="L718" s="3" t="s">
        <v>205</v>
      </c>
      <c r="M718">
        <v>3</v>
      </c>
      <c r="N718" s="10" t="s">
        <v>45</v>
      </c>
      <c r="O718" s="10">
        <v>10</v>
      </c>
      <c r="P718" s="10">
        <v>12</v>
      </c>
      <c r="Q718" s="10">
        <v>4</v>
      </c>
      <c r="R718" s="10">
        <v>5</v>
      </c>
      <c r="S718" s="3" t="s">
        <v>86</v>
      </c>
      <c r="T718" t="s">
        <v>91</v>
      </c>
      <c r="U718">
        <v>0</v>
      </c>
      <c r="V718" t="s">
        <v>45</v>
      </c>
    </row>
    <row r="719" spans="1:22" x14ac:dyDescent="0.3">
      <c r="A719" s="3" t="s">
        <v>0</v>
      </c>
      <c r="B719" s="3" t="s">
        <v>49</v>
      </c>
      <c r="C719" s="3">
        <v>-27.180980000000002</v>
      </c>
      <c r="D719" s="3">
        <v>-48.409959999999998</v>
      </c>
      <c r="E719" s="3" t="s">
        <v>2</v>
      </c>
      <c r="F719" s="3" t="s">
        <v>90</v>
      </c>
      <c r="G719" s="2">
        <v>43907</v>
      </c>
      <c r="H719" s="12" t="s">
        <v>135</v>
      </c>
      <c r="I719" s="12" t="s">
        <v>132</v>
      </c>
      <c r="J719">
        <v>2020</v>
      </c>
      <c r="K719" s="3" t="s">
        <v>4</v>
      </c>
      <c r="L719" s="3" t="s">
        <v>205</v>
      </c>
      <c r="M719">
        <v>3</v>
      </c>
      <c r="N719" s="10" t="s">
        <v>45</v>
      </c>
      <c r="O719" s="10">
        <v>10</v>
      </c>
      <c r="P719" s="10">
        <v>12</v>
      </c>
      <c r="Q719" s="10">
        <v>4</v>
      </c>
      <c r="R719" s="10">
        <v>5</v>
      </c>
      <c r="S719" s="3" t="s">
        <v>87</v>
      </c>
      <c r="T719" s="13" t="s">
        <v>91</v>
      </c>
      <c r="U719" s="4" t="s">
        <v>45</v>
      </c>
      <c r="V719" t="s">
        <v>45</v>
      </c>
    </row>
    <row r="720" spans="1:22" x14ac:dyDescent="0.3">
      <c r="A720" s="3" t="s">
        <v>0</v>
      </c>
      <c r="B720" s="3" t="s">
        <v>49</v>
      </c>
      <c r="C720" s="3">
        <v>-27.180980000000002</v>
      </c>
      <c r="D720" s="3">
        <v>-48.409959999999998</v>
      </c>
      <c r="E720" s="3" t="s">
        <v>2</v>
      </c>
      <c r="F720" s="3" t="s">
        <v>90</v>
      </c>
      <c r="G720" s="2">
        <v>43907</v>
      </c>
      <c r="H720" s="12" t="s">
        <v>135</v>
      </c>
      <c r="I720" s="12" t="s">
        <v>132</v>
      </c>
      <c r="J720">
        <v>2020</v>
      </c>
      <c r="K720" s="3" t="s">
        <v>4</v>
      </c>
      <c r="L720" s="3" t="s">
        <v>205</v>
      </c>
      <c r="M720">
        <v>3</v>
      </c>
      <c r="N720" s="10" t="s">
        <v>45</v>
      </c>
      <c r="O720" s="10">
        <v>10</v>
      </c>
      <c r="P720" s="10">
        <v>12</v>
      </c>
      <c r="Q720" s="10">
        <v>4</v>
      </c>
      <c r="R720" s="10">
        <v>5</v>
      </c>
      <c r="S720" s="3" t="s">
        <v>88</v>
      </c>
      <c r="T720" t="s">
        <v>91</v>
      </c>
      <c r="U720" s="4" t="s">
        <v>45</v>
      </c>
      <c r="V720" t="s">
        <v>45</v>
      </c>
    </row>
    <row r="721" spans="1:22" x14ac:dyDescent="0.3">
      <c r="A721" s="3" t="s">
        <v>0</v>
      </c>
      <c r="B721" s="3" t="s">
        <v>49</v>
      </c>
      <c r="C721" s="3">
        <v>-27.180980000000002</v>
      </c>
      <c r="D721" s="3">
        <v>-48.409959999999998</v>
      </c>
      <c r="E721" s="3" t="s">
        <v>2</v>
      </c>
      <c r="F721" s="3" t="s">
        <v>90</v>
      </c>
      <c r="G721" s="2">
        <v>43907</v>
      </c>
      <c r="H721" s="12" t="s">
        <v>135</v>
      </c>
      <c r="I721" s="12" t="s">
        <v>132</v>
      </c>
      <c r="J721">
        <v>2020</v>
      </c>
      <c r="K721" s="3" t="s">
        <v>4</v>
      </c>
      <c r="L721" s="3" t="s">
        <v>205</v>
      </c>
      <c r="M721">
        <v>3</v>
      </c>
      <c r="N721" s="10" t="s">
        <v>45</v>
      </c>
      <c r="O721" s="10">
        <v>10</v>
      </c>
      <c r="P721" s="10">
        <v>12</v>
      </c>
      <c r="Q721" s="10">
        <v>4</v>
      </c>
      <c r="R721" s="10">
        <v>5</v>
      </c>
      <c r="S721" s="3" t="s">
        <v>89</v>
      </c>
      <c r="T721" t="s">
        <v>91</v>
      </c>
      <c r="U721" s="4" t="s">
        <v>45</v>
      </c>
      <c r="V721" t="s">
        <v>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H143"/>
  <sheetViews>
    <sheetView workbookViewId="0">
      <selection activeCell="C32" sqref="C32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8" x14ac:dyDescent="0.3">
      <c r="A1" t="s">
        <v>119</v>
      </c>
      <c r="B1" t="s">
        <v>110</v>
      </c>
      <c r="C1" t="s">
        <v>123</v>
      </c>
      <c r="D1" t="s">
        <v>142</v>
      </c>
      <c r="E1" t="s">
        <v>143</v>
      </c>
      <c r="F1" t="s">
        <v>120</v>
      </c>
      <c r="G1" t="s">
        <v>121</v>
      </c>
      <c r="H1" t="s">
        <v>122</v>
      </c>
    </row>
    <row r="2" spans="1:8" x14ac:dyDescent="0.3">
      <c r="A2" t="s">
        <v>7</v>
      </c>
      <c r="B2" t="s">
        <v>5</v>
      </c>
      <c r="C2" t="s">
        <v>6</v>
      </c>
      <c r="D2" t="s">
        <v>141</v>
      </c>
      <c r="E2" t="s">
        <v>144</v>
      </c>
      <c r="F2" t="s">
        <v>145</v>
      </c>
      <c r="G2" t="s">
        <v>146</v>
      </c>
      <c r="H2" t="s">
        <v>147</v>
      </c>
    </row>
    <row r="3" spans="1:8" x14ac:dyDescent="0.3">
      <c r="A3" t="s">
        <v>9</v>
      </c>
      <c r="B3" t="s">
        <v>5</v>
      </c>
      <c r="C3" t="s">
        <v>6</v>
      </c>
      <c r="D3" t="s">
        <v>141</v>
      </c>
      <c r="E3" t="s">
        <v>144</v>
      </c>
      <c r="F3" t="s">
        <v>145</v>
      </c>
      <c r="G3" t="s">
        <v>148</v>
      </c>
      <c r="H3" t="s">
        <v>149</v>
      </c>
    </row>
    <row r="4" spans="1:8" x14ac:dyDescent="0.3">
      <c r="A4" t="s">
        <v>10</v>
      </c>
      <c r="B4" t="s">
        <v>5</v>
      </c>
      <c r="C4" t="s">
        <v>6</v>
      </c>
      <c r="D4" t="s">
        <v>141</v>
      </c>
      <c r="E4" t="s">
        <v>144</v>
      </c>
      <c r="F4" t="s">
        <v>145</v>
      </c>
      <c r="G4" t="s">
        <v>150</v>
      </c>
      <c r="H4" t="s">
        <v>151</v>
      </c>
    </row>
    <row r="5" spans="1:8" x14ac:dyDescent="0.3">
      <c r="A5" t="s">
        <v>11</v>
      </c>
      <c r="B5" t="s">
        <v>5</v>
      </c>
      <c r="C5" t="s">
        <v>6</v>
      </c>
      <c r="D5" t="s">
        <v>141</v>
      </c>
      <c r="E5" t="s">
        <v>144</v>
      </c>
      <c r="F5" t="s">
        <v>145</v>
      </c>
      <c r="G5" t="s">
        <v>148</v>
      </c>
      <c r="H5" t="s">
        <v>152</v>
      </c>
    </row>
    <row r="6" spans="1:8" x14ac:dyDescent="0.3">
      <c r="A6" t="s">
        <v>48</v>
      </c>
      <c r="B6" t="s">
        <v>5</v>
      </c>
      <c r="C6" t="s">
        <v>6</v>
      </c>
      <c r="D6" t="s">
        <v>141</v>
      </c>
      <c r="E6" t="s">
        <v>144</v>
      </c>
      <c r="F6" t="s">
        <v>145</v>
      </c>
      <c r="G6" t="s">
        <v>148</v>
      </c>
      <c r="H6" t="s">
        <v>153</v>
      </c>
    </row>
    <row r="7" spans="1:8" x14ac:dyDescent="0.3">
      <c r="A7" t="s">
        <v>13</v>
      </c>
      <c r="B7" t="s">
        <v>5</v>
      </c>
      <c r="C7" t="s">
        <v>12</v>
      </c>
      <c r="D7" t="s">
        <v>141</v>
      </c>
      <c r="E7" t="s">
        <v>144</v>
      </c>
      <c r="F7" t="s">
        <v>154</v>
      </c>
      <c r="G7" t="s">
        <v>155</v>
      </c>
      <c r="H7" t="s">
        <v>156</v>
      </c>
    </row>
    <row r="8" spans="1:8" x14ac:dyDescent="0.3">
      <c r="A8" t="s">
        <v>14</v>
      </c>
      <c r="B8" t="s">
        <v>5</v>
      </c>
      <c r="C8" t="s">
        <v>12</v>
      </c>
      <c r="D8" t="s">
        <v>141</v>
      </c>
      <c r="E8" t="s">
        <v>144</v>
      </c>
      <c r="F8" t="s">
        <v>154</v>
      </c>
      <c r="G8" t="s">
        <v>157</v>
      </c>
      <c r="H8" t="s">
        <v>158</v>
      </c>
    </row>
    <row r="9" spans="1:8" x14ac:dyDescent="0.3">
      <c r="A9" t="s">
        <v>15</v>
      </c>
      <c r="B9" t="s">
        <v>5</v>
      </c>
      <c r="C9" t="s">
        <v>12</v>
      </c>
      <c r="D9" t="s">
        <v>141</v>
      </c>
      <c r="E9" t="s">
        <v>144</v>
      </c>
      <c r="F9" t="s">
        <v>154</v>
      </c>
      <c r="G9" t="s">
        <v>159</v>
      </c>
      <c r="H9" t="s">
        <v>191</v>
      </c>
    </row>
    <row r="10" spans="1:8" x14ac:dyDescent="0.3">
      <c r="A10" t="s">
        <v>17</v>
      </c>
      <c r="B10" t="s">
        <v>5</v>
      </c>
      <c r="C10" t="s">
        <v>16</v>
      </c>
      <c r="D10" t="s">
        <v>141</v>
      </c>
      <c r="E10" t="s">
        <v>144</v>
      </c>
      <c r="F10" t="s">
        <v>145</v>
      </c>
      <c r="G10" t="s">
        <v>160</v>
      </c>
      <c r="H10" t="s">
        <v>161</v>
      </c>
    </row>
    <row r="11" spans="1:8" x14ac:dyDescent="0.3">
      <c r="A11" t="s">
        <v>19</v>
      </c>
      <c r="B11" t="s">
        <v>5</v>
      </c>
      <c r="C11" t="s">
        <v>18</v>
      </c>
      <c r="D11" t="s">
        <v>141</v>
      </c>
      <c r="E11" t="s">
        <v>144</v>
      </c>
      <c r="F11" t="s">
        <v>162</v>
      </c>
      <c r="G11" t="s">
        <v>163</v>
      </c>
      <c r="H11" t="s">
        <v>164</v>
      </c>
    </row>
    <row r="12" spans="1:8" x14ac:dyDescent="0.3">
      <c r="A12" t="s">
        <v>20</v>
      </c>
      <c r="B12" t="s">
        <v>5</v>
      </c>
      <c r="C12" t="s">
        <v>18</v>
      </c>
      <c r="D12" t="s">
        <v>141</v>
      </c>
      <c r="E12" t="s">
        <v>144</v>
      </c>
      <c r="F12" t="s">
        <v>162</v>
      </c>
      <c r="G12" t="s">
        <v>192</v>
      </c>
      <c r="H12" t="s">
        <v>193</v>
      </c>
    </row>
    <row r="13" spans="1:8" x14ac:dyDescent="0.3">
      <c r="A13" t="s">
        <v>22</v>
      </c>
      <c r="B13" t="s">
        <v>5</v>
      </c>
      <c r="C13" t="s">
        <v>21</v>
      </c>
      <c r="D13" t="s">
        <v>141</v>
      </c>
      <c r="E13" t="s">
        <v>144</v>
      </c>
      <c r="F13" t="s">
        <v>194</v>
      </c>
      <c r="G13" t="s">
        <v>195</v>
      </c>
      <c r="H13" t="s">
        <v>165</v>
      </c>
    </row>
    <row r="14" spans="1:8" x14ac:dyDescent="0.3">
      <c r="A14" t="s">
        <v>24</v>
      </c>
      <c r="B14" t="s">
        <v>5</v>
      </c>
      <c r="C14" t="s">
        <v>23</v>
      </c>
      <c r="D14" t="s">
        <v>141</v>
      </c>
      <c r="E14" t="s">
        <v>166</v>
      </c>
      <c r="F14" t="s">
        <v>171</v>
      </c>
      <c r="G14" t="s">
        <v>196</v>
      </c>
      <c r="H14" t="s">
        <v>167</v>
      </c>
    </row>
    <row r="15" spans="1:8" x14ac:dyDescent="0.3">
      <c r="A15" t="s">
        <v>25</v>
      </c>
      <c r="B15" t="s">
        <v>5</v>
      </c>
      <c r="C15" t="s">
        <v>23</v>
      </c>
      <c r="D15" t="s">
        <v>141</v>
      </c>
      <c r="E15" t="s">
        <v>166</v>
      </c>
      <c r="F15" t="s">
        <v>171</v>
      </c>
      <c r="G15" t="s">
        <v>196</v>
      </c>
      <c r="H15" t="s">
        <v>167</v>
      </c>
    </row>
    <row r="16" spans="1:8" x14ac:dyDescent="0.3">
      <c r="A16" t="s">
        <v>26</v>
      </c>
      <c r="B16" t="s">
        <v>5</v>
      </c>
      <c r="C16" t="s">
        <v>23</v>
      </c>
      <c r="D16" t="s">
        <v>141</v>
      </c>
      <c r="E16" t="s">
        <v>166</v>
      </c>
      <c r="F16" t="s">
        <v>171</v>
      </c>
      <c r="G16" t="s">
        <v>196</v>
      </c>
      <c r="H16" t="s">
        <v>167</v>
      </c>
    </row>
    <row r="17" spans="1:8" x14ac:dyDescent="0.3">
      <c r="A17" t="s">
        <v>28</v>
      </c>
      <c r="B17" t="s">
        <v>5</v>
      </c>
      <c r="C17" t="s">
        <v>27</v>
      </c>
      <c r="D17" t="s">
        <v>141</v>
      </c>
      <c r="E17" t="s">
        <v>168</v>
      </c>
      <c r="F17" t="s">
        <v>169</v>
      </c>
      <c r="G17" t="s">
        <v>197</v>
      </c>
      <c r="H17" t="s">
        <v>170</v>
      </c>
    </row>
    <row r="18" spans="1:8" x14ac:dyDescent="0.3">
      <c r="A18" t="s">
        <v>30</v>
      </c>
      <c r="B18" t="s">
        <v>5</v>
      </c>
      <c r="C18" t="s">
        <v>29</v>
      </c>
      <c r="D18" t="s">
        <v>141</v>
      </c>
      <c r="E18" t="s">
        <v>166</v>
      </c>
      <c r="F18" t="s">
        <v>171</v>
      </c>
      <c r="G18" t="s">
        <v>198</v>
      </c>
      <c r="H18" t="s">
        <v>199</v>
      </c>
    </row>
    <row r="19" spans="1:8" x14ac:dyDescent="0.3">
      <c r="A19" t="s">
        <v>33</v>
      </c>
      <c r="B19" t="s">
        <v>31</v>
      </c>
      <c r="C19" t="s">
        <v>32</v>
      </c>
      <c r="D19" t="s">
        <v>141</v>
      </c>
      <c r="E19" t="s">
        <v>172</v>
      </c>
      <c r="F19" t="s">
        <v>173</v>
      </c>
      <c r="G19" t="s">
        <v>174</v>
      </c>
      <c r="H19" t="s">
        <v>33</v>
      </c>
    </row>
    <row r="20" spans="1:8" x14ac:dyDescent="0.3">
      <c r="A20" t="s">
        <v>34</v>
      </c>
      <c r="B20" t="s">
        <v>31</v>
      </c>
      <c r="C20" t="s">
        <v>32</v>
      </c>
      <c r="D20" t="s">
        <v>141</v>
      </c>
      <c r="E20" t="s">
        <v>172</v>
      </c>
      <c r="F20" t="s">
        <v>173</v>
      </c>
      <c r="G20" t="s">
        <v>174</v>
      </c>
      <c r="H20" t="s">
        <v>34</v>
      </c>
    </row>
    <row r="21" spans="1:8" x14ac:dyDescent="0.3">
      <c r="A21" t="s">
        <v>36</v>
      </c>
      <c r="B21" t="s">
        <v>5</v>
      </c>
      <c r="C21" t="s">
        <v>35</v>
      </c>
      <c r="D21" t="s">
        <v>141</v>
      </c>
      <c r="E21" t="s">
        <v>175</v>
      </c>
      <c r="F21" t="s">
        <v>176</v>
      </c>
      <c r="G21" t="s">
        <v>177</v>
      </c>
      <c r="H21" t="s">
        <v>178</v>
      </c>
    </row>
    <row r="22" spans="1:8" x14ac:dyDescent="0.3">
      <c r="A22" t="s">
        <v>38</v>
      </c>
      <c r="B22" t="s">
        <v>37</v>
      </c>
      <c r="C22" t="s">
        <v>35</v>
      </c>
      <c r="D22" t="s">
        <v>141</v>
      </c>
      <c r="E22" t="s">
        <v>175</v>
      </c>
      <c r="F22" t="s">
        <v>176</v>
      </c>
      <c r="G22" t="s">
        <v>179</v>
      </c>
      <c r="H22" t="s">
        <v>180</v>
      </c>
    </row>
    <row r="23" spans="1:8" x14ac:dyDescent="0.3">
      <c r="A23" t="s">
        <v>40</v>
      </c>
      <c r="B23" t="s">
        <v>5</v>
      </c>
      <c r="C23" t="s">
        <v>39</v>
      </c>
      <c r="D23" t="s">
        <v>141</v>
      </c>
      <c r="E23" t="s">
        <v>175</v>
      </c>
      <c r="F23" t="s">
        <v>181</v>
      </c>
      <c r="G23" t="s">
        <v>182</v>
      </c>
      <c r="H23" t="s">
        <v>183</v>
      </c>
    </row>
    <row r="24" spans="1:8" x14ac:dyDescent="0.3">
      <c r="A24" t="s">
        <v>41</v>
      </c>
      <c r="B24" t="s">
        <v>5</v>
      </c>
      <c r="C24" t="s">
        <v>27</v>
      </c>
      <c r="D24" t="s">
        <v>141</v>
      </c>
      <c r="E24" t="s">
        <v>144</v>
      </c>
      <c r="F24" t="s">
        <v>184</v>
      </c>
      <c r="G24" t="s">
        <v>185</v>
      </c>
      <c r="H24" t="s">
        <v>186</v>
      </c>
    </row>
    <row r="25" spans="1:8" x14ac:dyDescent="0.3">
      <c r="A25" t="s">
        <v>42</v>
      </c>
      <c r="B25" t="s">
        <v>5</v>
      </c>
      <c r="C25" t="s">
        <v>27</v>
      </c>
      <c r="D25" t="s">
        <v>141</v>
      </c>
      <c r="E25" t="s">
        <v>166</v>
      </c>
      <c r="F25" t="s">
        <v>171</v>
      </c>
      <c r="G25" t="s">
        <v>187</v>
      </c>
      <c r="H25" t="s">
        <v>200</v>
      </c>
    </row>
    <row r="26" spans="1:8" x14ac:dyDescent="0.3">
      <c r="A26" t="s">
        <v>43</v>
      </c>
      <c r="B26" t="s">
        <v>5</v>
      </c>
      <c r="C26" t="s">
        <v>27</v>
      </c>
      <c r="D26" t="s">
        <v>141</v>
      </c>
      <c r="E26" t="s">
        <v>188</v>
      </c>
      <c r="F26" t="s">
        <v>189</v>
      </c>
      <c r="G26" t="s">
        <v>190</v>
      </c>
      <c r="H26" t="s">
        <v>201</v>
      </c>
    </row>
    <row r="27" spans="1:8" x14ac:dyDescent="0.3">
      <c r="A27" t="s">
        <v>44</v>
      </c>
      <c r="B27" t="s">
        <v>45</v>
      </c>
      <c r="C27" t="s">
        <v>44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</row>
    <row r="28" spans="1:8" x14ac:dyDescent="0.3">
      <c r="A28" t="s">
        <v>46</v>
      </c>
      <c r="B28" t="s">
        <v>45</v>
      </c>
      <c r="C28" t="s">
        <v>46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</row>
    <row r="35" spans="5:5" x14ac:dyDescent="0.3">
      <c r="E35" s="13"/>
    </row>
    <row r="143" spans="1:1" x14ac:dyDescent="0.3">
      <c r="A143" t="s"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2021-04-22T17:43:04Z</dcterms:modified>
</cp:coreProperties>
</file>