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860" yWindow="4000" windowWidth="32600" windowHeight="18500" tabRatio="500"/>
  </bookViews>
  <sheets>
    <sheet name="X1" sheetId="1" r:id="rId1"/>
    <sheet name="X1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</calcChain>
</file>

<file path=xl/sharedStrings.xml><?xml version="1.0" encoding="utf-8"?>
<sst xmlns="http://schemas.openxmlformats.org/spreadsheetml/2006/main" count="21" uniqueCount="19">
  <si>
    <t>Th1tar</t>
  </si>
  <si>
    <t>A1</t>
  </si>
  <si>
    <t>A2</t>
  </si>
  <si>
    <t>A3</t>
  </si>
  <si>
    <t>B1</t>
  </si>
  <si>
    <t>x1</t>
  </si>
  <si>
    <t>Phitar</t>
  </si>
  <si>
    <t xml:space="preserve">xc = x1+A1*th + A2*th^2 + B1*x1*th  </t>
  </si>
  <si>
    <t>xc</t>
    <phoneticPr fontId="1" type="noConversion"/>
  </si>
  <si>
    <t>XC</t>
    <phoneticPr fontId="1" type="noConversion"/>
  </si>
  <si>
    <t>RUN#6105</t>
    <phoneticPr fontId="1" type="noConversion"/>
  </si>
  <si>
    <t>X</t>
    <phoneticPr fontId="1" type="noConversion"/>
  </si>
  <si>
    <t>XC-X</t>
    <phoneticPr fontId="1" type="noConversion"/>
  </si>
  <si>
    <t>X1</t>
    <phoneticPr fontId="6" type="noConversion"/>
  </si>
  <si>
    <t>delta</t>
    <phoneticPr fontId="6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</si>
  <si>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</si>
  <si>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6" type="noConversion"/>
  </si>
  <si>
    <t>B2</t>
    <phoneticPr fontId="6" type="noConversion"/>
  </si>
  <si>
    <t>B3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</si>
</sst>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仿宋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3B3B3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4" fillId="4" borderId="2" xfId="0" applyFont="1" applyFill="1" applyBorder="1"/>
    <xf numFmtId="0" fontId="0" fillId="5" borderId="0" xfId="0" applyFill="1"/>
    <xf numFmtId="0" fontId="5" fillId="6" borderId="0" xfId="0" applyFont="1" applyFill="1"/>
    <xf numFmtId="0" fontId="5" fillId="0" borderId="0" xfId="0" applyFont="1" applyFill="1"/>
    <xf numFmtId="177" fontId="5" fillId="0" borderId="0" xfId="0" applyNumberFormat="1" applyFont="1" applyFill="1"/>
    <xf numFmtId="0" fontId="0" fillId="0" borderId="3" xfId="0" applyBorder="1"/>
  </cellXfs>
  <cellStyles count="5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Th1tar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'X1'!$C$3:$C$76</c:f>
              <c:numCache>
                <c:formatCode>General</c:formatCode>
                <c:ptCount val="74"/>
                <c:pt idx="0">
                  <c:v>-444.49</c:v>
                </c:pt>
                <c:pt idx="1">
                  <c:v>-433.749</c:v>
                </c:pt>
                <c:pt idx="2">
                  <c:v>-250.083</c:v>
                </c:pt>
                <c:pt idx="3">
                  <c:v>-60.4705</c:v>
                </c:pt>
                <c:pt idx="4">
                  <c:v>-49.1739</c:v>
                </c:pt>
                <c:pt idx="5">
                  <c:v>-20.5141</c:v>
                </c:pt>
                <c:pt idx="6">
                  <c:v>136.408</c:v>
                </c:pt>
                <c:pt idx="7">
                  <c:v>179.886</c:v>
                </c:pt>
                <c:pt idx="8">
                  <c:v>230.056</c:v>
                </c:pt>
                <c:pt idx="9">
                  <c:v>-521.232</c:v>
                </c:pt>
                <c:pt idx="10">
                  <c:v>-441.689</c:v>
                </c:pt>
                <c:pt idx="11">
                  <c:v>-431.616</c:v>
                </c:pt>
                <c:pt idx="12">
                  <c:v>-246.734</c:v>
                </c:pt>
                <c:pt idx="13">
                  <c:v>-57.27</c:v>
                </c:pt>
                <c:pt idx="14">
                  <c:v>-44.6121</c:v>
                </c:pt>
                <c:pt idx="15">
                  <c:v>-16.2919</c:v>
                </c:pt>
                <c:pt idx="16">
                  <c:v>141.868</c:v>
                </c:pt>
                <c:pt idx="17">
                  <c:v>187.232</c:v>
                </c:pt>
                <c:pt idx="18">
                  <c:v>238.484</c:v>
                </c:pt>
                <c:pt idx="19">
                  <c:v>324.198</c:v>
                </c:pt>
                <c:pt idx="20">
                  <c:v>-519.1420000000001</c:v>
                </c:pt>
                <c:pt idx="21">
                  <c:v>-439.621</c:v>
                </c:pt>
                <c:pt idx="22">
                  <c:v>-429.803</c:v>
                </c:pt>
                <c:pt idx="23">
                  <c:v>-244.241</c:v>
                </c:pt>
                <c:pt idx="24">
                  <c:v>-53.703</c:v>
                </c:pt>
                <c:pt idx="25">
                  <c:v>-40.8952</c:v>
                </c:pt>
                <c:pt idx="26">
                  <c:v>-12.0885</c:v>
                </c:pt>
                <c:pt idx="27">
                  <c:v>147.253</c:v>
                </c:pt>
                <c:pt idx="28">
                  <c:v>192.825</c:v>
                </c:pt>
                <c:pt idx="29">
                  <c:v>244.07</c:v>
                </c:pt>
                <c:pt idx="30">
                  <c:v>332.617</c:v>
                </c:pt>
                <c:pt idx="31">
                  <c:v>-519.254</c:v>
                </c:pt>
                <c:pt idx="32">
                  <c:v>-439.662</c:v>
                </c:pt>
                <c:pt idx="33">
                  <c:v>-429.466</c:v>
                </c:pt>
                <c:pt idx="34">
                  <c:v>-243.646</c:v>
                </c:pt>
                <c:pt idx="35">
                  <c:v>-52.0783</c:v>
                </c:pt>
                <c:pt idx="36">
                  <c:v>-39.3488</c:v>
                </c:pt>
                <c:pt idx="37">
                  <c:v>-10.8028</c:v>
                </c:pt>
                <c:pt idx="38">
                  <c:v>149.588</c:v>
                </c:pt>
                <c:pt idx="39">
                  <c:v>195.973</c:v>
                </c:pt>
                <c:pt idx="40">
                  <c:v>247.528</c:v>
                </c:pt>
                <c:pt idx="41">
                  <c:v>336.309</c:v>
                </c:pt>
                <c:pt idx="42">
                  <c:v>-520.282</c:v>
                </c:pt>
                <c:pt idx="43">
                  <c:v>-440.52</c:v>
                </c:pt>
                <c:pt idx="44">
                  <c:v>-430.505</c:v>
                </c:pt>
                <c:pt idx="45">
                  <c:v>-244.235</c:v>
                </c:pt>
                <c:pt idx="46">
                  <c:v>-52.5249</c:v>
                </c:pt>
                <c:pt idx="47">
                  <c:v>-39.3171</c:v>
                </c:pt>
                <c:pt idx="48">
                  <c:v>-10.6729</c:v>
                </c:pt>
                <c:pt idx="49">
                  <c:v>150.175</c:v>
                </c:pt>
                <c:pt idx="50">
                  <c:v>197.29</c:v>
                </c:pt>
                <c:pt idx="51">
                  <c:v>249.101</c:v>
                </c:pt>
                <c:pt idx="52">
                  <c:v>338.864</c:v>
                </c:pt>
                <c:pt idx="53">
                  <c:v>-522.053</c:v>
                </c:pt>
                <c:pt idx="54">
                  <c:v>-442.649</c:v>
                </c:pt>
                <c:pt idx="55">
                  <c:v>-432.387</c:v>
                </c:pt>
                <c:pt idx="56">
                  <c:v>-245.862</c:v>
                </c:pt>
                <c:pt idx="57">
                  <c:v>-53.4473</c:v>
                </c:pt>
                <c:pt idx="58">
                  <c:v>-40.3795</c:v>
                </c:pt>
                <c:pt idx="59">
                  <c:v>-11.5748</c:v>
                </c:pt>
                <c:pt idx="60">
                  <c:v>150.002</c:v>
                </c:pt>
                <c:pt idx="61">
                  <c:v>196.951</c:v>
                </c:pt>
                <c:pt idx="62">
                  <c:v>248.587</c:v>
                </c:pt>
                <c:pt idx="63">
                  <c:v>339.276</c:v>
                </c:pt>
                <c:pt idx="64">
                  <c:v>-444.737</c:v>
                </c:pt>
                <c:pt idx="65">
                  <c:v>-434.964</c:v>
                </c:pt>
                <c:pt idx="66">
                  <c:v>-247.948</c:v>
                </c:pt>
                <c:pt idx="67">
                  <c:v>-54.876</c:v>
                </c:pt>
                <c:pt idx="68">
                  <c:v>-41.8448</c:v>
                </c:pt>
                <c:pt idx="69">
                  <c:v>-13.5931</c:v>
                </c:pt>
                <c:pt idx="70">
                  <c:v>149.496</c:v>
                </c:pt>
                <c:pt idx="71">
                  <c:v>196.59</c:v>
                </c:pt>
                <c:pt idx="72">
                  <c:v>248.175</c:v>
                </c:pt>
                <c:pt idx="73">
                  <c:v>339.018</c:v>
                </c:pt>
              </c:numCache>
            </c:numRef>
          </c:xVal>
          <c:yVal>
            <c:numRef>
              <c:f>'X1'!$D$3:$D$76</c:f>
              <c:numCache>
                <c:formatCode>General</c:formatCode>
                <c:ptCount val="7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4"/>
          </c:marker>
          <c:xVal>
            <c:numRef>
              <c:f>'X1'!$F$3:$F$76</c:f>
              <c:numCache>
                <c:formatCode>General</c:formatCode>
                <c:ptCount val="74"/>
                <c:pt idx="0">
                  <c:v>-440.89788037936</c:v>
                </c:pt>
                <c:pt idx="1">
                  <c:v>-429.959937012336</c:v>
                </c:pt>
                <c:pt idx="2">
                  <c:v>-242.926298948112</c:v>
                </c:pt>
                <c:pt idx="3">
                  <c:v>-49.83712785791199</c:v>
                </c:pt>
                <c:pt idx="4">
                  <c:v>-38.33339719596959</c:v>
                </c:pt>
                <c:pt idx="5">
                  <c:v>-9.148100732862401</c:v>
                </c:pt>
                <c:pt idx="6">
                  <c:v>150.651270166912</c:v>
                </c:pt>
                <c:pt idx="7">
                  <c:v>194.926468166304</c:v>
                </c:pt>
                <c:pt idx="8">
                  <c:v>246.016368429184</c:v>
                </c:pt>
                <c:pt idx="9">
                  <c:v>-520.738920164352</c:v>
                </c:pt>
                <c:pt idx="10">
                  <c:v>-440.357414766304</c:v>
                </c:pt>
                <c:pt idx="11">
                  <c:v>-430.1782298741759</c:v>
                </c:pt>
                <c:pt idx="12">
                  <c:v>-243.347289615424</c:v>
                </c:pt>
                <c:pt idx="13">
                  <c:v>-51.88604803872001</c:v>
                </c:pt>
                <c:pt idx="14">
                  <c:v>-39.0947143301856</c:v>
                </c:pt>
                <c:pt idx="15">
                  <c:v>-10.4759759223584</c:v>
                </c:pt>
                <c:pt idx="16">
                  <c:v>149.351172357248</c:v>
                </c:pt>
                <c:pt idx="17">
                  <c:v>195.193378596352</c:v>
                </c:pt>
                <c:pt idx="18">
                  <c:v>246.985653399424</c:v>
                </c:pt>
                <c:pt idx="19">
                  <c:v>333.603210616128</c:v>
                </c:pt>
                <c:pt idx="20">
                  <c:v>-519.3740302210242</c:v>
                </c:pt>
                <c:pt idx="21">
                  <c:v>-439.489502196112</c:v>
                </c:pt>
                <c:pt idx="22">
                  <c:v>-429.626619484016</c:v>
                </c:pt>
                <c:pt idx="23">
                  <c:v>-243.216327996752</c:v>
                </c:pt>
                <c:pt idx="24">
                  <c:v>-51.80728886481601</c:v>
                </c:pt>
                <c:pt idx="25">
                  <c:v>-38.9409383657344</c:v>
                </c:pt>
                <c:pt idx="26">
                  <c:v>-10.002549343272</c:v>
                </c:pt>
                <c:pt idx="27">
                  <c:v>150.067375862416</c:v>
                </c:pt>
                <c:pt idx="28">
                  <c:v>195.8477069844</c:v>
                </c:pt>
                <c:pt idx="29">
                  <c:v>247.32697206704</c:v>
                </c:pt>
                <c:pt idx="30">
                  <c:v>336.2787621982241</c:v>
                </c:pt>
                <c:pt idx="31">
                  <c:v>-519.254</c:v>
                </c:pt>
                <c:pt idx="32">
                  <c:v>-439.662</c:v>
                </c:pt>
                <c:pt idx="33">
                  <c:v>-429.466</c:v>
                </c:pt>
                <c:pt idx="34">
                  <c:v>-243.646</c:v>
                </c:pt>
                <c:pt idx="35">
                  <c:v>-52.0783</c:v>
                </c:pt>
                <c:pt idx="36">
                  <c:v>-39.3488</c:v>
                </c:pt>
                <c:pt idx="37">
                  <c:v>-10.8028</c:v>
                </c:pt>
                <c:pt idx="38">
                  <c:v>149.588</c:v>
                </c:pt>
                <c:pt idx="39">
                  <c:v>195.973</c:v>
                </c:pt>
                <c:pt idx="40">
                  <c:v>247.528</c:v>
                </c:pt>
                <c:pt idx="41">
                  <c:v>336.309</c:v>
                </c:pt>
                <c:pt idx="42">
                  <c:v>-519.0485956007359</c:v>
                </c:pt>
                <c:pt idx="43">
                  <c:v>-439.57360735296</c:v>
                </c:pt>
                <c:pt idx="44">
                  <c:v>-429.59464484824</c:v>
                </c:pt>
                <c:pt idx="45">
                  <c:v>-243.99490987528</c:v>
                </c:pt>
                <c:pt idx="46">
                  <c:v>-52.9746502970352</c:v>
                </c:pt>
                <c:pt idx="47">
                  <c:v>-39.8143766105808</c:v>
                </c:pt>
                <c:pt idx="48">
                  <c:v>-11.2732485249392</c:v>
                </c:pt>
                <c:pt idx="49">
                  <c:v>148.9958641124</c:v>
                </c:pt>
                <c:pt idx="50">
                  <c:v>195.94132775792</c:v>
                </c:pt>
                <c:pt idx="51">
                  <c:v>247.565893542448</c:v>
                </c:pt>
                <c:pt idx="52">
                  <c:v>337.005894671872</c:v>
                </c:pt>
                <c:pt idx="53">
                  <c:v>-518.5596680160319</c:v>
                </c:pt>
                <c:pt idx="54">
                  <c:v>-439.6836296586561</c:v>
                </c:pt>
                <c:pt idx="55">
                  <c:v>-429.489862271328</c:v>
                </c:pt>
                <c:pt idx="56">
                  <c:v>-244.205077441728</c:v>
                </c:pt>
                <c:pt idx="57">
                  <c:v>-53.0697535572512</c:v>
                </c:pt>
                <c:pt idx="58">
                  <c:v>-40.088842091248</c:v>
                </c:pt>
                <c:pt idx="59">
                  <c:v>-11.4756661546112</c:v>
                </c:pt>
                <c:pt idx="60">
                  <c:v>149.026800653888</c:v>
                </c:pt>
                <c:pt idx="61">
                  <c:v>195.663634123744</c:v>
                </c:pt>
                <c:pt idx="62">
                  <c:v>246.956303468128</c:v>
                </c:pt>
                <c:pt idx="63">
                  <c:v>337.042307228544</c:v>
                </c:pt>
                <c:pt idx="64">
                  <c:v>-438.697497256592</c:v>
                </c:pt>
                <c:pt idx="65">
                  <c:v>-429.0180989850239</c:v>
                </c:pt>
                <c:pt idx="66">
                  <c:v>-243.793260434368</c:v>
                </c:pt>
                <c:pt idx="67">
                  <c:v>-52.570423732416</c:v>
                </c:pt>
                <c:pt idx="68">
                  <c:v>-39.66403114503681</c:v>
                </c:pt>
                <c:pt idx="69">
                  <c:v>-11.6829141749296</c:v>
                </c:pt>
                <c:pt idx="70">
                  <c:v>149.844186270336</c:v>
                </c:pt>
                <c:pt idx="71">
                  <c:v>196.48713952944</c:v>
                </c:pt>
                <c:pt idx="72">
                  <c:v>247.5780798588</c:v>
                </c:pt>
                <c:pt idx="73">
                  <c:v>337.551023395488</c:v>
                </c:pt>
              </c:numCache>
            </c:numRef>
          </c:xVal>
          <c:yVal>
            <c:numRef>
              <c:f>'X1'!$D$3:$D$76</c:f>
              <c:numCache>
                <c:formatCode>General</c:formatCode>
                <c:ptCount val="7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80328"/>
        <c:axId val="-2130190424"/>
      </c:scatterChart>
      <c:valAx>
        <c:axId val="-2129980328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130190424"/>
        <c:crosses val="autoZero"/>
        <c:crossBetween val="midCat"/>
      </c:valAx>
      <c:valAx>
        <c:axId val="-213019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80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171450</xdr:rowOff>
    </xdr:from>
    <xdr:to>
      <xdr:col>23</xdr:col>
      <xdr:colOff>584200</xdr:colOff>
      <xdr:row>43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selection activeCell="L9" sqref="L9"/>
    </sheetView>
  </sheetViews>
  <sheetFormatPr baseColWidth="10" defaultRowHeight="15" x14ac:dyDescent="0"/>
  <cols>
    <col min="1" max="2" width="13.83203125" customWidth="1"/>
  </cols>
  <sheetData>
    <row r="1" spans="1:10">
      <c r="A1" s="2" t="s">
        <v>10</v>
      </c>
      <c r="B1" s="2"/>
    </row>
    <row r="2" spans="1:10">
      <c r="A2" s="10" t="s">
        <v>9</v>
      </c>
      <c r="B2" s="10" t="s">
        <v>12</v>
      </c>
      <c r="C2" s="10" t="s">
        <v>11</v>
      </c>
      <c r="D2" s="10" t="s">
        <v>0</v>
      </c>
      <c r="F2" s="11" t="s">
        <v>13</v>
      </c>
      <c r="G2" s="11" t="s">
        <v>14</v>
      </c>
      <c r="J2" t="s">
        <v>15</v>
      </c>
    </row>
    <row r="3" spans="1:10">
      <c r="A3" s="7">
        <v>-439.66199999999998</v>
      </c>
      <c r="B3" s="7">
        <f>A3-C3</f>
        <v>4.8280000000000314</v>
      </c>
      <c r="C3">
        <v>-444.49</v>
      </c>
      <c r="D3">
        <v>1.2</v>
      </c>
      <c r="F3" s="12">
        <f>C3+$J$3*D3+$J$4*D3*D3+$J$5*D3*D3*D3+$J$6*C3*D3+$J$7*C3*D3*D3+$J$8*C3*D3*D3*D3</f>
        <v>-440.89788037936006</v>
      </c>
      <c r="G3" s="13">
        <f>A3-F3</f>
        <v>1.2358803793600828</v>
      </c>
      <c r="I3" t="s">
        <v>1</v>
      </c>
      <c r="J3">
        <v>3.390466</v>
      </c>
    </row>
    <row r="4" spans="1:10">
      <c r="A4" s="7">
        <v>-429.46600000000001</v>
      </c>
      <c r="B4" s="7">
        <f t="shared" ref="B4:B67" si="0">A4-C4</f>
        <v>4.2830000000000155</v>
      </c>
      <c r="C4">
        <v>-433.74900000000002</v>
      </c>
      <c r="D4">
        <v>1.2</v>
      </c>
      <c r="F4" s="12">
        <f t="shared" ref="F4:F67" si="1">C4+$J$3*D4+$J$4*D4*D4+$J$5*D4*D4*D4+$J$6*C4*D4+$J$7*C4*D4*D4+$J$8*C4*D4*D4*D4</f>
        <v>-429.95993701233601</v>
      </c>
      <c r="G4" s="13">
        <f t="shared" ref="G4:G67" si="2">A4-F4</f>
        <v>0.49393701233600495</v>
      </c>
      <c r="I4" t="s">
        <v>2</v>
      </c>
      <c r="J4">
        <v>4.6951859999999996</v>
      </c>
    </row>
    <row r="5" spans="1:10">
      <c r="A5" s="8">
        <v>-243.64599999999999</v>
      </c>
      <c r="B5" s="7">
        <f t="shared" si="0"/>
        <v>6.4370000000000118</v>
      </c>
      <c r="C5">
        <v>-250.083</v>
      </c>
      <c r="D5">
        <v>1.2</v>
      </c>
      <c r="F5" s="12">
        <f t="shared" si="1"/>
        <v>-242.92629894811196</v>
      </c>
      <c r="G5" s="13">
        <f t="shared" si="2"/>
        <v>-0.71970105188802336</v>
      </c>
      <c r="I5" t="s">
        <v>3</v>
      </c>
      <c r="J5">
        <v>0.52807400000000004</v>
      </c>
    </row>
    <row r="6" spans="1:10">
      <c r="A6" s="7">
        <v>-52.078299999999999</v>
      </c>
      <c r="B6" s="7">
        <f t="shared" si="0"/>
        <v>8.3922000000000025</v>
      </c>
      <c r="C6">
        <v>-60.470500000000001</v>
      </c>
      <c r="D6">
        <v>1.2</v>
      </c>
      <c r="F6" s="12">
        <f t="shared" si="1"/>
        <v>-49.837127857911995</v>
      </c>
      <c r="G6" s="13">
        <f t="shared" si="2"/>
        <v>-2.2411721420880042</v>
      </c>
      <c r="I6" t="s">
        <v>16</v>
      </c>
      <c r="J6">
        <v>1.0035000000000001E-2</v>
      </c>
    </row>
    <row r="7" spans="1:10">
      <c r="A7" s="7">
        <v>-39.348799999999997</v>
      </c>
      <c r="B7" s="7">
        <f t="shared" si="0"/>
        <v>9.8251000000000062</v>
      </c>
      <c r="C7">
        <v>-49.173900000000003</v>
      </c>
      <c r="D7">
        <v>1.2</v>
      </c>
      <c r="F7" s="12">
        <f t="shared" si="1"/>
        <v>-38.333397195969589</v>
      </c>
      <c r="G7" s="13">
        <f t="shared" si="2"/>
        <v>-1.0154028040304084</v>
      </c>
      <c r="I7" t="s">
        <v>17</v>
      </c>
      <c r="J7" s="14">
        <v>3.0409999999999999E-3</v>
      </c>
    </row>
    <row r="8" spans="1:10">
      <c r="A8" s="7">
        <v>-10.8028</v>
      </c>
      <c r="B8" s="7">
        <f t="shared" si="0"/>
        <v>9.7112999999999996</v>
      </c>
      <c r="C8">
        <v>-20.514099999999999</v>
      </c>
      <c r="D8">
        <v>1.2</v>
      </c>
      <c r="F8" s="12">
        <f t="shared" si="1"/>
        <v>-9.1481007328624013</v>
      </c>
      <c r="G8" s="13">
        <f t="shared" si="2"/>
        <v>-1.6546992671375982</v>
      </c>
      <c r="I8" t="s">
        <v>18</v>
      </c>
      <c r="J8">
        <v>1.108E-3</v>
      </c>
    </row>
    <row r="9" spans="1:10">
      <c r="A9" s="7">
        <v>149.58799999999999</v>
      </c>
      <c r="B9" s="7">
        <f t="shared" si="0"/>
        <v>13.180000000000007</v>
      </c>
      <c r="C9">
        <v>136.40799999999999</v>
      </c>
      <c r="D9">
        <v>1.2</v>
      </c>
      <c r="F9" s="12">
        <f t="shared" si="1"/>
        <v>150.65127016691201</v>
      </c>
      <c r="G9" s="13">
        <f t="shared" si="2"/>
        <v>-1.0632701669120195</v>
      </c>
      <c r="I9" s="3"/>
      <c r="J9" s="3"/>
    </row>
    <row r="10" spans="1:10">
      <c r="A10" s="8">
        <v>195.97300000000001</v>
      </c>
      <c r="B10" s="7">
        <f t="shared" si="0"/>
        <v>16.087000000000018</v>
      </c>
      <c r="C10">
        <v>179.886</v>
      </c>
      <c r="D10">
        <v>1.2</v>
      </c>
      <c r="F10" s="12">
        <f t="shared" si="1"/>
        <v>194.92646816630403</v>
      </c>
      <c r="G10" s="13">
        <f t="shared" si="2"/>
        <v>1.0465318336959797</v>
      </c>
    </row>
    <row r="11" spans="1:10" s="3" customFormat="1">
      <c r="A11" s="8">
        <v>247.52799999999999</v>
      </c>
      <c r="B11" s="7">
        <f t="shared" si="0"/>
        <v>17.47199999999998</v>
      </c>
      <c r="C11" s="3">
        <v>230.05600000000001</v>
      </c>
      <c r="D11" s="3">
        <v>1.2</v>
      </c>
      <c r="F11" s="12">
        <f t="shared" si="1"/>
        <v>246.01636842918401</v>
      </c>
      <c r="G11" s="13">
        <f t="shared" si="2"/>
        <v>1.5116315708159789</v>
      </c>
      <c r="I11"/>
      <c r="J11"/>
    </row>
    <row r="12" spans="1:10" ht="14" customHeight="1">
      <c r="A12" s="9">
        <v>-519.25400000000002</v>
      </c>
      <c r="B12" s="7">
        <f t="shared" si="0"/>
        <v>1.9779999999999518</v>
      </c>
      <c r="C12">
        <v>-521.23199999999997</v>
      </c>
      <c r="D12">
        <v>0.8</v>
      </c>
      <c r="F12" s="12">
        <f t="shared" si="1"/>
        <v>-520.73892016435195</v>
      </c>
      <c r="G12" s="13">
        <f t="shared" si="2"/>
        <v>1.4849201643519336</v>
      </c>
    </row>
    <row r="13" spans="1:10" ht="14" customHeight="1">
      <c r="A13" s="7">
        <v>-439.66199999999998</v>
      </c>
      <c r="B13" s="7">
        <f t="shared" si="0"/>
        <v>2.0270000000000437</v>
      </c>
      <c r="C13">
        <v>-441.68900000000002</v>
      </c>
      <c r="D13">
        <v>0.8</v>
      </c>
      <c r="F13" s="12">
        <f t="shared" si="1"/>
        <v>-440.35741476630398</v>
      </c>
      <c r="G13" s="13">
        <f t="shared" si="2"/>
        <v>0.69541476630399757</v>
      </c>
    </row>
    <row r="14" spans="1:10" ht="14" customHeight="1">
      <c r="A14" s="7">
        <v>-429.46600000000001</v>
      </c>
      <c r="B14" s="7">
        <f t="shared" si="0"/>
        <v>2.1499999999999773</v>
      </c>
      <c r="C14">
        <v>-431.61599999999999</v>
      </c>
      <c r="D14">
        <v>0.8</v>
      </c>
      <c r="F14" s="12">
        <f t="shared" si="1"/>
        <v>-430.17822987417594</v>
      </c>
      <c r="G14" s="13">
        <f t="shared" si="2"/>
        <v>0.71222987417593231</v>
      </c>
    </row>
    <row r="15" spans="1:10" ht="14" customHeight="1">
      <c r="A15" s="8">
        <v>-243.64599999999999</v>
      </c>
      <c r="B15" s="7">
        <f t="shared" si="0"/>
        <v>3.0880000000000223</v>
      </c>
      <c r="C15">
        <v>-246.73400000000001</v>
      </c>
      <c r="D15">
        <v>0.8</v>
      </c>
      <c r="F15" s="12">
        <f t="shared" si="1"/>
        <v>-243.34728961542402</v>
      </c>
      <c r="G15" s="13">
        <f t="shared" si="2"/>
        <v>-0.2987103845759691</v>
      </c>
    </row>
    <row r="16" spans="1:10" s="4" customFormat="1" ht="14" customHeight="1">
      <c r="A16" s="7">
        <v>-52.078299999999999</v>
      </c>
      <c r="B16" s="7">
        <f t="shared" si="0"/>
        <v>5.1917000000000044</v>
      </c>
      <c r="C16" s="4">
        <v>-57.27</v>
      </c>
      <c r="D16" s="4">
        <v>0.8</v>
      </c>
      <c r="F16" s="12">
        <f t="shared" si="1"/>
        <v>-51.886048038720006</v>
      </c>
      <c r="G16" s="13">
        <f t="shared" si="2"/>
        <v>-0.19225196127999311</v>
      </c>
    </row>
    <row r="17" spans="1:7" s="4" customFormat="1" ht="14" customHeight="1">
      <c r="A17" s="7">
        <v>-39.348799999999997</v>
      </c>
      <c r="B17" s="7">
        <f t="shared" si="0"/>
        <v>5.263300000000001</v>
      </c>
      <c r="C17" s="4">
        <v>-44.612099999999998</v>
      </c>
      <c r="D17" s="4">
        <v>0.8</v>
      </c>
      <c r="F17" s="12">
        <f t="shared" si="1"/>
        <v>-39.094714330185603</v>
      </c>
      <c r="G17" s="13">
        <f t="shared" si="2"/>
        <v>-0.25408566981439407</v>
      </c>
    </row>
    <row r="18" spans="1:7" ht="14" customHeight="1">
      <c r="A18" s="7">
        <v>-10.8028</v>
      </c>
      <c r="B18" s="7">
        <f t="shared" si="0"/>
        <v>5.4890999999999988</v>
      </c>
      <c r="C18">
        <v>-16.291899999999998</v>
      </c>
      <c r="D18">
        <v>0.8</v>
      </c>
      <c r="F18" s="12">
        <f t="shared" si="1"/>
        <v>-10.475975922358396</v>
      </c>
      <c r="G18" s="13">
        <f t="shared" si="2"/>
        <v>-0.32682407764160359</v>
      </c>
    </row>
    <row r="19" spans="1:7" ht="14" customHeight="1">
      <c r="A19" s="7">
        <v>149.58799999999999</v>
      </c>
      <c r="B19" s="7">
        <f t="shared" si="0"/>
        <v>7.7199999999999989</v>
      </c>
      <c r="C19">
        <v>141.86799999999999</v>
      </c>
      <c r="D19">
        <v>0.8</v>
      </c>
      <c r="F19" s="12">
        <f t="shared" si="1"/>
        <v>149.35117235724798</v>
      </c>
      <c r="G19" s="13">
        <f t="shared" si="2"/>
        <v>0.23682764275201862</v>
      </c>
    </row>
    <row r="20" spans="1:7" ht="14" customHeight="1">
      <c r="A20" s="8">
        <v>195.97300000000001</v>
      </c>
      <c r="B20" s="7">
        <f t="shared" si="0"/>
        <v>8.7410000000000139</v>
      </c>
      <c r="C20">
        <v>187.232</v>
      </c>
      <c r="D20">
        <v>0.8</v>
      </c>
      <c r="F20" s="12">
        <f t="shared" si="1"/>
        <v>195.19337859635201</v>
      </c>
      <c r="G20" s="13">
        <f t="shared" si="2"/>
        <v>0.77962140364800803</v>
      </c>
    </row>
    <row r="21" spans="1:7" ht="14" customHeight="1">
      <c r="A21" s="8">
        <v>247.52799999999999</v>
      </c>
      <c r="B21" s="7">
        <f t="shared" si="0"/>
        <v>9.0439999999999827</v>
      </c>
      <c r="C21">
        <v>238.48400000000001</v>
      </c>
      <c r="D21">
        <v>0.8</v>
      </c>
      <c r="F21" s="12">
        <f t="shared" si="1"/>
        <v>246.98565339942402</v>
      </c>
      <c r="G21" s="13">
        <f t="shared" si="2"/>
        <v>0.54234660057596784</v>
      </c>
    </row>
    <row r="22" spans="1:7" ht="14" customHeight="1">
      <c r="A22" s="8">
        <v>336.30900000000003</v>
      </c>
      <c r="B22" s="7">
        <f t="shared" si="0"/>
        <v>12.111000000000047</v>
      </c>
      <c r="C22">
        <v>324.19799999999998</v>
      </c>
      <c r="D22">
        <v>0.8</v>
      </c>
      <c r="F22" s="12">
        <f t="shared" si="1"/>
        <v>333.60321061612797</v>
      </c>
      <c r="G22" s="13">
        <f t="shared" si="2"/>
        <v>2.7057893838720588</v>
      </c>
    </row>
    <row r="23" spans="1:7" s="5" customFormat="1">
      <c r="A23" s="9">
        <v>-519.25400000000002</v>
      </c>
      <c r="B23" s="7">
        <f t="shared" si="0"/>
        <v>-0.11199999999996635</v>
      </c>
      <c r="C23" s="5">
        <v>-519.14200000000005</v>
      </c>
      <c r="D23" s="5">
        <v>0.4</v>
      </c>
      <c r="F23" s="12">
        <f t="shared" si="1"/>
        <v>-519.37403022102421</v>
      </c>
      <c r="G23" s="13">
        <f t="shared" si="2"/>
        <v>0.12003022102419436</v>
      </c>
    </row>
    <row r="24" spans="1:7" s="4" customFormat="1">
      <c r="A24" s="7">
        <v>-439.66199999999998</v>
      </c>
      <c r="B24" s="7">
        <f t="shared" si="0"/>
        <v>-4.0999999999996817E-2</v>
      </c>
      <c r="C24" s="4">
        <v>-439.62099999999998</v>
      </c>
      <c r="D24" s="4">
        <v>0.4</v>
      </c>
      <c r="F24" s="12">
        <f t="shared" si="1"/>
        <v>-439.48950219611191</v>
      </c>
      <c r="G24" s="13">
        <f t="shared" si="2"/>
        <v>-0.17249780388806357</v>
      </c>
    </row>
    <row r="25" spans="1:7" s="4" customFormat="1">
      <c r="A25" s="7">
        <v>-429.46600000000001</v>
      </c>
      <c r="B25" s="7">
        <f t="shared" si="0"/>
        <v>0.33699999999998909</v>
      </c>
      <c r="C25" s="4">
        <v>-429.803</v>
      </c>
      <c r="D25" s="4">
        <v>0.4</v>
      </c>
      <c r="F25" s="12">
        <f t="shared" si="1"/>
        <v>-429.62661948401598</v>
      </c>
      <c r="G25" s="13">
        <f t="shared" si="2"/>
        <v>0.16061948401596737</v>
      </c>
    </row>
    <row r="26" spans="1:7" s="4" customFormat="1">
      <c r="A26" s="8">
        <v>-243.64599999999999</v>
      </c>
      <c r="B26" s="7">
        <f t="shared" si="0"/>
        <v>0.59500000000002728</v>
      </c>
      <c r="C26" s="4">
        <v>-244.24100000000001</v>
      </c>
      <c r="D26" s="4">
        <v>0.4</v>
      </c>
      <c r="F26" s="12">
        <f t="shared" si="1"/>
        <v>-243.216327996752</v>
      </c>
      <c r="G26" s="13">
        <f t="shared" si="2"/>
        <v>-0.42967200324798682</v>
      </c>
    </row>
    <row r="27" spans="1:7" s="4" customFormat="1">
      <c r="A27" s="7">
        <v>-52.078299999999999</v>
      </c>
      <c r="B27" s="7">
        <f t="shared" si="0"/>
        <v>1.6247000000000043</v>
      </c>
      <c r="C27" s="4">
        <v>-53.703000000000003</v>
      </c>
      <c r="D27" s="4">
        <v>0.4</v>
      </c>
      <c r="F27" s="12">
        <f t="shared" si="1"/>
        <v>-51.807288864816009</v>
      </c>
      <c r="G27" s="13">
        <f t="shared" si="2"/>
        <v>-0.27101113518398989</v>
      </c>
    </row>
    <row r="28" spans="1:7" s="4" customFormat="1">
      <c r="A28" s="7">
        <v>-39.348799999999997</v>
      </c>
      <c r="B28" s="7">
        <f t="shared" si="0"/>
        <v>1.5464000000000055</v>
      </c>
      <c r="C28" s="4">
        <v>-40.895200000000003</v>
      </c>
      <c r="D28" s="4">
        <v>0.4</v>
      </c>
      <c r="F28" s="12">
        <f t="shared" si="1"/>
        <v>-38.940938365734397</v>
      </c>
      <c r="G28" s="13">
        <f t="shared" si="2"/>
        <v>-0.40786163426560051</v>
      </c>
    </row>
    <row r="29" spans="1:7" s="4" customFormat="1">
      <c r="A29" s="7">
        <v>-10.8028</v>
      </c>
      <c r="B29" s="7">
        <f t="shared" si="0"/>
        <v>1.2857000000000003</v>
      </c>
      <c r="C29" s="4">
        <v>-12.0885</v>
      </c>
      <c r="D29" s="4">
        <v>0.4</v>
      </c>
      <c r="F29" s="12">
        <f t="shared" si="1"/>
        <v>-10.002549343271999</v>
      </c>
      <c r="G29" s="13">
        <f t="shared" si="2"/>
        <v>-0.80025065672800011</v>
      </c>
    </row>
    <row r="30" spans="1:7" s="4" customFormat="1">
      <c r="A30" s="7">
        <v>149.58799999999999</v>
      </c>
      <c r="B30" s="7">
        <f t="shared" si="0"/>
        <v>2.335000000000008</v>
      </c>
      <c r="C30" s="4">
        <v>147.25299999999999</v>
      </c>
      <c r="D30" s="4">
        <v>0.4</v>
      </c>
      <c r="F30" s="12">
        <f t="shared" si="1"/>
        <v>150.06737586241601</v>
      </c>
      <c r="G30" s="13">
        <f t="shared" si="2"/>
        <v>-0.47937586241602048</v>
      </c>
    </row>
    <row r="31" spans="1:7">
      <c r="A31" s="8">
        <v>195.97300000000001</v>
      </c>
      <c r="B31" s="7">
        <f t="shared" si="0"/>
        <v>3.1480000000000246</v>
      </c>
      <c r="C31">
        <v>192.82499999999999</v>
      </c>
      <c r="D31">
        <v>0.4</v>
      </c>
      <c r="F31" s="12">
        <f t="shared" si="1"/>
        <v>195.84770698440002</v>
      </c>
      <c r="G31" s="13">
        <f t="shared" si="2"/>
        <v>0.1252930155999934</v>
      </c>
    </row>
    <row r="32" spans="1:7">
      <c r="A32" s="8">
        <v>247.52799999999999</v>
      </c>
      <c r="B32" s="7">
        <f t="shared" si="0"/>
        <v>3.4579999999999984</v>
      </c>
      <c r="C32">
        <v>244.07</v>
      </c>
      <c r="D32">
        <v>0.4</v>
      </c>
      <c r="F32" s="12">
        <f t="shared" si="1"/>
        <v>247.32697206704</v>
      </c>
      <c r="G32" s="13">
        <f t="shared" si="2"/>
        <v>0.20102793295998822</v>
      </c>
    </row>
    <row r="33" spans="1:7" ht="13" customHeight="1">
      <c r="A33" s="8">
        <v>336.30900000000003</v>
      </c>
      <c r="B33" s="7">
        <f t="shared" si="0"/>
        <v>3.6920000000000073</v>
      </c>
      <c r="C33">
        <v>332.61700000000002</v>
      </c>
      <c r="D33">
        <v>0.4</v>
      </c>
      <c r="F33" s="12">
        <f t="shared" si="1"/>
        <v>336.27876219822406</v>
      </c>
      <c r="G33" s="13">
        <f t="shared" si="2"/>
        <v>3.023780177596791E-2</v>
      </c>
    </row>
    <row r="34" spans="1:7" s="5" customFormat="1">
      <c r="A34" s="9">
        <v>-519.25400000000002</v>
      </c>
      <c r="B34" s="7">
        <f t="shared" si="0"/>
        <v>0</v>
      </c>
      <c r="C34" s="6">
        <v>-519.25400000000002</v>
      </c>
      <c r="D34" s="5">
        <v>0</v>
      </c>
      <c r="F34" s="12">
        <f t="shared" si="1"/>
        <v>-519.25400000000002</v>
      </c>
      <c r="G34" s="13">
        <f t="shared" si="2"/>
        <v>0</v>
      </c>
    </row>
    <row r="35" spans="1:7" s="4" customFormat="1">
      <c r="A35" s="7">
        <v>-439.66199999999998</v>
      </c>
      <c r="B35" s="7">
        <f t="shared" si="0"/>
        <v>0</v>
      </c>
      <c r="C35" s="7">
        <v>-439.66199999999998</v>
      </c>
      <c r="D35" s="4">
        <v>0</v>
      </c>
      <c r="F35" s="12">
        <f t="shared" si="1"/>
        <v>-439.66199999999998</v>
      </c>
      <c r="G35" s="13">
        <f t="shared" si="2"/>
        <v>0</v>
      </c>
    </row>
    <row r="36" spans="1:7" s="4" customFormat="1">
      <c r="A36" s="7">
        <v>-429.46600000000001</v>
      </c>
      <c r="B36" s="7">
        <f t="shared" si="0"/>
        <v>0</v>
      </c>
      <c r="C36" s="7">
        <v>-429.46600000000001</v>
      </c>
      <c r="D36" s="4">
        <v>0</v>
      </c>
      <c r="F36" s="12">
        <f t="shared" si="1"/>
        <v>-429.46600000000001</v>
      </c>
      <c r="G36" s="13">
        <f t="shared" si="2"/>
        <v>0</v>
      </c>
    </row>
    <row r="37" spans="1:7" s="4" customFormat="1">
      <c r="A37" s="8">
        <v>-243.64599999999999</v>
      </c>
      <c r="B37" s="7">
        <f t="shared" si="0"/>
        <v>0</v>
      </c>
      <c r="C37" s="8">
        <v>-243.64599999999999</v>
      </c>
      <c r="D37" s="4">
        <v>0</v>
      </c>
      <c r="F37" s="12">
        <f t="shared" si="1"/>
        <v>-243.64599999999999</v>
      </c>
      <c r="G37" s="13">
        <f t="shared" si="2"/>
        <v>0</v>
      </c>
    </row>
    <row r="38" spans="1:7" s="4" customFormat="1">
      <c r="A38" s="7">
        <v>-52.078299999999999</v>
      </c>
      <c r="B38" s="7">
        <f t="shared" si="0"/>
        <v>0</v>
      </c>
      <c r="C38" s="7">
        <v>-52.078299999999999</v>
      </c>
      <c r="D38" s="4">
        <v>0</v>
      </c>
      <c r="F38" s="12">
        <f t="shared" si="1"/>
        <v>-52.078299999999999</v>
      </c>
      <c r="G38" s="13">
        <f t="shared" si="2"/>
        <v>0</v>
      </c>
    </row>
    <row r="39" spans="1:7" s="4" customFormat="1">
      <c r="A39" s="7">
        <v>-39.348799999999997</v>
      </c>
      <c r="B39" s="7">
        <f t="shared" si="0"/>
        <v>0</v>
      </c>
      <c r="C39" s="7">
        <v>-39.348799999999997</v>
      </c>
      <c r="D39" s="4">
        <v>0</v>
      </c>
      <c r="F39" s="12">
        <f t="shared" si="1"/>
        <v>-39.348799999999997</v>
      </c>
      <c r="G39" s="13">
        <f t="shared" si="2"/>
        <v>0</v>
      </c>
    </row>
    <row r="40" spans="1:7">
      <c r="A40" s="7">
        <v>-10.8028</v>
      </c>
      <c r="B40" s="7">
        <f t="shared" si="0"/>
        <v>0</v>
      </c>
      <c r="C40" s="7">
        <v>-10.8028</v>
      </c>
      <c r="D40">
        <v>0</v>
      </c>
      <c r="F40" s="12">
        <f t="shared" si="1"/>
        <v>-10.8028</v>
      </c>
      <c r="G40" s="13">
        <f t="shared" si="2"/>
        <v>0</v>
      </c>
    </row>
    <row r="41" spans="1:7">
      <c r="A41" s="7">
        <v>149.58799999999999</v>
      </c>
      <c r="B41" s="7">
        <f t="shared" si="0"/>
        <v>0</v>
      </c>
      <c r="C41" s="7">
        <v>149.58799999999999</v>
      </c>
      <c r="D41">
        <v>0</v>
      </c>
      <c r="F41" s="12">
        <f t="shared" si="1"/>
        <v>149.58799999999999</v>
      </c>
      <c r="G41" s="13">
        <f t="shared" si="2"/>
        <v>0</v>
      </c>
    </row>
    <row r="42" spans="1:7">
      <c r="A42" s="8">
        <v>195.97300000000001</v>
      </c>
      <c r="B42" s="7">
        <f t="shared" si="0"/>
        <v>0</v>
      </c>
      <c r="C42" s="8">
        <v>195.97300000000001</v>
      </c>
      <c r="D42">
        <v>0</v>
      </c>
      <c r="F42" s="12">
        <f t="shared" si="1"/>
        <v>195.97300000000001</v>
      </c>
      <c r="G42" s="13">
        <f t="shared" si="2"/>
        <v>0</v>
      </c>
    </row>
    <row r="43" spans="1:7">
      <c r="A43" s="8">
        <v>247.52799999999999</v>
      </c>
      <c r="B43" s="7">
        <f t="shared" si="0"/>
        <v>0</v>
      </c>
      <c r="C43" s="8">
        <v>247.52799999999999</v>
      </c>
      <c r="D43">
        <v>0</v>
      </c>
      <c r="F43" s="12">
        <f t="shared" si="1"/>
        <v>247.52799999999999</v>
      </c>
      <c r="G43" s="13">
        <f t="shared" si="2"/>
        <v>0</v>
      </c>
    </row>
    <row r="44" spans="1:7">
      <c r="A44" s="8">
        <v>336.30900000000003</v>
      </c>
      <c r="B44" s="7">
        <f t="shared" si="0"/>
        <v>0</v>
      </c>
      <c r="C44" s="8">
        <v>336.30900000000003</v>
      </c>
      <c r="D44">
        <v>0</v>
      </c>
      <c r="F44" s="12">
        <f t="shared" si="1"/>
        <v>336.30900000000003</v>
      </c>
      <c r="G44" s="13">
        <f t="shared" si="2"/>
        <v>0</v>
      </c>
    </row>
    <row r="45" spans="1:7" s="5" customFormat="1">
      <c r="A45" s="9">
        <v>-519.25400000000002</v>
      </c>
      <c r="B45" s="7">
        <f t="shared" si="0"/>
        <v>1.02800000000002</v>
      </c>
      <c r="C45" s="5">
        <v>-520.28200000000004</v>
      </c>
      <c r="D45" s="5">
        <v>-0.4</v>
      </c>
      <c r="F45" s="12">
        <f t="shared" si="1"/>
        <v>-519.04859560073589</v>
      </c>
      <c r="G45" s="13">
        <f t="shared" si="2"/>
        <v>-0.20540439926412546</v>
      </c>
    </row>
    <row r="46" spans="1:7" s="4" customFormat="1">
      <c r="A46" s="7">
        <v>-439.66199999999998</v>
      </c>
      <c r="B46" s="7">
        <f t="shared" si="0"/>
        <v>0.85800000000000409</v>
      </c>
      <c r="C46" s="4">
        <v>-440.52</v>
      </c>
      <c r="D46" s="4">
        <v>-0.4</v>
      </c>
      <c r="F46" s="12">
        <f t="shared" si="1"/>
        <v>-439.57360735295998</v>
      </c>
      <c r="G46" s="13">
        <f t="shared" si="2"/>
        <v>-8.8392647039995609E-2</v>
      </c>
    </row>
    <row r="47" spans="1:7" s="4" customFormat="1">
      <c r="A47" s="7">
        <v>-429.46600000000001</v>
      </c>
      <c r="B47" s="7">
        <f t="shared" si="0"/>
        <v>1.0389999999999873</v>
      </c>
      <c r="C47" s="4">
        <v>-430.505</v>
      </c>
      <c r="D47" s="4">
        <v>-0.4</v>
      </c>
      <c r="F47" s="12">
        <f t="shared" si="1"/>
        <v>-429.59464484824002</v>
      </c>
      <c r="G47" s="13">
        <f t="shared" si="2"/>
        <v>0.12864484824001465</v>
      </c>
    </row>
    <row r="48" spans="1:7" s="4" customFormat="1">
      <c r="A48" s="8">
        <v>-243.64599999999999</v>
      </c>
      <c r="B48" s="7">
        <f t="shared" si="0"/>
        <v>0.58900000000002706</v>
      </c>
      <c r="C48" s="4">
        <v>-244.23500000000001</v>
      </c>
      <c r="D48" s="4">
        <v>-0.4</v>
      </c>
      <c r="F48" s="12">
        <f t="shared" si="1"/>
        <v>-243.99490987528003</v>
      </c>
      <c r="G48" s="13">
        <f t="shared" si="2"/>
        <v>0.34890987528004302</v>
      </c>
    </row>
    <row r="49" spans="1:7" s="4" customFormat="1">
      <c r="A49" s="7">
        <v>-52.078299999999999</v>
      </c>
      <c r="B49" s="7">
        <f t="shared" si="0"/>
        <v>0.44660000000000366</v>
      </c>
      <c r="C49" s="4">
        <v>-52.524900000000002</v>
      </c>
      <c r="D49" s="4">
        <v>-0.4</v>
      </c>
      <c r="F49" s="12">
        <f t="shared" si="1"/>
        <v>-52.974650297035197</v>
      </c>
      <c r="G49" s="13">
        <f t="shared" si="2"/>
        <v>0.8963502970351982</v>
      </c>
    </row>
    <row r="50" spans="1:7" s="4" customFormat="1">
      <c r="A50" s="7">
        <v>-39.348799999999997</v>
      </c>
      <c r="B50" s="7">
        <f t="shared" si="0"/>
        <v>-3.1699999999993622E-2</v>
      </c>
      <c r="C50" s="4">
        <v>-39.317100000000003</v>
      </c>
      <c r="D50" s="4">
        <v>-0.4</v>
      </c>
      <c r="F50" s="12">
        <f t="shared" si="1"/>
        <v>-39.814376610580801</v>
      </c>
      <c r="G50" s="13">
        <f t="shared" si="2"/>
        <v>0.46557661058080413</v>
      </c>
    </row>
    <row r="51" spans="1:7" s="4" customFormat="1">
      <c r="A51" s="7">
        <v>-10.8028</v>
      </c>
      <c r="B51" s="7">
        <f t="shared" si="0"/>
        <v>-0.12989999999999924</v>
      </c>
      <c r="C51" s="4">
        <v>-10.6729</v>
      </c>
      <c r="D51" s="4">
        <v>-0.4</v>
      </c>
      <c r="F51" s="12">
        <f t="shared" si="1"/>
        <v>-11.2732485249392</v>
      </c>
      <c r="G51" s="13">
        <f t="shared" si="2"/>
        <v>0.47044852493920075</v>
      </c>
    </row>
    <row r="52" spans="1:7" s="4" customFormat="1">
      <c r="A52" s="7">
        <v>149.58799999999999</v>
      </c>
      <c r="B52" s="7">
        <f t="shared" si="0"/>
        <v>-0.58700000000001751</v>
      </c>
      <c r="C52" s="4">
        <v>150.17500000000001</v>
      </c>
      <c r="D52" s="4">
        <v>-0.4</v>
      </c>
      <c r="F52" s="12">
        <f t="shared" si="1"/>
        <v>148.9958641124</v>
      </c>
      <c r="G52" s="13">
        <f t="shared" si="2"/>
        <v>0.59213588759999425</v>
      </c>
    </row>
    <row r="53" spans="1:7" s="4" customFormat="1">
      <c r="A53" s="8">
        <v>195.97300000000001</v>
      </c>
      <c r="B53" s="7">
        <f t="shared" si="0"/>
        <v>-1.3169999999999789</v>
      </c>
      <c r="C53" s="4">
        <v>197.29</v>
      </c>
      <c r="D53" s="4">
        <v>-0.4</v>
      </c>
      <c r="F53" s="12">
        <f t="shared" si="1"/>
        <v>195.94132775791999</v>
      </c>
      <c r="G53" s="13">
        <f t="shared" si="2"/>
        <v>3.1672242080020396E-2</v>
      </c>
    </row>
    <row r="54" spans="1:7" s="4" customFormat="1">
      <c r="A54" s="8">
        <v>247.52799999999999</v>
      </c>
      <c r="B54" s="7">
        <f t="shared" si="0"/>
        <v>-1.5730000000000075</v>
      </c>
      <c r="C54" s="4">
        <v>249.101</v>
      </c>
      <c r="D54" s="4">
        <v>-0.4</v>
      </c>
      <c r="F54" s="12">
        <f t="shared" si="1"/>
        <v>247.56589354244798</v>
      </c>
      <c r="G54" s="13">
        <f t="shared" si="2"/>
        <v>-3.7893542447989148E-2</v>
      </c>
    </row>
    <row r="55" spans="1:7" s="4" customFormat="1">
      <c r="A55" s="8">
        <v>336.30900000000003</v>
      </c>
      <c r="B55" s="7">
        <f t="shared" si="0"/>
        <v>-2.55499999999995</v>
      </c>
      <c r="C55" s="4">
        <v>338.86399999999998</v>
      </c>
      <c r="D55" s="4">
        <v>-0.4</v>
      </c>
      <c r="F55" s="12">
        <f t="shared" si="1"/>
        <v>337.00589467187194</v>
      </c>
      <c r="G55" s="13">
        <f t="shared" si="2"/>
        <v>-0.69689467187191667</v>
      </c>
    </row>
    <row r="56" spans="1:7" s="5" customFormat="1">
      <c r="A56" s="9">
        <v>-519.25400000000002</v>
      </c>
      <c r="B56" s="7">
        <f t="shared" si="0"/>
        <v>2.7989999999999782</v>
      </c>
      <c r="C56" s="5">
        <v>-522.053</v>
      </c>
      <c r="D56" s="5">
        <v>-0.8</v>
      </c>
      <c r="F56" s="12">
        <f t="shared" si="1"/>
        <v>-518.55966801603188</v>
      </c>
      <c r="G56" s="13">
        <f t="shared" si="2"/>
        <v>-0.69433198396814078</v>
      </c>
    </row>
    <row r="57" spans="1:7" s="4" customFormat="1">
      <c r="A57" s="7">
        <v>-439.66199999999998</v>
      </c>
      <c r="B57" s="7">
        <f t="shared" si="0"/>
        <v>2.9870000000000232</v>
      </c>
      <c r="C57" s="4">
        <v>-442.649</v>
      </c>
      <c r="D57" s="4">
        <v>-0.8</v>
      </c>
      <c r="F57" s="12">
        <f t="shared" si="1"/>
        <v>-439.68362965865606</v>
      </c>
      <c r="G57" s="13">
        <f t="shared" si="2"/>
        <v>2.1629658656081574E-2</v>
      </c>
    </row>
    <row r="58" spans="1:7" s="4" customFormat="1">
      <c r="A58" s="7">
        <v>-429.46600000000001</v>
      </c>
      <c r="B58" s="7">
        <f t="shared" si="0"/>
        <v>2.9209999999999923</v>
      </c>
      <c r="C58" s="4">
        <v>-432.387</v>
      </c>
      <c r="D58" s="4">
        <v>-0.8</v>
      </c>
      <c r="F58" s="12">
        <f t="shared" si="1"/>
        <v>-429.48986227132804</v>
      </c>
      <c r="G58" s="13">
        <f t="shared" si="2"/>
        <v>2.3862271328027873E-2</v>
      </c>
    </row>
    <row r="59" spans="1:7">
      <c r="A59" s="8">
        <v>-243.64599999999999</v>
      </c>
      <c r="B59" s="7">
        <f t="shared" si="0"/>
        <v>2.2160000000000082</v>
      </c>
      <c r="C59">
        <v>-245.86199999999999</v>
      </c>
      <c r="D59">
        <v>-0.8</v>
      </c>
      <c r="F59" s="12">
        <f t="shared" si="1"/>
        <v>-244.20507744172798</v>
      </c>
      <c r="G59" s="13">
        <f t="shared" si="2"/>
        <v>0.55907744172799312</v>
      </c>
    </row>
    <row r="60" spans="1:7">
      <c r="A60" s="7">
        <v>-52.078299999999999</v>
      </c>
      <c r="B60" s="7">
        <f t="shared" si="0"/>
        <v>1.3689999999999998</v>
      </c>
      <c r="C60">
        <v>-53.447299999999998</v>
      </c>
      <c r="D60">
        <v>-0.8</v>
      </c>
      <c r="F60" s="12">
        <f t="shared" si="1"/>
        <v>-53.069753557251204</v>
      </c>
      <c r="G60" s="13">
        <f t="shared" si="2"/>
        <v>0.9914535572512051</v>
      </c>
    </row>
    <row r="61" spans="1:7">
      <c r="A61" s="7">
        <v>-39.348799999999997</v>
      </c>
      <c r="B61" s="7">
        <f t="shared" si="0"/>
        <v>1.0307000000000031</v>
      </c>
      <c r="C61">
        <v>-40.3795</v>
      </c>
      <c r="D61">
        <v>-0.8</v>
      </c>
      <c r="F61" s="12">
        <f t="shared" si="1"/>
        <v>-40.088842091247997</v>
      </c>
      <c r="G61" s="13">
        <f t="shared" si="2"/>
        <v>0.74004209124800013</v>
      </c>
    </row>
    <row r="62" spans="1:7">
      <c r="A62" s="7">
        <v>-10.8028</v>
      </c>
      <c r="B62" s="7">
        <f t="shared" si="0"/>
        <v>0.77200000000000024</v>
      </c>
      <c r="C62">
        <v>-11.5748</v>
      </c>
      <c r="D62">
        <v>-0.8</v>
      </c>
      <c r="F62" s="12">
        <f t="shared" si="1"/>
        <v>-11.475666154611201</v>
      </c>
      <c r="G62" s="13">
        <f t="shared" si="2"/>
        <v>0.67286615461120114</v>
      </c>
    </row>
    <row r="63" spans="1:7">
      <c r="A63" s="7">
        <v>149.58799999999999</v>
      </c>
      <c r="B63" s="7">
        <f t="shared" si="0"/>
        <v>-0.41400000000001569</v>
      </c>
      <c r="C63">
        <v>150.00200000000001</v>
      </c>
      <c r="D63">
        <v>-0.8</v>
      </c>
      <c r="F63" s="12">
        <f t="shared" si="1"/>
        <v>149.02680065388802</v>
      </c>
      <c r="G63" s="13">
        <f t="shared" si="2"/>
        <v>0.56119934611197664</v>
      </c>
    </row>
    <row r="64" spans="1:7">
      <c r="A64" s="8">
        <v>195.97300000000001</v>
      </c>
      <c r="B64" s="7">
        <f t="shared" si="0"/>
        <v>-0.97799999999998022</v>
      </c>
      <c r="C64">
        <v>196.95099999999999</v>
      </c>
      <c r="D64">
        <v>-0.8</v>
      </c>
      <c r="F64" s="12">
        <f t="shared" si="1"/>
        <v>195.663634123744</v>
      </c>
      <c r="G64" s="13">
        <f t="shared" si="2"/>
        <v>0.30936587625600964</v>
      </c>
    </row>
    <row r="65" spans="1:7">
      <c r="A65" s="8">
        <v>247.52799999999999</v>
      </c>
      <c r="B65" s="7">
        <f t="shared" si="0"/>
        <v>-1.0589999999999975</v>
      </c>
      <c r="C65">
        <v>248.58699999999999</v>
      </c>
      <c r="D65">
        <v>-0.8</v>
      </c>
      <c r="F65" s="12">
        <f t="shared" si="1"/>
        <v>246.95630346812803</v>
      </c>
      <c r="G65" s="13">
        <f t="shared" si="2"/>
        <v>0.57169653187196445</v>
      </c>
    </row>
    <row r="66" spans="1:7">
      <c r="A66" s="8">
        <v>336.30900000000003</v>
      </c>
      <c r="B66" s="7">
        <f t="shared" si="0"/>
        <v>-2.9669999999999845</v>
      </c>
      <c r="C66">
        <v>339.27600000000001</v>
      </c>
      <c r="D66">
        <v>-0.8</v>
      </c>
      <c r="F66" s="12">
        <f t="shared" si="1"/>
        <v>337.04230722854402</v>
      </c>
      <c r="G66" s="13">
        <f t="shared" si="2"/>
        <v>-0.73330722854399255</v>
      </c>
    </row>
    <row r="67" spans="1:7" s="5" customFormat="1">
      <c r="A67" s="7">
        <v>-439.66199999999998</v>
      </c>
      <c r="B67" s="7">
        <f t="shared" si="0"/>
        <v>5.0750000000000455</v>
      </c>
      <c r="C67" s="5">
        <v>-444.73700000000002</v>
      </c>
      <c r="D67" s="5">
        <v>-1.2</v>
      </c>
      <c r="F67" s="12">
        <f t="shared" si="1"/>
        <v>-438.69749725659199</v>
      </c>
      <c r="G67" s="13">
        <f t="shared" si="2"/>
        <v>-0.96450274340799069</v>
      </c>
    </row>
    <row r="68" spans="1:7" s="4" customFormat="1">
      <c r="A68" s="7">
        <v>-429.46600000000001</v>
      </c>
      <c r="B68" s="7">
        <f t="shared" ref="B68:B76" si="3">A68-C68</f>
        <v>5.4979999999999905</v>
      </c>
      <c r="C68" s="4">
        <v>-434.964</v>
      </c>
      <c r="D68" s="4">
        <v>-1.2</v>
      </c>
      <c r="F68" s="12">
        <f t="shared" ref="F68:F76" si="4">C68+$J$3*D68+$J$4*D68*D68+$J$5*D68*D68*D68+$J$6*C68*D68+$J$7*C68*D68*D68+$J$8*C68*D68*D68*D68</f>
        <v>-429.01809898502393</v>
      </c>
      <c r="G68" s="13">
        <f t="shared" ref="G68:G76" si="5">A68-F68</f>
        <v>-0.44790101497608248</v>
      </c>
    </row>
    <row r="69" spans="1:7" s="4" customFormat="1">
      <c r="A69" s="8">
        <v>-243.64599999999999</v>
      </c>
      <c r="B69" s="7">
        <f t="shared" si="3"/>
        <v>4.3020000000000209</v>
      </c>
      <c r="C69" s="4">
        <v>-247.94800000000001</v>
      </c>
      <c r="D69" s="4">
        <v>-1.2</v>
      </c>
      <c r="F69" s="12">
        <f t="shared" si="4"/>
        <v>-243.79326043436802</v>
      </c>
      <c r="G69" s="13">
        <f t="shared" si="5"/>
        <v>0.14726043436803593</v>
      </c>
    </row>
    <row r="70" spans="1:7" s="4" customFormat="1">
      <c r="A70" s="7">
        <v>-52.078299999999999</v>
      </c>
      <c r="B70" s="7">
        <f t="shared" si="3"/>
        <v>2.797699999999999</v>
      </c>
      <c r="C70" s="4">
        <v>-54.875999999999998</v>
      </c>
      <c r="D70" s="4">
        <v>-1.2</v>
      </c>
      <c r="F70" s="12">
        <f t="shared" si="4"/>
        <v>-52.570423732416003</v>
      </c>
      <c r="G70" s="13">
        <f t="shared" si="5"/>
        <v>0.4921237324160046</v>
      </c>
    </row>
    <row r="71" spans="1:7" s="4" customFormat="1">
      <c r="A71" s="7">
        <v>-39.348799999999997</v>
      </c>
      <c r="B71" s="7">
        <f t="shared" si="3"/>
        <v>2.4960000000000022</v>
      </c>
      <c r="C71" s="4">
        <v>-41.844799999999999</v>
      </c>
      <c r="D71" s="4">
        <v>-1.2</v>
      </c>
      <c r="F71" s="12">
        <f t="shared" si="4"/>
        <v>-39.664031145036809</v>
      </c>
      <c r="G71" s="13">
        <f t="shared" si="5"/>
        <v>0.31523114503681171</v>
      </c>
    </row>
    <row r="72" spans="1:7" s="4" customFormat="1">
      <c r="A72" s="7">
        <v>-10.8028</v>
      </c>
      <c r="B72" s="7">
        <f t="shared" si="3"/>
        <v>2.7903000000000002</v>
      </c>
      <c r="C72" s="4">
        <v>-13.5931</v>
      </c>
      <c r="D72" s="4">
        <v>-1.2</v>
      </c>
      <c r="F72" s="12">
        <f t="shared" si="4"/>
        <v>-11.682914174929598</v>
      </c>
      <c r="G72" s="13">
        <f t="shared" si="5"/>
        <v>0.88011417492959865</v>
      </c>
    </row>
    <row r="73" spans="1:7" s="4" customFormat="1">
      <c r="A73" s="7">
        <v>149.58799999999999</v>
      </c>
      <c r="B73" s="7">
        <f t="shared" si="3"/>
        <v>9.1999999999984539E-2</v>
      </c>
      <c r="C73" s="4">
        <v>149.49600000000001</v>
      </c>
      <c r="D73" s="4">
        <v>-1.2</v>
      </c>
      <c r="F73" s="12">
        <f t="shared" si="4"/>
        <v>149.844186270336</v>
      </c>
      <c r="G73" s="13">
        <f t="shared" si="5"/>
        <v>-0.25618627033600205</v>
      </c>
    </row>
    <row r="74" spans="1:7">
      <c r="A74" s="8">
        <v>195.97300000000001</v>
      </c>
      <c r="B74" s="7">
        <f t="shared" si="3"/>
        <v>-0.61699999999999022</v>
      </c>
      <c r="C74">
        <v>196.59</v>
      </c>
      <c r="D74">
        <v>-1.2</v>
      </c>
      <c r="F74" s="12">
        <f t="shared" si="4"/>
        <v>196.48713952944001</v>
      </c>
      <c r="G74" s="13">
        <f t="shared" si="5"/>
        <v>-0.5141395294400013</v>
      </c>
    </row>
    <row r="75" spans="1:7">
      <c r="A75" s="8">
        <v>247.52799999999999</v>
      </c>
      <c r="B75" s="7">
        <f t="shared" si="3"/>
        <v>-0.64700000000001978</v>
      </c>
      <c r="C75">
        <v>248.17500000000001</v>
      </c>
      <c r="D75">
        <v>-1.2</v>
      </c>
      <c r="F75" s="12">
        <f t="shared" si="4"/>
        <v>247.57807985880001</v>
      </c>
      <c r="G75" s="13">
        <f t="shared" si="5"/>
        <v>-5.0079858800017973E-2</v>
      </c>
    </row>
    <row r="76" spans="1:7">
      <c r="A76" s="8">
        <v>336.30900000000003</v>
      </c>
      <c r="B76" s="7">
        <f t="shared" si="3"/>
        <v>-2.7089999999999463</v>
      </c>
      <c r="C76">
        <v>339.01799999999997</v>
      </c>
      <c r="D76">
        <v>-1.2</v>
      </c>
      <c r="F76" s="12">
        <f t="shared" si="4"/>
        <v>337.55102339548802</v>
      </c>
      <c r="G76" s="13">
        <f t="shared" si="5"/>
        <v>-1.2420233954879905</v>
      </c>
    </row>
  </sheetData>
  <sortState ref="C34:C44">
    <sortCondition ref="C34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4" sqref="A4"/>
    </sheetView>
  </sheetViews>
  <sheetFormatPr baseColWidth="10" defaultRowHeight="15" x14ac:dyDescent="0"/>
  <cols>
    <col min="1" max="1" width="21.33203125" customWidth="1"/>
  </cols>
  <sheetData>
    <row r="3" spans="1:6">
      <c r="A3" t="s">
        <v>8</v>
      </c>
      <c r="B3" t="s">
        <v>5</v>
      </c>
      <c r="C3" t="s">
        <v>6</v>
      </c>
      <c r="F3" t="s">
        <v>7</v>
      </c>
    </row>
    <row r="4" spans="1:6">
      <c r="A4" s="1">
        <v>-193.00700000000001</v>
      </c>
      <c r="B4">
        <v>-195.04</v>
      </c>
      <c r="C4">
        <v>3.15665</v>
      </c>
      <c r="E4" t="s">
        <v>1</v>
      </c>
      <c r="F4">
        <v>0.30995</v>
      </c>
    </row>
    <row r="5" spans="1:6">
      <c r="A5" s="1">
        <v>-193.00700000000001</v>
      </c>
      <c r="B5">
        <v>-195.369</v>
      </c>
      <c r="C5">
        <v>2.5481400000000001</v>
      </c>
      <c r="E5" t="s">
        <v>2</v>
      </c>
      <c r="F5">
        <v>-0.229018</v>
      </c>
    </row>
    <row r="6" spans="1:6">
      <c r="A6" s="1">
        <v>-193.00700000000001</v>
      </c>
      <c r="B6">
        <v>-195.369</v>
      </c>
      <c r="C6">
        <v>1.75898</v>
      </c>
      <c r="E6" t="s">
        <v>4</v>
      </c>
      <c r="F6">
        <v>-4.16284E-4</v>
      </c>
    </row>
    <row r="7" spans="1:6">
      <c r="A7" s="1">
        <v>-193.00700000000001</v>
      </c>
      <c r="B7">
        <v>-195.41</v>
      </c>
      <c r="C7">
        <v>1.0839099999999999</v>
      </c>
    </row>
    <row r="8" spans="1:6">
      <c r="A8" s="1">
        <v>-193.00700000000001</v>
      </c>
      <c r="B8">
        <v>-195.328</v>
      </c>
      <c r="C8">
        <v>0.47539900000000002</v>
      </c>
    </row>
    <row r="9" spans="1:6">
      <c r="A9" s="1">
        <v>-193.00700000000001</v>
      </c>
      <c r="B9">
        <v>-194.958</v>
      </c>
      <c r="C9">
        <v>0</v>
      </c>
    </row>
    <row r="10" spans="1:6">
      <c r="A10" s="1">
        <v>-193.00700000000001</v>
      </c>
      <c r="B10">
        <v>-194.62899999999999</v>
      </c>
      <c r="C10">
        <v>-0.63703500000000002</v>
      </c>
    </row>
    <row r="11" spans="1:6">
      <c r="A11" s="1"/>
    </row>
    <row r="12" spans="1:6">
      <c r="A12" s="1"/>
    </row>
    <row r="13" spans="1:6">
      <c r="A13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2015-10-21T09:02:33Z</dcterms:created>
  <dcterms:modified xsi:type="dcterms:W3CDTF">2015-10-25T02:23:26Z</dcterms:modified>
</cp:coreProperties>
</file>