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400" yWindow="740" windowWidth="21440" windowHeight="19400" tabRatio="520"/>
  </bookViews>
  <sheets>
    <sheet name="X1" sheetId="1" r:id="rId1"/>
    <sheet name="X11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1" i="1"/>
  <c r="G11" i="1"/>
  <c r="F12" i="1"/>
  <c r="G12" i="1"/>
  <c r="F13" i="1"/>
  <c r="G13" i="1"/>
  <c r="F15" i="1"/>
  <c r="G15" i="1"/>
  <c r="F16" i="1"/>
  <c r="G16" i="1"/>
  <c r="F17" i="1"/>
  <c r="G17" i="1"/>
  <c r="F19" i="1"/>
  <c r="G19" i="1"/>
  <c r="F20" i="1"/>
  <c r="G20" i="1"/>
  <c r="F21" i="1"/>
  <c r="G21" i="1"/>
  <c r="F23" i="1"/>
  <c r="G23" i="1"/>
  <c r="F24" i="1"/>
  <c r="G24" i="1"/>
  <c r="F25" i="1"/>
  <c r="G25" i="1"/>
  <c r="F27" i="1"/>
  <c r="G27" i="1"/>
  <c r="F28" i="1"/>
  <c r="G28" i="1"/>
  <c r="F29" i="1"/>
  <c r="G29" i="1"/>
  <c r="F31" i="1"/>
  <c r="G31" i="1"/>
  <c r="F32" i="1"/>
  <c r="G32" i="1"/>
  <c r="F33" i="1"/>
  <c r="G33" i="1"/>
  <c r="F35" i="1"/>
  <c r="G35" i="1"/>
  <c r="F36" i="1"/>
  <c r="G36" i="1"/>
  <c r="F37" i="1"/>
  <c r="G37" i="1"/>
  <c r="F3" i="1"/>
  <c r="G3" i="1"/>
  <c r="B31" i="1"/>
  <c r="B32" i="1"/>
  <c r="B33" i="1"/>
  <c r="B35" i="1"/>
  <c r="B36" i="1"/>
  <c r="B37" i="1"/>
  <c r="B13" i="1"/>
  <c r="B12" i="1"/>
  <c r="B11" i="1"/>
  <c r="B9" i="1"/>
  <c r="B8" i="1"/>
  <c r="B7" i="1"/>
  <c r="B3" i="1"/>
  <c r="G75" i="2"/>
  <c r="H75" i="2"/>
  <c r="B75" i="2"/>
  <c r="G74" i="2"/>
  <c r="H74" i="2"/>
  <c r="B74" i="2"/>
  <c r="G73" i="2"/>
  <c r="H73" i="2"/>
  <c r="B73" i="2"/>
  <c r="G72" i="2"/>
  <c r="H72" i="2"/>
  <c r="B72" i="2"/>
  <c r="G71" i="2"/>
  <c r="H71" i="2"/>
  <c r="B71" i="2"/>
  <c r="G70" i="2"/>
  <c r="H70" i="2"/>
  <c r="B70" i="2"/>
  <c r="G69" i="2"/>
  <c r="H69" i="2"/>
  <c r="B69" i="2"/>
  <c r="G68" i="2"/>
  <c r="H68" i="2"/>
  <c r="B68" i="2"/>
  <c r="G67" i="2"/>
  <c r="H67" i="2"/>
  <c r="B67" i="2"/>
  <c r="G66" i="2"/>
  <c r="H66" i="2"/>
  <c r="B66" i="2"/>
  <c r="G65" i="2"/>
  <c r="H65" i="2"/>
  <c r="B65" i="2"/>
  <c r="G64" i="2"/>
  <c r="H64" i="2"/>
  <c r="B64" i="2"/>
  <c r="G63" i="2"/>
  <c r="H63" i="2"/>
  <c r="B63" i="2"/>
  <c r="G62" i="2"/>
  <c r="H62" i="2"/>
  <c r="B62" i="2"/>
  <c r="G61" i="2"/>
  <c r="H61" i="2"/>
  <c r="B61" i="2"/>
  <c r="G60" i="2"/>
  <c r="H60" i="2"/>
  <c r="B60" i="2"/>
  <c r="G59" i="2"/>
  <c r="H59" i="2"/>
  <c r="B59" i="2"/>
  <c r="G58" i="2"/>
  <c r="H58" i="2"/>
  <c r="B58" i="2"/>
  <c r="G57" i="2"/>
  <c r="H57" i="2"/>
  <c r="B57" i="2"/>
  <c r="G56" i="2"/>
  <c r="H56" i="2"/>
  <c r="B56" i="2"/>
  <c r="G55" i="2"/>
  <c r="H55" i="2"/>
  <c r="B55" i="2"/>
  <c r="G54" i="2"/>
  <c r="H54" i="2"/>
  <c r="B54" i="2"/>
  <c r="G53" i="2"/>
  <c r="H53" i="2"/>
  <c r="B53" i="2"/>
  <c r="G52" i="2"/>
  <c r="H52" i="2"/>
  <c r="B52" i="2"/>
  <c r="G51" i="2"/>
  <c r="H51" i="2"/>
  <c r="B51" i="2"/>
  <c r="G50" i="2"/>
  <c r="H50" i="2"/>
  <c r="B50" i="2"/>
  <c r="G49" i="2"/>
  <c r="H49" i="2"/>
  <c r="B49" i="2"/>
  <c r="G48" i="2"/>
  <c r="H48" i="2"/>
  <c r="B48" i="2"/>
  <c r="G47" i="2"/>
  <c r="H47" i="2"/>
  <c r="B47" i="2"/>
  <c r="G46" i="2"/>
  <c r="H46" i="2"/>
  <c r="B46" i="2"/>
  <c r="G45" i="2"/>
  <c r="H45" i="2"/>
  <c r="B45" i="2"/>
  <c r="G44" i="2"/>
  <c r="H44" i="2"/>
  <c r="B44" i="2"/>
  <c r="G43" i="2"/>
  <c r="H43" i="2"/>
  <c r="B43" i="2"/>
  <c r="G42" i="2"/>
  <c r="H42" i="2"/>
  <c r="B42" i="2"/>
  <c r="G41" i="2"/>
  <c r="H41" i="2"/>
  <c r="B41" i="2"/>
  <c r="G40" i="2"/>
  <c r="H40" i="2"/>
  <c r="B40" i="2"/>
  <c r="G39" i="2"/>
  <c r="H39" i="2"/>
  <c r="B39" i="2"/>
  <c r="G38" i="2"/>
  <c r="H38" i="2"/>
  <c r="B38" i="2"/>
  <c r="G37" i="2"/>
  <c r="H37" i="2"/>
  <c r="B37" i="2"/>
  <c r="G36" i="2"/>
  <c r="H36" i="2"/>
  <c r="B36" i="2"/>
  <c r="G35" i="2"/>
  <c r="H35" i="2"/>
  <c r="B35" i="2"/>
  <c r="G34" i="2"/>
  <c r="H34" i="2"/>
  <c r="B34" i="2"/>
  <c r="G33" i="2"/>
  <c r="H33" i="2"/>
  <c r="B33" i="2"/>
  <c r="G32" i="2"/>
  <c r="H32" i="2"/>
  <c r="B32" i="2"/>
  <c r="G31" i="2"/>
  <c r="H31" i="2"/>
  <c r="B31" i="2"/>
  <c r="G30" i="2"/>
  <c r="H30" i="2"/>
  <c r="B30" i="2"/>
  <c r="G29" i="2"/>
  <c r="H29" i="2"/>
  <c r="B29" i="2"/>
  <c r="G28" i="2"/>
  <c r="H28" i="2"/>
  <c r="B28" i="2"/>
  <c r="G27" i="2"/>
  <c r="H27" i="2"/>
  <c r="B27" i="2"/>
  <c r="G26" i="2"/>
  <c r="H26" i="2"/>
  <c r="B26" i="2"/>
  <c r="G25" i="2"/>
  <c r="H25" i="2"/>
  <c r="B25" i="2"/>
  <c r="G24" i="2"/>
  <c r="H24" i="2"/>
  <c r="B24" i="2"/>
  <c r="G23" i="2"/>
  <c r="H23" i="2"/>
  <c r="B23" i="2"/>
  <c r="G22" i="2"/>
  <c r="H22" i="2"/>
  <c r="B22" i="2"/>
  <c r="G21" i="2"/>
  <c r="H21" i="2"/>
  <c r="B21" i="2"/>
  <c r="G20" i="2"/>
  <c r="H20" i="2"/>
  <c r="B20" i="2"/>
  <c r="G19" i="2"/>
  <c r="H19" i="2"/>
  <c r="B19" i="2"/>
  <c r="G18" i="2"/>
  <c r="H18" i="2"/>
  <c r="B18" i="2"/>
  <c r="G17" i="2"/>
  <c r="H17" i="2"/>
  <c r="B17" i="2"/>
  <c r="G16" i="2"/>
  <c r="H16" i="2"/>
  <c r="B16" i="2"/>
  <c r="G15" i="2"/>
  <c r="H15" i="2"/>
  <c r="B15" i="2"/>
  <c r="G14" i="2"/>
  <c r="H14" i="2"/>
  <c r="B14" i="2"/>
  <c r="G13" i="2"/>
  <c r="H13" i="2"/>
  <c r="B13" i="2"/>
  <c r="G12" i="2"/>
  <c r="H12" i="2"/>
  <c r="B12" i="2"/>
  <c r="G11" i="2"/>
  <c r="H11" i="2"/>
  <c r="B11" i="2"/>
  <c r="G10" i="2"/>
  <c r="H10" i="2"/>
  <c r="B10" i="2"/>
  <c r="I9" i="2"/>
  <c r="J9" i="2"/>
  <c r="G9" i="2"/>
  <c r="H9" i="2"/>
  <c r="B9" i="2"/>
  <c r="I8" i="2"/>
  <c r="J8" i="2"/>
  <c r="G8" i="2"/>
  <c r="H8" i="2"/>
  <c r="B8" i="2"/>
  <c r="B7" i="2"/>
  <c r="I6" i="2"/>
  <c r="J6" i="2"/>
  <c r="G6" i="2"/>
  <c r="H6" i="2"/>
  <c r="B6" i="2"/>
  <c r="I5" i="2"/>
  <c r="J5" i="2"/>
  <c r="G5" i="2"/>
  <c r="H5" i="2"/>
  <c r="B5" i="2"/>
  <c r="I4" i="2"/>
  <c r="J4" i="2"/>
  <c r="G4" i="2"/>
  <c r="H4" i="2"/>
  <c r="B4" i="2"/>
  <c r="G1" i="2"/>
  <c r="B15" i="1"/>
  <c r="B16" i="1"/>
  <c r="B17" i="1"/>
  <c r="B19" i="1"/>
  <c r="B20" i="1"/>
  <c r="B21" i="1"/>
  <c r="B23" i="1"/>
  <c r="B24" i="1"/>
  <c r="B25" i="1"/>
  <c r="B27" i="1"/>
  <c r="B28" i="1"/>
  <c r="B29" i="1"/>
</calcChain>
</file>

<file path=xl/sharedStrings.xml><?xml version="1.0" encoding="utf-8"?>
<sst xmlns="http://schemas.openxmlformats.org/spreadsheetml/2006/main" count="46" uniqueCount="40">
  <si>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</si>
  <si>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</si>
  <si>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</si>
  <si>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</si>
  <si>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</si>
  <si>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</si>
  <si>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</si>
  <si>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</si>
  <si>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</si>
  <si>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</si>
  <si>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</si>
  <si>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</si>
  <si>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</si>
  <si>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</si>
  <si>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</si>
  <si>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</si>
  <si>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</si>
  <si>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</si>
  <si>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delta</t>
    <phoneticPr fontId="2" type="noConversion"/>
  </si>
  <si>
    <t>TH_tar(mdeg)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</si>
  <si>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</si>
  <si>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</si>
  <si>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</si>
  <si>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</si>
  <si>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</si>
  <si>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</si>
  <si>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</si>
  <si>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</si>
  <si>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</si>
  <si>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p+p0</t>
    <phoneticPr fontId="6" type="noConversion"/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</si>
  <si>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</si>
  <si>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</si>
  <si>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</si>
  <si>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</si>
  <si>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</si>
  <si>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</si>
  <si>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</si>
  <si>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</si>
  <si>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</si>
  <si>
    <t>RUN#6065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</si>
</sst>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CCCC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9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0" fontId="7" fillId="10" borderId="0" xfId="0" applyFont="1" applyFill="1"/>
    <xf numFmtId="0" fontId="0" fillId="0" borderId="0" xfId="0" applyFont="1" applyBorder="1"/>
    <xf numFmtId="178" fontId="0" fillId="0" borderId="3" xfId="0" applyNumberFormat="1" applyFont="1" applyBorder="1"/>
    <xf numFmtId="178" fontId="3" fillId="3" borderId="0" xfId="0" applyNumberFormat="1" applyFont="1" applyFill="1"/>
    <xf numFmtId="178" fontId="0" fillId="6" borderId="0" xfId="0" applyNumberFormat="1" applyFill="1"/>
    <xf numFmtId="178" fontId="0" fillId="0" borderId="0" xfId="0" applyNumberFormat="1"/>
    <xf numFmtId="176" fontId="0" fillId="11" borderId="4" xfId="0" applyNumberFormat="1" applyFill="1" applyBorder="1"/>
  </cellXfs>
  <cellStyles count="14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0625"/>
          <c:y val="0.125837320574163"/>
          <c:w val="0.764183847907169"/>
          <c:h val="0.85980861244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TH_tar(mdeg)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'X1'!$C$3:$C$39</c:f>
              <c:numCache>
                <c:formatCode>0.000</c:formatCode>
                <c:ptCount val="37"/>
                <c:pt idx="0">
                  <c:v>-95.400002</c:v>
                </c:pt>
                <c:pt idx="4">
                  <c:v>-262.600006</c:v>
                </c:pt>
                <c:pt idx="5">
                  <c:v>-131.0</c:v>
                </c:pt>
                <c:pt idx="6">
                  <c:v>-94.199997</c:v>
                </c:pt>
                <c:pt idx="8">
                  <c:v>-261.799988</c:v>
                </c:pt>
                <c:pt idx="9">
                  <c:v>-129.800003</c:v>
                </c:pt>
                <c:pt idx="10">
                  <c:v>-92.199997</c:v>
                </c:pt>
                <c:pt idx="12">
                  <c:v>-263.799988</c:v>
                </c:pt>
                <c:pt idx="13">
                  <c:v>-130.600006</c:v>
                </c:pt>
                <c:pt idx="14">
                  <c:v>-93.0</c:v>
                </c:pt>
                <c:pt idx="16">
                  <c:v>-267.799988</c:v>
                </c:pt>
                <c:pt idx="17">
                  <c:v>-134.199997</c:v>
                </c:pt>
                <c:pt idx="18">
                  <c:v>-96.199997</c:v>
                </c:pt>
                <c:pt idx="20">
                  <c:v>-273.0</c:v>
                </c:pt>
                <c:pt idx="21">
                  <c:v>-139.0</c:v>
                </c:pt>
                <c:pt idx="22">
                  <c:v>-101.0</c:v>
                </c:pt>
                <c:pt idx="24">
                  <c:v>-278.600006</c:v>
                </c:pt>
                <c:pt idx="25">
                  <c:v>-144.600006</c:v>
                </c:pt>
                <c:pt idx="26">
                  <c:v>-106.199997</c:v>
                </c:pt>
                <c:pt idx="28">
                  <c:v>-283.0</c:v>
                </c:pt>
                <c:pt idx="29">
                  <c:v>-149.0</c:v>
                </c:pt>
                <c:pt idx="30">
                  <c:v>-110.599998</c:v>
                </c:pt>
                <c:pt idx="32">
                  <c:v>-283.0</c:v>
                </c:pt>
                <c:pt idx="33">
                  <c:v>-149.800003</c:v>
                </c:pt>
                <c:pt idx="34">
                  <c:v>-111.800003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1.3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8">
                  <c:v>-1.1</c:v>
                </c:pt>
                <c:pt idx="29">
                  <c:v>-1.1</c:v>
                </c:pt>
                <c:pt idx="30">
                  <c:v>-1.1</c:v>
                </c:pt>
                <c:pt idx="32">
                  <c:v>-1.3</c:v>
                </c:pt>
                <c:pt idx="33">
                  <c:v>-1.3</c:v>
                </c:pt>
                <c:pt idx="34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48120"/>
        <c:axId val="2115820360"/>
      </c:scatterChart>
      <c:valAx>
        <c:axId val="-21137481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15820360"/>
        <c:crosses val="autoZero"/>
        <c:crossBetween val="midCat"/>
      </c:valAx>
      <c:valAx>
        <c:axId val="211582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48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16</xdr:row>
      <xdr:rowOff>88900</xdr:rowOff>
    </xdr:from>
    <xdr:to>
      <xdr:col>15</xdr:col>
      <xdr:colOff>571500</xdr:colOff>
      <xdr:row>47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K8" sqref="K8"/>
    </sheetView>
  </sheetViews>
  <sheetFormatPr baseColWidth="10" defaultColWidth="8.83203125" defaultRowHeight="15" x14ac:dyDescent="0"/>
  <cols>
    <col min="3" max="3" width="8.83203125" customWidth="1"/>
    <col min="4" max="4" width="12.6640625" customWidth="1"/>
    <col min="6" max="6" width="10.5" bestFit="1" customWidth="1"/>
    <col min="7" max="7" width="8.1640625" style="45" customWidth="1"/>
    <col min="8" max="8" width="10.33203125" customWidth="1"/>
  </cols>
  <sheetData>
    <row r="1" spans="1:11">
      <c r="A1" s="1" t="s">
        <v>39</v>
      </c>
      <c r="B1" s="1"/>
      <c r="C1" s="2" t="s">
        <v>0</v>
      </c>
      <c r="D1" s="3" t="s">
        <v>1</v>
      </c>
      <c r="E1" s="2" t="s">
        <v>0</v>
      </c>
      <c r="F1" s="14"/>
      <c r="G1" s="42" t="s">
        <v>1</v>
      </c>
      <c r="H1" s="41"/>
    </row>
    <row r="2" spans="1:11">
      <c r="A2" s="4" t="s">
        <v>3</v>
      </c>
      <c r="B2" s="4" t="s">
        <v>17</v>
      </c>
      <c r="C2" s="4" t="s">
        <v>16</v>
      </c>
      <c r="D2" s="4" t="s">
        <v>19</v>
      </c>
      <c r="F2" s="13" t="s">
        <v>15</v>
      </c>
      <c r="G2" s="43" t="s">
        <v>18</v>
      </c>
      <c r="H2" s="13"/>
      <c r="K2" t="s">
        <v>2</v>
      </c>
    </row>
    <row r="3" spans="1:11">
      <c r="A3" s="6">
        <v>-96.2</v>
      </c>
      <c r="B3" s="5">
        <f>A3-C3</f>
        <v>-0.79999800000000221</v>
      </c>
      <c r="C3" s="17">
        <v>-95.400002000000001</v>
      </c>
      <c r="D3" s="8">
        <v>1.3</v>
      </c>
      <c r="E3" s="19" t="s">
        <v>5</v>
      </c>
      <c r="F3" s="17">
        <f>C3+$K$3*D3+$K$4*D3*D3+$K$5*D3*D3*D3+$K$6*C3*D3+$K$7*C3*D3*D3+$K$8*C3*D3*D3*D3</f>
        <v>-95.757588114342397</v>
      </c>
      <c r="G3" s="44">
        <f>F3-A3</f>
        <v>0.44241188565760581</v>
      </c>
      <c r="H3" s="20"/>
      <c r="I3" s="20"/>
      <c r="J3" t="s">
        <v>4</v>
      </c>
      <c r="K3" s="19">
        <v>-9.0378450000000008</v>
      </c>
    </row>
    <row r="4" spans="1:11">
      <c r="A4" s="6"/>
      <c r="B4" s="5"/>
      <c r="C4" s="5"/>
      <c r="D4" s="8"/>
      <c r="F4" s="17"/>
      <c r="G4" s="44"/>
      <c r="H4" s="20"/>
      <c r="I4" s="20"/>
      <c r="J4" t="s">
        <v>6</v>
      </c>
      <c r="K4" s="19">
        <v>5.1463549999999998</v>
      </c>
    </row>
    <row r="5" spans="1:11">
      <c r="A5" s="6"/>
      <c r="B5" s="5"/>
      <c r="C5" s="5"/>
      <c r="D5" s="8"/>
      <c r="F5" s="17"/>
      <c r="G5" s="44"/>
      <c r="H5" s="20"/>
      <c r="I5" s="20"/>
      <c r="J5" t="s">
        <v>7</v>
      </c>
      <c r="K5" s="19">
        <v>1.898145</v>
      </c>
    </row>
    <row r="6" spans="1:11" s="8" customFormat="1">
      <c r="E6" s="21" t="s">
        <v>8</v>
      </c>
      <c r="F6" s="17"/>
      <c r="G6" s="44"/>
      <c r="H6" s="20"/>
      <c r="I6" s="20"/>
      <c r="K6" s="8">
        <v>1.4321E-2</v>
      </c>
    </row>
    <row r="7" spans="1:11">
      <c r="A7" s="46">
        <v>-267.8</v>
      </c>
      <c r="B7" s="5">
        <f>A7-C7</f>
        <v>-5.1999940000000038</v>
      </c>
      <c r="C7" s="5">
        <v>-262.60000600000001</v>
      </c>
      <c r="D7" s="23">
        <v>1.1000000000000001</v>
      </c>
      <c r="F7" s="17">
        <f t="shared" ref="F7:F37" si="0">C7+$K$3*D7+$K$4*D7*D7+$K$5*D7*D7*D7+$K$6*C7*D7+$K$7*C7*D7*D7+$K$8*C7*D7*D7*D7</f>
        <v>-267.67602043663248</v>
      </c>
      <c r="G7" s="44">
        <f t="shared" ref="G7:G37" si="1">F7-A7</f>
        <v>0.12397956336752713</v>
      </c>
      <c r="H7" s="20"/>
      <c r="I7" s="20"/>
      <c r="K7">
        <v>5.1479999999999998E-3</v>
      </c>
    </row>
    <row r="8" spans="1:11">
      <c r="A8" s="6">
        <v>-134.19999999999999</v>
      </c>
      <c r="B8" s="5">
        <f>A8-C8</f>
        <v>-3.1999999999999886</v>
      </c>
      <c r="C8" s="5">
        <v>-131</v>
      </c>
      <c r="D8" s="23">
        <v>1.1000000000000001</v>
      </c>
      <c r="F8" s="17">
        <f t="shared" si="0"/>
        <v>-134.12762002300002</v>
      </c>
      <c r="G8" s="44">
        <f t="shared" si="1"/>
        <v>7.2379976999968676E-2</v>
      </c>
      <c r="H8" s="20"/>
      <c r="I8" s="20"/>
      <c r="K8">
        <v>-5.3920000000000001E-3</v>
      </c>
    </row>
    <row r="9" spans="1:11">
      <c r="A9" s="6">
        <v>-96.2</v>
      </c>
      <c r="B9" s="5">
        <f>A9-C9</f>
        <v>-2.0000030000000066</v>
      </c>
      <c r="C9" s="5">
        <v>-94.199996999999996</v>
      </c>
      <c r="D9" s="23">
        <v>1.1000000000000001</v>
      </c>
      <c r="F9" s="17">
        <f t="shared" si="0"/>
        <v>-96.782777228183718</v>
      </c>
      <c r="G9" s="44">
        <f t="shared" si="1"/>
        <v>-0.58277722818371558</v>
      </c>
      <c r="H9" s="20"/>
      <c r="I9" s="20"/>
    </row>
    <row r="10" spans="1:11">
      <c r="A10" s="10"/>
      <c r="B10" s="10"/>
      <c r="C10" s="10"/>
      <c r="D10" s="10"/>
      <c r="E10" s="10"/>
      <c r="F10" s="17"/>
      <c r="G10" s="44"/>
      <c r="H10" s="20"/>
      <c r="I10" s="20"/>
    </row>
    <row r="11" spans="1:11">
      <c r="A11" s="46">
        <v>-267.8</v>
      </c>
      <c r="B11" s="5">
        <f>A11-C11</f>
        <v>-6.0000120000000265</v>
      </c>
      <c r="C11" s="18">
        <v>-261.79998799999998</v>
      </c>
      <c r="D11" s="21">
        <v>0.8</v>
      </c>
      <c r="E11" s="8" t="s">
        <v>9</v>
      </c>
      <c r="F11" s="17">
        <f t="shared" si="0"/>
        <v>-267.90394204491025</v>
      </c>
      <c r="G11" s="44">
        <f t="shared" si="1"/>
        <v>-0.10394204491024084</v>
      </c>
      <c r="H11" s="20"/>
      <c r="I11" s="20"/>
    </row>
    <row r="12" spans="1:11">
      <c r="A12" s="6">
        <v>-134.19999999999999</v>
      </c>
      <c r="B12" s="5">
        <f>A12-C12</f>
        <v>-4.3999969999999848</v>
      </c>
      <c r="C12" s="5">
        <v>-129.800003</v>
      </c>
      <c r="D12" s="9">
        <v>0.8</v>
      </c>
      <c r="F12" s="17">
        <f t="shared" si="0"/>
        <v>-134.32116951277243</v>
      </c>
      <c r="G12" s="44">
        <f t="shared" si="1"/>
        <v>-0.1211695127724397</v>
      </c>
      <c r="H12" s="20"/>
      <c r="I12" s="20"/>
    </row>
    <row r="13" spans="1:11">
      <c r="A13" s="6">
        <v>-96.2</v>
      </c>
      <c r="B13" s="5">
        <f>A13-C13</f>
        <v>-4.0000030000000066</v>
      </c>
      <c r="C13" s="5">
        <v>-92.199996999999996</v>
      </c>
      <c r="D13" s="9">
        <v>0.8</v>
      </c>
      <c r="F13" s="17">
        <f t="shared" si="0"/>
        <v>-96.270308759227561</v>
      </c>
      <c r="G13" s="44">
        <f t="shared" si="1"/>
        <v>-7.0308759227557971E-2</v>
      </c>
      <c r="H13" s="20"/>
      <c r="I13" s="20"/>
    </row>
    <row r="14" spans="1:11">
      <c r="A14" s="6"/>
      <c r="B14" s="6"/>
      <c r="C14" s="5"/>
      <c r="D14" s="9"/>
      <c r="F14" s="17"/>
      <c r="G14" s="44"/>
      <c r="H14" s="20"/>
      <c r="I14" s="20"/>
    </row>
    <row r="15" spans="1:11" s="12" customFormat="1">
      <c r="A15" s="46">
        <v>-267.8</v>
      </c>
      <c r="B15" s="5">
        <f>A15-C15</f>
        <v>-4.0000120000000265</v>
      </c>
      <c r="C15" s="7">
        <v>-263.79998799999998</v>
      </c>
      <c r="D15" s="8">
        <v>0.4</v>
      </c>
      <c r="E15" s="25" t="s">
        <v>10</v>
      </c>
      <c r="F15" s="17">
        <f t="shared" si="0"/>
        <v>-268.10763233511608</v>
      </c>
      <c r="G15" s="44">
        <f t="shared" si="1"/>
        <v>-0.30763233511606813</v>
      </c>
      <c r="H15" s="20"/>
      <c r="I15" s="20"/>
    </row>
    <row r="16" spans="1:11" s="12" customFormat="1">
      <c r="A16" s="6">
        <v>-134.19999999999999</v>
      </c>
      <c r="B16" s="5">
        <f>A16-C16</f>
        <v>-3.599993999999981</v>
      </c>
      <c r="C16" s="5">
        <v>-130.60000600000001</v>
      </c>
      <c r="D16" s="9">
        <v>0.4</v>
      </c>
      <c r="E16" s="24"/>
      <c r="F16" s="17">
        <f t="shared" si="0"/>
        <v>-134.08087911244198</v>
      </c>
      <c r="G16" s="44">
        <f t="shared" si="1"/>
        <v>0.11912088755801165</v>
      </c>
      <c r="H16" s="20"/>
      <c r="I16" s="20"/>
    </row>
    <row r="17" spans="1:9" s="12" customFormat="1">
      <c r="A17" s="6">
        <v>-96.2</v>
      </c>
      <c r="B17" s="5">
        <f>A17-C17</f>
        <v>-3.2000000000000028</v>
      </c>
      <c r="C17" s="5">
        <v>-93</v>
      </c>
      <c r="D17" s="9">
        <v>0.4</v>
      </c>
      <c r="E17" s="24"/>
      <c r="F17" s="17">
        <f t="shared" si="0"/>
        <v>-96.247490175999999</v>
      </c>
      <c r="G17" s="44">
        <f t="shared" si="1"/>
        <v>-4.7490175999996609E-2</v>
      </c>
      <c r="H17" s="20"/>
      <c r="I17" s="20"/>
    </row>
    <row r="18" spans="1:9" s="12" customFormat="1">
      <c r="A18" s="6"/>
      <c r="B18" s="5"/>
      <c r="C18" s="5"/>
      <c r="D18" s="9"/>
      <c r="E18" s="24"/>
      <c r="F18" s="17"/>
      <c r="G18" s="44"/>
      <c r="H18" s="20"/>
      <c r="I18" s="20"/>
    </row>
    <row r="19" spans="1:9">
      <c r="A19" s="46">
        <v>-267.8</v>
      </c>
      <c r="B19" s="17">
        <f t="shared" ref="B19:B21" si="2">A19-C19</f>
        <v>-1.2000000026546331E-5</v>
      </c>
      <c r="C19" s="16">
        <v>-267.79998799999998</v>
      </c>
      <c r="D19" s="22">
        <v>0</v>
      </c>
      <c r="E19" s="26" t="s">
        <v>11</v>
      </c>
      <c r="F19" s="17">
        <f t="shared" si="0"/>
        <v>-267.79998799999998</v>
      </c>
      <c r="G19" s="44">
        <f t="shared" si="1"/>
        <v>1.2000000026546331E-5</v>
      </c>
      <c r="H19" s="20"/>
      <c r="I19" s="20"/>
    </row>
    <row r="20" spans="1:9">
      <c r="A20" s="6">
        <v>-134.19999999999999</v>
      </c>
      <c r="B20" s="5">
        <f t="shared" si="2"/>
        <v>-2.9999999924257281E-6</v>
      </c>
      <c r="C20" s="6">
        <v>-134.199997</v>
      </c>
      <c r="D20" s="11">
        <v>0</v>
      </c>
      <c r="E20" s="27"/>
      <c r="F20" s="17">
        <f t="shared" si="0"/>
        <v>-134.199997</v>
      </c>
      <c r="G20" s="44">
        <f t="shared" si="1"/>
        <v>2.9999999924257281E-6</v>
      </c>
      <c r="H20" s="20"/>
      <c r="I20" s="20"/>
    </row>
    <row r="21" spans="1:9">
      <c r="A21" s="6">
        <v>-96.2</v>
      </c>
      <c r="B21" s="5">
        <f t="shared" si="2"/>
        <v>-3.0000000066365828E-6</v>
      </c>
      <c r="C21" s="6">
        <v>-96.199996999999996</v>
      </c>
      <c r="D21" s="11">
        <v>0</v>
      </c>
      <c r="E21" s="27"/>
      <c r="F21" s="17">
        <f t="shared" si="0"/>
        <v>-96.199996999999996</v>
      </c>
      <c r="G21" s="44">
        <f t="shared" si="1"/>
        <v>3.0000000066365828E-6</v>
      </c>
      <c r="H21" s="20"/>
      <c r="I21" s="20"/>
    </row>
    <row r="22" spans="1:9">
      <c r="A22" s="6"/>
      <c r="B22" s="5"/>
      <c r="C22" s="6"/>
      <c r="D22" s="11"/>
      <c r="E22" s="27"/>
      <c r="F22" s="17"/>
      <c r="G22" s="44"/>
      <c r="H22" s="20"/>
      <c r="I22" s="20"/>
    </row>
    <row r="23" spans="1:9">
      <c r="A23" s="46">
        <v>-267.8</v>
      </c>
      <c r="B23" s="5">
        <f>A23-C23</f>
        <v>5.1999999999999886</v>
      </c>
      <c r="C23" s="7">
        <v>-273</v>
      </c>
      <c r="D23" s="8">
        <v>-0.4</v>
      </c>
      <c r="E23" s="8" t="s">
        <v>12</v>
      </c>
      <c r="F23" s="17">
        <f t="shared" si="0"/>
        <v>-267.43814694400004</v>
      </c>
      <c r="G23" s="44">
        <f t="shared" si="1"/>
        <v>0.36185305599997264</v>
      </c>
      <c r="H23" s="20"/>
      <c r="I23" s="20"/>
    </row>
    <row r="24" spans="1:9">
      <c r="A24" s="6">
        <v>-134.19999999999999</v>
      </c>
      <c r="B24" s="5">
        <f>A24-C24</f>
        <v>4.8000000000000114</v>
      </c>
      <c r="C24" s="5">
        <v>-139</v>
      </c>
      <c r="D24" s="9">
        <v>-0.4</v>
      </c>
      <c r="F24" s="17">
        <f t="shared" si="0"/>
        <v>-134.04913763200003</v>
      </c>
      <c r="G24" s="44">
        <f t="shared" si="1"/>
        <v>0.150862367999963</v>
      </c>
      <c r="H24" s="20"/>
      <c r="I24" s="20"/>
    </row>
    <row r="25" spans="1:9">
      <c r="A25" s="6">
        <v>-96.2</v>
      </c>
      <c r="B25" s="5">
        <f>A25-C25</f>
        <v>4.7999999999999972</v>
      </c>
      <c r="C25" s="5">
        <v>-101</v>
      </c>
      <c r="D25" s="9">
        <v>-0.4</v>
      </c>
      <c r="F25" s="17">
        <f t="shared" si="0"/>
        <v>-96.222403647999997</v>
      </c>
      <c r="G25" s="44">
        <f t="shared" si="1"/>
        <v>-2.2403647999993836E-2</v>
      </c>
      <c r="H25" s="20"/>
      <c r="I25" s="20"/>
    </row>
    <row r="26" spans="1:9">
      <c r="A26" s="6"/>
      <c r="B26" s="5"/>
      <c r="C26" s="5"/>
      <c r="D26" s="9"/>
      <c r="F26" s="17"/>
      <c r="G26" s="44"/>
      <c r="H26" s="20"/>
      <c r="I26" s="20"/>
    </row>
    <row r="27" spans="1:9">
      <c r="A27" s="46">
        <v>-267.8</v>
      </c>
      <c r="B27" s="5">
        <f>A27-C27</f>
        <v>10.800005999999996</v>
      </c>
      <c r="C27" s="7">
        <v>-278.60000600000001</v>
      </c>
      <c r="D27" s="8">
        <v>-0.8</v>
      </c>
      <c r="E27" s="8" t="s">
        <v>13</v>
      </c>
      <c r="F27" s="17">
        <f t="shared" si="0"/>
        <v>-267.54308965399167</v>
      </c>
      <c r="G27" s="44">
        <f t="shared" si="1"/>
        <v>0.25691034600833973</v>
      </c>
      <c r="H27" s="20"/>
      <c r="I27" s="20"/>
    </row>
    <row r="28" spans="1:9">
      <c r="A28" s="6">
        <v>-134.19999999999999</v>
      </c>
      <c r="B28" s="5">
        <f>A28-C28</f>
        <v>10.400006000000019</v>
      </c>
      <c r="C28" s="5">
        <v>-144.60000600000001</v>
      </c>
      <c r="D28" s="9">
        <v>-0.8</v>
      </c>
      <c r="F28" s="17">
        <f t="shared" si="0"/>
        <v>-134.26687403799176</v>
      </c>
      <c r="G28" s="44">
        <f t="shared" si="1"/>
        <v>-6.68740379917665E-2</v>
      </c>
      <c r="H28" s="20"/>
      <c r="I28" s="20"/>
    </row>
    <row r="29" spans="1:9">
      <c r="A29" s="6">
        <v>-96.2</v>
      </c>
      <c r="B29" s="5">
        <f>A29-C29</f>
        <v>9.9999969999999934</v>
      </c>
      <c r="C29" s="7">
        <v>-106.199997</v>
      </c>
      <c r="D29" s="9">
        <v>-0.8</v>
      </c>
      <c r="F29" s="17">
        <f t="shared" si="0"/>
        <v>-96.074277925004111</v>
      </c>
      <c r="G29" s="44">
        <f t="shared" si="1"/>
        <v>0.12572207499589183</v>
      </c>
      <c r="H29" s="20"/>
      <c r="I29" s="20"/>
    </row>
    <row r="30" spans="1:9">
      <c r="A30" s="6"/>
      <c r="B30" s="5"/>
      <c r="C30" s="5"/>
      <c r="D30" s="9"/>
      <c r="F30" s="17"/>
      <c r="G30" s="44"/>
      <c r="H30" s="20"/>
      <c r="I30" s="20"/>
    </row>
    <row r="31" spans="1:9">
      <c r="A31" s="46">
        <v>-267.8</v>
      </c>
      <c r="B31" s="5">
        <f t="shared" ref="B31:B37" si="3">A31-C31</f>
        <v>15.199999999999989</v>
      </c>
      <c r="C31" s="5">
        <v>-283</v>
      </c>
      <c r="D31" s="23">
        <v>-1.1000000000000001</v>
      </c>
      <c r="E31" t="s">
        <v>20</v>
      </c>
      <c r="F31" s="17">
        <f t="shared" si="0"/>
        <v>-268.69343510100003</v>
      </c>
      <c r="G31" s="44">
        <f t="shared" si="1"/>
        <v>-0.89343510100002277</v>
      </c>
      <c r="H31" s="20"/>
      <c r="I31" s="20"/>
    </row>
    <row r="32" spans="1:9">
      <c r="A32" s="6">
        <v>-134.19999999999999</v>
      </c>
      <c r="B32" s="5">
        <f t="shared" si="3"/>
        <v>14.800000000000011</v>
      </c>
      <c r="C32" s="5">
        <v>-149</v>
      </c>
      <c r="D32" s="23">
        <v>-1.1000000000000001</v>
      </c>
      <c r="F32" s="17">
        <f t="shared" si="0"/>
        <v>-135.00796901300001</v>
      </c>
      <c r="G32" s="44">
        <f t="shared" si="1"/>
        <v>-0.80796901300001878</v>
      </c>
      <c r="H32" s="20"/>
      <c r="I32" s="20"/>
    </row>
    <row r="33" spans="1:12">
      <c r="A33" s="6">
        <v>-96.2</v>
      </c>
      <c r="B33" s="5">
        <f t="shared" si="3"/>
        <v>14.399997999999997</v>
      </c>
      <c r="C33" s="5">
        <v>-110.599998</v>
      </c>
      <c r="D33" s="23">
        <v>-1.1000000000000001</v>
      </c>
      <c r="F33" s="17">
        <f t="shared" si="0"/>
        <v>-96.698102108894531</v>
      </c>
      <c r="G33" s="44">
        <f t="shared" si="1"/>
        <v>-0.49810210889452833</v>
      </c>
      <c r="H33" s="20"/>
      <c r="I33" s="20"/>
    </row>
    <row r="34" spans="1:12">
      <c r="A34" s="6"/>
      <c r="B34" s="5"/>
      <c r="C34" s="5"/>
      <c r="F34" s="17"/>
      <c r="G34" s="44"/>
      <c r="H34" s="20"/>
      <c r="I34" s="20"/>
    </row>
    <row r="35" spans="1:12">
      <c r="A35" s="46">
        <v>-267.8</v>
      </c>
      <c r="B35" s="5">
        <f t="shared" si="3"/>
        <v>15.199999999999989</v>
      </c>
      <c r="C35" s="7">
        <v>-283</v>
      </c>
      <c r="D35" s="8">
        <v>-1.3</v>
      </c>
      <c r="E35" t="s">
        <v>21</v>
      </c>
      <c r="F35" s="17">
        <f t="shared" si="0"/>
        <v>-267.26960556700004</v>
      </c>
      <c r="G35" s="44">
        <f t="shared" si="1"/>
        <v>0.53039443299996947</v>
      </c>
      <c r="H35" s="20"/>
      <c r="I35" s="20"/>
    </row>
    <row r="36" spans="1:12">
      <c r="A36" s="6">
        <v>-134.19999999999999</v>
      </c>
      <c r="B36" s="5">
        <f t="shared" si="3"/>
        <v>15.600003000000015</v>
      </c>
      <c r="C36" s="5">
        <v>-149.800003</v>
      </c>
      <c r="D36" s="8">
        <v>-1.3</v>
      </c>
      <c r="F36" s="17">
        <f t="shared" si="0"/>
        <v>-133.81265991198717</v>
      </c>
      <c r="G36" s="44">
        <f t="shared" si="1"/>
        <v>0.38734008801282016</v>
      </c>
      <c r="H36" s="20"/>
      <c r="I36" s="20"/>
    </row>
    <row r="37" spans="1:12">
      <c r="A37" s="6">
        <v>-96.2</v>
      </c>
      <c r="B37" s="5">
        <f t="shared" si="3"/>
        <v>15.600003000000001</v>
      </c>
      <c r="C37" s="5">
        <v>-111.800003</v>
      </c>
      <c r="D37" s="8">
        <v>-1.3</v>
      </c>
      <c r="F37" s="17">
        <f t="shared" si="0"/>
        <v>-95.739356239987117</v>
      </c>
      <c r="G37" s="44">
        <f t="shared" si="1"/>
        <v>0.46064376001288565</v>
      </c>
      <c r="H37" s="20"/>
      <c r="I37" s="20"/>
    </row>
    <row r="38" spans="1:12">
      <c r="A38" s="6"/>
      <c r="B38" s="5"/>
      <c r="C38" s="5"/>
      <c r="D38" s="8"/>
      <c r="F38" s="17"/>
      <c r="G38" s="44"/>
      <c r="H38" s="20"/>
    </row>
    <row r="39" spans="1:12">
      <c r="A39" s="6"/>
      <c r="B39" s="5"/>
      <c r="C39" s="5"/>
      <c r="D39" s="8"/>
      <c r="F39" s="17"/>
      <c r="G39" s="44"/>
      <c r="H39" s="20"/>
    </row>
    <row r="40" spans="1:12">
      <c r="A40" s="6"/>
      <c r="L40">
        <v>-283</v>
      </c>
    </row>
    <row r="41" spans="1:12">
      <c r="L41">
        <v>-209.39999399999999</v>
      </c>
    </row>
    <row r="42" spans="1:12">
      <c r="L42">
        <v>-149</v>
      </c>
    </row>
    <row r="43" spans="1:12">
      <c r="L43">
        <v>-110.599998</v>
      </c>
    </row>
    <row r="44" spans="1:12">
      <c r="L44">
        <v>-71.400002000000001</v>
      </c>
    </row>
    <row r="45" spans="1:12">
      <c r="L45">
        <v>280.60000600000001</v>
      </c>
    </row>
  </sheetData>
  <sortState ref="C32:C34">
    <sortCondition ref="C31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/>
  </sheetViews>
  <sheetFormatPr baseColWidth="10" defaultColWidth="8.83203125" defaultRowHeight="15" x14ac:dyDescent="0"/>
  <sheetData>
    <row r="1" spans="1:13">
      <c r="A1" s="1" t="s">
        <v>39</v>
      </c>
      <c r="B1" s="1"/>
      <c r="C1" s="28" t="s">
        <v>22</v>
      </c>
      <c r="D1" s="29">
        <v>57.2958</v>
      </c>
      <c r="G1">
        <f xml:space="preserve"> 40/1000*D1</f>
        <v>2.2918319999999999</v>
      </c>
    </row>
    <row r="2" spans="1:13">
      <c r="A2" s="30"/>
      <c r="B2" s="31" t="s">
        <v>23</v>
      </c>
      <c r="C2" s="32">
        <v>1.7094E-3</v>
      </c>
      <c r="D2" s="33" t="s">
        <v>24</v>
      </c>
      <c r="E2" s="32"/>
      <c r="F2" s="34">
        <v>9.7941443000000003E-2</v>
      </c>
      <c r="G2" s="35" t="s">
        <v>25</v>
      </c>
      <c r="L2" s="30" t="s">
        <v>26</v>
      </c>
    </row>
    <row r="3" spans="1:13">
      <c r="A3" s="36" t="s">
        <v>3</v>
      </c>
      <c r="B3" s="36" t="s">
        <v>27</v>
      </c>
      <c r="C3" s="36" t="s">
        <v>28</v>
      </c>
      <c r="D3" s="36" t="s">
        <v>29</v>
      </c>
      <c r="E3" s="36" t="s">
        <v>30</v>
      </c>
      <c r="G3" s="36" t="s">
        <v>31</v>
      </c>
      <c r="H3" s="36" t="s">
        <v>32</v>
      </c>
      <c r="K3" s="30"/>
    </row>
    <row r="4" spans="1:13">
      <c r="A4" s="37">
        <v>-361.82299999999998</v>
      </c>
      <c r="B4" s="38">
        <f>A4-C4</f>
        <v>-361.82299999999998</v>
      </c>
      <c r="C4" s="5"/>
      <c r="D4" s="39"/>
      <c r="E4">
        <v>3</v>
      </c>
      <c r="G4" s="30">
        <f>C4+$L$4*D4+$L$5*D4^2+$L$6*C4*D4</f>
        <v>0</v>
      </c>
      <c r="H4" s="39">
        <f>A4-G4</f>
        <v>-361.82299999999998</v>
      </c>
      <c r="I4">
        <f>C4+$N$4*D4+$N$5*D4*D4+$N$6*D4*D4*D4+$N$7*C4*D4+$N$8*C4*D4*D4+$N$9*C4*D4*D4*D4</f>
        <v>0</v>
      </c>
      <c r="J4" s="15">
        <f>I4-A4</f>
        <v>361.82299999999998</v>
      </c>
      <c r="K4" s="30" t="s">
        <v>4</v>
      </c>
      <c r="L4" s="40">
        <v>-0.246396</v>
      </c>
      <c r="M4" t="s">
        <v>33</v>
      </c>
    </row>
    <row r="5" spans="1:13">
      <c r="A5" s="37">
        <v>-227.56899999999999</v>
      </c>
      <c r="B5" s="38">
        <f t="shared" ref="B5:B68" si="0">A5-C5</f>
        <v>-227.56899999999999</v>
      </c>
      <c r="C5" s="5"/>
      <c r="D5" s="39"/>
      <c r="E5">
        <v>3</v>
      </c>
      <c r="G5" s="30">
        <f>C5+$L$4*D5+$L$5*D5^2+$L$6*C5*D5</f>
        <v>0</v>
      </c>
      <c r="H5" s="39">
        <f t="shared" ref="H5:H68" si="1">A5-G5</f>
        <v>-227.56899999999999</v>
      </c>
      <c r="I5">
        <f t="shared" ref="I5:I9" si="2">C5+$N$4*D5+$N$5*D5*D5+$N$6*D5*D5*D5+$N$7*C5*D5+$N$8*C5*D5*D5+$N$9*C5*D5*D5*D5</f>
        <v>0</v>
      </c>
      <c r="J5" s="15">
        <f t="shared" ref="J5:J9" si="3">I5-A5</f>
        <v>227.56899999999999</v>
      </c>
      <c r="K5" s="30" t="s">
        <v>6</v>
      </c>
      <c r="L5" s="40">
        <v>-0.61790100000000003</v>
      </c>
      <c r="M5" t="s">
        <v>34</v>
      </c>
    </row>
    <row r="6" spans="1:13">
      <c r="A6" s="37">
        <v>-189.29599999999999</v>
      </c>
      <c r="B6" s="38">
        <f t="shared" si="0"/>
        <v>-189.29599999999999</v>
      </c>
      <c r="C6" s="5"/>
      <c r="D6" s="39"/>
      <c r="E6">
        <v>3</v>
      </c>
      <c r="G6" s="30">
        <f>C6+$L$4*D6+$L$5*D6^2+$L$6*C6*D6</f>
        <v>0</v>
      </c>
      <c r="H6" s="39">
        <f t="shared" si="1"/>
        <v>-189.29599999999999</v>
      </c>
      <c r="I6">
        <f t="shared" si="2"/>
        <v>0</v>
      </c>
      <c r="J6" s="15">
        <f t="shared" si="3"/>
        <v>189.29599999999999</v>
      </c>
      <c r="K6" s="30" t="s">
        <v>14</v>
      </c>
      <c r="L6" s="40">
        <v>-1.0380000000000001E-3</v>
      </c>
      <c r="M6" t="s">
        <v>35</v>
      </c>
    </row>
    <row r="7" spans="1:13">
      <c r="A7" s="37"/>
      <c r="B7" s="38">
        <f t="shared" si="0"/>
        <v>0</v>
      </c>
      <c r="C7" s="5"/>
      <c r="D7" s="39"/>
      <c r="E7">
        <v>3</v>
      </c>
      <c r="G7" s="30"/>
      <c r="H7" s="39"/>
      <c r="J7" s="15"/>
      <c r="M7" t="s">
        <v>36</v>
      </c>
    </row>
    <row r="8" spans="1:13">
      <c r="A8" s="37">
        <v>-361.82299999999998</v>
      </c>
      <c r="B8" s="38">
        <f t="shared" si="0"/>
        <v>-361.82299999999998</v>
      </c>
      <c r="C8" s="5"/>
      <c r="D8" s="39"/>
      <c r="E8">
        <v>3</v>
      </c>
      <c r="G8" s="30">
        <f>C8+$L$4*D8+$L$5*D8^2+$L$6*C8*D8</f>
        <v>0</v>
      </c>
      <c r="H8" s="39">
        <f t="shared" si="1"/>
        <v>-361.82299999999998</v>
      </c>
      <c r="I8">
        <f t="shared" si="2"/>
        <v>0</v>
      </c>
      <c r="J8" s="15">
        <f t="shared" si="3"/>
        <v>361.82299999999998</v>
      </c>
      <c r="M8" t="s">
        <v>37</v>
      </c>
    </row>
    <row r="9" spans="1:13">
      <c r="A9" s="37">
        <v>-227.56899999999999</v>
      </c>
      <c r="B9" s="38">
        <f t="shared" si="0"/>
        <v>-227.56899999999999</v>
      </c>
      <c r="C9" s="5"/>
      <c r="D9" s="39"/>
      <c r="E9">
        <v>3</v>
      </c>
      <c r="G9" s="30">
        <f>C9+$L$4*D9+$L$5*D9^2+$L$6*C9*D9</f>
        <v>0</v>
      </c>
      <c r="H9" s="39">
        <f t="shared" si="1"/>
        <v>-227.56899999999999</v>
      </c>
      <c r="I9">
        <f t="shared" si="2"/>
        <v>0</v>
      </c>
      <c r="J9" s="15">
        <f t="shared" si="3"/>
        <v>227.56899999999999</v>
      </c>
      <c r="M9" t="s">
        <v>38</v>
      </c>
    </row>
    <row r="10" spans="1:13">
      <c r="A10" s="5"/>
      <c r="B10" s="38">
        <f t="shared" si="0"/>
        <v>0</v>
      </c>
      <c r="D10" s="39"/>
      <c r="E10">
        <v>3</v>
      </c>
      <c r="G10" s="30">
        <f t="shared" ref="G10:G73" si="4">C10+$L$4*D10+$L$5*D10^2+$L$6*C10*D10</f>
        <v>0</v>
      </c>
      <c r="H10" s="39">
        <f t="shared" si="1"/>
        <v>0</v>
      </c>
    </row>
    <row r="11" spans="1:13">
      <c r="B11" s="38">
        <f t="shared" si="0"/>
        <v>0</v>
      </c>
      <c r="D11" s="39"/>
      <c r="E11">
        <v>3</v>
      </c>
      <c r="G11" s="30">
        <f t="shared" si="4"/>
        <v>0</v>
      </c>
      <c r="H11" s="39">
        <f t="shared" si="1"/>
        <v>0</v>
      </c>
    </row>
    <row r="12" spans="1:13">
      <c r="B12" s="38">
        <f t="shared" si="0"/>
        <v>0</v>
      </c>
      <c r="D12" s="39"/>
      <c r="E12">
        <v>3</v>
      </c>
      <c r="G12" s="30">
        <f t="shared" si="4"/>
        <v>0</v>
      </c>
      <c r="H12" s="39">
        <f t="shared" si="1"/>
        <v>0</v>
      </c>
    </row>
    <row r="13" spans="1:13">
      <c r="B13" s="38">
        <f t="shared" si="0"/>
        <v>0</v>
      </c>
      <c r="D13" s="39"/>
      <c r="G13" s="30">
        <f t="shared" si="4"/>
        <v>0</v>
      </c>
      <c r="H13" s="39">
        <f t="shared" si="1"/>
        <v>0</v>
      </c>
    </row>
    <row r="14" spans="1:13">
      <c r="B14" s="38">
        <f t="shared" si="0"/>
        <v>0</v>
      </c>
      <c r="D14" s="39"/>
      <c r="G14" s="30">
        <f t="shared" si="4"/>
        <v>0</v>
      </c>
      <c r="H14" s="39">
        <f t="shared" si="1"/>
        <v>0</v>
      </c>
    </row>
    <row r="15" spans="1:13">
      <c r="B15" s="38">
        <f t="shared" si="0"/>
        <v>0</v>
      </c>
      <c r="D15" s="39"/>
      <c r="G15" s="30">
        <f t="shared" si="4"/>
        <v>0</v>
      </c>
      <c r="H15" s="39">
        <f t="shared" si="1"/>
        <v>0</v>
      </c>
    </row>
    <row r="16" spans="1:13">
      <c r="B16" s="38">
        <f t="shared" si="0"/>
        <v>0</v>
      </c>
      <c r="D16" s="39"/>
      <c r="E16">
        <v>2</v>
      </c>
      <c r="G16" s="30">
        <f t="shared" si="4"/>
        <v>0</v>
      </c>
      <c r="H16" s="39">
        <f t="shared" si="1"/>
        <v>0</v>
      </c>
    </row>
    <row r="17" spans="2:8">
      <c r="B17" s="38">
        <f t="shared" si="0"/>
        <v>0</v>
      </c>
      <c r="D17" s="39"/>
      <c r="E17">
        <v>2</v>
      </c>
      <c r="G17" s="30">
        <f t="shared" si="4"/>
        <v>0</v>
      </c>
      <c r="H17" s="39">
        <f t="shared" si="1"/>
        <v>0</v>
      </c>
    </row>
    <row r="18" spans="2:8">
      <c r="B18" s="38">
        <f t="shared" si="0"/>
        <v>0</v>
      </c>
      <c r="D18" s="39"/>
      <c r="E18">
        <v>2</v>
      </c>
      <c r="G18" s="30">
        <f t="shared" si="4"/>
        <v>0</v>
      </c>
      <c r="H18" s="39">
        <f t="shared" si="1"/>
        <v>0</v>
      </c>
    </row>
    <row r="19" spans="2:8">
      <c r="B19" s="38">
        <f t="shared" si="0"/>
        <v>0</v>
      </c>
      <c r="D19" s="39"/>
      <c r="E19">
        <v>2</v>
      </c>
      <c r="G19" s="30">
        <f t="shared" si="4"/>
        <v>0</v>
      </c>
      <c r="H19" s="39">
        <f t="shared" si="1"/>
        <v>0</v>
      </c>
    </row>
    <row r="20" spans="2:8">
      <c r="B20" s="38">
        <f t="shared" si="0"/>
        <v>0</v>
      </c>
      <c r="D20" s="39"/>
      <c r="E20">
        <v>2</v>
      </c>
      <c r="G20" s="30">
        <f t="shared" si="4"/>
        <v>0</v>
      </c>
      <c r="H20" s="39">
        <f t="shared" si="1"/>
        <v>0</v>
      </c>
    </row>
    <row r="21" spans="2:8">
      <c r="B21" s="38">
        <f t="shared" si="0"/>
        <v>0</v>
      </c>
      <c r="D21" s="39"/>
      <c r="E21">
        <v>2</v>
      </c>
      <c r="G21" s="30">
        <f t="shared" si="4"/>
        <v>0</v>
      </c>
      <c r="H21" s="39">
        <f t="shared" si="1"/>
        <v>0</v>
      </c>
    </row>
    <row r="22" spans="2:8">
      <c r="B22" s="38">
        <f t="shared" si="0"/>
        <v>0</v>
      </c>
      <c r="D22" s="39"/>
      <c r="E22">
        <v>2</v>
      </c>
      <c r="G22" s="30">
        <f>C22+$L$4*D22+$L$5*D22^2+$L$6*C22*D22</f>
        <v>0</v>
      </c>
      <c r="H22" s="39">
        <f t="shared" si="1"/>
        <v>0</v>
      </c>
    </row>
    <row r="23" spans="2:8">
      <c r="B23" s="38">
        <f t="shared" si="0"/>
        <v>0</v>
      </c>
      <c r="D23" s="39"/>
      <c r="E23">
        <v>2</v>
      </c>
      <c r="G23" s="30">
        <f t="shared" si="4"/>
        <v>0</v>
      </c>
      <c r="H23" s="39">
        <f t="shared" si="1"/>
        <v>0</v>
      </c>
    </row>
    <row r="24" spans="2:8">
      <c r="B24" s="38">
        <f t="shared" si="0"/>
        <v>0</v>
      </c>
      <c r="D24" s="39"/>
      <c r="E24">
        <v>2</v>
      </c>
      <c r="G24" s="30">
        <f t="shared" si="4"/>
        <v>0</v>
      </c>
      <c r="H24" s="39">
        <f t="shared" si="1"/>
        <v>0</v>
      </c>
    </row>
    <row r="25" spans="2:8">
      <c r="B25" s="38">
        <f t="shared" si="0"/>
        <v>0</v>
      </c>
      <c r="D25" s="39"/>
      <c r="E25">
        <v>2</v>
      </c>
      <c r="G25" s="30">
        <f t="shared" si="4"/>
        <v>0</v>
      </c>
      <c r="H25" s="39">
        <f t="shared" si="1"/>
        <v>0</v>
      </c>
    </row>
    <row r="26" spans="2:8">
      <c r="B26" s="38">
        <f t="shared" si="0"/>
        <v>0</v>
      </c>
      <c r="D26" s="39"/>
      <c r="E26">
        <v>2</v>
      </c>
      <c r="G26" s="30">
        <f t="shared" si="4"/>
        <v>0</v>
      </c>
      <c r="H26" s="39">
        <f t="shared" si="1"/>
        <v>0</v>
      </c>
    </row>
    <row r="27" spans="2:8">
      <c r="B27" s="38">
        <f t="shared" si="0"/>
        <v>0</v>
      </c>
      <c r="D27" s="39"/>
      <c r="E27">
        <v>2</v>
      </c>
      <c r="G27" s="30">
        <f t="shared" si="4"/>
        <v>0</v>
      </c>
      <c r="H27" s="39">
        <f t="shared" si="1"/>
        <v>0</v>
      </c>
    </row>
    <row r="28" spans="2:8">
      <c r="B28" s="38">
        <f t="shared" si="0"/>
        <v>0</v>
      </c>
      <c r="D28" s="39"/>
      <c r="G28" s="30">
        <f t="shared" si="4"/>
        <v>0</v>
      </c>
      <c r="H28" s="39">
        <f t="shared" si="1"/>
        <v>0</v>
      </c>
    </row>
    <row r="29" spans="2:8">
      <c r="B29" s="38">
        <f t="shared" si="0"/>
        <v>0</v>
      </c>
      <c r="D29" s="39"/>
      <c r="G29" s="30">
        <f t="shared" si="4"/>
        <v>0</v>
      </c>
      <c r="H29" s="39">
        <f t="shared" si="1"/>
        <v>0</v>
      </c>
    </row>
    <row r="30" spans="2:8">
      <c r="B30" s="38">
        <f t="shared" si="0"/>
        <v>0</v>
      </c>
      <c r="D30" s="39"/>
      <c r="E30">
        <v>1</v>
      </c>
      <c r="G30" s="30">
        <f t="shared" si="4"/>
        <v>0</v>
      </c>
      <c r="H30" s="39">
        <f t="shared" si="1"/>
        <v>0</v>
      </c>
    </row>
    <row r="31" spans="2:8">
      <c r="B31" s="38">
        <f t="shared" si="0"/>
        <v>0</v>
      </c>
      <c r="D31" s="39"/>
      <c r="E31">
        <v>1</v>
      </c>
      <c r="G31" s="30">
        <f t="shared" si="4"/>
        <v>0</v>
      </c>
      <c r="H31" s="39">
        <f t="shared" si="1"/>
        <v>0</v>
      </c>
    </row>
    <row r="32" spans="2:8">
      <c r="B32" s="38">
        <f t="shared" si="0"/>
        <v>0</v>
      </c>
      <c r="D32" s="39"/>
      <c r="E32">
        <v>1</v>
      </c>
      <c r="G32" s="30">
        <f t="shared" si="4"/>
        <v>0</v>
      </c>
      <c r="H32" s="39">
        <f t="shared" si="1"/>
        <v>0</v>
      </c>
    </row>
    <row r="33" spans="2:8">
      <c r="B33" s="38">
        <f t="shared" si="0"/>
        <v>0</v>
      </c>
      <c r="D33" s="39"/>
      <c r="E33">
        <v>1</v>
      </c>
      <c r="G33" s="30">
        <f t="shared" si="4"/>
        <v>0</v>
      </c>
      <c r="H33" s="39">
        <f t="shared" si="1"/>
        <v>0</v>
      </c>
    </row>
    <row r="34" spans="2:8">
      <c r="B34" s="38">
        <f t="shared" si="0"/>
        <v>0</v>
      </c>
      <c r="D34" s="39"/>
      <c r="E34">
        <v>1</v>
      </c>
      <c r="G34" s="30">
        <f t="shared" si="4"/>
        <v>0</v>
      </c>
      <c r="H34" s="39">
        <f t="shared" si="1"/>
        <v>0</v>
      </c>
    </row>
    <row r="35" spans="2:8">
      <c r="B35" s="38">
        <f t="shared" si="0"/>
        <v>0</v>
      </c>
      <c r="D35" s="39"/>
      <c r="E35">
        <v>1</v>
      </c>
      <c r="G35" s="30">
        <f t="shared" si="4"/>
        <v>0</v>
      </c>
      <c r="H35" s="39">
        <f t="shared" si="1"/>
        <v>0</v>
      </c>
    </row>
    <row r="36" spans="2:8">
      <c r="B36" s="38">
        <f t="shared" si="0"/>
        <v>0</v>
      </c>
      <c r="D36" s="39"/>
      <c r="E36">
        <v>1</v>
      </c>
      <c r="G36" s="30">
        <f t="shared" si="4"/>
        <v>0</v>
      </c>
      <c r="H36" s="39">
        <f t="shared" si="1"/>
        <v>0</v>
      </c>
    </row>
    <row r="37" spans="2:8">
      <c r="B37" s="38">
        <f t="shared" si="0"/>
        <v>0</v>
      </c>
      <c r="D37" s="39"/>
      <c r="E37">
        <v>1</v>
      </c>
      <c r="G37" s="30">
        <f t="shared" si="4"/>
        <v>0</v>
      </c>
      <c r="H37" s="39">
        <f t="shared" si="1"/>
        <v>0</v>
      </c>
    </row>
    <row r="38" spans="2:8">
      <c r="B38" s="38">
        <f t="shared" si="0"/>
        <v>0</v>
      </c>
      <c r="D38" s="39"/>
      <c r="G38" s="30">
        <f t="shared" si="4"/>
        <v>0</v>
      </c>
      <c r="H38" s="39">
        <f t="shared" si="1"/>
        <v>0</v>
      </c>
    </row>
    <row r="39" spans="2:8">
      <c r="B39" s="38">
        <f t="shared" si="0"/>
        <v>0</v>
      </c>
      <c r="D39" s="39"/>
      <c r="G39" s="30">
        <f t="shared" si="4"/>
        <v>0</v>
      </c>
      <c r="H39" s="39">
        <f t="shared" si="1"/>
        <v>0</v>
      </c>
    </row>
    <row r="40" spans="2:8">
      <c r="B40" s="38">
        <f t="shared" si="0"/>
        <v>0</v>
      </c>
      <c r="D40" s="39"/>
      <c r="E40">
        <v>0</v>
      </c>
      <c r="G40" s="30">
        <f t="shared" si="4"/>
        <v>0</v>
      </c>
      <c r="H40" s="39">
        <f t="shared" si="1"/>
        <v>0</v>
      </c>
    </row>
    <row r="41" spans="2:8">
      <c r="B41" s="38">
        <f t="shared" si="0"/>
        <v>0</v>
      </c>
      <c r="D41" s="39"/>
      <c r="E41">
        <v>0</v>
      </c>
      <c r="G41" s="30">
        <f t="shared" si="4"/>
        <v>0</v>
      </c>
      <c r="H41" s="39">
        <f t="shared" si="1"/>
        <v>0</v>
      </c>
    </row>
    <row r="42" spans="2:8">
      <c r="B42" s="38">
        <f t="shared" si="0"/>
        <v>0</v>
      </c>
      <c r="D42" s="39"/>
      <c r="E42">
        <v>0</v>
      </c>
      <c r="G42" s="30">
        <f t="shared" si="4"/>
        <v>0</v>
      </c>
      <c r="H42" s="39">
        <f t="shared" si="1"/>
        <v>0</v>
      </c>
    </row>
    <row r="43" spans="2:8">
      <c r="B43" s="38">
        <f t="shared" si="0"/>
        <v>0</v>
      </c>
      <c r="D43" s="39"/>
      <c r="E43">
        <v>0</v>
      </c>
      <c r="G43" s="30">
        <f t="shared" si="4"/>
        <v>0</v>
      </c>
      <c r="H43" s="39">
        <f t="shared" si="1"/>
        <v>0</v>
      </c>
    </row>
    <row r="44" spans="2:8">
      <c r="B44" s="38">
        <f t="shared" si="0"/>
        <v>0</v>
      </c>
      <c r="D44" s="39"/>
      <c r="E44">
        <v>0</v>
      </c>
      <c r="G44" s="30">
        <f t="shared" si="4"/>
        <v>0</v>
      </c>
      <c r="H44" s="39">
        <f t="shared" si="1"/>
        <v>0</v>
      </c>
    </row>
    <row r="45" spans="2:8">
      <c r="B45" s="38">
        <f t="shared" si="0"/>
        <v>0</v>
      </c>
      <c r="D45" s="39"/>
      <c r="E45">
        <v>0</v>
      </c>
      <c r="G45" s="30">
        <f t="shared" si="4"/>
        <v>0</v>
      </c>
      <c r="H45" s="39">
        <f t="shared" si="1"/>
        <v>0</v>
      </c>
    </row>
    <row r="46" spans="2:8">
      <c r="B46" s="38">
        <f t="shared" si="0"/>
        <v>0</v>
      </c>
      <c r="D46" s="39"/>
      <c r="E46">
        <v>0</v>
      </c>
      <c r="G46" s="30">
        <f t="shared" si="4"/>
        <v>0</v>
      </c>
      <c r="H46" s="39">
        <f t="shared" si="1"/>
        <v>0</v>
      </c>
    </row>
    <row r="47" spans="2:8">
      <c r="B47" s="38">
        <f t="shared" si="0"/>
        <v>0</v>
      </c>
      <c r="D47" s="39"/>
      <c r="E47">
        <v>0</v>
      </c>
      <c r="G47" s="30">
        <f t="shared" si="4"/>
        <v>0</v>
      </c>
      <c r="H47" s="39">
        <f t="shared" si="1"/>
        <v>0</v>
      </c>
    </row>
    <row r="48" spans="2:8">
      <c r="B48" s="38">
        <f t="shared" si="0"/>
        <v>0</v>
      </c>
      <c r="D48" s="39"/>
      <c r="G48" s="30">
        <f t="shared" si="4"/>
        <v>0</v>
      </c>
      <c r="H48" s="39">
        <f t="shared" si="1"/>
        <v>0</v>
      </c>
    </row>
    <row r="49" spans="2:8">
      <c r="B49" s="38">
        <f t="shared" si="0"/>
        <v>0</v>
      </c>
      <c r="D49" s="39"/>
      <c r="G49" s="30">
        <f t="shared" si="4"/>
        <v>0</v>
      </c>
      <c r="H49" s="39">
        <f t="shared" si="1"/>
        <v>0</v>
      </c>
    </row>
    <row r="50" spans="2:8">
      <c r="B50" s="38">
        <f t="shared" si="0"/>
        <v>0</v>
      </c>
      <c r="D50" s="39"/>
      <c r="E50">
        <v>-1</v>
      </c>
      <c r="G50" s="30">
        <f t="shared" si="4"/>
        <v>0</v>
      </c>
      <c r="H50" s="39">
        <f t="shared" si="1"/>
        <v>0</v>
      </c>
    </row>
    <row r="51" spans="2:8">
      <c r="B51" s="38">
        <f t="shared" si="0"/>
        <v>0</v>
      </c>
      <c r="D51" s="39"/>
      <c r="E51">
        <v>-1</v>
      </c>
      <c r="G51" s="30">
        <f t="shared" si="4"/>
        <v>0</v>
      </c>
      <c r="H51" s="39">
        <f t="shared" si="1"/>
        <v>0</v>
      </c>
    </row>
    <row r="52" spans="2:8">
      <c r="B52" s="38">
        <f t="shared" si="0"/>
        <v>0</v>
      </c>
      <c r="D52" s="39"/>
      <c r="E52">
        <v>-1</v>
      </c>
      <c r="G52" s="30">
        <f t="shared" si="4"/>
        <v>0</v>
      </c>
      <c r="H52" s="39">
        <f t="shared" si="1"/>
        <v>0</v>
      </c>
    </row>
    <row r="53" spans="2:8">
      <c r="B53" s="38">
        <f t="shared" si="0"/>
        <v>0</v>
      </c>
      <c r="D53" s="39"/>
      <c r="E53">
        <v>-1</v>
      </c>
      <c r="G53" s="30">
        <f t="shared" si="4"/>
        <v>0</v>
      </c>
      <c r="H53" s="39">
        <f t="shared" si="1"/>
        <v>0</v>
      </c>
    </row>
    <row r="54" spans="2:8">
      <c r="B54" s="38">
        <f t="shared" si="0"/>
        <v>0</v>
      </c>
      <c r="D54" s="39"/>
      <c r="E54">
        <v>-1</v>
      </c>
      <c r="G54" s="30">
        <f t="shared" si="4"/>
        <v>0</v>
      </c>
      <c r="H54" s="39">
        <f t="shared" si="1"/>
        <v>0</v>
      </c>
    </row>
    <row r="55" spans="2:8">
      <c r="B55" s="38">
        <f t="shared" si="0"/>
        <v>0</v>
      </c>
      <c r="D55" s="39"/>
      <c r="E55">
        <v>-1</v>
      </c>
      <c r="G55" s="30">
        <f t="shared" si="4"/>
        <v>0</v>
      </c>
      <c r="H55" s="39">
        <f t="shared" si="1"/>
        <v>0</v>
      </c>
    </row>
    <row r="56" spans="2:8">
      <c r="B56" s="38">
        <f t="shared" si="0"/>
        <v>0</v>
      </c>
      <c r="D56" s="39"/>
      <c r="E56">
        <v>-1</v>
      </c>
      <c r="G56" s="30">
        <f t="shared" si="4"/>
        <v>0</v>
      </c>
      <c r="H56" s="39">
        <f t="shared" si="1"/>
        <v>0</v>
      </c>
    </row>
    <row r="57" spans="2:8">
      <c r="B57" s="38">
        <f t="shared" si="0"/>
        <v>0</v>
      </c>
      <c r="D57" s="39"/>
      <c r="E57">
        <v>-1</v>
      </c>
      <c r="G57" s="30">
        <f t="shared" si="4"/>
        <v>0</v>
      </c>
      <c r="H57" s="39">
        <f t="shared" si="1"/>
        <v>0</v>
      </c>
    </row>
    <row r="58" spans="2:8">
      <c r="B58" s="38">
        <f t="shared" si="0"/>
        <v>0</v>
      </c>
      <c r="D58" s="39"/>
      <c r="G58" s="30">
        <f t="shared" si="4"/>
        <v>0</v>
      </c>
      <c r="H58" s="39">
        <f t="shared" si="1"/>
        <v>0</v>
      </c>
    </row>
    <row r="59" spans="2:8">
      <c r="B59" s="38">
        <f t="shared" si="0"/>
        <v>0</v>
      </c>
      <c r="D59" s="39"/>
      <c r="E59">
        <v>-2</v>
      </c>
      <c r="G59" s="30">
        <f t="shared" si="4"/>
        <v>0</v>
      </c>
      <c r="H59" s="39">
        <f t="shared" si="1"/>
        <v>0</v>
      </c>
    </row>
    <row r="60" spans="2:8">
      <c r="B60" s="38">
        <f t="shared" si="0"/>
        <v>0</v>
      </c>
      <c r="D60" s="39"/>
      <c r="E60">
        <v>-2</v>
      </c>
      <c r="G60" s="30">
        <f t="shared" si="4"/>
        <v>0</v>
      </c>
      <c r="H60" s="39">
        <f t="shared" si="1"/>
        <v>0</v>
      </c>
    </row>
    <row r="61" spans="2:8">
      <c r="B61" s="38">
        <f t="shared" si="0"/>
        <v>0</v>
      </c>
      <c r="D61" s="39"/>
      <c r="E61">
        <v>-2</v>
      </c>
      <c r="G61" s="30">
        <f t="shared" si="4"/>
        <v>0</v>
      </c>
      <c r="H61" s="39">
        <f t="shared" si="1"/>
        <v>0</v>
      </c>
    </row>
    <row r="62" spans="2:8">
      <c r="B62" s="38">
        <f t="shared" si="0"/>
        <v>0</v>
      </c>
      <c r="D62" s="39"/>
      <c r="E62">
        <v>-2</v>
      </c>
      <c r="G62" s="30">
        <f t="shared" si="4"/>
        <v>0</v>
      </c>
      <c r="H62" s="39">
        <f t="shared" si="1"/>
        <v>0</v>
      </c>
    </row>
    <row r="63" spans="2:8">
      <c r="B63" s="38">
        <f t="shared" si="0"/>
        <v>0</v>
      </c>
      <c r="D63" s="39"/>
      <c r="E63">
        <v>-2</v>
      </c>
      <c r="G63" s="30">
        <f t="shared" si="4"/>
        <v>0</v>
      </c>
      <c r="H63" s="39">
        <f t="shared" si="1"/>
        <v>0</v>
      </c>
    </row>
    <row r="64" spans="2:8">
      <c r="B64" s="38">
        <f t="shared" si="0"/>
        <v>0</v>
      </c>
      <c r="D64" s="39"/>
      <c r="E64">
        <v>-2</v>
      </c>
      <c r="G64" s="30">
        <f t="shared" si="4"/>
        <v>0</v>
      </c>
      <c r="H64" s="39">
        <f t="shared" si="1"/>
        <v>0</v>
      </c>
    </row>
    <row r="65" spans="2:8">
      <c r="B65" s="38">
        <f t="shared" si="0"/>
        <v>0</v>
      </c>
      <c r="D65" s="39"/>
      <c r="G65" s="30">
        <f t="shared" si="4"/>
        <v>0</v>
      </c>
      <c r="H65" s="39">
        <f t="shared" si="1"/>
        <v>0</v>
      </c>
    </row>
    <row r="66" spans="2:8">
      <c r="B66" s="38">
        <f t="shared" si="0"/>
        <v>0</v>
      </c>
      <c r="D66" s="39"/>
      <c r="G66" s="30">
        <f t="shared" si="4"/>
        <v>0</v>
      </c>
      <c r="H66" s="39">
        <f t="shared" si="1"/>
        <v>0</v>
      </c>
    </row>
    <row r="67" spans="2:8">
      <c r="B67" s="38">
        <f t="shared" si="0"/>
        <v>0</v>
      </c>
      <c r="D67" s="39"/>
      <c r="E67">
        <v>-3</v>
      </c>
      <c r="G67" s="30">
        <f t="shared" si="4"/>
        <v>0</v>
      </c>
      <c r="H67" s="39">
        <f t="shared" si="1"/>
        <v>0</v>
      </c>
    </row>
    <row r="68" spans="2:8">
      <c r="B68" s="38">
        <f t="shared" si="0"/>
        <v>0</v>
      </c>
      <c r="D68" s="39"/>
      <c r="E68">
        <v>-3</v>
      </c>
      <c r="G68" s="30">
        <f t="shared" si="4"/>
        <v>0</v>
      </c>
      <c r="H68" s="39">
        <f t="shared" si="1"/>
        <v>0</v>
      </c>
    </row>
    <row r="69" spans="2:8">
      <c r="B69" s="38">
        <f t="shared" ref="B69:B75" si="5">A69-C69</f>
        <v>0</v>
      </c>
      <c r="D69" s="39"/>
      <c r="E69">
        <v>-3</v>
      </c>
      <c r="G69" s="30">
        <f t="shared" si="4"/>
        <v>0</v>
      </c>
      <c r="H69" s="39">
        <f t="shared" ref="H69:H75" si="6">A69-G69</f>
        <v>0</v>
      </c>
    </row>
    <row r="70" spans="2:8">
      <c r="B70" s="38">
        <f t="shared" si="5"/>
        <v>0</v>
      </c>
      <c r="D70" s="39"/>
      <c r="E70">
        <v>-3</v>
      </c>
      <c r="G70" s="30">
        <f t="shared" si="4"/>
        <v>0</v>
      </c>
      <c r="H70" s="39">
        <f t="shared" si="6"/>
        <v>0</v>
      </c>
    </row>
    <row r="71" spans="2:8">
      <c r="B71" s="38">
        <f t="shared" si="5"/>
        <v>0</v>
      </c>
      <c r="D71" s="39"/>
      <c r="E71">
        <v>-3</v>
      </c>
      <c r="G71" s="30">
        <f t="shared" si="4"/>
        <v>0</v>
      </c>
      <c r="H71" s="39">
        <f t="shared" si="6"/>
        <v>0</v>
      </c>
    </row>
    <row r="72" spans="2:8">
      <c r="B72" s="38">
        <f t="shared" si="5"/>
        <v>0</v>
      </c>
      <c r="D72" s="39"/>
      <c r="E72">
        <v>-3</v>
      </c>
      <c r="G72" s="30">
        <f t="shared" si="4"/>
        <v>0</v>
      </c>
      <c r="H72" s="39">
        <f t="shared" si="6"/>
        <v>0</v>
      </c>
    </row>
    <row r="73" spans="2:8">
      <c r="B73" s="38">
        <f t="shared" si="5"/>
        <v>0</v>
      </c>
      <c r="D73" s="39"/>
      <c r="E73">
        <v>-3</v>
      </c>
      <c r="G73" s="30">
        <f t="shared" si="4"/>
        <v>0</v>
      </c>
      <c r="H73" s="39">
        <f t="shared" si="6"/>
        <v>0</v>
      </c>
    </row>
    <row r="74" spans="2:8">
      <c r="B74" s="38">
        <f t="shared" si="5"/>
        <v>0</v>
      </c>
      <c r="D74" s="39"/>
      <c r="E74">
        <v>-3</v>
      </c>
      <c r="G74" s="30">
        <f t="shared" ref="G74:G75" si="7">C74+$L$4*D74+$L$5*D74^2+$L$6*C74*D74</f>
        <v>0</v>
      </c>
      <c r="H74" s="39">
        <f t="shared" si="6"/>
        <v>0</v>
      </c>
    </row>
    <row r="75" spans="2:8">
      <c r="B75" s="38">
        <f t="shared" si="5"/>
        <v>0</v>
      </c>
      <c r="D75" s="39"/>
      <c r="E75">
        <v>-3</v>
      </c>
      <c r="G75" s="30">
        <f t="shared" si="7"/>
        <v>0</v>
      </c>
      <c r="H75" s="39">
        <f t="shared" si="6"/>
        <v>0</v>
      </c>
    </row>
  </sheetData>
  <phoneticPr fontId="2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2015-11-04T16:11:38Z</dcterms:modified>
  <dc:language>en-US</dc:language>
</cp:coreProperties>
</file>