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8300" yWindow="3340" windowWidth="25600" windowHeight="1606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1" l="1"/>
  <c r="B57" i="1"/>
  <c r="B58" i="1"/>
  <c r="B61" i="1"/>
  <c r="F3" i="1"/>
  <c r="F58" i="1"/>
  <c r="G58" i="1"/>
  <c r="F61" i="1"/>
  <c r="G61" i="1"/>
  <c r="F9" i="1"/>
  <c r="G9" i="1"/>
  <c r="F10" i="1"/>
  <c r="G10" i="1"/>
  <c r="F11" i="1"/>
  <c r="G11" i="1"/>
  <c r="F12" i="1"/>
  <c r="G12" i="1"/>
  <c r="F13" i="1"/>
  <c r="G13" i="1"/>
  <c r="F15" i="1"/>
  <c r="G15" i="1"/>
  <c r="F16" i="1"/>
  <c r="G16" i="1"/>
  <c r="F17" i="1"/>
  <c r="G17" i="1"/>
  <c r="F18" i="1"/>
  <c r="G18" i="1"/>
  <c r="F19" i="1"/>
  <c r="G19" i="1"/>
  <c r="F22" i="1"/>
  <c r="G22" i="1"/>
  <c r="F23" i="1"/>
  <c r="G23" i="1"/>
  <c r="F24" i="1"/>
  <c r="G24" i="1"/>
  <c r="F25" i="1"/>
  <c r="G25" i="1"/>
  <c r="F26" i="1"/>
  <c r="G26" i="1"/>
  <c r="F29" i="1"/>
  <c r="G29" i="1"/>
  <c r="F30" i="1"/>
  <c r="G30" i="1"/>
  <c r="F31" i="1"/>
  <c r="G31" i="1"/>
  <c r="F32" i="1"/>
  <c r="G32" i="1"/>
  <c r="F33" i="1"/>
  <c r="G33" i="1"/>
  <c r="F34" i="1"/>
  <c r="G34" i="1"/>
  <c r="F36" i="1"/>
  <c r="G36" i="1"/>
  <c r="F37" i="1"/>
  <c r="G37" i="1"/>
  <c r="F38" i="1"/>
  <c r="G38" i="1"/>
  <c r="F39" i="1"/>
  <c r="G39" i="1"/>
  <c r="F40" i="1"/>
  <c r="G40" i="1"/>
  <c r="F43" i="1"/>
  <c r="G43" i="1"/>
  <c r="F44" i="1"/>
  <c r="G44" i="1"/>
  <c r="F45" i="1"/>
  <c r="G45" i="1"/>
  <c r="F46" i="1"/>
  <c r="G46" i="1"/>
  <c r="F47" i="1"/>
  <c r="G47" i="1"/>
  <c r="F50" i="1"/>
  <c r="G50" i="1"/>
  <c r="F51" i="1"/>
  <c r="G51" i="1"/>
  <c r="F52" i="1"/>
  <c r="G52" i="1"/>
  <c r="F53" i="1"/>
  <c r="G53" i="1"/>
  <c r="F54" i="1"/>
  <c r="G54" i="1"/>
  <c r="F57" i="1"/>
  <c r="G57" i="1"/>
  <c r="G3" i="1"/>
  <c r="B19" i="1"/>
  <c r="B3" i="1"/>
  <c r="B9" i="1"/>
  <c r="B10" i="1"/>
  <c r="B11" i="1"/>
  <c r="B12" i="1"/>
  <c r="B13" i="1"/>
  <c r="B15" i="1"/>
  <c r="B16" i="1"/>
  <c r="B17" i="1"/>
  <c r="B18" i="1"/>
  <c r="B22" i="1"/>
  <c r="B23" i="1"/>
  <c r="B24" i="1"/>
  <c r="B25" i="1"/>
  <c r="B26" i="1"/>
  <c r="B29" i="1"/>
  <c r="B30" i="1"/>
  <c r="B31" i="1"/>
  <c r="B32" i="1"/>
  <c r="B33" i="1"/>
  <c r="B36" i="1"/>
  <c r="B37" i="1"/>
  <c r="B38" i="1"/>
  <c r="B39" i="1"/>
  <c r="B40" i="1"/>
  <c r="B43" i="1"/>
  <c r="B44" i="1"/>
  <c r="B45" i="1"/>
  <c r="B46" i="1"/>
  <c r="B47" i="1"/>
  <c r="B50" i="1"/>
  <c r="B51" i="1"/>
  <c r="B52" i="1"/>
  <c r="B53" i="1"/>
</calcChain>
</file>

<file path=xl/sharedStrings.xml><?xml version="1.0" encoding="utf-8"?>
<sst xmlns="http://schemas.openxmlformats.org/spreadsheetml/2006/main" count="34" uniqueCount="30">
  <si>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</si>
  <si>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</si>
  <si>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</si>
  <si>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</si>
  <si>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</si>
  <si>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</si>
  <si>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</si>
  <si>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</si>
  <si>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</si>
  <si>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</si>
  <si>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</si>
  <si>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</si>
  <si>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</si>
  <si>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</si>
  <si>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xc</t>
  </si>
  <si>
    <t>x1</t>
  </si>
  <si>
    <t>Phitar</t>
  </si>
  <si>
    <t>xc = x1+A1*th + A2*th^2 + B1*x1*th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</si>
  <si>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</si>
  <si>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</si>
  <si>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</si>
  <si>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</si>
  <si>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</si>
  <si>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</si>
  <si>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</si>
  <si>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</si>
  <si>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</si>
  <si>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</si>
  <si>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</si>
  <si>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RUN#6066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</si>
</sst>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6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6" fontId="0" fillId="6" borderId="0" xfId="0" applyNumberFormat="1" applyFill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/>
    <xf numFmtId="11" fontId="0" fillId="0" borderId="0" xfId="0" applyNumberFormat="1"/>
    <xf numFmtId="0" fontId="0" fillId="7" borderId="0" xfId="0" applyFill="1"/>
    <xf numFmtId="0" fontId="0" fillId="7" borderId="4" xfId="0" applyFill="1" applyBorder="1"/>
    <xf numFmtId="176" fontId="0" fillId="8" borderId="0" xfId="0" applyNumberFormat="1" applyFill="1"/>
  </cellXfs>
  <cellStyles count="16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'X1'!$C$3:$C$62</c:f>
              <c:numCache>
                <c:formatCode>0.000</c:formatCode>
                <c:ptCount val="60"/>
                <c:pt idx="0">
                  <c:v>-95.800003</c:v>
                </c:pt>
                <c:pt idx="6">
                  <c:v>-263.399994</c:v>
                </c:pt>
                <c:pt idx="7">
                  <c:v>-131.800003</c:v>
                </c:pt>
                <c:pt idx="8">
                  <c:v>-94.599998</c:v>
                </c:pt>
                <c:pt idx="9">
                  <c:v>282.200012</c:v>
                </c:pt>
                <c:pt idx="10">
                  <c:v>407.399994</c:v>
                </c:pt>
                <c:pt idx="12">
                  <c:v>-262.200012</c:v>
                </c:pt>
                <c:pt idx="13">
                  <c:v>-130.199997</c:v>
                </c:pt>
                <c:pt idx="14">
                  <c:v>-93.0</c:v>
                </c:pt>
                <c:pt idx="15">
                  <c:v>285.399994</c:v>
                </c:pt>
                <c:pt idx="16">
                  <c:v>417.799988</c:v>
                </c:pt>
                <c:pt idx="19">
                  <c:v>-263.799988</c:v>
                </c:pt>
                <c:pt idx="20">
                  <c:v>-131.399994</c:v>
                </c:pt>
                <c:pt idx="21">
                  <c:v>-93.800003</c:v>
                </c:pt>
                <c:pt idx="22">
                  <c:v>289.0</c:v>
                </c:pt>
                <c:pt idx="23">
                  <c:v>423.399994</c:v>
                </c:pt>
                <c:pt idx="26">
                  <c:v>-268.200012</c:v>
                </c:pt>
                <c:pt idx="27">
                  <c:v>-135.0</c:v>
                </c:pt>
                <c:pt idx="28">
                  <c:v>-97.0</c:v>
                </c:pt>
                <c:pt idx="29">
                  <c:v>290.600006</c:v>
                </c:pt>
                <c:pt idx="30">
                  <c:v>425.0</c:v>
                </c:pt>
                <c:pt idx="33">
                  <c:v>-273.799988</c:v>
                </c:pt>
                <c:pt idx="34">
                  <c:v>-139.800003</c:v>
                </c:pt>
                <c:pt idx="35">
                  <c:v>-101.800003</c:v>
                </c:pt>
                <c:pt idx="36">
                  <c:v>288.600006</c:v>
                </c:pt>
                <c:pt idx="37">
                  <c:v>424.600006</c:v>
                </c:pt>
                <c:pt idx="40">
                  <c:v>-279.399994</c:v>
                </c:pt>
                <c:pt idx="41">
                  <c:v>-145.0</c:v>
                </c:pt>
                <c:pt idx="42">
                  <c:v>-107.0</c:v>
                </c:pt>
                <c:pt idx="43">
                  <c:v>286.200012</c:v>
                </c:pt>
                <c:pt idx="44">
                  <c:v>423.0</c:v>
                </c:pt>
                <c:pt idx="47">
                  <c:v>-283.799988</c:v>
                </c:pt>
                <c:pt idx="48">
                  <c:v>-149.399994</c:v>
                </c:pt>
                <c:pt idx="49">
                  <c:v>-111.0</c:v>
                </c:pt>
                <c:pt idx="50">
                  <c:v>283.799988</c:v>
                </c:pt>
                <c:pt idx="51">
                  <c:v>421.399994</c:v>
                </c:pt>
                <c:pt idx="54">
                  <c:v>-150.199997</c:v>
                </c:pt>
                <c:pt idx="55">
                  <c:v>-112.599998</c:v>
                </c:pt>
                <c:pt idx="58">
                  <c:v>420.600006</c:v>
                </c:pt>
              </c:numCache>
            </c:numRef>
          </c:xVal>
          <c:yVal>
            <c:numRef>
              <c:f>'X1'!$D$3:$D$62</c:f>
              <c:numCache>
                <c:formatCode>General</c:formatCode>
                <c:ptCount val="60"/>
                <c:pt idx="0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7">
                  <c:v>-1.1</c:v>
                </c:pt>
                <c:pt idx="48">
                  <c:v>-1.1</c:v>
                </c:pt>
                <c:pt idx="49">
                  <c:v>-1.1</c:v>
                </c:pt>
                <c:pt idx="50">
                  <c:v>-1.1</c:v>
                </c:pt>
                <c:pt idx="51">
                  <c:v>-1.1</c:v>
                </c:pt>
                <c:pt idx="54">
                  <c:v>-1.3</c:v>
                </c:pt>
                <c:pt idx="55">
                  <c:v>-1.3</c:v>
                </c:pt>
                <c:pt idx="58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33016"/>
        <c:axId val="2138936168"/>
      </c:scatterChart>
      <c:valAx>
        <c:axId val="213873301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936168"/>
        <c:crossesAt val="0.0"/>
        <c:crossBetween val="midCat"/>
      </c:valAx>
      <c:valAx>
        <c:axId val="2138936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873301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32</xdr:row>
      <xdr:rowOff>12700</xdr:rowOff>
    </xdr:from>
    <xdr:to>
      <xdr:col>17</xdr:col>
      <xdr:colOff>558800</xdr:colOff>
      <xdr:row>43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2">
      <c r="A1" s="1" t="s">
        <v>29</v>
      </c>
      <c r="B1" s="1"/>
      <c r="C1" s="2" t="s">
        <v>0</v>
      </c>
      <c r="D1" s="3" t="s">
        <v>1</v>
      </c>
      <c r="E1" s="2" t="s">
        <v>0</v>
      </c>
      <c r="F1" s="13"/>
      <c r="G1" s="3" t="s">
        <v>1</v>
      </c>
    </row>
    <row r="2" spans="1:12">
      <c r="A2" s="4" t="s">
        <v>3</v>
      </c>
      <c r="B2" s="4" t="s">
        <v>21</v>
      </c>
      <c r="C2" s="4" t="s">
        <v>20</v>
      </c>
      <c r="D2" s="4" t="s">
        <v>26</v>
      </c>
      <c r="F2" s="12" t="s">
        <v>19</v>
      </c>
      <c r="G2" s="12" t="s">
        <v>25</v>
      </c>
      <c r="J2" t="s">
        <v>2</v>
      </c>
    </row>
    <row r="3" spans="1:12">
      <c r="A3" s="23">
        <v>-97</v>
      </c>
      <c r="B3" s="5">
        <f t="shared" ref="B3:B18" si="0">A3-C3</f>
        <v>-1.1999969999999962</v>
      </c>
      <c r="C3" s="5">
        <v>-95.800003000000004</v>
      </c>
      <c r="D3" s="15">
        <v>1.3</v>
      </c>
      <c r="E3" s="15" t="s">
        <v>5</v>
      </c>
      <c r="F3" s="5">
        <f>C3+$J$3*D3+$J$4*D3*D3+$J$5*D3*D3*D3+$J$6*C3*D3+$J$7*C3*D3*D3+$J$8*C3*D3*D3*D3</f>
        <v>-95.444833021143268</v>
      </c>
      <c r="G3" s="16">
        <f>F3-A3</f>
        <v>1.5551669788567324</v>
      </c>
      <c r="I3" t="s">
        <v>4</v>
      </c>
      <c r="J3" s="15">
        <v>-7.4167339999999999</v>
      </c>
      <c r="K3">
        <v>-24.042812000000001</v>
      </c>
      <c r="L3" s="21">
        <v>-0.64988599999999996</v>
      </c>
    </row>
    <row r="4" spans="1:12">
      <c r="A4" s="23"/>
      <c r="B4" s="5"/>
      <c r="C4" s="5"/>
      <c r="D4" s="15"/>
      <c r="F4" s="5"/>
      <c r="G4" s="16"/>
      <c r="I4" t="s">
        <v>6</v>
      </c>
      <c r="J4" s="15">
        <v>5.1812139999999998</v>
      </c>
      <c r="K4">
        <v>5.6669419999999997</v>
      </c>
      <c r="L4" s="21">
        <v>5.4639610000000003</v>
      </c>
    </row>
    <row r="5" spans="1:12">
      <c r="A5" s="23"/>
      <c r="B5" s="5"/>
      <c r="C5" s="5"/>
      <c r="D5" s="15"/>
      <c r="F5" s="5"/>
      <c r="G5" s="16"/>
      <c r="I5" t="s">
        <v>7</v>
      </c>
      <c r="J5" s="15">
        <v>2.4156430000000002</v>
      </c>
      <c r="K5">
        <v>5.8174279999999996</v>
      </c>
      <c r="L5" s="21">
        <v>1.7989949999999999</v>
      </c>
    </row>
    <row r="6" spans="1:12">
      <c r="A6" s="23"/>
      <c r="B6" s="5"/>
      <c r="C6" s="20"/>
      <c r="D6" s="15"/>
      <c r="F6" s="5"/>
      <c r="G6" s="16"/>
      <c r="I6" t="s">
        <v>22</v>
      </c>
      <c r="J6" s="15">
        <v>2.0129999999999999E-2</v>
      </c>
      <c r="K6">
        <v>1.3738E-2</v>
      </c>
      <c r="L6" s="21">
        <v>1.5876999999999999E-2</v>
      </c>
    </row>
    <row r="7" spans="1:12">
      <c r="A7" s="23"/>
      <c r="B7" s="5"/>
      <c r="C7" s="5"/>
      <c r="D7" s="15"/>
      <c r="F7" s="5"/>
      <c r="G7" s="16"/>
      <c r="I7" t="s">
        <v>23</v>
      </c>
      <c r="J7" s="17">
        <v>6.5539999999999999E-3</v>
      </c>
      <c r="K7">
        <v>4.2570000000000004E-3</v>
      </c>
      <c r="L7" s="22">
        <v>6.241E-3</v>
      </c>
    </row>
    <row r="8" spans="1:12" s="7" customFormat="1">
      <c r="A8" s="5"/>
      <c r="B8" s="5"/>
      <c r="F8" s="5"/>
      <c r="G8" s="16"/>
      <c r="I8" t="s">
        <v>24</v>
      </c>
      <c r="J8" s="15">
        <v>2.3679999999999999E-3</v>
      </c>
      <c r="K8">
        <v>1.0790000000000001E-3</v>
      </c>
      <c r="L8" s="21">
        <v>1.3730000000000001E-3</v>
      </c>
    </row>
    <row r="9" spans="1:12">
      <c r="A9" s="23">
        <v>-268.20001200000002</v>
      </c>
      <c r="B9" s="5">
        <f t="shared" si="0"/>
        <v>-4.8000180000000228</v>
      </c>
      <c r="C9" s="5">
        <v>-263.39999399999999</v>
      </c>
      <c r="D9" s="15">
        <v>1.1000000000000001</v>
      </c>
      <c r="E9" s="17" t="s">
        <v>8</v>
      </c>
      <c r="F9" s="5">
        <f>C9+$J$3*D9+$J$4*D9*D9+$J$5*D9*D9*D9+$J$6*C9*D9+$J$7*C9*D9*D9+$J$8*C9*D9*D9*D9</f>
        <v>-270.82541541084908</v>
      </c>
      <c r="G9" s="16">
        <f t="shared" ref="G4:G61" si="1">F9-A9</f>
        <v>-2.62540341084906</v>
      </c>
      <c r="L9" s="21"/>
    </row>
    <row r="10" spans="1:12">
      <c r="A10" s="23">
        <v>-135</v>
      </c>
      <c r="B10" s="5">
        <f t="shared" si="0"/>
        <v>-3.1999969999999962</v>
      </c>
      <c r="C10" s="5">
        <v>-131.800003</v>
      </c>
      <c r="D10" s="15">
        <v>1.1000000000000001</v>
      </c>
      <c r="F10" s="5">
        <f>C10+$J$3*D10+$J$4*D10*D10+$J$5*D10*D10*D10+$J$6*C10*D10+$J$7*C10*D10*D10+$J$8*C10*D10*D10*D10</f>
        <v>-134.85299523307546</v>
      </c>
      <c r="G10" s="16">
        <f t="shared" si="1"/>
        <v>0.1470047669245389</v>
      </c>
      <c r="J10">
        <v>-24.593805</v>
      </c>
    </row>
    <row r="11" spans="1:12">
      <c r="A11" s="23">
        <v>-97</v>
      </c>
      <c r="B11" s="5">
        <f t="shared" si="0"/>
        <v>-2.4000020000000006</v>
      </c>
      <c r="C11" s="5">
        <v>-94.599997999999999</v>
      </c>
      <c r="D11" s="15">
        <v>1.1000000000000001</v>
      </c>
      <c r="F11" s="5">
        <f>C11+$J$3*D11+$J$4*D11*D11+$J$5*D11*D11*D11+$J$6*C11*D11+$J$7*C11*D11*D11+$J$8*C11*D11*D11*D11</f>
        <v>-96.417014561349703</v>
      </c>
      <c r="G11" s="16">
        <f t="shared" si="1"/>
        <v>0.58298543865029728</v>
      </c>
      <c r="J11">
        <v>4.9666420000000002</v>
      </c>
    </row>
    <row r="12" spans="1:12">
      <c r="A12" s="23">
        <v>290.60000600000001</v>
      </c>
      <c r="B12" s="5">
        <f t="shared" si="0"/>
        <v>8.3999939999999924</v>
      </c>
      <c r="C12" s="5">
        <v>282.20001200000002</v>
      </c>
      <c r="D12" s="15">
        <v>1.1000000000000001</v>
      </c>
      <c r="F12" s="5">
        <f>C12+$J$3*D12+$J$4*D12*D12+$J$5*D12*D12*D12+$J$6*C12*D12+$J$7*C12*D12*D12+$J$8*C12*D12*D12*D12</f>
        <v>292.90223153730182</v>
      </c>
      <c r="G12" s="16">
        <f t="shared" si="1"/>
        <v>2.3022255373018083</v>
      </c>
      <c r="J12">
        <v>5.6487080000000001</v>
      </c>
    </row>
    <row r="13" spans="1:12">
      <c r="A13" s="23">
        <v>425</v>
      </c>
      <c r="B13" s="5">
        <f t="shared" si="0"/>
        <v>17.600006000000008</v>
      </c>
      <c r="C13" s="5">
        <v>407.39999399999999</v>
      </c>
      <c r="D13" s="15">
        <v>1.1000000000000001</v>
      </c>
      <c r="F13" s="5">
        <f>C13+$J$3*D13+$J$4*D13*D13+$J$5*D13*D13*D13+$J$6*C13*D13+$J$7*C13*D13*D13+$J$8*C13*D13*D13*D13</f>
        <v>422.26200146884912</v>
      </c>
      <c r="G13" s="16">
        <f t="shared" si="1"/>
        <v>-2.737998531150879</v>
      </c>
    </row>
    <row r="14" spans="1:12">
      <c r="A14" s="5"/>
      <c r="B14" s="5"/>
      <c r="C14" s="5"/>
      <c r="F14" s="5"/>
      <c r="G14" s="16"/>
      <c r="J14">
        <v>1.5372E-2</v>
      </c>
    </row>
    <row r="15" spans="1:12" s="7" customFormat="1">
      <c r="A15" s="23">
        <v>-268.20001200000002</v>
      </c>
      <c r="B15" s="5">
        <f t="shared" si="0"/>
        <v>-6</v>
      </c>
      <c r="C15" s="5">
        <v>-262.20001200000002</v>
      </c>
      <c r="D15" s="17">
        <v>0.8</v>
      </c>
      <c r="E15" s="7" t="s">
        <v>9</v>
      </c>
      <c r="F15" s="5">
        <f>C15+$J$3*D15+$J$4*D15*D15+$J$5*D15*D15*D15+$J$6*C15*D15+$J$7*C15*D15*D15+$J$8*C15*D15*D15*D15</f>
        <v>-269.22079118933181</v>
      </c>
      <c r="G15" s="16">
        <f t="shared" si="1"/>
        <v>-1.0207791893317903</v>
      </c>
      <c r="J15" s="7">
        <v>6.2379999999999996E-3</v>
      </c>
    </row>
    <row r="16" spans="1:12">
      <c r="A16" s="23">
        <v>-135</v>
      </c>
      <c r="B16" s="5">
        <f t="shared" si="0"/>
        <v>-4.8000030000000038</v>
      </c>
      <c r="C16" s="5">
        <v>-130.199997</v>
      </c>
      <c r="D16" s="8">
        <v>0.8</v>
      </c>
      <c r="F16" s="5">
        <f>C16+$J$3*D16+$J$4*D16*D16+$J$5*D16*D16*D16+$J$6*C16*D16+$J$7*C16*D16*D16+$J$8*C16*D16*D16*D16</f>
        <v>-134.38132703466707</v>
      </c>
      <c r="G16" s="16">
        <f t="shared" si="1"/>
        <v>0.6186729653329337</v>
      </c>
      <c r="J16">
        <v>1.493E-3</v>
      </c>
    </row>
    <row r="17" spans="1:7">
      <c r="A17" s="23">
        <v>-97</v>
      </c>
      <c r="B17" s="5">
        <f t="shared" si="0"/>
        <v>-4</v>
      </c>
      <c r="C17" s="5">
        <v>-93</v>
      </c>
      <c r="D17" s="8">
        <v>0.8</v>
      </c>
      <c r="F17" s="5">
        <f>C17+$J$3*D17+$J$4*D17*D17+$J$5*D17*D17*D17+$J$6*C17*D17+$J$7*C17*D17*D17+$J$8*C17*D17*D17*D17</f>
        <v>-96.381121791999988</v>
      </c>
      <c r="G17" s="16">
        <f t="shared" si="1"/>
        <v>0.61887820800001236</v>
      </c>
    </row>
    <row r="18" spans="1:7">
      <c r="A18" s="23">
        <v>290.60000600000001</v>
      </c>
      <c r="B18" s="5">
        <f t="shared" si="0"/>
        <v>5.2000120000000152</v>
      </c>
      <c r="C18" s="5">
        <v>285.39999399999999</v>
      </c>
      <c r="D18" s="8">
        <v>0.8</v>
      </c>
      <c r="F18" s="5">
        <f>C18+$J$3*D18+$J$4*D18*D18+$J$5*D18*D18*D18+$J$6*C18*D18+$J$7*C18*D18*D18+$J$8*C18*D18*D18*D18</f>
        <v>290.15862539733411</v>
      </c>
      <c r="G18" s="16">
        <f t="shared" si="1"/>
        <v>-0.44138060266590173</v>
      </c>
    </row>
    <row r="19" spans="1:7">
      <c r="A19" s="23">
        <v>425</v>
      </c>
      <c r="B19" s="5">
        <f>A19-C19</f>
        <v>7.2000120000000152</v>
      </c>
      <c r="C19" s="5">
        <v>417.79998799999998</v>
      </c>
      <c r="D19" s="8">
        <v>0.8</v>
      </c>
      <c r="F19" s="5">
        <f>C19+$J$3*D19+$J$4*D19*D19+$J$5*D19*D19*D19+$J$6*C19*D19+$J$7*C19*D19*D19+$J$8*C19*D19*D19*D19</f>
        <v>425.4066724906682</v>
      </c>
      <c r="G19" s="16">
        <f t="shared" si="1"/>
        <v>0.40667249066819977</v>
      </c>
    </row>
    <row r="20" spans="1:7" s="9" customFormat="1">
      <c r="A20" s="5"/>
      <c r="B20" s="5"/>
      <c r="C20" s="5"/>
      <c r="D20" s="8"/>
      <c r="E20"/>
      <c r="F20" s="5"/>
      <c r="G20" s="16"/>
    </row>
    <row r="21" spans="1:7" s="10" customFormat="1">
      <c r="A21" s="6"/>
      <c r="B21" s="5"/>
      <c r="C21" s="5"/>
      <c r="D21" s="8"/>
      <c r="F21" s="5"/>
      <c r="G21" s="16"/>
    </row>
    <row r="22" spans="1:7" s="11" customFormat="1">
      <c r="A22" s="23">
        <v>-268.20001200000002</v>
      </c>
      <c r="B22" s="5">
        <f>A22-C22</f>
        <v>-4.4000240000000304</v>
      </c>
      <c r="C22" s="5">
        <v>-263.79998799999998</v>
      </c>
      <c r="D22" s="7">
        <v>0.4</v>
      </c>
      <c r="E22" s="18" t="s">
        <v>10</v>
      </c>
      <c r="F22" s="5">
        <f>C22+$J$3*D22+$J$4*D22*D22+$J$5*D22*D22*D22+$J$6*C22*D22+$J$7*C22*D22*D22+$J$8*C22*D22*D22*D22</f>
        <v>-268.2238143465737</v>
      </c>
      <c r="G22" s="16">
        <f t="shared" si="1"/>
        <v>-2.3802346573688737E-2</v>
      </c>
    </row>
    <row r="23" spans="1:7" s="11" customFormat="1">
      <c r="A23" s="23">
        <v>-135</v>
      </c>
      <c r="B23" s="5">
        <f>A23-C23</f>
        <v>-3.6000060000000076</v>
      </c>
      <c r="C23" s="5">
        <v>-131.39999399999999</v>
      </c>
      <c r="D23" s="8">
        <v>0.4</v>
      </c>
      <c r="E23" s="19"/>
      <c r="F23" s="5">
        <f>C23+$J$3*D23+$J$4*D23*D23+$J$5*D23*D23*D23+$J$6*C23*D23+$J$7*C23*D23*D23+$J$8*C23*D23*D23*D23</f>
        <v>-134.59883018128687</v>
      </c>
      <c r="G23" s="16">
        <f t="shared" si="1"/>
        <v>0.40116981871312873</v>
      </c>
    </row>
    <row r="24" spans="1:7" s="11" customFormat="1">
      <c r="A24" s="23">
        <v>-97</v>
      </c>
      <c r="B24" s="5">
        <f>A24-C24</f>
        <v>-3.1999969999999962</v>
      </c>
      <c r="C24" s="5">
        <v>-93.800003000000004</v>
      </c>
      <c r="D24" s="8">
        <v>0.4</v>
      </c>
      <c r="E24" s="19"/>
      <c r="F24" s="5">
        <f>C24+$J$3*D24+$J$4*D24*D24+$J$5*D24*D24*D24+$J$6*C24*D24+$J$7*C24*D24*D24+$J$8*C24*D24*D24*D24</f>
        <v>-96.650956845356575</v>
      </c>
      <c r="G24" s="16">
        <f t="shared" si="1"/>
        <v>0.34904315464342517</v>
      </c>
    </row>
    <row r="25" spans="1:7" s="11" customFormat="1">
      <c r="A25" s="23">
        <v>290.60000600000001</v>
      </c>
      <c r="B25" s="5">
        <f>A25-C25</f>
        <v>1.6000060000000076</v>
      </c>
      <c r="C25" s="5">
        <v>289</v>
      </c>
      <c r="D25" s="8">
        <v>0.4</v>
      </c>
      <c r="E25" s="19"/>
      <c r="F25" s="5">
        <f>C25+$J$3*D25+$J$4*D25*D25+$J$5*D25*D25*D25+$J$6*C25*D25+$J$7*C25*D25*D25+$J$8*C25*D25*D25*D25</f>
        <v>289.69078528</v>
      </c>
      <c r="G25" s="16">
        <f t="shared" si="1"/>
        <v>-0.90922072000000753</v>
      </c>
    </row>
    <row r="26" spans="1:7" s="11" customFormat="1">
      <c r="A26" s="23">
        <v>425</v>
      </c>
      <c r="B26" s="5">
        <f>A26-C26</f>
        <v>1.6000060000000076</v>
      </c>
      <c r="C26" s="5">
        <v>423.39999399999999</v>
      </c>
      <c r="D26" s="8">
        <v>0.4</v>
      </c>
      <c r="E26" s="19"/>
      <c r="F26" s="5">
        <f>C26+$J$3*D26+$J$4*D26*D26+$J$5*D26*D26*D26+$J$6*C26*D26+$J$7*C26*D26*D26+$J$8*C26*D26*D26*D26</f>
        <v>425.33427382928687</v>
      </c>
      <c r="G26" s="16">
        <f t="shared" si="1"/>
        <v>0.33427382928687166</v>
      </c>
    </row>
    <row r="27" spans="1:7" s="11" customFormat="1">
      <c r="A27" s="5"/>
      <c r="B27" s="5"/>
      <c r="C27" s="5"/>
      <c r="D27" s="8"/>
      <c r="F27" s="5"/>
      <c r="G27" s="16"/>
    </row>
    <row r="28" spans="1:7" s="11" customFormat="1">
      <c r="A28" s="6"/>
      <c r="B28" s="5"/>
      <c r="C28" s="5"/>
      <c r="D28" s="8"/>
      <c r="F28" s="5"/>
      <c r="G28" s="16"/>
    </row>
    <row r="29" spans="1:7" s="7" customFormat="1">
      <c r="A29" s="23">
        <v>-268.20001200000002</v>
      </c>
      <c r="B29" s="14">
        <f t="shared" ref="B29:B33" si="2">A29-C29</f>
        <v>0</v>
      </c>
      <c r="C29" s="23">
        <v>-268.20001200000002</v>
      </c>
      <c r="D29" s="18">
        <v>0</v>
      </c>
      <c r="E29" s="10" t="s">
        <v>11</v>
      </c>
      <c r="F29" s="5">
        <f t="shared" ref="F29:F34" si="3">C29+$J$3*D29+$J$4*D29*D29+$J$5*D29*D29*D29+$J$6*C29*D29+$J$7*C29*D29*D29+$J$8*C29*D29*D29*D29</f>
        <v>-268.20001200000002</v>
      </c>
      <c r="G29" s="16">
        <f t="shared" si="1"/>
        <v>0</v>
      </c>
    </row>
    <row r="30" spans="1:7">
      <c r="A30" s="23">
        <v>-135</v>
      </c>
      <c r="B30" s="5">
        <f t="shared" si="2"/>
        <v>0</v>
      </c>
      <c r="C30" s="23">
        <v>-135</v>
      </c>
      <c r="D30" s="10">
        <v>0</v>
      </c>
      <c r="E30" s="10"/>
      <c r="F30" s="5">
        <f t="shared" si="3"/>
        <v>-135</v>
      </c>
      <c r="G30" s="16">
        <f t="shared" si="1"/>
        <v>0</v>
      </c>
    </row>
    <row r="31" spans="1:7">
      <c r="A31" s="23">
        <v>-97</v>
      </c>
      <c r="B31" s="5">
        <f t="shared" si="2"/>
        <v>0</v>
      </c>
      <c r="C31" s="23">
        <v>-97</v>
      </c>
      <c r="D31" s="10">
        <v>0</v>
      </c>
      <c r="E31" s="10"/>
      <c r="F31" s="5">
        <f t="shared" si="3"/>
        <v>-97</v>
      </c>
      <c r="G31" s="16">
        <f t="shared" si="1"/>
        <v>0</v>
      </c>
    </row>
    <row r="32" spans="1:7">
      <c r="A32" s="23">
        <v>290.60000600000001</v>
      </c>
      <c r="B32" s="5">
        <f t="shared" si="2"/>
        <v>0</v>
      </c>
      <c r="C32" s="23">
        <v>290.60000600000001</v>
      </c>
      <c r="D32" s="10">
        <v>0</v>
      </c>
      <c r="E32" s="10"/>
      <c r="F32" s="5">
        <f t="shared" si="3"/>
        <v>290.60000600000001</v>
      </c>
      <c r="G32" s="16">
        <f t="shared" si="1"/>
        <v>0</v>
      </c>
    </row>
    <row r="33" spans="1:7">
      <c r="A33" s="23">
        <v>425</v>
      </c>
      <c r="B33" s="5">
        <f t="shared" si="2"/>
        <v>0</v>
      </c>
      <c r="C33" s="23">
        <v>425</v>
      </c>
      <c r="D33" s="10">
        <v>0</v>
      </c>
      <c r="E33" s="10"/>
      <c r="F33" s="5">
        <f t="shared" si="3"/>
        <v>425</v>
      </c>
      <c r="G33" s="16">
        <f t="shared" si="1"/>
        <v>0</v>
      </c>
    </row>
    <row r="34" spans="1:7" s="7" customFormat="1">
      <c r="A34" s="5"/>
      <c r="B34" s="5"/>
      <c r="C34" s="5"/>
      <c r="D34" s="10"/>
      <c r="E34" s="10"/>
      <c r="F34" s="5">
        <f t="shared" si="3"/>
        <v>0</v>
      </c>
      <c r="G34" s="16">
        <f t="shared" si="1"/>
        <v>0</v>
      </c>
    </row>
    <row r="35" spans="1:7" s="8" customFormat="1">
      <c r="A35" s="6"/>
      <c r="B35" s="5"/>
      <c r="C35" s="5"/>
      <c r="D35" s="10"/>
      <c r="E35" s="10"/>
      <c r="F35" s="5"/>
      <c r="G35" s="16"/>
    </row>
    <row r="36" spans="1:7">
      <c r="A36" s="23">
        <v>-268.20001200000002</v>
      </c>
      <c r="B36" s="5">
        <f t="shared" ref="B36:B40" si="4">A36-C36</f>
        <v>5.5999759999999696</v>
      </c>
      <c r="C36" s="5">
        <v>-273.79998799999998</v>
      </c>
      <c r="D36" s="7">
        <v>-0.4</v>
      </c>
      <c r="E36" s="7" t="s">
        <v>12</v>
      </c>
      <c r="F36" s="5">
        <f t="shared" ref="F36:F40" si="5">C36+$J$3*D36+$J$4*D36*D36+$J$5*D36*D36*D36+$J$6*C36*D36+$J$7*C36*D36*D36+$J$8*C36*D36*D36*D36</f>
        <v>-268.199886492259</v>
      </c>
      <c r="G36" s="16">
        <f t="shared" si="1"/>
        <v>1.2550774101782736E-4</v>
      </c>
    </row>
    <row r="37" spans="1:7">
      <c r="A37" s="23">
        <v>-135</v>
      </c>
      <c r="B37" s="5">
        <f t="shared" si="4"/>
        <v>4.8000030000000038</v>
      </c>
      <c r="C37" s="5">
        <v>-139.800003</v>
      </c>
      <c r="D37" s="8">
        <v>-0.4</v>
      </c>
      <c r="F37" s="5">
        <f t="shared" si="5"/>
        <v>-135.15865959293527</v>
      </c>
      <c r="G37" s="16">
        <f t="shared" si="1"/>
        <v>-0.15865959293526544</v>
      </c>
    </row>
    <row r="38" spans="1:7">
      <c r="A38" s="23">
        <v>-97</v>
      </c>
      <c r="B38" s="5">
        <f t="shared" si="4"/>
        <v>4.8000030000000038</v>
      </c>
      <c r="C38" s="5">
        <v>-101.800003</v>
      </c>
      <c r="D38" s="8">
        <v>-0.4</v>
      </c>
      <c r="F38" s="5">
        <f t="shared" si="5"/>
        <v>-97.430546248935258</v>
      </c>
      <c r="G38" s="16">
        <f t="shared" si="1"/>
        <v>-0.43054624893525784</v>
      </c>
    </row>
    <row r="39" spans="1:7">
      <c r="A39" s="23">
        <v>290.60000600000001</v>
      </c>
      <c r="B39" s="5">
        <f t="shared" si="4"/>
        <v>2</v>
      </c>
      <c r="C39" s="5">
        <v>288.60000600000001</v>
      </c>
      <c r="D39" s="8">
        <v>-0.4</v>
      </c>
      <c r="F39" s="5">
        <f t="shared" si="5"/>
        <v>290.1761850418705</v>
      </c>
      <c r="G39" s="16">
        <f t="shared" si="1"/>
        <v>-0.42382095812951093</v>
      </c>
    </row>
    <row r="40" spans="1:7" s="7" customFormat="1">
      <c r="A40" s="23">
        <v>425</v>
      </c>
      <c r="B40" s="5">
        <f t="shared" si="4"/>
        <v>0.39999399999999241</v>
      </c>
      <c r="C40" s="5">
        <v>424.60000600000001</v>
      </c>
      <c r="D40" s="8">
        <v>-0.4</v>
      </c>
      <c r="E40"/>
      <c r="F40" s="5">
        <f t="shared" si="5"/>
        <v>425.20311700987054</v>
      </c>
      <c r="G40" s="16">
        <f t="shared" si="1"/>
        <v>0.20311700987053882</v>
      </c>
    </row>
    <row r="41" spans="1:7" s="8" customFormat="1">
      <c r="A41" s="5"/>
      <c r="B41" s="5"/>
      <c r="C41" s="5"/>
      <c r="E41"/>
      <c r="F41" s="5"/>
      <c r="G41" s="16"/>
    </row>
    <row r="42" spans="1:7" s="8" customFormat="1">
      <c r="A42" s="6"/>
      <c r="B42" s="5"/>
      <c r="C42" s="5"/>
      <c r="E42"/>
      <c r="F42" s="5"/>
      <c r="G42" s="16"/>
    </row>
    <row r="43" spans="1:7">
      <c r="A43" s="23">
        <v>-268.20001200000002</v>
      </c>
      <c r="B43" s="5">
        <f t="shared" ref="B43:B47" si="6">A43-C43</f>
        <v>11.199981999999977</v>
      </c>
      <c r="C43" s="5">
        <v>-279.39999399999999</v>
      </c>
      <c r="D43" s="7">
        <v>-0.8</v>
      </c>
      <c r="E43" s="7" t="s">
        <v>13</v>
      </c>
      <c r="F43" s="5">
        <f t="shared" ref="F43:F47" si="7">C43+$J$3*D43+$J$4*D43*D43+$J$5*D43*D43*D43+$J$6*C43*D43+$J$7*C43*D43*D43+$J$8*C43*D43*D43*D43</f>
        <v>-267.72119256833111</v>
      </c>
      <c r="G43" s="16">
        <f t="shared" si="1"/>
        <v>0.47881943166891006</v>
      </c>
    </row>
    <row r="44" spans="1:7">
      <c r="A44" s="23">
        <v>-135</v>
      </c>
      <c r="B44" s="5">
        <f t="shared" si="6"/>
        <v>10</v>
      </c>
      <c r="C44" s="5">
        <v>-145</v>
      </c>
      <c r="D44" s="8">
        <v>-0.8</v>
      </c>
      <c r="F44" s="5">
        <f t="shared" si="7"/>
        <v>-135.084775936</v>
      </c>
      <c r="G44" s="16">
        <f t="shared" si="1"/>
        <v>-8.4775935999999774E-2</v>
      </c>
    </row>
    <row r="45" spans="1:7">
      <c r="A45" s="23">
        <v>-97</v>
      </c>
      <c r="B45" s="5">
        <f t="shared" si="6"/>
        <v>10</v>
      </c>
      <c r="C45" s="5">
        <v>-107</v>
      </c>
      <c r="D45" s="8">
        <v>-0.8</v>
      </c>
      <c r="F45" s="5">
        <f t="shared" si="7"/>
        <v>-97.583406463999992</v>
      </c>
      <c r="G45" s="16">
        <f t="shared" si="1"/>
        <v>-0.5834064639999923</v>
      </c>
    </row>
    <row r="46" spans="1:7">
      <c r="A46" s="23">
        <v>290.60000600000001</v>
      </c>
      <c r="B46" s="5">
        <f t="shared" si="6"/>
        <v>4.3999939999999924</v>
      </c>
      <c r="C46" s="5">
        <v>286.20001200000002</v>
      </c>
      <c r="D46" s="8">
        <v>-0.8</v>
      </c>
      <c r="F46" s="5">
        <f t="shared" si="7"/>
        <v>290.45709159933784</v>
      </c>
      <c r="G46" s="16">
        <f t="shared" si="1"/>
        <v>-0.1429144006621641</v>
      </c>
    </row>
    <row r="47" spans="1:7">
      <c r="A47" s="23">
        <v>425</v>
      </c>
      <c r="B47" s="5">
        <f t="shared" si="6"/>
        <v>2</v>
      </c>
      <c r="C47" s="5">
        <v>423</v>
      </c>
      <c r="D47" s="8">
        <v>-0.8</v>
      </c>
      <c r="F47" s="5">
        <f t="shared" si="7"/>
        <v>425.46200985600007</v>
      </c>
      <c r="G47" s="16">
        <f t="shared" si="1"/>
        <v>0.46200985600006561</v>
      </c>
    </row>
    <row r="48" spans="1:7">
      <c r="A48" s="5"/>
      <c r="B48" s="5"/>
      <c r="C48" s="5"/>
      <c r="D48" s="8"/>
      <c r="F48" s="5"/>
      <c r="G48" s="16"/>
    </row>
    <row r="49" spans="1:7">
      <c r="A49" s="6"/>
      <c r="B49" s="5"/>
      <c r="C49" s="5"/>
      <c r="D49" s="8"/>
      <c r="F49" s="5"/>
      <c r="G49" s="16"/>
    </row>
    <row r="50" spans="1:7">
      <c r="A50" s="23">
        <v>-268.20001200000002</v>
      </c>
      <c r="B50" s="5">
        <f t="shared" ref="B50:B61" si="8">A50-C50</f>
        <v>15.59997599999997</v>
      </c>
      <c r="C50" s="5">
        <v>-283.79998799999998</v>
      </c>
      <c r="D50" s="7">
        <v>-1.1000000000000001</v>
      </c>
      <c r="E50" t="s">
        <v>27</v>
      </c>
      <c r="F50" s="5">
        <f t="shared" ref="F50:F54" si="9">C50+$J$3*D50+$J$4*D50*D50+$J$5*D50*D50*D50+$J$6*C50*D50+$J$7*C50*D50*D50+$J$8*C50*D50*D50*D50</f>
        <v>-267.65949668297361</v>
      </c>
      <c r="G50" s="16">
        <f t="shared" si="1"/>
        <v>0.54051531702640432</v>
      </c>
    </row>
    <row r="51" spans="1:7">
      <c r="A51" s="23">
        <v>-135</v>
      </c>
      <c r="B51" s="5">
        <f t="shared" si="8"/>
        <v>14.399993999999992</v>
      </c>
      <c r="C51" s="5">
        <v>-149.39999399999999</v>
      </c>
      <c r="D51" s="7">
        <v>-1.1000000000000001</v>
      </c>
      <c r="F51" s="5">
        <f t="shared" si="9"/>
        <v>-135.59328707798679</v>
      </c>
      <c r="G51" s="16">
        <f t="shared" si="1"/>
        <v>-0.59328707798678693</v>
      </c>
    </row>
    <row r="52" spans="1:7">
      <c r="A52" s="23">
        <v>-97</v>
      </c>
      <c r="B52" s="5">
        <f t="shared" si="8"/>
        <v>14</v>
      </c>
      <c r="C52" s="5">
        <v>-111</v>
      </c>
      <c r="D52" s="7">
        <v>-1.1000000000000001</v>
      </c>
      <c r="F52" s="5">
        <f t="shared" si="9"/>
        <v>-97.860088544999982</v>
      </c>
      <c r="G52" s="16">
        <f t="shared" si="1"/>
        <v>-0.86008854499998222</v>
      </c>
    </row>
    <row r="53" spans="1:7">
      <c r="A53" s="23">
        <v>290.60000600000001</v>
      </c>
      <c r="B53" s="5">
        <f t="shared" si="8"/>
        <v>6.8000180000000228</v>
      </c>
      <c r="C53" s="5">
        <v>283.79998799999998</v>
      </c>
      <c r="D53" s="7">
        <v>-1.1000000000000001</v>
      </c>
      <c r="F53" s="5">
        <f t="shared" si="9"/>
        <v>290.08440769697364</v>
      </c>
      <c r="G53" s="16">
        <f t="shared" si="1"/>
        <v>-0.51559830302636556</v>
      </c>
    </row>
    <row r="54" spans="1:7">
      <c r="A54" s="23">
        <v>425</v>
      </c>
      <c r="B54" s="5">
        <f t="shared" si="8"/>
        <v>3.6000060000000076</v>
      </c>
      <c r="C54" s="5">
        <v>421.39999399999999</v>
      </c>
      <c r="D54" s="7">
        <v>-1.1000000000000001</v>
      </c>
      <c r="F54" s="5">
        <f t="shared" si="9"/>
        <v>425.29506279598684</v>
      </c>
      <c r="G54" s="16">
        <f t="shared" si="1"/>
        <v>0.29506279598683705</v>
      </c>
    </row>
    <row r="55" spans="1:7">
      <c r="A55" s="5"/>
      <c r="B55" s="5"/>
      <c r="C55" s="5"/>
      <c r="D55" s="7"/>
      <c r="F55" s="5"/>
      <c r="G55" s="16"/>
    </row>
    <row r="56" spans="1:7">
      <c r="B56" s="5"/>
      <c r="C56" s="5"/>
      <c r="D56" s="8"/>
      <c r="F56" s="5"/>
      <c r="G56" s="16"/>
    </row>
    <row r="57" spans="1:7">
      <c r="A57" s="23">
        <v>-135</v>
      </c>
      <c r="B57" s="5">
        <f t="shared" si="8"/>
        <v>15.199996999999996</v>
      </c>
      <c r="C57" s="5">
        <v>-150.199997</v>
      </c>
      <c r="D57">
        <v>-1.3</v>
      </c>
      <c r="E57" t="s">
        <v>28</v>
      </c>
      <c r="F57" s="5">
        <f>C57+$J$3*D57+$J$4*D57*D57+$J$5*D57*D57*D57+$J$6*C57*D57+$J$7*C57*D57*D57+$J$8*C57*D57*D57*D57</f>
        <v>-134.0608144246857</v>
      </c>
      <c r="G57" s="16">
        <f t="shared" si="1"/>
        <v>0.93918557531429769</v>
      </c>
    </row>
    <row r="58" spans="1:7">
      <c r="A58" s="23">
        <v>-97</v>
      </c>
      <c r="B58" s="5">
        <f t="shared" si="8"/>
        <v>15.599997999999999</v>
      </c>
      <c r="C58" s="5">
        <v>-112.599998</v>
      </c>
      <c r="D58">
        <v>-1.3</v>
      </c>
      <c r="F58" s="5">
        <f>C58+$J$3*D58+$J$4*D58*D58+$J$5*D58*D58*D58+$J$6*C58*D58+$J$7*C58*D58*D58+$J$8*C58*D58*D58*D58</f>
        <v>-97.223916277990483</v>
      </c>
      <c r="G58" s="16">
        <f t="shared" si="1"/>
        <v>-0.22391627799048308</v>
      </c>
    </row>
    <row r="59" spans="1:7">
      <c r="A59" s="23"/>
      <c r="B59" s="5"/>
      <c r="C59" s="5"/>
      <c r="F59" s="5"/>
      <c r="G59" s="16"/>
    </row>
    <row r="60" spans="1:7">
      <c r="A60" s="23"/>
      <c r="B60" s="5"/>
      <c r="C60" s="5"/>
      <c r="F60" s="5"/>
      <c r="G60" s="16"/>
    </row>
    <row r="61" spans="1:7">
      <c r="A61" s="23">
        <v>425</v>
      </c>
      <c r="B61" s="5">
        <f t="shared" si="8"/>
        <v>4.3999939999999924</v>
      </c>
      <c r="C61" s="5">
        <v>420.60000600000001</v>
      </c>
      <c r="D61">
        <v>-1.3</v>
      </c>
      <c r="F61" s="5">
        <f>C61+$J$3*D61+$J$4*D61*D61+$J$5*D61*D61*D61+$J$6*C61*D61+$J$7*C61*D61*D61+$J$8*C61*D61*D61*D61</f>
        <v>425.15466780562849</v>
      </c>
      <c r="G61" s="16">
        <f t="shared" si="1"/>
        <v>0.15466780562849181</v>
      </c>
    </row>
    <row r="62" spans="1:7">
      <c r="F62" s="5"/>
      <c r="G62" s="16"/>
    </row>
    <row r="63" spans="1:7">
      <c r="C63" s="5"/>
    </row>
  </sheetData>
  <sortState ref="C57:C61">
    <sortCondition ref="C5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4" sqref="A4"/>
    </sheetView>
  </sheetViews>
  <sheetFormatPr baseColWidth="10" defaultColWidth="8.83203125" defaultRowHeight="15" x14ac:dyDescent="0"/>
  <sheetData>
    <row r="3" spans="1:6">
      <c r="A3" t="s">
        <v>14</v>
      </c>
      <c r="B3" t="s">
        <v>15</v>
      </c>
      <c r="C3" t="s">
        <v>16</v>
      </c>
      <c r="F3" t="s">
        <v>17</v>
      </c>
    </row>
    <row r="4" spans="1:6">
      <c r="A4" s="5">
        <v>-193.00700000000001</v>
      </c>
      <c r="B4">
        <v>-195.04</v>
      </c>
      <c r="C4">
        <v>3.15665</v>
      </c>
      <c r="E4" t="s">
        <v>4</v>
      </c>
      <c r="F4">
        <v>0.30995</v>
      </c>
    </row>
    <row r="5" spans="1:6">
      <c r="A5" s="5">
        <v>-193.00700000000001</v>
      </c>
      <c r="B5">
        <v>-195.369</v>
      </c>
      <c r="C5">
        <v>2.5481400000000001</v>
      </c>
      <c r="E5" t="s">
        <v>6</v>
      </c>
      <c r="F5">
        <v>-0.229018</v>
      </c>
    </row>
    <row r="6" spans="1:6">
      <c r="A6" s="5">
        <v>-193.00700000000001</v>
      </c>
      <c r="B6">
        <v>-195.369</v>
      </c>
      <c r="C6">
        <v>1.75898</v>
      </c>
      <c r="E6" t="s">
        <v>18</v>
      </c>
      <c r="F6">
        <v>-4.16284E-4</v>
      </c>
    </row>
    <row r="7" spans="1:6">
      <c r="A7" s="5">
        <v>-193.00700000000001</v>
      </c>
      <c r="B7">
        <v>-195.41</v>
      </c>
      <c r="C7">
        <v>1.0839099999999999</v>
      </c>
    </row>
    <row r="8" spans="1:6">
      <c r="A8" s="5">
        <v>-193.00700000000001</v>
      </c>
      <c r="B8">
        <v>-195.328</v>
      </c>
      <c r="C8">
        <v>0.47539900000000002</v>
      </c>
    </row>
    <row r="9" spans="1:6">
      <c r="A9" s="5">
        <v>-193.00700000000001</v>
      </c>
      <c r="B9">
        <v>-194.958</v>
      </c>
      <c r="C9">
        <v>0</v>
      </c>
    </row>
    <row r="10" spans="1:6">
      <c r="A10" s="5">
        <v>-193.00700000000001</v>
      </c>
      <c r="B10">
        <v>-194.62899999999999</v>
      </c>
      <c r="C10">
        <v>-0.63703500000000002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2015-11-03T22:32:43Z</dcterms:modified>
  <dc:language>en-US</dc:language>
</cp:coreProperties>
</file>