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6060" tabRatio="398" activeTab="1"/>
  </bookViews>
  <sheets>
    <sheet name="X1" sheetId="1" r:id="rId1"/>
    <sheet name="X11" sheetId="2" r:id="rId2"/>
  </sheets>
  <definedNames>
    <definedName name="_xlnm._FilterDatabase" localSheetId="0" hidden="1">'X1'!$C$114:$C$127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3" i="2" l="1"/>
  <c r="H104" i="2"/>
  <c r="H105" i="2"/>
  <c r="H106" i="2"/>
  <c r="H107" i="2"/>
  <c r="H108" i="2"/>
  <c r="H109" i="2"/>
  <c r="H110" i="2"/>
  <c r="H111" i="2"/>
  <c r="H112" i="2"/>
  <c r="H113" i="2"/>
  <c r="B113" i="2"/>
  <c r="B103" i="2"/>
  <c r="B104" i="2"/>
  <c r="B105" i="2"/>
  <c r="B106" i="2"/>
  <c r="B107" i="2"/>
  <c r="B108" i="2"/>
  <c r="B109" i="2"/>
  <c r="B110" i="2"/>
  <c r="B111" i="2"/>
  <c r="B11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100" i="2"/>
  <c r="H100" i="2"/>
  <c r="G101" i="2"/>
  <c r="H101" i="2"/>
  <c r="G102" i="2"/>
  <c r="H102" i="2"/>
  <c r="G103" i="2"/>
  <c r="G104" i="2"/>
  <c r="G105" i="2"/>
  <c r="G106" i="2"/>
  <c r="G107" i="2"/>
  <c r="G108" i="2"/>
  <c r="G109" i="2"/>
  <c r="G110" i="2"/>
  <c r="G111" i="2"/>
  <c r="G112" i="2"/>
  <c r="G113" i="2"/>
  <c r="F112" i="1"/>
  <c r="G112" i="1"/>
  <c r="F99" i="1"/>
  <c r="G99" i="1"/>
  <c r="F23" i="1"/>
  <c r="G23" i="1"/>
  <c r="F22" i="1"/>
  <c r="G22" i="1"/>
  <c r="F3" i="1"/>
  <c r="F96" i="1"/>
  <c r="G96" i="1"/>
  <c r="F97" i="1"/>
  <c r="G97" i="1"/>
  <c r="F98" i="1"/>
  <c r="G98" i="1"/>
  <c r="F83" i="1"/>
  <c r="G83" i="1"/>
  <c r="F84" i="1"/>
  <c r="G84" i="1"/>
  <c r="F85" i="1"/>
  <c r="G85" i="1"/>
  <c r="F68" i="1"/>
  <c r="G68" i="1"/>
  <c r="F69" i="1"/>
  <c r="G69" i="1"/>
  <c r="F70" i="1"/>
  <c r="G70" i="1"/>
  <c r="F53" i="1"/>
  <c r="G53" i="1"/>
  <c r="F54" i="1"/>
  <c r="G54" i="1"/>
  <c r="F55" i="1"/>
  <c r="G55" i="1"/>
  <c r="F36" i="1"/>
  <c r="G36" i="1"/>
  <c r="F37" i="1"/>
  <c r="G37" i="1"/>
  <c r="F38" i="1"/>
  <c r="G38" i="1"/>
  <c r="F39" i="1"/>
  <c r="G39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2" i="1"/>
  <c r="B23" i="1"/>
  <c r="B12" i="1"/>
  <c r="B13" i="1"/>
  <c r="B14" i="1"/>
  <c r="B15" i="1"/>
  <c r="B16" i="1"/>
  <c r="B17" i="1"/>
  <c r="B18" i="1"/>
  <c r="B19" i="1"/>
  <c r="B20" i="1"/>
  <c r="B21" i="1"/>
  <c r="B11" i="1"/>
  <c r="B37" i="1"/>
  <c r="B38" i="1"/>
  <c r="B39" i="1"/>
  <c r="B27" i="1"/>
  <c r="B28" i="1"/>
  <c r="B29" i="1"/>
  <c r="B30" i="1"/>
  <c r="B31" i="1"/>
  <c r="B32" i="1"/>
  <c r="B33" i="1"/>
  <c r="B34" i="1"/>
  <c r="B35" i="1"/>
  <c r="B36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96" i="1"/>
  <c r="B97" i="1"/>
  <c r="B98" i="1"/>
  <c r="B99" i="1"/>
  <c r="B88" i="1"/>
  <c r="B89" i="1"/>
  <c r="B90" i="1"/>
  <c r="B91" i="1"/>
  <c r="B92" i="1"/>
  <c r="B93" i="1"/>
  <c r="B94" i="1"/>
  <c r="B95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F21" i="1"/>
  <c r="B3" i="1"/>
  <c r="F4" i="1"/>
  <c r="F5" i="1"/>
  <c r="F6" i="1"/>
  <c r="F7" i="1"/>
  <c r="F8" i="1"/>
  <c r="F9" i="1"/>
  <c r="F12" i="1"/>
  <c r="F13" i="1"/>
  <c r="F14" i="1"/>
  <c r="F15" i="1"/>
  <c r="F16" i="1"/>
  <c r="F17" i="1"/>
  <c r="F18" i="1"/>
  <c r="F19" i="1"/>
  <c r="F20" i="1"/>
  <c r="F26" i="1"/>
  <c r="F27" i="1"/>
  <c r="F28" i="1"/>
  <c r="F29" i="1"/>
  <c r="F30" i="1"/>
  <c r="F31" i="1"/>
  <c r="F32" i="1"/>
  <c r="F33" i="1"/>
  <c r="F34" i="1"/>
  <c r="F35" i="1"/>
  <c r="F42" i="1"/>
  <c r="F43" i="1"/>
  <c r="F44" i="1"/>
  <c r="F45" i="1"/>
  <c r="F46" i="1"/>
  <c r="F47" i="1"/>
  <c r="F48" i="1"/>
  <c r="F49" i="1"/>
  <c r="F50" i="1"/>
  <c r="F51" i="1"/>
  <c r="F52" i="1"/>
  <c r="F57" i="1"/>
  <c r="F58" i="1"/>
  <c r="F59" i="1"/>
  <c r="F60" i="1"/>
  <c r="F61" i="1"/>
  <c r="F62" i="1"/>
  <c r="F63" i="1"/>
  <c r="F64" i="1"/>
  <c r="F65" i="1"/>
  <c r="F66" i="1"/>
  <c r="F67" i="1"/>
  <c r="F72" i="1"/>
  <c r="F73" i="1"/>
  <c r="F74" i="1"/>
  <c r="F75" i="1"/>
  <c r="F76" i="1"/>
  <c r="F77" i="1"/>
  <c r="F78" i="1"/>
  <c r="F79" i="1"/>
  <c r="F80" i="1"/>
  <c r="F81" i="1"/>
  <c r="F82" i="1"/>
  <c r="F87" i="1"/>
  <c r="F88" i="1"/>
  <c r="F89" i="1"/>
  <c r="F90" i="1"/>
  <c r="F91" i="1"/>
  <c r="F92" i="1"/>
  <c r="F93" i="1"/>
  <c r="F94" i="1"/>
  <c r="F95" i="1"/>
  <c r="F101" i="1"/>
  <c r="F102" i="1"/>
  <c r="F103" i="1"/>
  <c r="F104" i="1"/>
  <c r="F105" i="1"/>
  <c r="F106" i="1"/>
  <c r="F107" i="1"/>
  <c r="F108" i="1"/>
  <c r="F109" i="1"/>
  <c r="F110" i="1"/>
  <c r="F111" i="1"/>
  <c r="F114" i="1"/>
  <c r="F115" i="1"/>
  <c r="F116" i="1"/>
  <c r="F117" i="1"/>
  <c r="F118" i="1"/>
  <c r="F119" i="1"/>
  <c r="F120" i="1"/>
  <c r="F121" i="1"/>
  <c r="G4" i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42" i="1"/>
  <c r="G43" i="1"/>
  <c r="G44" i="1"/>
  <c r="G45" i="1"/>
  <c r="G46" i="1"/>
  <c r="G47" i="1"/>
  <c r="G48" i="1"/>
  <c r="G49" i="1"/>
  <c r="G50" i="1"/>
  <c r="G51" i="1"/>
  <c r="G52" i="1"/>
  <c r="G57" i="1"/>
  <c r="G58" i="1"/>
  <c r="G59" i="1"/>
  <c r="G60" i="1"/>
  <c r="G61" i="1"/>
  <c r="G62" i="1"/>
  <c r="G63" i="1"/>
  <c r="G64" i="1"/>
  <c r="G65" i="1"/>
  <c r="G66" i="1"/>
  <c r="G67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1" i="1"/>
  <c r="G3" i="1"/>
  <c r="B4" i="1"/>
  <c r="B5" i="1"/>
  <c r="B6" i="1"/>
  <c r="B7" i="1"/>
  <c r="B8" i="1"/>
  <c r="B9" i="1"/>
  <c r="B26" i="1"/>
  <c r="B72" i="1"/>
  <c r="B87" i="1"/>
  <c r="B120" i="1"/>
  <c r="B121" i="1"/>
  <c r="B115" i="1"/>
  <c r="B116" i="1"/>
  <c r="B117" i="1"/>
  <c r="B118" i="1"/>
  <c r="B119" i="1"/>
  <c r="B114" i="1"/>
  <c r="I8" i="2"/>
  <c r="J8" i="2"/>
  <c r="I7" i="2"/>
  <c r="J7" i="2"/>
  <c r="I6" i="2"/>
  <c r="J6" i="2"/>
  <c r="I5" i="2"/>
  <c r="J5" i="2"/>
  <c r="I4" i="2"/>
  <c r="J4" i="2"/>
  <c r="G1" i="2"/>
  <c r="B42" i="1"/>
  <c r="B57" i="1"/>
</calcChain>
</file>

<file path=xl/sharedStrings.xml><?xml version="1.0" encoding="utf-8"?>
<sst xmlns="http://schemas.openxmlformats.org/spreadsheetml/2006/main" count="48" uniqueCount="42">
  <si>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</si>
  <si>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</si>
  <si>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</si>
  <si>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</si>
  <si>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</si>
  <si>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</si>
  <si>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</si>
  <si>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</si>
  <si>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</si>
  <si>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</si>
  <si>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</si>
  <si>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</si>
  <si>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</si>
  <si>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</si>
  <si>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</si>
  <si>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</si>
  <si>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</si>
  <si>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</si>
  <si>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</si>
  <si>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</si>
  <si>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</si>
  <si>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</si>
  <si>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</si>
  <si>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</si>
  <si>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</si>
  <si>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</si>
  <si>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</si>
  <si>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</si>
  <si>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</si>
  <si>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</si>
  <si>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</si>
  <si>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</si>
  <si>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</si>
  <si>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</si>
  <si>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</si>
  <si>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</si>
  <si>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</si>
  <si>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</si>
  <si>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</si>
  <si>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</si>
  <si>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RUN#6067</t>
    <phoneticPr fontId="2" type="noConversion"/>
  </si>
  <si>
    <t>RUN#6068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</si>
</sst>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4" borderId="4" xfId="0" applyNumberFormat="1" applyFill="1" applyBorder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4" xfId="0" applyNumberFormat="1" applyFill="1" applyBorder="1"/>
    <xf numFmtId="176" fontId="0" fillId="9" borderId="0" xfId="0" applyNumberFormat="1" applyFill="1"/>
    <xf numFmtId="0" fontId="0" fillId="8" borderId="0" xfId="0" applyFill="1"/>
    <xf numFmtId="0" fontId="0" fillId="9" borderId="0" xfId="0" applyFill="1"/>
  </cellXfs>
  <cellStyles count="36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584905660377"/>
          <c:y val="0.0575248653128885"/>
          <c:w val="0.85926063487347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'X1'!$C$3:$C$130</c:f>
              <c:numCache>
                <c:formatCode>General</c:formatCode>
                <c:ptCount val="128"/>
                <c:pt idx="0">
                  <c:v>-414.200012</c:v>
                </c:pt>
                <c:pt idx="1">
                  <c:v>-325.799988</c:v>
                </c:pt>
                <c:pt idx="2">
                  <c:v>-202.600006</c:v>
                </c:pt>
                <c:pt idx="3">
                  <c:v>-155.399994</c:v>
                </c:pt>
                <c:pt idx="4">
                  <c:v>-17.0</c:v>
                </c:pt>
                <c:pt idx="5">
                  <c:v>22.200001</c:v>
                </c:pt>
                <c:pt idx="6">
                  <c:v>157.399994</c:v>
                </c:pt>
                <c:pt idx="8">
                  <c:v>-514.200012</c:v>
                </c:pt>
                <c:pt idx="9">
                  <c:v>-471.0</c:v>
                </c:pt>
                <c:pt idx="10">
                  <c:v>-413.399994</c:v>
                </c:pt>
                <c:pt idx="11">
                  <c:v>-325.399994</c:v>
                </c:pt>
                <c:pt idx="12">
                  <c:v>-201.0</c:v>
                </c:pt>
                <c:pt idx="13">
                  <c:v>-154.199997</c:v>
                </c:pt>
                <c:pt idx="14">
                  <c:v>-15.0</c:v>
                </c:pt>
                <c:pt idx="15">
                  <c:v>2.6</c:v>
                </c:pt>
                <c:pt idx="16">
                  <c:v>23.4</c:v>
                </c:pt>
                <c:pt idx="17">
                  <c:v>96.599998</c:v>
                </c:pt>
                <c:pt idx="18">
                  <c:v>159.800003</c:v>
                </c:pt>
                <c:pt idx="19">
                  <c:v>188.600006</c:v>
                </c:pt>
                <c:pt idx="20">
                  <c:v>306.600006</c:v>
                </c:pt>
                <c:pt idx="23" formatCode="0.000">
                  <c:v>-513.799988</c:v>
                </c:pt>
                <c:pt idx="24" formatCode="0.000">
                  <c:v>-469.399994</c:v>
                </c:pt>
                <c:pt idx="25" formatCode="0.000">
                  <c:v>-412.200012</c:v>
                </c:pt>
                <c:pt idx="26" formatCode="0.000">
                  <c:v>-323.799988</c:v>
                </c:pt>
                <c:pt idx="27" formatCode="0.000">
                  <c:v>-198.600006</c:v>
                </c:pt>
                <c:pt idx="28" formatCode="0.000">
                  <c:v>-151.800003</c:v>
                </c:pt>
                <c:pt idx="29" formatCode="0.000">
                  <c:v>-11.8</c:v>
                </c:pt>
                <c:pt idx="30" formatCode="0.000">
                  <c:v>5.8</c:v>
                </c:pt>
                <c:pt idx="31" formatCode="0.000">
                  <c:v>27.0</c:v>
                </c:pt>
                <c:pt idx="32" formatCode="0.000">
                  <c:v>100.599998</c:v>
                </c:pt>
                <c:pt idx="33" formatCode="0.000">
                  <c:v>165.0</c:v>
                </c:pt>
                <c:pt idx="34" formatCode="0.000">
                  <c:v>193.800003</c:v>
                </c:pt>
                <c:pt idx="35" formatCode="0.000">
                  <c:v>315.0</c:v>
                </c:pt>
                <c:pt idx="36" formatCode="0.000">
                  <c:v>390.600006</c:v>
                </c:pt>
                <c:pt idx="39" formatCode="0.000">
                  <c:v>-514.200012</c:v>
                </c:pt>
                <c:pt idx="40" formatCode="0.000">
                  <c:v>-469.799988</c:v>
                </c:pt>
                <c:pt idx="41" formatCode="0.000">
                  <c:v>-412.200012</c:v>
                </c:pt>
                <c:pt idx="42" formatCode="0.000">
                  <c:v>-323.399994</c:v>
                </c:pt>
                <c:pt idx="43" formatCode="0.000">
                  <c:v>-198.199997</c:v>
                </c:pt>
                <c:pt idx="44" formatCode="0.000">
                  <c:v>-150.600006</c:v>
                </c:pt>
                <c:pt idx="45" formatCode="0.000">
                  <c:v>-9.8</c:v>
                </c:pt>
                <c:pt idx="46" formatCode="0.000">
                  <c:v>7.8</c:v>
                </c:pt>
                <c:pt idx="47" formatCode="0.000">
                  <c:v>29.4</c:v>
                </c:pt>
                <c:pt idx="48" formatCode="0.000">
                  <c:v>104.199997</c:v>
                </c:pt>
                <c:pt idx="49" formatCode="0.000">
                  <c:v>167.800003</c:v>
                </c:pt>
                <c:pt idx="50" formatCode="0.000">
                  <c:v>197.399994</c:v>
                </c:pt>
                <c:pt idx="51" formatCode="0.000">
                  <c:v>319.799988</c:v>
                </c:pt>
                <c:pt idx="52" formatCode="0.000">
                  <c:v>395.799988</c:v>
                </c:pt>
                <c:pt idx="54" formatCode="0.000">
                  <c:v>-516.200012</c:v>
                </c:pt>
                <c:pt idx="55" formatCode="0.000">
                  <c:v>-472.200012</c:v>
                </c:pt>
                <c:pt idx="56" formatCode="0.000">
                  <c:v>-414.200012</c:v>
                </c:pt>
                <c:pt idx="57" formatCode="0.000">
                  <c:v>-325.399994</c:v>
                </c:pt>
                <c:pt idx="58" formatCode="0.000">
                  <c:v>-199.399994</c:v>
                </c:pt>
                <c:pt idx="59" formatCode="0.000">
                  <c:v>-151.800003</c:v>
                </c:pt>
                <c:pt idx="60" formatCode="0.000">
                  <c:v>-10.6</c:v>
                </c:pt>
                <c:pt idx="61" formatCode="0.000">
                  <c:v>7.4</c:v>
                </c:pt>
                <c:pt idx="62" formatCode="0.000">
                  <c:v>29.0</c:v>
                </c:pt>
                <c:pt idx="63" formatCode="0.000">
                  <c:v>104.199997</c:v>
                </c:pt>
                <c:pt idx="64" formatCode="0.000">
                  <c:v>168.199997</c:v>
                </c:pt>
                <c:pt idx="65" formatCode="0.000">
                  <c:v>198.199997</c:v>
                </c:pt>
                <c:pt idx="66" formatCode="0.000">
                  <c:v>321.799988</c:v>
                </c:pt>
                <c:pt idx="67" formatCode="0.000">
                  <c:v>398.200012</c:v>
                </c:pt>
                <c:pt idx="69">
                  <c:v>-519.799988</c:v>
                </c:pt>
                <c:pt idx="70">
                  <c:v>-475.399994</c:v>
                </c:pt>
                <c:pt idx="71">
                  <c:v>-417.399994</c:v>
                </c:pt>
                <c:pt idx="72">
                  <c:v>-328.600006</c:v>
                </c:pt>
                <c:pt idx="73">
                  <c:v>-202.199997</c:v>
                </c:pt>
                <c:pt idx="74">
                  <c:v>-154.600006</c:v>
                </c:pt>
                <c:pt idx="75">
                  <c:v>-12.6</c:v>
                </c:pt>
                <c:pt idx="76">
                  <c:v>5.4</c:v>
                </c:pt>
                <c:pt idx="77">
                  <c:v>27.0</c:v>
                </c:pt>
                <c:pt idx="78">
                  <c:v>102.199997</c:v>
                </c:pt>
                <c:pt idx="79">
                  <c:v>167.399994</c:v>
                </c:pt>
                <c:pt idx="80">
                  <c:v>197.0</c:v>
                </c:pt>
                <c:pt idx="81">
                  <c:v>321.399994</c:v>
                </c:pt>
                <c:pt idx="82">
                  <c:v>398.600006</c:v>
                </c:pt>
                <c:pt idx="84">
                  <c:v>-524.200012</c:v>
                </c:pt>
                <c:pt idx="85">
                  <c:v>-479.399994</c:v>
                </c:pt>
                <c:pt idx="86">
                  <c:v>-421.399994</c:v>
                </c:pt>
                <c:pt idx="87">
                  <c:v>-332.200012</c:v>
                </c:pt>
                <c:pt idx="88">
                  <c:v>-205.800003</c:v>
                </c:pt>
                <c:pt idx="89">
                  <c:v>-158.199997</c:v>
                </c:pt>
                <c:pt idx="90">
                  <c:v>-15.4</c:v>
                </c:pt>
                <c:pt idx="91">
                  <c:v>2.6</c:v>
                </c:pt>
                <c:pt idx="92">
                  <c:v>23.799999</c:v>
                </c:pt>
                <c:pt idx="93">
                  <c:v>99.800003</c:v>
                </c:pt>
                <c:pt idx="94">
                  <c:v>195.0</c:v>
                </c:pt>
                <c:pt idx="95">
                  <c:v>319.799988</c:v>
                </c:pt>
                <c:pt idx="96">
                  <c:v>397.799988</c:v>
                </c:pt>
                <c:pt idx="98">
                  <c:v>-528.599976</c:v>
                </c:pt>
                <c:pt idx="99">
                  <c:v>-483.399994</c:v>
                </c:pt>
                <c:pt idx="100">
                  <c:v>-425.0</c:v>
                </c:pt>
                <c:pt idx="101">
                  <c:v>-335.799988</c:v>
                </c:pt>
                <c:pt idx="102">
                  <c:v>-209.0</c:v>
                </c:pt>
                <c:pt idx="103">
                  <c:v>-17.799999</c:v>
                </c:pt>
                <c:pt idx="104">
                  <c:v>0.2</c:v>
                </c:pt>
                <c:pt idx="105">
                  <c:v>21.4</c:v>
                </c:pt>
                <c:pt idx="106">
                  <c:v>97.400002</c:v>
                </c:pt>
                <c:pt idx="107">
                  <c:v>193.0</c:v>
                </c:pt>
                <c:pt idx="108">
                  <c:v>318.600006</c:v>
                </c:pt>
                <c:pt idx="109">
                  <c:v>396.200012</c:v>
                </c:pt>
                <c:pt idx="111" formatCode="0.000">
                  <c:v>-426.200012</c:v>
                </c:pt>
                <c:pt idx="112" formatCode="0.000">
                  <c:v>-336.600006</c:v>
                </c:pt>
                <c:pt idx="113" formatCode="0.000">
                  <c:v>-208.600006</c:v>
                </c:pt>
                <c:pt idx="114" formatCode="0.000">
                  <c:v>-18.200001</c:v>
                </c:pt>
                <c:pt idx="115" formatCode="0.000">
                  <c:v>-0.6</c:v>
                </c:pt>
                <c:pt idx="116" formatCode="0.000">
                  <c:v>20.6</c:v>
                </c:pt>
                <c:pt idx="117">
                  <c:v>192.199997</c:v>
                </c:pt>
                <c:pt idx="118">
                  <c:v>318.200012</c:v>
                </c:pt>
              </c:numCache>
            </c:numRef>
          </c:xVal>
          <c:yVal>
            <c:numRef>
              <c:f>'X1'!$D$3:$D$130</c:f>
              <c:numCache>
                <c:formatCode>General</c:formatCode>
                <c:ptCount val="12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07">
                  <c:v>-1.1</c:v>
                </c:pt>
                <c:pt idx="108">
                  <c:v>-1.1</c:v>
                </c:pt>
                <c:pt idx="109">
                  <c:v>-1.1</c:v>
                </c:pt>
                <c:pt idx="111">
                  <c:v>-1.3</c:v>
                </c:pt>
                <c:pt idx="112">
                  <c:v>-1.3</c:v>
                </c:pt>
                <c:pt idx="113">
                  <c:v>-1.3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78312"/>
        <c:axId val="2137297304"/>
      </c:scatterChart>
      <c:valAx>
        <c:axId val="213787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97304"/>
        <c:crosses val="autoZero"/>
        <c:crossBetween val="midCat"/>
      </c:valAx>
      <c:valAx>
        <c:axId val="213729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7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-514.200012</c:v>
                </c:pt>
                <c:pt idx="3">
                  <c:v>-411.799988</c:v>
                </c:pt>
                <c:pt idx="4">
                  <c:v>-390.600006</c:v>
                </c:pt>
                <c:pt idx="5">
                  <c:v>-197.399994</c:v>
                </c:pt>
                <c:pt idx="6">
                  <c:v>-85.0</c:v>
                </c:pt>
                <c:pt idx="7">
                  <c:v>-7.8</c:v>
                </c:pt>
                <c:pt idx="8">
                  <c:v>9.8</c:v>
                </c:pt>
                <c:pt idx="9">
                  <c:v>31.4</c:v>
                </c:pt>
                <c:pt idx="10">
                  <c:v>171.0</c:v>
                </c:pt>
                <c:pt idx="11">
                  <c:v>200.199997</c:v>
                </c:pt>
                <c:pt idx="12">
                  <c:v>287.399994</c:v>
                </c:pt>
                <c:pt idx="13">
                  <c:v>324.200012</c:v>
                </c:pt>
                <c:pt idx="14">
                  <c:v>401.399994</c:v>
                </c:pt>
                <c:pt idx="16">
                  <c:v>-515.400024</c:v>
                </c:pt>
                <c:pt idx="17">
                  <c:v>-413.0</c:v>
                </c:pt>
                <c:pt idx="18">
                  <c:v>-391.799988</c:v>
                </c:pt>
                <c:pt idx="19">
                  <c:v>-324.200012</c:v>
                </c:pt>
                <c:pt idx="20">
                  <c:v>-197.800003</c:v>
                </c:pt>
                <c:pt idx="21">
                  <c:v>-150.199997</c:v>
                </c:pt>
                <c:pt idx="22">
                  <c:v>-85.400002</c:v>
                </c:pt>
                <c:pt idx="23">
                  <c:v>-9.0</c:v>
                </c:pt>
                <c:pt idx="24">
                  <c:v>9.0</c:v>
                </c:pt>
                <c:pt idx="25">
                  <c:v>30.6</c:v>
                </c:pt>
                <c:pt idx="26">
                  <c:v>169.800003</c:v>
                </c:pt>
                <c:pt idx="27">
                  <c:v>199.800003</c:v>
                </c:pt>
                <c:pt idx="28">
                  <c:v>286.600006</c:v>
                </c:pt>
                <c:pt idx="29">
                  <c:v>323.399994</c:v>
                </c:pt>
                <c:pt idx="30">
                  <c:v>399.799988</c:v>
                </c:pt>
                <c:pt idx="32">
                  <c:v>-517.0</c:v>
                </c:pt>
                <c:pt idx="33">
                  <c:v>-415.0</c:v>
                </c:pt>
                <c:pt idx="34">
                  <c:v>-393.799988</c:v>
                </c:pt>
                <c:pt idx="35">
                  <c:v>-325.799988</c:v>
                </c:pt>
                <c:pt idx="36">
                  <c:v>-199.800003</c:v>
                </c:pt>
                <c:pt idx="37">
                  <c:v>-152.199997</c:v>
                </c:pt>
                <c:pt idx="38">
                  <c:v>-87.400002</c:v>
                </c:pt>
                <c:pt idx="39">
                  <c:v>-10.6</c:v>
                </c:pt>
                <c:pt idx="40">
                  <c:v>7.0</c:v>
                </c:pt>
                <c:pt idx="41">
                  <c:v>28.6</c:v>
                </c:pt>
                <c:pt idx="42">
                  <c:v>167.800003</c:v>
                </c:pt>
                <c:pt idx="43">
                  <c:v>197.800003</c:v>
                </c:pt>
                <c:pt idx="44">
                  <c:v>284.200012</c:v>
                </c:pt>
                <c:pt idx="45">
                  <c:v>321.0</c:v>
                </c:pt>
                <c:pt idx="46">
                  <c:v>397.799988</c:v>
                </c:pt>
                <c:pt idx="48">
                  <c:v>-517.799988</c:v>
                </c:pt>
                <c:pt idx="49">
                  <c:v>-415.799988</c:v>
                </c:pt>
                <c:pt idx="50">
                  <c:v>-394.600006</c:v>
                </c:pt>
                <c:pt idx="51">
                  <c:v>-326.600006</c:v>
                </c:pt>
                <c:pt idx="52">
                  <c:v>-200.600006</c:v>
                </c:pt>
                <c:pt idx="53">
                  <c:v>-153.0</c:v>
                </c:pt>
                <c:pt idx="54">
                  <c:v>-88.599998</c:v>
                </c:pt>
                <c:pt idx="55">
                  <c:v>-11.4</c:v>
                </c:pt>
                <c:pt idx="56">
                  <c:v>6.2</c:v>
                </c:pt>
                <c:pt idx="57">
                  <c:v>27.4</c:v>
                </c:pt>
                <c:pt idx="58">
                  <c:v>167.0</c:v>
                </c:pt>
                <c:pt idx="59">
                  <c:v>197.0</c:v>
                </c:pt>
                <c:pt idx="60">
                  <c:v>283.399994</c:v>
                </c:pt>
                <c:pt idx="61">
                  <c:v>320.200012</c:v>
                </c:pt>
                <c:pt idx="62">
                  <c:v>397.399994</c:v>
                </c:pt>
                <c:pt idx="64">
                  <c:v>-517.0</c:v>
                </c:pt>
                <c:pt idx="65">
                  <c:v>-415.0</c:v>
                </c:pt>
                <c:pt idx="66">
                  <c:v>-393.799988</c:v>
                </c:pt>
                <c:pt idx="67">
                  <c:v>-326.200012</c:v>
                </c:pt>
                <c:pt idx="68">
                  <c:v>-200.199997</c:v>
                </c:pt>
                <c:pt idx="69">
                  <c:v>-152.600006</c:v>
                </c:pt>
                <c:pt idx="70">
                  <c:v>-87.800003</c:v>
                </c:pt>
                <c:pt idx="71">
                  <c:v>-11.0</c:v>
                </c:pt>
                <c:pt idx="72">
                  <c:v>6.6</c:v>
                </c:pt>
                <c:pt idx="73">
                  <c:v>28.200001</c:v>
                </c:pt>
                <c:pt idx="74">
                  <c:v>167.800003</c:v>
                </c:pt>
                <c:pt idx="75">
                  <c:v>197.399994</c:v>
                </c:pt>
                <c:pt idx="76">
                  <c:v>283.799988</c:v>
                </c:pt>
                <c:pt idx="77">
                  <c:v>321.0</c:v>
                </c:pt>
                <c:pt idx="78">
                  <c:v>397.399994</c:v>
                </c:pt>
                <c:pt idx="80">
                  <c:v>-515.400024</c:v>
                </c:pt>
                <c:pt idx="81">
                  <c:v>-413.0</c:v>
                </c:pt>
                <c:pt idx="82">
                  <c:v>-391.799988</c:v>
                </c:pt>
                <c:pt idx="83">
                  <c:v>-324.200012</c:v>
                </c:pt>
                <c:pt idx="84">
                  <c:v>-198.199997</c:v>
                </c:pt>
                <c:pt idx="85">
                  <c:v>-151.0</c:v>
                </c:pt>
                <c:pt idx="86">
                  <c:v>-86.199997</c:v>
                </c:pt>
                <c:pt idx="87">
                  <c:v>-9.4</c:v>
                </c:pt>
                <c:pt idx="88">
                  <c:v>8.6</c:v>
                </c:pt>
                <c:pt idx="89">
                  <c:v>29.799999</c:v>
                </c:pt>
                <c:pt idx="90">
                  <c:v>169.399994</c:v>
                </c:pt>
                <c:pt idx="91">
                  <c:v>199.0</c:v>
                </c:pt>
                <c:pt idx="92">
                  <c:v>285.799988</c:v>
                </c:pt>
                <c:pt idx="93">
                  <c:v>322.600006</c:v>
                </c:pt>
                <c:pt idx="94">
                  <c:v>399.399994</c:v>
                </c:pt>
                <c:pt idx="96">
                  <c:v>-514.200012</c:v>
                </c:pt>
                <c:pt idx="97">
                  <c:v>-411.799988</c:v>
                </c:pt>
                <c:pt idx="98">
                  <c:v>-391.0</c:v>
                </c:pt>
                <c:pt idx="99">
                  <c:v>-323.399994</c:v>
                </c:pt>
                <c:pt idx="100">
                  <c:v>-197.399994</c:v>
                </c:pt>
                <c:pt idx="101">
                  <c:v>-150.199997</c:v>
                </c:pt>
                <c:pt idx="102">
                  <c:v>-85.400002</c:v>
                </c:pt>
                <c:pt idx="103">
                  <c:v>-8.6</c:v>
                </c:pt>
                <c:pt idx="104">
                  <c:v>9.0</c:v>
                </c:pt>
                <c:pt idx="105">
                  <c:v>30.200001</c:v>
                </c:pt>
                <c:pt idx="106">
                  <c:v>170.199997</c:v>
                </c:pt>
                <c:pt idx="107">
                  <c:v>199.800003</c:v>
                </c:pt>
                <c:pt idx="108">
                  <c:v>286.600006</c:v>
                </c:pt>
                <c:pt idx="109">
                  <c:v>323.799988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-3.0</c:v>
                </c:pt>
                <c:pt idx="108">
                  <c:v>-3.0</c:v>
                </c:pt>
                <c:pt idx="109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34792"/>
        <c:axId val="2108000888"/>
      </c:scatterChart>
      <c:valAx>
        <c:axId val="213823479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08000888"/>
        <c:crosses val="autoZero"/>
        <c:crossBetween val="midCat"/>
      </c:valAx>
      <c:valAx>
        <c:axId val="210800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34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63</xdr:row>
      <xdr:rowOff>88900</xdr:rowOff>
    </xdr:from>
    <xdr:to>
      <xdr:col>24</xdr:col>
      <xdr:colOff>254000</xdr:colOff>
      <xdr:row>78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94</xdr:row>
      <xdr:rowOff>88900</xdr:rowOff>
    </xdr:from>
    <xdr:to>
      <xdr:col>23</xdr:col>
      <xdr:colOff>279400</xdr:colOff>
      <xdr:row>111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sqref="A1:B1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5" customWidth="1"/>
  </cols>
  <sheetData>
    <row r="1" spans="1:10">
      <c r="A1" s="1" t="s">
        <v>40</v>
      </c>
      <c r="B1" s="1" t="s">
        <v>41</v>
      </c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6" t="s">
        <v>18</v>
      </c>
      <c r="G2" s="36" t="s">
        <v>19</v>
      </c>
      <c r="J2" t="s">
        <v>2</v>
      </c>
    </row>
    <row r="3" spans="1:10">
      <c r="A3" s="39">
        <v>-414.20001200000002</v>
      </c>
      <c r="B3" s="8">
        <f>A3-C3</f>
        <v>0</v>
      </c>
      <c r="C3">
        <v>-414.20001200000002</v>
      </c>
      <c r="D3">
        <v>1.3</v>
      </c>
      <c r="E3" t="s">
        <v>7</v>
      </c>
      <c r="F3" s="17">
        <f>C3+$J$3*D3+$J$4*D3*D3+$J$5*D3*D3*D3+$J$6*C3*D3+$J$7*C3*D3*D3+$J$8*C3*D3*D3*D3</f>
        <v>-414.73789092836591</v>
      </c>
      <c r="G3" s="37">
        <f>A3-F3</f>
        <v>0.5378789283658989</v>
      </c>
      <c r="I3" t="s">
        <v>6</v>
      </c>
      <c r="J3">
        <v>-2.3502879999999999</v>
      </c>
    </row>
    <row r="4" spans="1:10">
      <c r="A4" s="39">
        <v>-325.39999399999999</v>
      </c>
      <c r="B4" s="8">
        <f t="shared" ref="B4:B9" si="0">A4-C4</f>
        <v>0.39999399999999241</v>
      </c>
      <c r="C4">
        <v>-325.79998799999998</v>
      </c>
      <c r="D4">
        <v>1.3</v>
      </c>
      <c r="F4" s="17">
        <f>C4+$J$3*D4+$J$4*D4*D4+$J$5*D4*D4*D4+$J$6*C4*D4+$J$7*C4*D4*D4+$J$8*C4*D4*D4*D4</f>
        <v>-324.42425764163409</v>
      </c>
      <c r="G4" s="37">
        <f t="shared" ref="G4:G72" si="1">A4-F4</f>
        <v>-0.97573635836590711</v>
      </c>
      <c r="I4" t="s">
        <v>8</v>
      </c>
      <c r="J4">
        <v>4.9220579999999998</v>
      </c>
    </row>
    <row r="5" spans="1:10">
      <c r="A5" s="39">
        <v>-199.39999399999999</v>
      </c>
      <c r="B5" s="8">
        <f t="shared" si="0"/>
        <v>3.2000120000000152</v>
      </c>
      <c r="C5">
        <v>-202.60000600000001</v>
      </c>
      <c r="D5">
        <v>1.3</v>
      </c>
      <c r="F5" s="17">
        <f t="shared" ref="F5:F72" si="2">C5+$J$3*D5+$J$4*D5*D5+$J$5*D5*D5*D5+$J$6*C5*D5+$J$7*C5*D5*D5+$J$8*C5*D5*D5*D5</f>
        <v>-198.55734616568293</v>
      </c>
      <c r="G5" s="37">
        <f t="shared" si="1"/>
        <v>-0.84264783431706292</v>
      </c>
      <c r="I5" t="s">
        <v>9</v>
      </c>
      <c r="J5">
        <v>1.440815</v>
      </c>
    </row>
    <row r="6" spans="1:10">
      <c r="A6" s="39">
        <v>-151.800003</v>
      </c>
      <c r="B6" s="8">
        <f t="shared" si="0"/>
        <v>3.5999909999999886</v>
      </c>
      <c r="C6">
        <v>-155.39999399999999</v>
      </c>
      <c r="D6">
        <v>1.3</v>
      </c>
      <c r="F6" s="17">
        <f t="shared" si="2"/>
        <v>-150.33558804831702</v>
      </c>
      <c r="G6" s="37">
        <f t="shared" si="1"/>
        <v>-1.4644149516829827</v>
      </c>
      <c r="I6" t="s">
        <v>20</v>
      </c>
      <c r="J6">
        <v>1.1194000000000001E-2</v>
      </c>
    </row>
    <row r="7" spans="1:10">
      <c r="A7" s="39">
        <v>-10.6</v>
      </c>
      <c r="B7" s="8">
        <f t="shared" si="0"/>
        <v>6.4</v>
      </c>
      <c r="C7">
        <v>-17</v>
      </c>
      <c r="D7">
        <v>1.3</v>
      </c>
      <c r="F7" s="17">
        <f t="shared" si="2"/>
        <v>-8.9396275109999959</v>
      </c>
      <c r="G7" s="37">
        <f t="shared" si="1"/>
        <v>-1.6603724890000038</v>
      </c>
      <c r="I7" t="s">
        <v>21</v>
      </c>
      <c r="J7" s="9">
        <v>3.101E-3</v>
      </c>
    </row>
    <row r="8" spans="1:10">
      <c r="A8" s="40">
        <v>29</v>
      </c>
      <c r="B8" s="8">
        <f t="shared" si="0"/>
        <v>6.7999989999999997</v>
      </c>
      <c r="C8">
        <v>22.200001</v>
      </c>
      <c r="D8">
        <v>1.3</v>
      </c>
      <c r="F8" s="17">
        <f t="shared" si="2"/>
        <v>31.108942104247163</v>
      </c>
      <c r="G8" s="37">
        <f t="shared" si="1"/>
        <v>-2.1089421042471628</v>
      </c>
      <c r="I8" t="s">
        <v>22</v>
      </c>
      <c r="J8">
        <v>8.4400000000000002E-4</v>
      </c>
    </row>
    <row r="9" spans="1:10">
      <c r="A9" s="40">
        <v>168.199997</v>
      </c>
      <c r="B9" s="8">
        <f t="shared" si="0"/>
        <v>10.800003000000004</v>
      </c>
      <c r="C9">
        <v>157.39999399999999</v>
      </c>
      <c r="D9">
        <v>1.3</v>
      </c>
      <c r="F9" s="17">
        <f t="shared" si="2"/>
        <v>169.23563071431704</v>
      </c>
      <c r="G9" s="37">
        <f t="shared" si="1"/>
        <v>-1.0356337143170435</v>
      </c>
    </row>
    <row r="10" spans="1:10">
      <c r="A10" s="38"/>
      <c r="B10" s="8"/>
      <c r="C10" s="6"/>
      <c r="F10" s="17"/>
      <c r="G10" s="37"/>
    </row>
    <row r="11" spans="1:10">
      <c r="A11" s="38">
        <v>-516.20001200000002</v>
      </c>
      <c r="B11" s="8">
        <f t="shared" ref="B11:B23" si="3">A11-C11</f>
        <v>-2</v>
      </c>
      <c r="C11" s="10">
        <v>-514.20001200000002</v>
      </c>
      <c r="D11">
        <v>1.1000000000000001</v>
      </c>
      <c r="F11" s="17"/>
      <c r="G11" s="37"/>
    </row>
    <row r="12" spans="1:10">
      <c r="A12" s="39">
        <v>-472.20001200000002</v>
      </c>
      <c r="B12" s="8">
        <f t="shared" si="3"/>
        <v>-1.2000120000000152</v>
      </c>
      <c r="C12" s="10">
        <v>-471</v>
      </c>
      <c r="D12">
        <v>1.1000000000000001</v>
      </c>
      <c r="E12" s="9" t="s">
        <v>10</v>
      </c>
      <c r="F12" s="17">
        <f t="shared" si="2"/>
        <v>-473.80790860899998</v>
      </c>
      <c r="G12" s="37">
        <f t="shared" si="1"/>
        <v>1.6078966089999653</v>
      </c>
    </row>
    <row r="13" spans="1:10">
      <c r="A13" s="39">
        <v>-414.20001200000002</v>
      </c>
      <c r="B13" s="8">
        <f t="shared" si="3"/>
        <v>-0.80001800000002277</v>
      </c>
      <c r="C13" s="9">
        <v>-413.39999399999999</v>
      </c>
      <c r="D13">
        <v>1.1000000000000001</v>
      </c>
      <c r="F13" s="17">
        <f t="shared" si="2"/>
        <v>-415.21781760346613</v>
      </c>
      <c r="G13" s="37">
        <f t="shared" si="1"/>
        <v>1.0178056034661154</v>
      </c>
    </row>
    <row r="14" spans="1:10">
      <c r="A14" s="39">
        <v>-325.39999399999999</v>
      </c>
      <c r="B14" s="8">
        <f t="shared" si="3"/>
        <v>0</v>
      </c>
      <c r="C14">
        <v>-325.39999399999999</v>
      </c>
      <c r="D14">
        <v>1.1000000000000001</v>
      </c>
      <c r="F14" s="17">
        <f t="shared" si="2"/>
        <v>-325.70518789146615</v>
      </c>
      <c r="G14" s="37">
        <f t="shared" si="1"/>
        <v>0.30519389146616049</v>
      </c>
    </row>
    <row r="15" spans="1:10">
      <c r="A15" s="39">
        <v>-199.39999399999999</v>
      </c>
      <c r="B15" s="8">
        <f t="shared" si="3"/>
        <v>1.6000060000000076</v>
      </c>
      <c r="C15">
        <v>-201</v>
      </c>
      <c r="D15">
        <v>1.1000000000000001</v>
      </c>
      <c r="F15" s="17">
        <f t="shared" si="2"/>
        <v>-199.16688562899998</v>
      </c>
      <c r="G15" s="37">
        <f t="shared" si="1"/>
        <v>-0.23310837100001436</v>
      </c>
    </row>
    <row r="16" spans="1:10">
      <c r="A16" s="39">
        <v>-151.800003</v>
      </c>
      <c r="B16" s="8">
        <f t="shared" si="3"/>
        <v>2.3999939999999924</v>
      </c>
      <c r="C16" s="10">
        <v>-154.199997</v>
      </c>
      <c r="D16">
        <v>1.1000000000000001</v>
      </c>
      <c r="F16" s="17">
        <f t="shared" si="2"/>
        <v>-151.56243859423304</v>
      </c>
      <c r="G16" s="37">
        <f t="shared" si="1"/>
        <v>-0.23756440576696036</v>
      </c>
    </row>
    <row r="17" spans="1:7">
      <c r="A17" s="39">
        <v>-10.6</v>
      </c>
      <c r="B17" s="8">
        <f t="shared" si="3"/>
        <v>4.4000000000000004</v>
      </c>
      <c r="C17" s="10">
        <v>-15</v>
      </c>
      <c r="D17">
        <v>1.1000000000000001</v>
      </c>
      <c r="F17" s="17">
        <f t="shared" si="2"/>
        <v>-9.9697364650000004</v>
      </c>
      <c r="G17" s="37">
        <f t="shared" si="1"/>
        <v>-0.63026353499999921</v>
      </c>
    </row>
    <row r="18" spans="1:7">
      <c r="A18" s="39">
        <v>7.4</v>
      </c>
      <c r="B18" s="8">
        <f t="shared" si="3"/>
        <v>4.8000000000000007</v>
      </c>
      <c r="C18" s="9">
        <v>2.6</v>
      </c>
      <c r="D18">
        <v>1.1000000000000001</v>
      </c>
      <c r="F18" s="17">
        <f t="shared" si="2"/>
        <v>7.9327894774000027</v>
      </c>
      <c r="G18" s="37">
        <f t="shared" si="1"/>
        <v>-0.53278947740000238</v>
      </c>
    </row>
    <row r="19" spans="1:7" s="9" customFormat="1">
      <c r="A19" s="40">
        <v>29</v>
      </c>
      <c r="B19" s="8">
        <f t="shared" si="3"/>
        <v>5.6000000000000014</v>
      </c>
      <c r="C19" s="10">
        <v>23.4</v>
      </c>
      <c r="D19">
        <v>1.1000000000000001</v>
      </c>
      <c r="F19" s="17">
        <f t="shared" si="2"/>
        <v>29.090320136599999</v>
      </c>
      <c r="G19" s="37">
        <f t="shared" si="1"/>
        <v>-9.0320136599999046E-2</v>
      </c>
    </row>
    <row r="20" spans="1:7">
      <c r="A20" s="38">
        <v>104.199997</v>
      </c>
      <c r="B20" s="8">
        <f t="shared" si="3"/>
        <v>7.5999989999999968</v>
      </c>
      <c r="C20" s="10">
        <v>96.599997999999999</v>
      </c>
      <c r="D20">
        <v>1.1000000000000001</v>
      </c>
      <c r="F20" s="17">
        <f t="shared" si="2"/>
        <v>103.54855099902205</v>
      </c>
      <c r="G20" s="37">
        <f t="shared" si="1"/>
        <v>0.65144600097794125</v>
      </c>
    </row>
    <row r="21" spans="1:7">
      <c r="A21" s="40">
        <v>168.199997</v>
      </c>
      <c r="B21" s="8">
        <f t="shared" si="3"/>
        <v>8.3999939999999924</v>
      </c>
      <c r="C21" s="10">
        <v>159.800003</v>
      </c>
      <c r="D21">
        <v>1.1000000000000001</v>
      </c>
      <c r="F21" s="17">
        <f>C21+$J$3*D21+$J$4*D21*D21+$J$5*D21*D21*D21+$J$6*C21*D21+$J$7*C21*D21*D21+$J$8*C21*D21*D21*D21</f>
        <v>167.83489924176695</v>
      </c>
      <c r="G21" s="37">
        <f t="shared" si="1"/>
        <v>0.36509775823304835</v>
      </c>
    </row>
    <row r="22" spans="1:7">
      <c r="A22" s="40">
        <v>198.199997</v>
      </c>
      <c r="B22" s="8">
        <f t="shared" si="3"/>
        <v>9.5999909999999886</v>
      </c>
      <c r="C22" s="10">
        <v>188.60000600000001</v>
      </c>
      <c r="D22">
        <v>1.1000000000000001</v>
      </c>
      <c r="F22" s="17">
        <f t="shared" ref="F22:F23" si="4">C22+$J$3*D22+$J$4*D22*D22+$J$5*D22*D22*D22+$J$6*C22*D22+$J$7*C22*D22*D22+$J$8*C22*D22*D22*D22</f>
        <v>197.12994474453387</v>
      </c>
      <c r="G22" s="37">
        <f t="shared" si="1"/>
        <v>1.0700522554661234</v>
      </c>
    </row>
    <row r="23" spans="1:7">
      <c r="A23" s="40">
        <v>321.79998799999998</v>
      </c>
      <c r="B23" s="8">
        <f t="shared" si="3"/>
        <v>15.199981999999977</v>
      </c>
      <c r="C23" s="10">
        <v>306.60000600000001</v>
      </c>
      <c r="D23">
        <v>1.1000000000000001</v>
      </c>
      <c r="F23" s="17">
        <f t="shared" si="4"/>
        <v>317.15824367653386</v>
      </c>
      <c r="G23" s="37">
        <f>A23-F23</f>
        <v>4.6417443234661278</v>
      </c>
    </row>
    <row r="24" spans="1:7">
      <c r="B24" s="8"/>
      <c r="C24" s="11"/>
      <c r="F24" s="17"/>
      <c r="G24" s="37"/>
    </row>
    <row r="25" spans="1:7">
      <c r="A25" s="12"/>
      <c r="B25" s="8"/>
      <c r="F25" s="17"/>
      <c r="G25" s="37"/>
    </row>
    <row r="26" spans="1:7">
      <c r="A26" s="41">
        <v>-516.20000000000005</v>
      </c>
      <c r="B26" s="8">
        <f t="shared" ref="B26:B39" si="5">A26-C26</f>
        <v>-2.4000120000000607</v>
      </c>
      <c r="C26" s="6">
        <v>-513.79998799999998</v>
      </c>
      <c r="D26" s="9">
        <v>0.8</v>
      </c>
      <c r="E26" s="9" t="s">
        <v>11</v>
      </c>
      <c r="F26" s="17">
        <f t="shared" si="2"/>
        <v>-517.63532102193631</v>
      </c>
      <c r="G26" s="37">
        <f t="shared" si="1"/>
        <v>1.4353210219362609</v>
      </c>
    </row>
    <row r="27" spans="1:7">
      <c r="A27" s="42">
        <v>-472.2</v>
      </c>
      <c r="B27" s="8">
        <f t="shared" si="5"/>
        <v>-2.8000059999999962</v>
      </c>
      <c r="C27" s="6">
        <v>-469.39999399999999</v>
      </c>
      <c r="D27" s="9">
        <v>0.8</v>
      </c>
      <c r="F27" s="17">
        <f t="shared" si="2"/>
        <v>-472.73041171096821</v>
      </c>
      <c r="G27" s="37">
        <f t="shared" si="1"/>
        <v>0.53041171096822382</v>
      </c>
    </row>
    <row r="28" spans="1:7">
      <c r="A28" s="42">
        <v>-414.2</v>
      </c>
      <c r="B28" s="8">
        <f t="shared" si="5"/>
        <v>-1.9999879999999735</v>
      </c>
      <c r="C28" s="6">
        <v>-412.20001200000002</v>
      </c>
      <c r="D28" s="10">
        <v>0.8</v>
      </c>
      <c r="F28" s="17">
        <f t="shared" si="2"/>
        <v>-414.87995334606364</v>
      </c>
      <c r="G28" s="37">
        <f t="shared" si="1"/>
        <v>0.67995334606365532</v>
      </c>
    </row>
    <row r="29" spans="1:7">
      <c r="A29" s="42">
        <v>-325.39999999999998</v>
      </c>
      <c r="B29" s="8">
        <f t="shared" si="5"/>
        <v>-1.6000119999999924</v>
      </c>
      <c r="C29" s="7">
        <v>-323.79998799999998</v>
      </c>
      <c r="D29" s="10">
        <v>0.8</v>
      </c>
      <c r="F29" s="17">
        <f t="shared" si="2"/>
        <v>-325.47464710193634</v>
      </c>
      <c r="G29" s="37">
        <f t="shared" si="1"/>
        <v>7.4647101936363924E-2</v>
      </c>
    </row>
    <row r="30" spans="1:7" s="13" customFormat="1">
      <c r="A30" s="42">
        <v>-199.4</v>
      </c>
      <c r="B30" s="8">
        <f t="shared" si="5"/>
        <v>-0.7999939999999981</v>
      </c>
      <c r="C30" s="5">
        <v>-198.60000600000001</v>
      </c>
      <c r="D30" s="10">
        <v>0.8</v>
      </c>
      <c r="E30" s="18"/>
      <c r="F30" s="17">
        <f t="shared" si="2"/>
        <v>-198.85089491303179</v>
      </c>
      <c r="G30" s="37">
        <f t="shared" si="1"/>
        <v>-0.54910508696821125</v>
      </c>
    </row>
    <row r="31" spans="1:7" s="15" customFormat="1">
      <c r="A31" s="42">
        <v>-151.80000000000001</v>
      </c>
      <c r="B31" s="8">
        <f t="shared" si="5"/>
        <v>2.9999999924257281E-6</v>
      </c>
      <c r="C31" s="7">
        <v>-151.800003</v>
      </c>
      <c r="D31" s="10">
        <v>0.8</v>
      </c>
      <c r="E31" s="20"/>
      <c r="F31" s="17">
        <f t="shared" si="2"/>
        <v>-151.51868377651587</v>
      </c>
      <c r="G31" s="37">
        <f t="shared" si="1"/>
        <v>-0.28131622348413998</v>
      </c>
    </row>
    <row r="32" spans="1:7">
      <c r="A32" s="42">
        <v>-10.6</v>
      </c>
      <c r="B32" s="8">
        <f t="shared" si="5"/>
        <v>1.2000000000000011</v>
      </c>
      <c r="C32" s="7">
        <v>-11.8</v>
      </c>
      <c r="D32" s="10">
        <v>0.8</v>
      </c>
      <c r="F32" s="17">
        <f t="shared" si="2"/>
        <v>-9.9266052223999992</v>
      </c>
      <c r="G32" s="37">
        <f t="shared" si="1"/>
        <v>-0.67339477760000044</v>
      </c>
    </row>
    <row r="33" spans="1:7">
      <c r="A33" s="42">
        <v>7.4</v>
      </c>
      <c r="B33" s="8">
        <f t="shared" si="5"/>
        <v>1.6000000000000005</v>
      </c>
      <c r="C33" s="7">
        <v>5.8</v>
      </c>
      <c r="D33" s="10">
        <v>0.8</v>
      </c>
      <c r="F33" s="17">
        <f t="shared" si="2"/>
        <v>7.8735414144</v>
      </c>
      <c r="G33" s="37">
        <f t="shared" si="1"/>
        <v>-0.47354141439999964</v>
      </c>
    </row>
    <row r="34" spans="1:7">
      <c r="A34" s="42">
        <v>29</v>
      </c>
      <c r="B34" s="8">
        <f t="shared" si="5"/>
        <v>2</v>
      </c>
      <c r="C34" s="6">
        <v>27</v>
      </c>
      <c r="D34" s="10">
        <v>0.8</v>
      </c>
      <c r="F34" s="17">
        <f t="shared" si="2"/>
        <v>29.314627136000002</v>
      </c>
      <c r="G34" s="37">
        <f t="shared" si="1"/>
        <v>-0.31462713600000214</v>
      </c>
    </row>
    <row r="35" spans="1:7">
      <c r="A35" s="41">
        <v>104.2</v>
      </c>
      <c r="B35" s="8">
        <f t="shared" si="5"/>
        <v>3.6000020000000035</v>
      </c>
      <c r="C35" s="7">
        <v>100.599998</v>
      </c>
      <c r="D35" s="10">
        <v>0.8</v>
      </c>
      <c r="F35" s="17">
        <f t="shared" si="2"/>
        <v>103.75160195805607</v>
      </c>
      <c r="G35" s="37">
        <f t="shared" si="1"/>
        <v>0.44839804194393196</v>
      </c>
    </row>
    <row r="36" spans="1:7">
      <c r="A36" s="42">
        <v>168.2</v>
      </c>
      <c r="B36" s="8">
        <f t="shared" si="5"/>
        <v>3.1999999999999886</v>
      </c>
      <c r="C36" s="7">
        <v>165</v>
      </c>
      <c r="D36" s="10">
        <v>0.8</v>
      </c>
      <c r="F36" s="17">
        <f t="shared" si="2"/>
        <v>168.88395872000001</v>
      </c>
      <c r="G36" s="37">
        <f t="shared" si="1"/>
        <v>-0.683958720000021</v>
      </c>
    </row>
    <row r="37" spans="1:7">
      <c r="A37" s="42">
        <v>198.2</v>
      </c>
      <c r="B37" s="8">
        <f t="shared" si="5"/>
        <v>4.3999969999999848</v>
      </c>
      <c r="C37" s="7">
        <v>193.800003</v>
      </c>
      <c r="D37" s="10">
        <v>0.8</v>
      </c>
      <c r="F37" s="17">
        <f t="shared" si="2"/>
        <v>198.01147443251594</v>
      </c>
      <c r="G37" s="37">
        <f t="shared" si="1"/>
        <v>0.18852556748404936</v>
      </c>
    </row>
    <row r="38" spans="1:7">
      <c r="A38" s="42">
        <v>321.8</v>
      </c>
      <c r="B38" s="8">
        <f t="shared" si="5"/>
        <v>6.8000000000000114</v>
      </c>
      <c r="C38" s="7">
        <v>315</v>
      </c>
      <c r="D38" s="10">
        <v>0.8</v>
      </c>
      <c r="F38" s="17">
        <f t="shared" si="2"/>
        <v>320.58975392000002</v>
      </c>
      <c r="G38" s="37">
        <f t="shared" si="1"/>
        <v>1.2102460799999903</v>
      </c>
    </row>
    <row r="39" spans="1:7">
      <c r="A39" s="42">
        <v>398.2</v>
      </c>
      <c r="B39" s="8">
        <f t="shared" si="5"/>
        <v>7.599993999999981</v>
      </c>
      <c r="C39" s="7">
        <v>390.60000600000001</v>
      </c>
      <c r="D39" s="10">
        <v>0.8</v>
      </c>
      <c r="F39" s="17">
        <f t="shared" si="2"/>
        <v>397.04948076903185</v>
      </c>
      <c r="G39" s="37">
        <f t="shared" si="1"/>
        <v>1.1505192309681433</v>
      </c>
    </row>
    <row r="40" spans="1:7">
      <c r="B40" s="8"/>
      <c r="C40" s="8"/>
      <c r="D40" s="10"/>
      <c r="F40" s="17"/>
      <c r="G40" s="37"/>
    </row>
    <row r="41" spans="1:7">
      <c r="A41" s="7"/>
      <c r="B41" s="8"/>
      <c r="C41" s="7"/>
      <c r="D41" s="10"/>
      <c r="F41" s="17"/>
      <c r="G41" s="37"/>
    </row>
    <row r="42" spans="1:7">
      <c r="A42" s="38">
        <v>-516.20001200000002</v>
      </c>
      <c r="B42" s="8">
        <f t="shared" ref="B42:B55" si="6">A42-C42</f>
        <v>-2</v>
      </c>
      <c r="C42" s="6">
        <v>-514.20001200000002</v>
      </c>
      <c r="D42" s="18">
        <v>0.4</v>
      </c>
      <c r="E42" s="13" t="s">
        <v>12</v>
      </c>
      <c r="F42" s="17">
        <f t="shared" si="2"/>
        <v>-516.84566823953332</v>
      </c>
      <c r="G42" s="37">
        <f t="shared" si="1"/>
        <v>0.64565623953330942</v>
      </c>
    </row>
    <row r="43" spans="1:7">
      <c r="A43" s="39">
        <v>-472.20001200000002</v>
      </c>
      <c r="B43" s="8">
        <f t="shared" si="6"/>
        <v>-2.4000240000000304</v>
      </c>
      <c r="C43" s="6">
        <v>-469.79998799999998</v>
      </c>
      <c r="D43" s="19">
        <v>0.4</v>
      </c>
      <c r="F43" s="17">
        <f t="shared" si="2"/>
        <v>-472.22241086446667</v>
      </c>
      <c r="G43" s="37">
        <f t="shared" si="1"/>
        <v>2.2398864466651958E-2</v>
      </c>
    </row>
    <row r="44" spans="1:7" s="9" customFormat="1">
      <c r="A44" s="39">
        <v>-414.20001200000002</v>
      </c>
      <c r="B44" s="8">
        <f t="shared" si="6"/>
        <v>-2</v>
      </c>
      <c r="C44" s="12">
        <v>-412.20001200000002</v>
      </c>
      <c r="D44" s="19">
        <v>0.4</v>
      </c>
      <c r="F44" s="17">
        <f t="shared" si="2"/>
        <v>-414.33283508753334</v>
      </c>
      <c r="G44" s="37">
        <f t="shared" si="1"/>
        <v>0.13282308753332472</v>
      </c>
    </row>
    <row r="45" spans="1:7">
      <c r="A45" s="39">
        <v>-325.39999399999999</v>
      </c>
      <c r="B45" s="8">
        <f t="shared" si="6"/>
        <v>-2</v>
      </c>
      <c r="C45" s="8">
        <v>-323.39999399999999</v>
      </c>
      <c r="D45" s="19">
        <v>0.4</v>
      </c>
      <c r="E45" s="10"/>
      <c r="F45" s="17">
        <f t="shared" si="2"/>
        <v>-325.08635048823328</v>
      </c>
      <c r="G45" s="37">
        <f t="shared" si="1"/>
        <v>-0.31364351176671335</v>
      </c>
    </row>
    <row r="46" spans="1:7">
      <c r="A46" s="39">
        <v>-199.39999399999999</v>
      </c>
      <c r="B46" s="8">
        <f t="shared" si="6"/>
        <v>-1.1999969999999962</v>
      </c>
      <c r="C46" s="6">
        <v>-198.199997</v>
      </c>
      <c r="D46" s="19">
        <v>0.4</v>
      </c>
      <c r="F46" s="17">
        <f t="shared" si="2"/>
        <v>-199.25687594811669</v>
      </c>
      <c r="G46" s="37">
        <f t="shared" si="1"/>
        <v>-0.14311805188330595</v>
      </c>
    </row>
    <row r="47" spans="1:7">
      <c r="A47" s="39">
        <v>-151.800003</v>
      </c>
      <c r="B47" s="8">
        <f t="shared" si="6"/>
        <v>-1.1999969999999962</v>
      </c>
      <c r="C47" s="7">
        <v>-150.60000600000001</v>
      </c>
      <c r="D47" s="19">
        <v>0.4</v>
      </c>
      <c r="F47" s="17">
        <f t="shared" si="2"/>
        <v>-151.41756285576665</v>
      </c>
      <c r="G47" s="37">
        <f t="shared" si="1"/>
        <v>-0.3824401442333567</v>
      </c>
    </row>
    <row r="48" spans="1:7">
      <c r="A48" s="39">
        <v>-10.6</v>
      </c>
      <c r="B48" s="8">
        <f t="shared" si="6"/>
        <v>-0.79999999999999893</v>
      </c>
      <c r="C48" s="6">
        <v>-9.8000000000000007</v>
      </c>
      <c r="D48" s="19">
        <v>0.4</v>
      </c>
      <c r="F48" s="17">
        <f t="shared" si="2"/>
        <v>-9.9096459647999993</v>
      </c>
      <c r="G48" s="37">
        <f t="shared" si="1"/>
        <v>-0.69035403520000038</v>
      </c>
    </row>
    <row r="49" spans="1:7">
      <c r="A49" s="39">
        <v>7.4</v>
      </c>
      <c r="B49" s="8">
        <f t="shared" si="6"/>
        <v>-0.39999999999999947</v>
      </c>
      <c r="C49" s="6">
        <v>7.8</v>
      </c>
      <c r="D49" s="19">
        <v>0.4</v>
      </c>
      <c r="F49" s="17">
        <f t="shared" si="2"/>
        <v>7.7788428927999993</v>
      </c>
      <c r="G49" s="37">
        <f t="shared" si="1"/>
        <v>-0.37884289279999894</v>
      </c>
    </row>
    <row r="50" spans="1:7">
      <c r="A50" s="40">
        <v>29</v>
      </c>
      <c r="B50" s="8">
        <f t="shared" si="6"/>
        <v>-0.39999999999999858</v>
      </c>
      <c r="C50" s="6">
        <v>29.4</v>
      </c>
      <c r="D50" s="19">
        <v>0.4</v>
      </c>
      <c r="F50" s="17">
        <f t="shared" si="2"/>
        <v>29.487442854399998</v>
      </c>
      <c r="G50" s="37">
        <f t="shared" si="1"/>
        <v>-0.48744285439999757</v>
      </c>
    </row>
    <row r="51" spans="1:7">
      <c r="A51" s="38">
        <v>104.199997</v>
      </c>
      <c r="B51" s="8">
        <f t="shared" si="6"/>
        <v>0</v>
      </c>
      <c r="C51" s="11">
        <v>104.199997</v>
      </c>
      <c r="D51" s="19">
        <v>0.4</v>
      </c>
      <c r="F51" s="17">
        <f t="shared" si="2"/>
        <v>104.66351748411668</v>
      </c>
      <c r="G51" s="37">
        <f t="shared" si="1"/>
        <v>-0.46352048411668534</v>
      </c>
    </row>
    <row r="52" spans="1:7">
      <c r="A52" s="40">
        <v>168.199997</v>
      </c>
      <c r="B52" s="8">
        <f t="shared" si="6"/>
        <v>0.39999399999999241</v>
      </c>
      <c r="C52" s="6">
        <v>167.800003</v>
      </c>
      <c r="D52" s="19">
        <v>0.4</v>
      </c>
      <c r="F52" s="17">
        <f t="shared" si="2"/>
        <v>168.58329006788333</v>
      </c>
      <c r="G52" s="37">
        <f t="shared" si="1"/>
        <v>-0.38329306788332929</v>
      </c>
    </row>
    <row r="53" spans="1:7">
      <c r="A53" s="40">
        <v>198.199997</v>
      </c>
      <c r="B53" s="8">
        <f t="shared" si="6"/>
        <v>0.80000300000000379</v>
      </c>
      <c r="C53" s="6">
        <v>197.39999399999999</v>
      </c>
      <c r="D53" s="19">
        <v>0.4</v>
      </c>
      <c r="F53" s="17">
        <f t="shared" si="2"/>
        <v>198.33210319223335</v>
      </c>
      <c r="G53" s="37">
        <f t="shared" si="1"/>
        <v>-0.13210619223335129</v>
      </c>
    </row>
    <row r="54" spans="1:7">
      <c r="A54" s="40">
        <v>321.79998799999998</v>
      </c>
      <c r="B54" s="8">
        <f t="shared" si="6"/>
        <v>2</v>
      </c>
      <c r="C54" s="6">
        <v>319.79998799999998</v>
      </c>
      <c r="D54" s="19">
        <v>0.4</v>
      </c>
      <c r="F54" s="17">
        <f t="shared" si="2"/>
        <v>321.34749694446668</v>
      </c>
      <c r="G54" s="37">
        <f t="shared" si="1"/>
        <v>0.45249105553330082</v>
      </c>
    </row>
    <row r="55" spans="1:7">
      <c r="A55" s="40">
        <v>398.20001200000002</v>
      </c>
      <c r="B55" s="8">
        <f t="shared" si="6"/>
        <v>2.4000240000000304</v>
      </c>
      <c r="C55" s="6">
        <v>395.79998799999998</v>
      </c>
      <c r="D55" s="19">
        <v>0.4</v>
      </c>
      <c r="F55" s="17">
        <f t="shared" si="2"/>
        <v>397.72960792046666</v>
      </c>
      <c r="G55" s="37">
        <f t="shared" si="1"/>
        <v>0.47040407953335261</v>
      </c>
    </row>
    <row r="56" spans="1:7">
      <c r="A56" s="6"/>
      <c r="B56" s="8"/>
      <c r="C56" s="6"/>
      <c r="D56" s="19"/>
      <c r="F56" s="17"/>
      <c r="G56" s="37"/>
    </row>
    <row r="57" spans="1:7" s="9" customFormat="1">
      <c r="A57" s="38">
        <v>-516.20001200000002</v>
      </c>
      <c r="B57" s="8">
        <f t="shared" ref="B57:B70" si="7">A57-C57</f>
        <v>0</v>
      </c>
      <c r="C57" s="38">
        <v>-516.20001200000002</v>
      </c>
      <c r="D57" s="13">
        <v>0</v>
      </c>
      <c r="E57" s="9" t="s">
        <v>13</v>
      </c>
      <c r="F57" s="17">
        <f t="shared" si="2"/>
        <v>-516.20001200000002</v>
      </c>
      <c r="G57" s="37">
        <f t="shared" si="1"/>
        <v>0</v>
      </c>
    </row>
    <row r="58" spans="1:7" s="10" customFormat="1">
      <c r="A58" s="39">
        <v>-472.20001200000002</v>
      </c>
      <c r="B58" s="8">
        <f t="shared" si="7"/>
        <v>0</v>
      </c>
      <c r="C58" s="39">
        <v>-472.20001200000002</v>
      </c>
      <c r="D58" s="14">
        <v>0</v>
      </c>
      <c r="F58" s="17">
        <f t="shared" si="2"/>
        <v>-472.20001200000002</v>
      </c>
      <c r="G58" s="37">
        <f t="shared" si="1"/>
        <v>0</v>
      </c>
    </row>
    <row r="59" spans="1:7" s="10" customFormat="1">
      <c r="A59" s="39">
        <v>-414.20001200000002</v>
      </c>
      <c r="B59" s="8">
        <f t="shared" si="7"/>
        <v>0</v>
      </c>
      <c r="C59" s="39">
        <v>-414.20001200000002</v>
      </c>
      <c r="D59" s="14">
        <v>0</v>
      </c>
      <c r="F59" s="17">
        <f t="shared" si="2"/>
        <v>-414.20001200000002</v>
      </c>
      <c r="G59" s="37">
        <f t="shared" si="1"/>
        <v>0</v>
      </c>
    </row>
    <row r="60" spans="1:7" s="10" customFormat="1">
      <c r="A60" s="39">
        <v>-325.39999399999999</v>
      </c>
      <c r="B60" s="8">
        <f t="shared" si="7"/>
        <v>0</v>
      </c>
      <c r="C60" s="39">
        <v>-325.39999399999999</v>
      </c>
      <c r="D60" s="14">
        <v>0</v>
      </c>
      <c r="F60" s="17">
        <f t="shared" si="2"/>
        <v>-325.39999399999999</v>
      </c>
      <c r="G60" s="37">
        <f t="shared" si="1"/>
        <v>0</v>
      </c>
    </row>
    <row r="61" spans="1:7" s="10" customFormat="1">
      <c r="A61" s="39">
        <v>-199.39999399999999</v>
      </c>
      <c r="B61" s="8">
        <f t="shared" si="7"/>
        <v>0</v>
      </c>
      <c r="C61" s="39">
        <v>-199.39999399999999</v>
      </c>
      <c r="D61" s="14">
        <v>0</v>
      </c>
      <c r="F61" s="17">
        <f t="shared" si="2"/>
        <v>-199.39999399999999</v>
      </c>
      <c r="G61" s="37">
        <f t="shared" si="1"/>
        <v>0</v>
      </c>
    </row>
    <row r="62" spans="1:7" s="10" customFormat="1">
      <c r="A62" s="39">
        <v>-151.800003</v>
      </c>
      <c r="B62" s="8">
        <f t="shared" si="7"/>
        <v>0</v>
      </c>
      <c r="C62" s="39">
        <v>-151.800003</v>
      </c>
      <c r="D62" s="14">
        <v>0</v>
      </c>
      <c r="F62" s="17">
        <f t="shared" si="2"/>
        <v>-151.800003</v>
      </c>
      <c r="G62" s="37">
        <f t="shared" si="1"/>
        <v>0</v>
      </c>
    </row>
    <row r="63" spans="1:7" s="10" customFormat="1">
      <c r="A63" s="39">
        <v>-10.6</v>
      </c>
      <c r="B63" s="8">
        <f t="shared" si="7"/>
        <v>0</v>
      </c>
      <c r="C63" s="39">
        <v>-10.6</v>
      </c>
      <c r="D63" s="14">
        <v>0</v>
      </c>
      <c r="F63" s="17">
        <f t="shared" si="2"/>
        <v>-10.6</v>
      </c>
      <c r="G63" s="37">
        <f t="shared" si="1"/>
        <v>0</v>
      </c>
    </row>
    <row r="64" spans="1:7" s="10" customFormat="1">
      <c r="A64" s="39">
        <v>7.4</v>
      </c>
      <c r="B64" s="8">
        <f t="shared" si="7"/>
        <v>0</v>
      </c>
      <c r="C64" s="39">
        <v>7.4</v>
      </c>
      <c r="D64" s="14">
        <v>0</v>
      </c>
      <c r="F64" s="17">
        <f t="shared" si="2"/>
        <v>7.4</v>
      </c>
      <c r="G64" s="37">
        <f t="shared" si="1"/>
        <v>0</v>
      </c>
    </row>
    <row r="65" spans="1:7">
      <c r="A65" s="40">
        <v>29</v>
      </c>
      <c r="B65" s="8">
        <f t="shared" si="7"/>
        <v>0</v>
      </c>
      <c r="C65" s="40">
        <v>29</v>
      </c>
      <c r="D65" s="14">
        <v>0</v>
      </c>
      <c r="F65" s="17">
        <f t="shared" si="2"/>
        <v>29</v>
      </c>
      <c r="G65" s="37">
        <f t="shared" si="1"/>
        <v>0</v>
      </c>
    </row>
    <row r="66" spans="1:7">
      <c r="A66" s="38">
        <v>104.199997</v>
      </c>
      <c r="B66" s="8">
        <f t="shared" si="7"/>
        <v>0</v>
      </c>
      <c r="C66" s="38">
        <v>104.199997</v>
      </c>
      <c r="D66" s="14">
        <v>0</v>
      </c>
      <c r="F66" s="17">
        <f t="shared" si="2"/>
        <v>104.199997</v>
      </c>
      <c r="G66" s="37">
        <f t="shared" si="1"/>
        <v>0</v>
      </c>
    </row>
    <row r="67" spans="1:7" s="9" customFormat="1">
      <c r="A67" s="40">
        <v>168.199997</v>
      </c>
      <c r="B67" s="8">
        <f t="shared" si="7"/>
        <v>0</v>
      </c>
      <c r="C67" s="40">
        <v>168.199997</v>
      </c>
      <c r="D67" s="14">
        <v>0</v>
      </c>
      <c r="F67" s="17">
        <f t="shared" si="2"/>
        <v>168.199997</v>
      </c>
      <c r="G67" s="37">
        <f t="shared" si="1"/>
        <v>0</v>
      </c>
    </row>
    <row r="68" spans="1:7" s="10" customFormat="1">
      <c r="A68" s="40">
        <v>198.199997</v>
      </c>
      <c r="B68" s="8">
        <f t="shared" si="7"/>
        <v>0</v>
      </c>
      <c r="C68" s="40">
        <v>198.199997</v>
      </c>
      <c r="D68" s="14">
        <v>0</v>
      </c>
      <c r="F68" s="17">
        <f t="shared" si="2"/>
        <v>198.199997</v>
      </c>
      <c r="G68" s="37">
        <f t="shared" si="1"/>
        <v>0</v>
      </c>
    </row>
    <row r="69" spans="1:7" s="10" customFormat="1">
      <c r="A69" s="40">
        <v>321.79998799999998</v>
      </c>
      <c r="B69" s="8">
        <f t="shared" si="7"/>
        <v>0</v>
      </c>
      <c r="C69" s="40">
        <v>321.79998799999998</v>
      </c>
      <c r="D69" s="14">
        <v>0</v>
      </c>
      <c r="F69" s="17">
        <f t="shared" si="2"/>
        <v>321.79998799999998</v>
      </c>
      <c r="G69" s="37">
        <f t="shared" si="1"/>
        <v>0</v>
      </c>
    </row>
    <row r="70" spans="1:7" s="10" customFormat="1">
      <c r="A70" s="40">
        <v>398.20001200000002</v>
      </c>
      <c r="B70" s="8">
        <f t="shared" si="7"/>
        <v>0</v>
      </c>
      <c r="C70" s="40">
        <v>398.20001200000002</v>
      </c>
      <c r="D70" s="14">
        <v>0</v>
      </c>
      <c r="F70" s="17">
        <f t="shared" si="2"/>
        <v>398.20001200000002</v>
      </c>
      <c r="G70" s="37">
        <f t="shared" si="1"/>
        <v>0</v>
      </c>
    </row>
    <row r="71" spans="1:7">
      <c r="A71" s="7"/>
      <c r="B71" s="8"/>
      <c r="C71" s="6"/>
      <c r="D71" s="14"/>
      <c r="F71" s="17"/>
      <c r="G71" s="37"/>
    </row>
    <row r="72" spans="1:7">
      <c r="A72" s="41">
        <v>-516.20000000000005</v>
      </c>
      <c r="B72" s="8">
        <f t="shared" ref="B72:B85" si="8">A72-C72</f>
        <v>3.5999879999999393</v>
      </c>
      <c r="C72">
        <v>-519.79998799999998</v>
      </c>
      <c r="D72" s="9">
        <v>-0.4</v>
      </c>
      <c r="E72" s="9" t="s">
        <v>14</v>
      </c>
      <c r="F72" s="17">
        <f t="shared" si="2"/>
        <v>-516.06692569962547</v>
      </c>
      <c r="G72" s="37">
        <f t="shared" si="1"/>
        <v>-0.1330743003745738</v>
      </c>
    </row>
    <row r="73" spans="1:7">
      <c r="A73" s="42">
        <v>-472.2</v>
      </c>
      <c r="B73" s="8">
        <f t="shared" si="8"/>
        <v>3.1999940000000038</v>
      </c>
      <c r="C73">
        <v>-475.39999399999999</v>
      </c>
      <c r="D73" s="10">
        <v>-0.4</v>
      </c>
      <c r="F73" s="17">
        <f t="shared" ref="F73:F121" si="9">C73+$J$3*D73+$J$4*D73*D73+$J$5*D73*D73*D73+$J$6*C73*D73+$J$7*C73*D73*D73+$J$8*C73*D73*D73*D73</f>
        <v>-471.84610592181275</v>
      </c>
      <c r="G73" s="37">
        <f t="shared" ref="G73:G121" si="10">A73-F73</f>
        <v>-0.35389407818723839</v>
      </c>
    </row>
    <row r="74" spans="1:7">
      <c r="A74" s="42">
        <v>-414.2</v>
      </c>
      <c r="B74" s="8">
        <f t="shared" si="8"/>
        <v>3.1999940000000038</v>
      </c>
      <c r="C74">
        <v>-417.39999399999999</v>
      </c>
      <c r="D74" s="10">
        <v>-0.4</v>
      </c>
      <c r="F74" s="17">
        <f t="shared" si="9"/>
        <v>-414.08016236981274</v>
      </c>
      <c r="G74" s="37">
        <f t="shared" si="10"/>
        <v>-0.11983763018724858</v>
      </c>
    </row>
    <row r="75" spans="1:7">
      <c r="A75" s="42">
        <v>-325.39999999999998</v>
      </c>
      <c r="B75" s="8">
        <f t="shared" si="8"/>
        <v>3.2000060000000303</v>
      </c>
      <c r="C75">
        <v>-328.60000600000001</v>
      </c>
      <c r="D75" s="10">
        <v>-0.4</v>
      </c>
      <c r="F75" s="17">
        <f t="shared" si="9"/>
        <v>-325.63852281418724</v>
      </c>
      <c r="G75" s="37">
        <f t="shared" si="10"/>
        <v>0.23852281418726307</v>
      </c>
    </row>
    <row r="76" spans="1:7">
      <c r="A76" s="42">
        <v>-199.4</v>
      </c>
      <c r="B76" s="8">
        <f t="shared" si="8"/>
        <v>2.7999969999999905</v>
      </c>
      <c r="C76">
        <v>-202.199997</v>
      </c>
      <c r="D76" s="10">
        <v>-0.4</v>
      </c>
      <c r="F76" s="17">
        <f t="shared" si="9"/>
        <v>-199.74859548890635</v>
      </c>
      <c r="G76" s="37">
        <f t="shared" si="10"/>
        <v>0.34859548890634073</v>
      </c>
    </row>
    <row r="77" spans="1:7">
      <c r="A77" s="42">
        <v>-151.80000000000001</v>
      </c>
      <c r="B77" s="8">
        <f t="shared" si="8"/>
        <v>2.8000059999999962</v>
      </c>
      <c r="C77">
        <v>-154.60000600000001</v>
      </c>
      <c r="D77" s="10">
        <v>-0.4</v>
      </c>
      <c r="F77" s="17">
        <f t="shared" si="9"/>
        <v>-152.34069215818727</v>
      </c>
      <c r="G77" s="37">
        <f t="shared" si="10"/>
        <v>0.54069215818725525</v>
      </c>
    </row>
    <row r="78" spans="1:7">
      <c r="A78" s="42">
        <v>-10.6</v>
      </c>
      <c r="B78" s="8">
        <f t="shared" si="8"/>
        <v>2</v>
      </c>
      <c r="C78">
        <v>-12.6</v>
      </c>
      <c r="D78" s="10">
        <v>-0.4</v>
      </c>
      <c r="F78" s="17">
        <f t="shared" si="9"/>
        <v>-10.913720934400002</v>
      </c>
      <c r="G78" s="37">
        <f t="shared" si="10"/>
        <v>0.3137209344000027</v>
      </c>
    </row>
    <row r="79" spans="1:7">
      <c r="A79" s="42">
        <v>7.4</v>
      </c>
      <c r="B79" s="8">
        <f t="shared" si="8"/>
        <v>2</v>
      </c>
      <c r="C79">
        <v>5.4</v>
      </c>
      <c r="D79" s="10">
        <v>-0.4</v>
      </c>
      <c r="F79" s="17">
        <f t="shared" si="9"/>
        <v>7.0136408576000013</v>
      </c>
      <c r="G79" s="37">
        <f t="shared" si="10"/>
        <v>0.38635914239999902</v>
      </c>
    </row>
    <row r="80" spans="1:7">
      <c r="A80" s="42">
        <v>29</v>
      </c>
      <c r="B80" s="8">
        <f t="shared" si="8"/>
        <v>2</v>
      </c>
      <c r="C80">
        <v>27</v>
      </c>
      <c r="D80" s="10">
        <v>-0.4</v>
      </c>
      <c r="F80" s="17">
        <f t="shared" si="9"/>
        <v>28.526475008000002</v>
      </c>
      <c r="G80" s="37">
        <f t="shared" si="10"/>
        <v>0.47352499199999798</v>
      </c>
    </row>
    <row r="81" spans="1:7">
      <c r="A81" s="41">
        <v>104.2</v>
      </c>
      <c r="B81" s="8">
        <f t="shared" si="8"/>
        <v>2.0000030000000066</v>
      </c>
      <c r="C81">
        <v>102.199997</v>
      </c>
      <c r="D81" s="10">
        <v>-0.4</v>
      </c>
      <c r="F81" s="17">
        <f t="shared" si="9"/>
        <v>103.42300572890636</v>
      </c>
      <c r="G81" s="37">
        <f t="shared" si="10"/>
        <v>0.77699427109364194</v>
      </c>
    </row>
    <row r="82" spans="1:7">
      <c r="A82" s="42">
        <v>168.2</v>
      </c>
      <c r="B82" s="8">
        <f t="shared" si="8"/>
        <v>0.80000599999999622</v>
      </c>
      <c r="C82">
        <v>167.39999399999999</v>
      </c>
      <c r="D82" s="10">
        <v>-0.4</v>
      </c>
      <c r="F82" s="17">
        <f t="shared" si="9"/>
        <v>168.35989100981274</v>
      </c>
      <c r="G82" s="37">
        <f t="shared" si="10"/>
        <v>-0.15989100981275328</v>
      </c>
    </row>
    <row r="83" spans="1:7">
      <c r="A83" s="42">
        <v>198.2</v>
      </c>
      <c r="B83" s="8">
        <f t="shared" si="8"/>
        <v>1.1999999999999886</v>
      </c>
      <c r="C83">
        <v>197</v>
      </c>
      <c r="D83" s="10">
        <v>-0.4</v>
      </c>
      <c r="F83" s="17">
        <f t="shared" si="9"/>
        <v>197.840447488</v>
      </c>
      <c r="G83" s="37">
        <f t="shared" si="10"/>
        <v>0.35955251199999338</v>
      </c>
    </row>
    <row r="84" spans="1:7">
      <c r="A84" s="42">
        <v>321.8</v>
      </c>
      <c r="B84" s="8">
        <f t="shared" si="8"/>
        <v>0.40000600000001896</v>
      </c>
      <c r="C84">
        <v>321.39999399999999</v>
      </c>
      <c r="D84" s="10">
        <v>-0.4</v>
      </c>
      <c r="F84" s="17">
        <f t="shared" si="9"/>
        <v>321.73843078581274</v>
      </c>
      <c r="G84" s="37">
        <f t="shared" si="10"/>
        <v>6.1569214187272792E-2</v>
      </c>
    </row>
    <row r="85" spans="1:7">
      <c r="A85" s="42">
        <v>398.2</v>
      </c>
      <c r="B85" s="8">
        <f t="shared" si="8"/>
        <v>-0.40000600000001896</v>
      </c>
      <c r="C85">
        <v>398.60000600000001</v>
      </c>
      <c r="D85" s="10">
        <v>-0.4</v>
      </c>
      <c r="F85" s="17">
        <f t="shared" si="9"/>
        <v>398.62690553418724</v>
      </c>
      <c r="G85" s="37">
        <f t="shared" si="10"/>
        <v>-0.42690553418725585</v>
      </c>
    </row>
    <row r="86" spans="1:7">
      <c r="A86" s="6"/>
      <c r="B86" s="8"/>
      <c r="D86" s="10"/>
      <c r="F86" s="17"/>
      <c r="G86" s="37"/>
    </row>
    <row r="87" spans="1:7">
      <c r="A87" s="41">
        <v>-516.20000000000005</v>
      </c>
      <c r="B87" s="8">
        <f t="shared" ref="B87:B112" si="11">A87-C87</f>
        <v>8.0000119999999697</v>
      </c>
      <c r="C87">
        <v>-524.20001200000002</v>
      </c>
      <c r="D87" s="9">
        <v>-0.8</v>
      </c>
      <c r="E87" s="9" t="s">
        <v>15</v>
      </c>
      <c r="F87" s="17">
        <f t="shared" si="9"/>
        <v>-516.0268726215678</v>
      </c>
      <c r="G87" s="37">
        <f t="shared" si="10"/>
        <v>-0.17312737843224113</v>
      </c>
    </row>
    <row r="88" spans="1:7">
      <c r="A88" s="42">
        <v>-472.2</v>
      </c>
      <c r="B88" s="8">
        <f t="shared" si="11"/>
        <v>7.1999940000000038</v>
      </c>
      <c r="C88">
        <v>-479.39999399999999</v>
      </c>
      <c r="D88" s="10">
        <v>-0.8</v>
      </c>
      <c r="F88" s="17">
        <f t="shared" si="9"/>
        <v>-471.55849517721606</v>
      </c>
      <c r="G88" s="37">
        <f t="shared" si="10"/>
        <v>-0.64150482278392928</v>
      </c>
    </row>
    <row r="89" spans="1:7">
      <c r="A89" s="42">
        <v>-414.2</v>
      </c>
      <c r="B89" s="8">
        <f t="shared" si="11"/>
        <v>7.1999940000000038</v>
      </c>
      <c r="C89">
        <v>-421.39999399999999</v>
      </c>
      <c r="D89" s="10">
        <v>-0.8</v>
      </c>
      <c r="F89" s="17">
        <f t="shared" si="9"/>
        <v>-413.98785108121609</v>
      </c>
      <c r="G89" s="37">
        <f t="shared" si="10"/>
        <v>-0.21214891878389608</v>
      </c>
    </row>
    <row r="90" spans="1:7">
      <c r="A90" s="42">
        <v>-325.39999999999998</v>
      </c>
      <c r="B90" s="8">
        <f t="shared" si="11"/>
        <v>6.8000120000000379</v>
      </c>
      <c r="C90">
        <v>-332.20001200000002</v>
      </c>
      <c r="D90" s="10">
        <v>-0.8</v>
      </c>
      <c r="F90" s="17">
        <f t="shared" si="9"/>
        <v>-325.44818871756775</v>
      </c>
      <c r="G90" s="37">
        <f t="shared" si="10"/>
        <v>4.8188717567768435E-2</v>
      </c>
    </row>
    <row r="91" spans="1:7">
      <c r="A91" s="42">
        <v>-199.4</v>
      </c>
      <c r="B91" s="8">
        <f t="shared" si="11"/>
        <v>6.4000029999999981</v>
      </c>
      <c r="C91">
        <v>-205.800003</v>
      </c>
      <c r="D91" s="10">
        <v>-0.8</v>
      </c>
      <c r="F91" s="17">
        <f t="shared" si="9"/>
        <v>-199.98387954739195</v>
      </c>
      <c r="G91" s="37">
        <f t="shared" si="10"/>
        <v>0.5838795473919447</v>
      </c>
    </row>
    <row r="92" spans="1:7">
      <c r="A92" s="42">
        <v>-151.80000000000001</v>
      </c>
      <c r="B92" s="8">
        <f t="shared" si="11"/>
        <v>6.3999969999999848</v>
      </c>
      <c r="C92">
        <v>-158.199997</v>
      </c>
      <c r="D92" s="10">
        <v>-0.8</v>
      </c>
      <c r="F92" s="17">
        <f t="shared" si="9"/>
        <v>-152.73624154060809</v>
      </c>
      <c r="G92" s="37">
        <f t="shared" si="10"/>
        <v>0.93624154060807996</v>
      </c>
    </row>
    <row r="93" spans="1:7">
      <c r="A93" s="42">
        <v>-10.6</v>
      </c>
      <c r="B93" s="8">
        <f t="shared" si="11"/>
        <v>4.8000000000000007</v>
      </c>
      <c r="C93">
        <v>-15.4</v>
      </c>
      <c r="D93" s="10">
        <v>-0.8</v>
      </c>
      <c r="F93" s="17">
        <f t="shared" si="9"/>
        <v>-10.993348364800001</v>
      </c>
      <c r="G93" s="37">
        <f t="shared" si="10"/>
        <v>0.39334836480000135</v>
      </c>
    </row>
    <row r="94" spans="1:7">
      <c r="A94" s="42">
        <v>7.4</v>
      </c>
      <c r="B94" s="8">
        <f t="shared" si="11"/>
        <v>4.8000000000000007</v>
      </c>
      <c r="C94">
        <v>2.6</v>
      </c>
      <c r="D94" s="10">
        <v>-0.8</v>
      </c>
      <c r="F94" s="17">
        <f t="shared" si="9"/>
        <v>6.873403251200001</v>
      </c>
      <c r="G94" s="37">
        <f t="shared" si="10"/>
        <v>0.5265967487999994</v>
      </c>
    </row>
    <row r="95" spans="1:7">
      <c r="A95" s="42">
        <v>29</v>
      </c>
      <c r="B95" s="8">
        <f t="shared" si="11"/>
        <v>5.2000010000000003</v>
      </c>
      <c r="C95">
        <v>23.799999</v>
      </c>
      <c r="D95" s="10">
        <v>-0.8</v>
      </c>
      <c r="F95" s="17">
        <f t="shared" si="9"/>
        <v>27.916465273002689</v>
      </c>
      <c r="G95" s="37">
        <f t="shared" si="10"/>
        <v>1.0835347269973106</v>
      </c>
    </row>
    <row r="96" spans="1:7">
      <c r="A96" s="41">
        <v>104.2</v>
      </c>
      <c r="B96" s="8">
        <f t="shared" si="11"/>
        <v>4.399996999999999</v>
      </c>
      <c r="C96">
        <v>99.800003000000004</v>
      </c>
      <c r="D96" s="10">
        <v>-0.8</v>
      </c>
      <c r="F96" s="17">
        <f t="shared" si="9"/>
        <v>103.35386495539194</v>
      </c>
      <c r="G96" s="37">
        <f t="shared" si="10"/>
        <v>0.84613504460806155</v>
      </c>
    </row>
    <row r="97" spans="1:7">
      <c r="A97" s="42">
        <v>198.2</v>
      </c>
      <c r="B97" s="8">
        <f t="shared" si="11"/>
        <v>3.1999999999999886</v>
      </c>
      <c r="C97">
        <v>195</v>
      </c>
      <c r="D97" s="10">
        <v>-0.8</v>
      </c>
      <c r="F97" s="17">
        <f t="shared" si="9"/>
        <v>197.84912607999999</v>
      </c>
      <c r="G97" s="37">
        <f t="shared" si="10"/>
        <v>0.35087391999999795</v>
      </c>
    </row>
    <row r="98" spans="1:7">
      <c r="A98" s="42">
        <v>321.8</v>
      </c>
      <c r="B98" s="8">
        <f t="shared" si="11"/>
        <v>2.0000120000000265</v>
      </c>
      <c r="C98">
        <v>319.79998799999998</v>
      </c>
      <c r="D98" s="10">
        <v>-0.8</v>
      </c>
      <c r="F98" s="17">
        <f t="shared" si="9"/>
        <v>321.72525870643227</v>
      </c>
      <c r="G98" s="37">
        <f t="shared" si="10"/>
        <v>7.4741293567740286E-2</v>
      </c>
    </row>
    <row r="99" spans="1:7">
      <c r="A99" s="42">
        <v>398.2</v>
      </c>
      <c r="B99" s="8">
        <f t="shared" si="11"/>
        <v>0.40001200000000381</v>
      </c>
      <c r="C99">
        <v>397.79998799999998</v>
      </c>
      <c r="D99" s="10">
        <v>-0.8</v>
      </c>
      <c r="F99" s="17">
        <f t="shared" si="9"/>
        <v>399.14784904243226</v>
      </c>
      <c r="G99" s="37">
        <f t="shared" si="10"/>
        <v>-0.9478490424322672</v>
      </c>
    </row>
    <row r="100" spans="1:7">
      <c r="B100" s="8"/>
      <c r="C100" s="6"/>
      <c r="D100" s="10"/>
      <c r="F100" s="17"/>
      <c r="G100" s="37"/>
    </row>
    <row r="101" spans="1:7">
      <c r="A101" s="41">
        <v>-516.20000000000005</v>
      </c>
      <c r="B101" s="8">
        <f>A101-C101</f>
        <v>12.399975999999924</v>
      </c>
      <c r="C101">
        <v>-528.59997599999997</v>
      </c>
      <c r="D101" s="9">
        <v>-1.1000000000000001</v>
      </c>
      <c r="E101" t="s">
        <v>23</v>
      </c>
      <c r="F101" s="17">
        <f t="shared" si="9"/>
        <v>-516.85743877302923</v>
      </c>
      <c r="G101" s="37">
        <f t="shared" si="10"/>
        <v>0.65743877302918463</v>
      </c>
    </row>
    <row r="102" spans="1:7">
      <c r="A102" s="42">
        <v>-472.2</v>
      </c>
      <c r="B102" s="8">
        <f t="shared" si="11"/>
        <v>11.199994000000004</v>
      </c>
      <c r="C102">
        <v>-483.39999399999999</v>
      </c>
      <c r="D102" s="9">
        <v>-1.1000000000000001</v>
      </c>
      <c r="F102" s="17">
        <f t="shared" si="9"/>
        <v>-472.09519843950733</v>
      </c>
      <c r="G102" s="37">
        <f t="shared" si="10"/>
        <v>-0.10480156049266043</v>
      </c>
    </row>
    <row r="103" spans="1:7">
      <c r="A103" s="42">
        <v>-414.2</v>
      </c>
      <c r="B103" s="8">
        <f t="shared" si="11"/>
        <v>10.800000000000011</v>
      </c>
      <c r="C103">
        <v>-425</v>
      </c>
      <c r="D103" s="9">
        <v>-1.1000000000000001</v>
      </c>
      <c r="F103" s="17">
        <f t="shared" si="9"/>
        <v>-414.26078233499999</v>
      </c>
      <c r="G103" s="37">
        <f t="shared" si="10"/>
        <v>6.0782334999998966E-2</v>
      </c>
    </row>
    <row r="104" spans="1:7">
      <c r="A104" s="42">
        <v>-325.39999999999998</v>
      </c>
      <c r="B104" s="8">
        <f t="shared" si="11"/>
        <v>10.399988000000008</v>
      </c>
      <c r="C104">
        <v>-335.79998799999998</v>
      </c>
      <c r="D104" s="9">
        <v>-1.1000000000000001</v>
      </c>
      <c r="F104" s="17">
        <f t="shared" si="9"/>
        <v>-325.92463266801468</v>
      </c>
      <c r="G104" s="37">
        <f t="shared" si="10"/>
        <v>0.52463266801470354</v>
      </c>
    </row>
    <row r="105" spans="1:7">
      <c r="A105" s="42">
        <v>-199.4</v>
      </c>
      <c r="B105" s="8">
        <f t="shared" si="11"/>
        <v>9.5999999999999943</v>
      </c>
      <c r="C105">
        <v>-209</v>
      </c>
      <c r="D105" s="9">
        <v>-1.1000000000000001</v>
      </c>
      <c r="F105" s="17">
        <f t="shared" si="9"/>
        <v>-200.352645999</v>
      </c>
      <c r="G105" s="37">
        <f t="shared" si="10"/>
        <v>0.9526459989999978</v>
      </c>
    </row>
    <row r="106" spans="1:7">
      <c r="A106" s="42">
        <v>-10.6</v>
      </c>
      <c r="B106" s="8">
        <f t="shared" si="11"/>
        <v>7.199999</v>
      </c>
      <c r="C106">
        <v>-17.799999</v>
      </c>
      <c r="D106" s="9">
        <v>-1.1000000000000001</v>
      </c>
      <c r="F106" s="17">
        <f t="shared" si="9"/>
        <v>-11.004331733484554</v>
      </c>
      <c r="G106" s="37">
        <f t="shared" si="10"/>
        <v>0.40433173348455398</v>
      </c>
    </row>
    <row r="107" spans="1:7">
      <c r="A107" s="42">
        <v>7.4</v>
      </c>
      <c r="B107" s="8">
        <f t="shared" si="11"/>
        <v>7.2</v>
      </c>
      <c r="C107">
        <v>0.2</v>
      </c>
      <c r="D107" s="9">
        <v>-1.1000000000000001</v>
      </c>
      <c r="F107" s="17">
        <f t="shared" si="9"/>
        <v>6.8213453042000012</v>
      </c>
      <c r="G107" s="37">
        <f t="shared" si="10"/>
        <v>0.57865469579999917</v>
      </c>
    </row>
    <row r="108" spans="1:7">
      <c r="A108" s="42">
        <v>29</v>
      </c>
      <c r="B108" s="8">
        <f t="shared" si="11"/>
        <v>7.6000000000000014</v>
      </c>
      <c r="C108">
        <v>21.4</v>
      </c>
      <c r="D108" s="9">
        <v>-1.1000000000000001</v>
      </c>
      <c r="F108" s="17">
        <f t="shared" si="9"/>
        <v>27.816032759400006</v>
      </c>
      <c r="G108" s="37">
        <f t="shared" si="10"/>
        <v>1.1839672405999941</v>
      </c>
    </row>
    <row r="109" spans="1:7">
      <c r="A109" s="41">
        <v>104.2</v>
      </c>
      <c r="B109" s="8">
        <f t="shared" si="11"/>
        <v>6.7999980000000022</v>
      </c>
      <c r="C109">
        <v>97.400002000000001</v>
      </c>
      <c r="D109" s="9">
        <v>-1.1000000000000001</v>
      </c>
      <c r="F109" s="17">
        <f t="shared" si="9"/>
        <v>103.0800086360309</v>
      </c>
      <c r="G109" s="37">
        <f t="shared" si="10"/>
        <v>1.1199913639691061</v>
      </c>
    </row>
    <row r="110" spans="1:7">
      <c r="A110" s="42">
        <v>198.2</v>
      </c>
      <c r="B110" s="8">
        <f t="shared" si="11"/>
        <v>5.1999999999999886</v>
      </c>
      <c r="C110">
        <v>193</v>
      </c>
      <c r="D110" s="9">
        <v>-1.1000000000000001</v>
      </c>
      <c r="F110" s="17">
        <f t="shared" si="9"/>
        <v>197.754163293</v>
      </c>
      <c r="G110" s="37">
        <f t="shared" si="10"/>
        <v>0.44583670699998379</v>
      </c>
    </row>
    <row r="111" spans="1:7">
      <c r="A111" s="42">
        <v>321.8</v>
      </c>
      <c r="B111" s="8">
        <f t="shared" si="11"/>
        <v>3.1999940000000038</v>
      </c>
      <c r="C111">
        <v>318.60000600000001</v>
      </c>
      <c r="D111" s="9">
        <v>-1.1000000000000001</v>
      </c>
      <c r="F111" s="17">
        <f t="shared" si="9"/>
        <v>322.13778925249261</v>
      </c>
      <c r="G111" s="37">
        <f t="shared" si="10"/>
        <v>-0.33778925249259828</v>
      </c>
    </row>
    <row r="112" spans="1:7">
      <c r="A112" s="42">
        <v>398.2</v>
      </c>
      <c r="B112" s="8">
        <f t="shared" si="11"/>
        <v>1.9999879999999735</v>
      </c>
      <c r="C112">
        <v>396.20001200000002</v>
      </c>
      <c r="D112" s="9">
        <v>-1.1000000000000001</v>
      </c>
      <c r="F112" s="17">
        <f t="shared" si="9"/>
        <v>398.98627380398534</v>
      </c>
      <c r="G112" s="37">
        <f t="shared" si="10"/>
        <v>-0.78627380398535252</v>
      </c>
    </row>
    <row r="113" spans="1:7">
      <c r="B113" s="8"/>
      <c r="C113" s="6"/>
      <c r="D113" s="10"/>
      <c r="F113" s="17"/>
      <c r="G113" s="37"/>
    </row>
    <row r="114" spans="1:7">
      <c r="A114" s="42">
        <v>-414.2</v>
      </c>
      <c r="B114" s="8">
        <f>A114-C114</f>
        <v>12.000012000000027</v>
      </c>
      <c r="C114" s="6">
        <v>-426.20001200000002</v>
      </c>
      <c r="D114">
        <v>-1.3</v>
      </c>
      <c r="E114" t="s">
        <v>24</v>
      </c>
      <c r="F114" s="17">
        <f t="shared" si="9"/>
        <v>-413.23297541741073</v>
      </c>
      <c r="G114" s="37">
        <f t="shared" si="10"/>
        <v>-0.96702458258926072</v>
      </c>
    </row>
    <row r="115" spans="1:7">
      <c r="A115" s="42">
        <v>-325.39999999999998</v>
      </c>
      <c r="B115" s="8">
        <f t="shared" ref="B115:B121" si="12">A115-C115</f>
        <v>11.20000600000003</v>
      </c>
      <c r="C115" s="6">
        <v>-336.60000600000001</v>
      </c>
      <c r="D115">
        <v>-1.3</v>
      </c>
      <c r="F115" s="17">
        <f t="shared" si="9"/>
        <v>-324.63342319320537</v>
      </c>
      <c r="G115" s="37">
        <f t="shared" si="10"/>
        <v>-0.76657680679460327</v>
      </c>
    </row>
    <row r="116" spans="1:7">
      <c r="A116" s="42">
        <v>-199.4</v>
      </c>
      <c r="B116" s="8">
        <f t="shared" si="12"/>
        <v>9.2000060000000019</v>
      </c>
      <c r="C116" s="6">
        <v>-208.60000600000001</v>
      </c>
      <c r="D116">
        <v>-1.3</v>
      </c>
      <c r="F116" s="17">
        <f t="shared" si="9"/>
        <v>-198.06264277720535</v>
      </c>
      <c r="G116" s="37">
        <f t="shared" si="10"/>
        <v>-1.3373572227946511</v>
      </c>
    </row>
    <row r="117" spans="1:7">
      <c r="A117" s="42">
        <v>-10.6</v>
      </c>
      <c r="B117" s="8">
        <f t="shared" si="12"/>
        <v>7.6000010000000007</v>
      </c>
      <c r="C117" s="6">
        <v>-18.200001</v>
      </c>
      <c r="D117">
        <v>-1.3</v>
      </c>
      <c r="F117" s="17">
        <f t="shared" si="9"/>
        <v>-9.7886019642342212</v>
      </c>
      <c r="G117" s="37">
        <f t="shared" si="10"/>
        <v>-0.8113980357657784</v>
      </c>
    </row>
    <row r="118" spans="1:7">
      <c r="A118" s="42">
        <v>7.4</v>
      </c>
      <c r="B118" s="8">
        <f t="shared" si="12"/>
        <v>8</v>
      </c>
      <c r="C118" s="6">
        <v>-0.6</v>
      </c>
      <c r="D118">
        <v>-1.3</v>
      </c>
      <c r="F118" s="17">
        <f t="shared" si="9"/>
        <v>7.6148813318000004</v>
      </c>
      <c r="G118" s="37">
        <f t="shared" si="10"/>
        <v>-0.21488133180000002</v>
      </c>
    </row>
    <row r="119" spans="1:7">
      <c r="A119" s="42">
        <v>29</v>
      </c>
      <c r="B119" s="8">
        <f t="shared" si="12"/>
        <v>8.3999999999999986</v>
      </c>
      <c r="C119" s="6">
        <v>20.6</v>
      </c>
      <c r="D119">
        <v>-1.3</v>
      </c>
      <c r="F119" s="17">
        <f t="shared" si="9"/>
        <v>28.578166838200005</v>
      </c>
      <c r="G119" s="37">
        <f t="shared" si="10"/>
        <v>0.42183316179999508</v>
      </c>
    </row>
    <row r="120" spans="1:7">
      <c r="A120" s="42">
        <v>198.2</v>
      </c>
      <c r="B120" s="8">
        <f t="shared" si="12"/>
        <v>6.0000029999999924</v>
      </c>
      <c r="C120">
        <v>192.199997</v>
      </c>
      <c r="D120">
        <v>-1.3</v>
      </c>
      <c r="F120" s="17">
        <f t="shared" si="9"/>
        <v>198.26211636689732</v>
      </c>
      <c r="G120" s="37">
        <f t="shared" si="10"/>
        <v>-6.2116366897328135E-2</v>
      </c>
    </row>
    <row r="121" spans="1:7">
      <c r="A121" s="42">
        <v>321.8</v>
      </c>
      <c r="B121" s="8">
        <f t="shared" si="12"/>
        <v>3.5999879999999962</v>
      </c>
      <c r="C121">
        <v>318.20001200000002</v>
      </c>
      <c r="D121">
        <v>-1.3</v>
      </c>
      <c r="F121" s="17">
        <f t="shared" si="9"/>
        <v>322.85524317141068</v>
      </c>
      <c r="G121" s="37">
        <f t="shared" si="10"/>
        <v>-1.055243171410666</v>
      </c>
    </row>
    <row r="122" spans="1:7">
      <c r="A122" s="42"/>
      <c r="B122" s="8"/>
      <c r="C122" s="6"/>
      <c r="F122" s="17"/>
      <c r="G122" s="37"/>
    </row>
    <row r="123" spans="1:7">
      <c r="A123" s="42"/>
      <c r="B123" s="8"/>
      <c r="C123" s="6"/>
      <c r="F123" s="17"/>
      <c r="G123" s="37"/>
    </row>
    <row r="124" spans="1:7">
      <c r="C124" s="6"/>
    </row>
    <row r="125" spans="1:7">
      <c r="C125" s="6"/>
    </row>
  </sheetData>
  <sortState ref="C23:C36">
    <sortCondition ref="C23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M11" sqref="M11"/>
    </sheetView>
  </sheetViews>
  <sheetFormatPr baseColWidth="10" defaultColWidth="8.83203125" defaultRowHeight="15" x14ac:dyDescent="0"/>
  <sheetData>
    <row r="1" spans="1:13">
      <c r="A1" s="1" t="s">
        <v>40</v>
      </c>
      <c r="B1" s="1" t="s">
        <v>41</v>
      </c>
      <c r="C1" s="21" t="s">
        <v>25</v>
      </c>
      <c r="D1" s="22">
        <v>57.2958</v>
      </c>
      <c r="G1">
        <f xml:space="preserve"> 40/1000*D1</f>
        <v>2.2918319999999999</v>
      </c>
    </row>
    <row r="2" spans="1:13">
      <c r="A2" s="23"/>
      <c r="B2" s="24" t="s">
        <v>26</v>
      </c>
      <c r="C2" s="25">
        <v>1.7094E-3</v>
      </c>
      <c r="D2" s="26" t="s">
        <v>27</v>
      </c>
      <c r="E2" s="25"/>
      <c r="F2" s="27">
        <v>9.7941443000000003E-2</v>
      </c>
      <c r="G2" s="28" t="s">
        <v>28</v>
      </c>
      <c r="L2" s="23" t="s">
        <v>34</v>
      </c>
    </row>
    <row r="3" spans="1:13">
      <c r="A3" s="29" t="s">
        <v>3</v>
      </c>
      <c r="B3" s="29" t="s">
        <v>29</v>
      </c>
      <c r="C3" s="29" t="s">
        <v>30</v>
      </c>
      <c r="D3" s="29" t="s">
        <v>31</v>
      </c>
      <c r="E3" s="29" t="s">
        <v>31</v>
      </c>
      <c r="G3" s="29" t="s">
        <v>32</v>
      </c>
      <c r="H3" s="29" t="s">
        <v>33</v>
      </c>
      <c r="K3" s="23"/>
    </row>
    <row r="4" spans="1:13">
      <c r="A4" s="30"/>
      <c r="B4" s="31"/>
      <c r="C4" s="6"/>
      <c r="G4" s="23"/>
      <c r="H4" s="32"/>
      <c r="I4" t="e">
        <f>C4+$N$4*D4+$N$5*D4*D4+$N$6*D4*D4*D4+#REF!*C4*D4+$N$7*C4*D4*D4+$N$8*C4*D4*D4*D4</f>
        <v>#REF!</v>
      </c>
      <c r="J4" s="33" t="e">
        <f>I4-A4</f>
        <v>#REF!</v>
      </c>
      <c r="K4" s="23" t="s">
        <v>6</v>
      </c>
      <c r="L4" s="34">
        <v>-0.110418</v>
      </c>
      <c r="M4" t="s">
        <v>35</v>
      </c>
    </row>
    <row r="5" spans="1:13">
      <c r="A5" s="30"/>
      <c r="B5" s="31"/>
      <c r="G5" s="23"/>
      <c r="H5" s="32"/>
      <c r="I5" t="e">
        <f>#REF!+$N$4*D5+$N$5*D5*D5+$N$6*D5*D5*D5+#REF!*#REF!*D5+$N$7*#REF!*D5*D5+$N$8*#REF!*D5*D5*D5</f>
        <v>#REF!</v>
      </c>
      <c r="J5" s="33" t="e">
        <f t="shared" ref="J5:J8" si="0">I5-A5</f>
        <v>#REF!</v>
      </c>
      <c r="K5" s="23" t="s">
        <v>8</v>
      </c>
      <c r="L5" s="34">
        <v>-0.43464900000000001</v>
      </c>
      <c r="M5" t="s">
        <v>36</v>
      </c>
    </row>
    <row r="6" spans="1:13">
      <c r="A6" s="44">
        <v>-517.79998799999998</v>
      </c>
      <c r="B6" s="31">
        <f t="shared" ref="B5:B66" si="1">A6-C6</f>
        <v>-3.5999759999999696</v>
      </c>
      <c r="C6">
        <v>-514.20001200000002</v>
      </c>
      <c r="D6">
        <v>3</v>
      </c>
      <c r="E6">
        <v>3</v>
      </c>
      <c r="G6" s="23">
        <f t="shared" ref="G5:G66" si="2">C6+$L$4*D6+$L$5*D6^2+$L$6*C6*D6</f>
        <v>-518.26570799585988</v>
      </c>
      <c r="H6" s="32">
        <f t="shared" ref="H5:H66" si="3">A6-G6</f>
        <v>0.46571999585989943</v>
      </c>
      <c r="I6" t="e">
        <f>#REF!+$N$4*D6+$N$5*D6*D6+$N$6*D6*D6*D6+#REF!*#REF!*D6+$N$7*#REF!*D6*D6+$N$8*#REF!*D6*D6*D6</f>
        <v>#REF!</v>
      </c>
      <c r="J6" s="33" t="e">
        <f t="shared" si="0"/>
        <v>#REF!</v>
      </c>
      <c r="K6" s="23" t="s">
        <v>16</v>
      </c>
      <c r="L6" s="34">
        <v>-1.15E-4</v>
      </c>
      <c r="M6" t="s">
        <v>37</v>
      </c>
    </row>
    <row r="7" spans="1:13">
      <c r="A7" s="44">
        <v>-415.79998799999998</v>
      </c>
      <c r="B7" s="31">
        <f t="shared" si="1"/>
        <v>-4</v>
      </c>
      <c r="C7">
        <v>-411.79998799999998</v>
      </c>
      <c r="D7">
        <v>3</v>
      </c>
      <c r="E7">
        <v>3</v>
      </c>
      <c r="G7" s="23">
        <f t="shared" si="2"/>
        <v>-415.90101200413994</v>
      </c>
      <c r="H7" s="32">
        <f t="shared" si="3"/>
        <v>0.10102400413995838</v>
      </c>
      <c r="I7" t="e">
        <f>#REF!+$N$4*D7+$N$5*D7*D7+$N$6*D7*D7*D7+#REF!*#REF!*D7+$N$7*#REF!*D7*D7+$N$8*#REF!*D7*D7*D7</f>
        <v>#REF!</v>
      </c>
      <c r="J7" s="33" t="e">
        <f t="shared" si="0"/>
        <v>#REF!</v>
      </c>
      <c r="M7" t="s">
        <v>38</v>
      </c>
    </row>
    <row r="8" spans="1:13">
      <c r="A8" s="44">
        <v>-394.60000600000001</v>
      </c>
      <c r="B8" s="31">
        <f t="shared" si="1"/>
        <v>-4</v>
      </c>
      <c r="C8">
        <v>-390.60000600000001</v>
      </c>
      <c r="D8">
        <v>3</v>
      </c>
      <c r="E8">
        <v>3</v>
      </c>
      <c r="G8" s="23">
        <f t="shared" si="2"/>
        <v>-394.70834399793</v>
      </c>
      <c r="H8" s="32">
        <f t="shared" si="3"/>
        <v>0.10833799792999343</v>
      </c>
      <c r="I8" t="e">
        <f>#REF!+$N$4*D8+$N$5*D8*D8+$N$6*D8*D8*D8+#REF!*#REF!*D8+$N$7*#REF!*D8*D8+$N$8*#REF!*D8*D8*D8</f>
        <v>#REF!</v>
      </c>
      <c r="J8" s="33" t="e">
        <f t="shared" si="0"/>
        <v>#REF!</v>
      </c>
      <c r="M8" t="s">
        <v>39</v>
      </c>
    </row>
    <row r="9" spans="1:13">
      <c r="A9" s="44">
        <v>-200.60000600000001</v>
      </c>
      <c r="B9" s="31">
        <f t="shared" si="1"/>
        <v>-3.2000120000000152</v>
      </c>
      <c r="C9">
        <v>-197.39999399999999</v>
      </c>
      <c r="D9">
        <v>3</v>
      </c>
      <c r="E9">
        <v>3</v>
      </c>
      <c r="G9" s="23">
        <f t="shared" si="2"/>
        <v>-201.57498600207001</v>
      </c>
      <c r="H9" s="32">
        <f t="shared" si="3"/>
        <v>0.97498000206999791</v>
      </c>
    </row>
    <row r="10" spans="1:13">
      <c r="A10" s="44">
        <v>-88.599997999999999</v>
      </c>
      <c r="B10" s="31">
        <f t="shared" si="1"/>
        <v>-3.5999979999999994</v>
      </c>
      <c r="C10">
        <v>-85</v>
      </c>
      <c r="D10">
        <v>3</v>
      </c>
      <c r="E10">
        <v>3</v>
      </c>
      <c r="G10" s="23">
        <f t="shared" si="2"/>
        <v>-89.213769999999997</v>
      </c>
      <c r="H10" s="32">
        <f t="shared" si="3"/>
        <v>0.61377199999999732</v>
      </c>
    </row>
    <row r="11" spans="1:13">
      <c r="A11" s="44">
        <v>-11.4</v>
      </c>
      <c r="B11" s="31">
        <f t="shared" si="1"/>
        <v>-3.6000000000000005</v>
      </c>
      <c r="C11">
        <v>-7.8</v>
      </c>
      <c r="D11">
        <v>3</v>
      </c>
      <c r="E11">
        <v>3</v>
      </c>
      <c r="G11" s="23">
        <f t="shared" si="2"/>
        <v>-12.040404000000001</v>
      </c>
      <c r="H11" s="32">
        <f t="shared" si="3"/>
        <v>0.6404040000000002</v>
      </c>
    </row>
    <row r="12" spans="1:13">
      <c r="A12" s="44">
        <v>6.2</v>
      </c>
      <c r="B12" s="31">
        <f t="shared" si="1"/>
        <v>-3.6000000000000005</v>
      </c>
      <c r="C12">
        <v>9.8000000000000007</v>
      </c>
      <c r="D12">
        <v>3</v>
      </c>
      <c r="G12" s="23">
        <f t="shared" si="2"/>
        <v>5.5535240000000012</v>
      </c>
      <c r="H12" s="32">
        <f t="shared" si="3"/>
        <v>0.64647599999999894</v>
      </c>
    </row>
    <row r="13" spans="1:13">
      <c r="A13" s="44">
        <v>27.4</v>
      </c>
      <c r="B13" s="31">
        <f t="shared" si="1"/>
        <v>-4</v>
      </c>
      <c r="C13">
        <v>31.4</v>
      </c>
      <c r="D13">
        <v>3</v>
      </c>
      <c r="G13" s="23">
        <f t="shared" si="2"/>
        <v>27.146071999999997</v>
      </c>
      <c r="H13" s="32">
        <f t="shared" si="3"/>
        <v>0.25392800000000193</v>
      </c>
    </row>
    <row r="14" spans="1:13">
      <c r="A14" s="44">
        <v>167</v>
      </c>
      <c r="B14" s="31">
        <f t="shared" si="1"/>
        <v>-4</v>
      </c>
      <c r="C14">
        <v>171</v>
      </c>
      <c r="D14">
        <v>3</v>
      </c>
      <c r="G14" s="23">
        <f t="shared" si="2"/>
        <v>166.69790999999998</v>
      </c>
      <c r="H14" s="32">
        <f t="shared" si="3"/>
        <v>0.30209000000002106</v>
      </c>
    </row>
    <row r="15" spans="1:13">
      <c r="A15" s="44">
        <v>197</v>
      </c>
      <c r="B15" s="31">
        <f t="shared" si="1"/>
        <v>-3.1999969999999962</v>
      </c>
      <c r="C15">
        <v>200.199997</v>
      </c>
      <c r="D15">
        <v>3</v>
      </c>
      <c r="G15" s="23">
        <f t="shared" si="2"/>
        <v>195.88783300103498</v>
      </c>
      <c r="H15" s="32">
        <f t="shared" si="3"/>
        <v>1.1121669989650229</v>
      </c>
    </row>
    <row r="16" spans="1:13">
      <c r="A16" s="44">
        <v>283.39999399999999</v>
      </c>
      <c r="B16" s="31">
        <f t="shared" si="1"/>
        <v>-4</v>
      </c>
      <c r="C16">
        <v>287.39999399999999</v>
      </c>
      <c r="D16">
        <v>3</v>
      </c>
      <c r="G16" s="23">
        <f t="shared" si="2"/>
        <v>283.05774600207002</v>
      </c>
      <c r="H16" s="32">
        <f t="shared" si="3"/>
        <v>0.34224799792997374</v>
      </c>
    </row>
    <row r="17" spans="1:8">
      <c r="A17" s="44">
        <v>320.20001200000002</v>
      </c>
      <c r="B17" s="31">
        <f t="shared" si="1"/>
        <v>-4</v>
      </c>
      <c r="C17">
        <v>324.20001200000002</v>
      </c>
      <c r="D17">
        <v>3</v>
      </c>
      <c r="G17" s="23">
        <f t="shared" si="2"/>
        <v>319.84506799586001</v>
      </c>
      <c r="H17" s="32">
        <f t="shared" si="3"/>
        <v>0.35494400414000893</v>
      </c>
    </row>
    <row r="18" spans="1:8">
      <c r="A18" s="44">
        <v>397.39999399999999</v>
      </c>
      <c r="B18" s="31">
        <f t="shared" si="1"/>
        <v>-4</v>
      </c>
      <c r="C18">
        <v>401.39999399999999</v>
      </c>
      <c r="D18">
        <v>3</v>
      </c>
      <c r="G18" s="23">
        <f t="shared" si="2"/>
        <v>397.01841600207001</v>
      </c>
      <c r="H18" s="32">
        <f t="shared" si="3"/>
        <v>0.38157799792998048</v>
      </c>
    </row>
    <row r="19" spans="1:8">
      <c r="B19" s="31"/>
      <c r="G19" s="23"/>
      <c r="H19" s="32"/>
    </row>
    <row r="20" spans="1:8">
      <c r="A20" s="44">
        <v>-517.79998799999998</v>
      </c>
      <c r="B20" s="31">
        <f t="shared" si="1"/>
        <v>-2.3999639999999545</v>
      </c>
      <c r="C20">
        <v>-515.40002400000003</v>
      </c>
      <c r="D20">
        <v>2</v>
      </c>
      <c r="E20">
        <v>2</v>
      </c>
      <c r="G20" s="23">
        <f t="shared" si="2"/>
        <v>-517.24091399448002</v>
      </c>
      <c r="H20" s="32">
        <f t="shared" si="3"/>
        <v>-0.55907400551996034</v>
      </c>
    </row>
    <row r="21" spans="1:8">
      <c r="A21" s="44">
        <v>-415.79998799999998</v>
      </c>
      <c r="B21" s="31">
        <f t="shared" si="1"/>
        <v>-2.7999879999999848</v>
      </c>
      <c r="C21">
        <v>-413</v>
      </c>
      <c r="D21">
        <v>2</v>
      </c>
      <c r="E21">
        <v>2</v>
      </c>
      <c r="G21" s="23">
        <f t="shared" si="2"/>
        <v>-414.864442</v>
      </c>
      <c r="H21" s="32">
        <f t="shared" si="3"/>
        <v>-0.935545999999988</v>
      </c>
    </row>
    <row r="22" spans="1:8">
      <c r="A22" s="44">
        <v>-394.60000600000001</v>
      </c>
      <c r="B22" s="31">
        <f t="shared" si="1"/>
        <v>-2.8000180000000228</v>
      </c>
      <c r="C22">
        <v>-391.79998799999998</v>
      </c>
      <c r="D22">
        <v>2</v>
      </c>
      <c r="E22">
        <v>2</v>
      </c>
      <c r="G22" s="23">
        <f t="shared" si="2"/>
        <v>-393.66930600275998</v>
      </c>
      <c r="H22" s="32">
        <f t="shared" si="3"/>
        <v>-0.93069999724002628</v>
      </c>
    </row>
    <row r="23" spans="1:8">
      <c r="A23" s="44">
        <v>-326.60000600000001</v>
      </c>
      <c r="B23" s="31">
        <f t="shared" si="1"/>
        <v>-2.3999939999999924</v>
      </c>
      <c r="C23">
        <v>-324.20001200000002</v>
      </c>
      <c r="D23">
        <v>2</v>
      </c>
      <c r="E23">
        <v>2</v>
      </c>
      <c r="G23" s="23">
        <f t="shared" si="2"/>
        <v>-326.08487799724003</v>
      </c>
      <c r="H23" s="32">
        <f t="shared" si="3"/>
        <v>-0.51512800275997961</v>
      </c>
    </row>
    <row r="24" spans="1:8">
      <c r="A24" s="44">
        <v>-200.60000600000001</v>
      </c>
      <c r="B24" s="31">
        <f t="shared" si="1"/>
        <v>-2.8000030000000038</v>
      </c>
      <c r="C24">
        <v>-197.800003</v>
      </c>
      <c r="D24">
        <v>2</v>
      </c>
      <c r="E24">
        <v>2</v>
      </c>
      <c r="G24" s="23">
        <f t="shared" si="2"/>
        <v>-199.71394099930998</v>
      </c>
      <c r="H24" s="32">
        <f t="shared" si="3"/>
        <v>-0.88606500069002436</v>
      </c>
    </row>
    <row r="25" spans="1:8">
      <c r="A25" s="44">
        <v>-153</v>
      </c>
      <c r="B25" s="31">
        <f t="shared" si="1"/>
        <v>-2.8000030000000038</v>
      </c>
      <c r="C25">
        <v>-150.199997</v>
      </c>
      <c r="D25">
        <v>2</v>
      </c>
      <c r="E25">
        <v>2</v>
      </c>
      <c r="G25" s="23">
        <f t="shared" si="2"/>
        <v>-152.12488300068998</v>
      </c>
      <c r="H25" s="32">
        <f t="shared" si="3"/>
        <v>-0.8751169993100234</v>
      </c>
    </row>
    <row r="26" spans="1:8">
      <c r="A26" s="44">
        <v>-88.599997999999999</v>
      </c>
      <c r="B26" s="31">
        <f t="shared" si="1"/>
        <v>-3.1999959999999987</v>
      </c>
      <c r="C26">
        <v>-85.400002000000001</v>
      </c>
      <c r="D26">
        <v>2</v>
      </c>
      <c r="E26">
        <v>2</v>
      </c>
      <c r="G26" s="23">
        <f t="shared" si="2"/>
        <v>-87.339791999540012</v>
      </c>
      <c r="H26" s="32">
        <f t="shared" si="3"/>
        <v>-1.2602060004599878</v>
      </c>
    </row>
    <row r="27" spans="1:8">
      <c r="A27" s="44">
        <v>-11.4</v>
      </c>
      <c r="B27" s="31">
        <f t="shared" si="1"/>
        <v>-2.4000000000000004</v>
      </c>
      <c r="C27">
        <v>-9</v>
      </c>
      <c r="D27">
        <v>2</v>
      </c>
      <c r="E27">
        <v>2</v>
      </c>
      <c r="G27" s="23">
        <f t="shared" si="2"/>
        <v>-10.957362</v>
      </c>
      <c r="H27" s="32">
        <f t="shared" si="3"/>
        <v>-0.44263800000000053</v>
      </c>
    </row>
    <row r="28" spans="1:8">
      <c r="A28" s="44">
        <v>6.2</v>
      </c>
      <c r="B28" s="31">
        <f t="shared" si="1"/>
        <v>-2.8</v>
      </c>
      <c r="C28">
        <v>9</v>
      </c>
      <c r="D28">
        <v>2</v>
      </c>
      <c r="E28">
        <v>2</v>
      </c>
      <c r="G28" s="23">
        <f t="shared" si="2"/>
        <v>7.0384979999999997</v>
      </c>
      <c r="H28" s="32">
        <f t="shared" si="3"/>
        <v>-0.83849799999999952</v>
      </c>
    </row>
    <row r="29" spans="1:8">
      <c r="A29" s="44">
        <v>27.4</v>
      </c>
      <c r="B29" s="31">
        <f t="shared" si="1"/>
        <v>-3.2000000000000028</v>
      </c>
      <c r="C29">
        <v>30.6</v>
      </c>
      <c r="D29">
        <v>2</v>
      </c>
      <c r="G29" s="23">
        <f t="shared" si="2"/>
        <v>28.63353</v>
      </c>
      <c r="H29" s="32">
        <f t="shared" si="3"/>
        <v>-1.2335300000000018</v>
      </c>
    </row>
    <row r="30" spans="1:8">
      <c r="A30" s="44">
        <v>167</v>
      </c>
      <c r="B30" s="31">
        <f t="shared" si="1"/>
        <v>-2.8000030000000038</v>
      </c>
      <c r="C30">
        <v>169.800003</v>
      </c>
      <c r="D30">
        <v>2</v>
      </c>
      <c r="G30" s="23">
        <f t="shared" si="2"/>
        <v>167.80151699931002</v>
      </c>
      <c r="H30" s="32">
        <f t="shared" si="3"/>
        <v>-0.8015169993100244</v>
      </c>
    </row>
    <row r="31" spans="1:8">
      <c r="A31" s="44">
        <v>197</v>
      </c>
      <c r="B31" s="31">
        <f t="shared" si="1"/>
        <v>-2.8000030000000038</v>
      </c>
      <c r="C31">
        <v>199.800003</v>
      </c>
      <c r="D31">
        <v>2</v>
      </c>
      <c r="G31" s="23">
        <f t="shared" si="2"/>
        <v>197.79461699931002</v>
      </c>
      <c r="H31" s="32">
        <f t="shared" si="3"/>
        <v>-0.79461699931002272</v>
      </c>
    </row>
    <row r="32" spans="1:8">
      <c r="A32" s="44">
        <v>283.39999399999999</v>
      </c>
      <c r="B32" s="31">
        <f t="shared" si="1"/>
        <v>-3.2000120000000152</v>
      </c>
      <c r="C32">
        <v>286.60000600000001</v>
      </c>
      <c r="D32">
        <v>2</v>
      </c>
      <c r="G32" s="23">
        <f t="shared" si="2"/>
        <v>284.57465599862002</v>
      </c>
      <c r="H32" s="32">
        <f t="shared" si="3"/>
        <v>-1.1746619986200244</v>
      </c>
    </row>
    <row r="33" spans="1:8">
      <c r="A33" s="44">
        <v>320.20001200000002</v>
      </c>
      <c r="B33" s="31">
        <f t="shared" si="1"/>
        <v>-3.1999819999999772</v>
      </c>
      <c r="C33">
        <v>323.39999399999999</v>
      </c>
      <c r="D33">
        <v>2</v>
      </c>
      <c r="G33" s="23">
        <f t="shared" si="2"/>
        <v>321.36618000137997</v>
      </c>
      <c r="H33" s="32">
        <f t="shared" si="3"/>
        <v>-1.1661680013799582</v>
      </c>
    </row>
    <row r="34" spans="1:8">
      <c r="A34" s="44">
        <v>397.39999399999999</v>
      </c>
      <c r="B34" s="31">
        <f t="shared" si="1"/>
        <v>-2.3999939999999924</v>
      </c>
      <c r="C34">
        <v>399.79998799999998</v>
      </c>
      <c r="D34">
        <v>2</v>
      </c>
      <c r="G34" s="23">
        <f t="shared" si="2"/>
        <v>397.74860200275998</v>
      </c>
      <c r="H34" s="32">
        <f t="shared" si="3"/>
        <v>-0.34860800275998827</v>
      </c>
    </row>
    <row r="35" spans="1:8">
      <c r="B35" s="31"/>
      <c r="G35" s="23"/>
      <c r="H35" s="32"/>
    </row>
    <row r="36" spans="1:8">
      <c r="A36" s="44">
        <v>-517.79998799999998</v>
      </c>
      <c r="B36" s="31">
        <f t="shared" si="1"/>
        <v>-0.79998799999998482</v>
      </c>
      <c r="C36">
        <v>-517</v>
      </c>
      <c r="D36">
        <v>1</v>
      </c>
      <c r="E36">
        <v>1</v>
      </c>
      <c r="G36" s="23">
        <f t="shared" si="2"/>
        <v>-517.48561200000006</v>
      </c>
      <c r="H36" s="32">
        <f t="shared" si="3"/>
        <v>-0.31437599999992472</v>
      </c>
    </row>
    <row r="37" spans="1:8">
      <c r="A37" s="44">
        <v>-415.79998799999998</v>
      </c>
      <c r="B37" s="31">
        <f t="shared" si="1"/>
        <v>-0.79998799999998482</v>
      </c>
      <c r="C37">
        <v>-415</v>
      </c>
      <c r="D37">
        <v>1</v>
      </c>
      <c r="E37">
        <v>1</v>
      </c>
      <c r="G37" s="23">
        <f t="shared" si="2"/>
        <v>-415.49734199999995</v>
      </c>
      <c r="H37" s="32">
        <f t="shared" si="3"/>
        <v>-0.30264600000003838</v>
      </c>
    </row>
    <row r="38" spans="1:8">
      <c r="A38" s="44">
        <v>-394.60000600000001</v>
      </c>
      <c r="B38" s="31">
        <f t="shared" si="1"/>
        <v>-0.80001800000002277</v>
      </c>
      <c r="C38">
        <v>-393.79998799999998</v>
      </c>
      <c r="D38">
        <v>1</v>
      </c>
      <c r="E38">
        <v>1</v>
      </c>
      <c r="G38" s="23">
        <f t="shared" si="2"/>
        <v>-394.29976800137996</v>
      </c>
      <c r="H38" s="32">
        <f t="shared" si="3"/>
        <v>-0.30023799862004807</v>
      </c>
    </row>
    <row r="39" spans="1:8">
      <c r="A39" s="44">
        <v>-326.60000600000001</v>
      </c>
      <c r="B39" s="31">
        <f t="shared" si="1"/>
        <v>-0.80001800000002277</v>
      </c>
      <c r="C39">
        <v>-325.79998799999998</v>
      </c>
      <c r="D39">
        <v>1</v>
      </c>
      <c r="E39">
        <v>1</v>
      </c>
      <c r="G39" s="23">
        <f t="shared" si="2"/>
        <v>-326.30758800137994</v>
      </c>
      <c r="H39" s="32">
        <f t="shared" si="3"/>
        <v>-0.29241799862006701</v>
      </c>
    </row>
    <row r="40" spans="1:8">
      <c r="A40" s="44">
        <v>-200.60000600000001</v>
      </c>
      <c r="B40" s="31">
        <f t="shared" si="1"/>
        <v>-0.80000300000000379</v>
      </c>
      <c r="C40">
        <v>-199.800003</v>
      </c>
      <c r="D40">
        <v>1</v>
      </c>
      <c r="E40">
        <v>1</v>
      </c>
      <c r="G40" s="23">
        <f t="shared" si="2"/>
        <v>-200.32209299965501</v>
      </c>
      <c r="H40" s="32">
        <f t="shared" si="3"/>
        <v>-0.277913000344995</v>
      </c>
    </row>
    <row r="41" spans="1:8">
      <c r="A41" s="44">
        <v>-153</v>
      </c>
      <c r="B41" s="31">
        <f t="shared" si="1"/>
        <v>-0.80000300000000379</v>
      </c>
      <c r="C41">
        <v>-152.199997</v>
      </c>
      <c r="D41">
        <v>1</v>
      </c>
      <c r="E41">
        <v>1</v>
      </c>
      <c r="G41" s="23">
        <f t="shared" si="2"/>
        <v>-152.72756100034502</v>
      </c>
      <c r="H41" s="32">
        <f t="shared" si="3"/>
        <v>-0.27243899965498031</v>
      </c>
    </row>
    <row r="42" spans="1:8">
      <c r="A42" s="44">
        <v>-88.599997999999999</v>
      </c>
      <c r="B42" s="31">
        <f t="shared" si="1"/>
        <v>-1.1999959999999987</v>
      </c>
      <c r="C42">
        <v>-87.400002000000001</v>
      </c>
      <c r="D42">
        <v>1</v>
      </c>
      <c r="E42">
        <v>1</v>
      </c>
      <c r="G42" s="23">
        <f t="shared" si="2"/>
        <v>-87.935017999769983</v>
      </c>
      <c r="H42" s="32">
        <f t="shared" si="3"/>
        <v>-0.6649800002300168</v>
      </c>
    </row>
    <row r="43" spans="1:8">
      <c r="A43" s="44">
        <v>-11.4</v>
      </c>
      <c r="B43" s="31">
        <f t="shared" si="1"/>
        <v>-0.80000000000000071</v>
      </c>
      <c r="C43">
        <v>-10.6</v>
      </c>
      <c r="D43">
        <v>1</v>
      </c>
      <c r="E43">
        <v>1</v>
      </c>
      <c r="G43" s="23">
        <f t="shared" si="2"/>
        <v>-11.143847999999998</v>
      </c>
      <c r="H43" s="32">
        <f t="shared" si="3"/>
        <v>-0.25615200000000193</v>
      </c>
    </row>
    <row r="44" spans="1:8">
      <c r="A44" s="44">
        <v>6.2</v>
      </c>
      <c r="B44" s="31">
        <f t="shared" si="1"/>
        <v>-0.79999999999999982</v>
      </c>
      <c r="C44">
        <v>7</v>
      </c>
      <c r="D44">
        <v>1</v>
      </c>
      <c r="G44" s="23">
        <f t="shared" si="2"/>
        <v>6.4541279999999999</v>
      </c>
      <c r="H44" s="32">
        <f t="shared" si="3"/>
        <v>-0.25412799999999969</v>
      </c>
    </row>
    <row r="45" spans="1:8">
      <c r="A45" s="44">
        <v>27.4</v>
      </c>
      <c r="B45" s="31">
        <f t="shared" si="1"/>
        <v>-1.2000000000000028</v>
      </c>
      <c r="C45">
        <v>28.6</v>
      </c>
      <c r="D45">
        <v>1</v>
      </c>
      <c r="G45" s="23">
        <f t="shared" si="2"/>
        <v>28.051644000000003</v>
      </c>
      <c r="H45" s="32">
        <f t="shared" si="3"/>
        <v>-0.65164400000000455</v>
      </c>
    </row>
    <row r="46" spans="1:8">
      <c r="A46" s="44">
        <v>167</v>
      </c>
      <c r="B46" s="31">
        <f t="shared" si="1"/>
        <v>-0.80000300000000379</v>
      </c>
      <c r="C46">
        <v>167.800003</v>
      </c>
      <c r="D46">
        <v>1</v>
      </c>
      <c r="G46" s="23">
        <f t="shared" si="2"/>
        <v>167.23563899965498</v>
      </c>
      <c r="H46" s="32">
        <f t="shared" si="3"/>
        <v>-0.23563899965498081</v>
      </c>
    </row>
    <row r="47" spans="1:8">
      <c r="A47" s="44">
        <v>197</v>
      </c>
      <c r="B47" s="31">
        <f t="shared" si="1"/>
        <v>-0.80000300000000379</v>
      </c>
      <c r="C47">
        <v>197.800003</v>
      </c>
      <c r="D47">
        <v>1</v>
      </c>
      <c r="G47" s="23">
        <f t="shared" si="2"/>
        <v>197.23218899965499</v>
      </c>
      <c r="H47" s="32">
        <f t="shared" si="3"/>
        <v>-0.23218899965499418</v>
      </c>
    </row>
    <row r="48" spans="1:8">
      <c r="A48" s="44">
        <v>283.39999399999999</v>
      </c>
      <c r="B48" s="31">
        <f t="shared" si="1"/>
        <v>-0.80001800000002277</v>
      </c>
      <c r="C48">
        <v>284.20001200000002</v>
      </c>
      <c r="D48">
        <v>1</v>
      </c>
      <c r="G48" s="23">
        <f t="shared" si="2"/>
        <v>283.62226199862005</v>
      </c>
      <c r="H48" s="32">
        <f t="shared" si="3"/>
        <v>-0.22226799862005464</v>
      </c>
    </row>
    <row r="49" spans="1:8">
      <c r="A49" s="44">
        <v>320.20001200000002</v>
      </c>
      <c r="B49" s="31">
        <f t="shared" si="1"/>
        <v>-0.79998799999998482</v>
      </c>
      <c r="C49">
        <v>321</v>
      </c>
      <c r="D49">
        <v>1</v>
      </c>
      <c r="G49" s="23">
        <f t="shared" si="2"/>
        <v>320.41801800000002</v>
      </c>
      <c r="H49" s="32">
        <f t="shared" si="3"/>
        <v>-0.21800600000000259</v>
      </c>
    </row>
    <row r="50" spans="1:8">
      <c r="A50" s="44">
        <v>397.39999399999999</v>
      </c>
      <c r="B50" s="31">
        <f t="shared" si="1"/>
        <v>-0.39999399999999241</v>
      </c>
      <c r="C50">
        <v>397.79998799999998</v>
      </c>
      <c r="D50">
        <v>1</v>
      </c>
      <c r="G50" s="23">
        <f t="shared" si="2"/>
        <v>397.20917400138001</v>
      </c>
      <c r="H50" s="32">
        <f t="shared" si="3"/>
        <v>0.19081999861998611</v>
      </c>
    </row>
    <row r="51" spans="1:8">
      <c r="B51" s="31"/>
      <c r="G51" s="23"/>
      <c r="H51" s="32"/>
    </row>
    <row r="52" spans="1:8">
      <c r="A52" s="44">
        <v>-517.79998799999998</v>
      </c>
      <c r="B52" s="31">
        <f t="shared" si="1"/>
        <v>0</v>
      </c>
      <c r="C52" s="43">
        <v>-517.79998799999998</v>
      </c>
      <c r="D52">
        <v>0</v>
      </c>
      <c r="E52">
        <v>0</v>
      </c>
      <c r="G52" s="23">
        <f t="shared" si="2"/>
        <v>-517.79998799999998</v>
      </c>
      <c r="H52" s="32">
        <f t="shared" si="3"/>
        <v>0</v>
      </c>
    </row>
    <row r="53" spans="1:8">
      <c r="A53" s="44">
        <v>-415.79998799999998</v>
      </c>
      <c r="B53" s="31">
        <f t="shared" si="1"/>
        <v>0</v>
      </c>
      <c r="C53" s="43">
        <v>-415.79998799999998</v>
      </c>
      <c r="D53">
        <v>0</v>
      </c>
      <c r="E53">
        <v>0</v>
      </c>
      <c r="G53" s="23">
        <f t="shared" si="2"/>
        <v>-415.79998799999998</v>
      </c>
      <c r="H53" s="32">
        <f t="shared" si="3"/>
        <v>0</v>
      </c>
    </row>
    <row r="54" spans="1:8">
      <c r="A54" s="44">
        <v>-394.60000600000001</v>
      </c>
      <c r="B54" s="31">
        <f t="shared" si="1"/>
        <v>0</v>
      </c>
      <c r="C54" s="43">
        <v>-394.60000600000001</v>
      </c>
      <c r="D54">
        <v>0</v>
      </c>
      <c r="E54">
        <v>0</v>
      </c>
      <c r="G54" s="23">
        <f t="shared" si="2"/>
        <v>-394.60000600000001</v>
      </c>
      <c r="H54" s="32">
        <f t="shared" si="3"/>
        <v>0</v>
      </c>
    </row>
    <row r="55" spans="1:8">
      <c r="A55" s="44">
        <v>-326.60000600000001</v>
      </c>
      <c r="B55" s="31">
        <f t="shared" si="1"/>
        <v>0</v>
      </c>
      <c r="C55" s="43">
        <v>-326.60000600000001</v>
      </c>
      <c r="D55">
        <v>0</v>
      </c>
      <c r="E55">
        <v>0</v>
      </c>
      <c r="G55" s="23">
        <f t="shared" si="2"/>
        <v>-326.60000600000001</v>
      </c>
      <c r="H55" s="32">
        <f t="shared" si="3"/>
        <v>0</v>
      </c>
    </row>
    <row r="56" spans="1:8">
      <c r="A56" s="44">
        <v>-200.60000600000001</v>
      </c>
      <c r="B56" s="31">
        <f t="shared" si="1"/>
        <v>0</v>
      </c>
      <c r="C56" s="43">
        <v>-200.60000600000001</v>
      </c>
      <c r="D56">
        <v>0</v>
      </c>
      <c r="E56">
        <v>0</v>
      </c>
      <c r="G56" s="23">
        <f t="shared" si="2"/>
        <v>-200.60000600000001</v>
      </c>
      <c r="H56" s="32">
        <f t="shared" si="3"/>
        <v>0</v>
      </c>
    </row>
    <row r="57" spans="1:8">
      <c r="A57" s="44">
        <v>-153</v>
      </c>
      <c r="B57" s="31">
        <f t="shared" si="1"/>
        <v>0</v>
      </c>
      <c r="C57" s="43">
        <v>-153</v>
      </c>
      <c r="D57">
        <v>0</v>
      </c>
      <c r="E57">
        <v>0</v>
      </c>
      <c r="G57" s="23">
        <f t="shared" si="2"/>
        <v>-153</v>
      </c>
      <c r="H57" s="32">
        <f t="shared" si="3"/>
        <v>0</v>
      </c>
    </row>
    <row r="58" spans="1:8">
      <c r="A58" s="44">
        <v>-88.599997999999999</v>
      </c>
      <c r="B58" s="31">
        <f t="shared" si="1"/>
        <v>0</v>
      </c>
      <c r="C58" s="43">
        <v>-88.599997999999999</v>
      </c>
      <c r="D58">
        <v>0</v>
      </c>
      <c r="E58">
        <v>0</v>
      </c>
      <c r="G58" s="23">
        <f t="shared" si="2"/>
        <v>-88.599997999999999</v>
      </c>
      <c r="H58" s="32">
        <f t="shared" si="3"/>
        <v>0</v>
      </c>
    </row>
    <row r="59" spans="1:8">
      <c r="A59" s="44">
        <v>-11.4</v>
      </c>
      <c r="B59" s="31">
        <f t="shared" si="1"/>
        <v>0</v>
      </c>
      <c r="C59" s="43">
        <v>-11.4</v>
      </c>
      <c r="D59">
        <v>0</v>
      </c>
      <c r="G59" s="23">
        <f t="shared" si="2"/>
        <v>-11.4</v>
      </c>
      <c r="H59" s="32">
        <f t="shared" si="3"/>
        <v>0</v>
      </c>
    </row>
    <row r="60" spans="1:8">
      <c r="A60" s="44">
        <v>6.2</v>
      </c>
      <c r="B60" s="31">
        <f t="shared" si="1"/>
        <v>0</v>
      </c>
      <c r="C60" s="43">
        <v>6.2</v>
      </c>
      <c r="D60">
        <v>0</v>
      </c>
      <c r="G60" s="23">
        <f t="shared" si="2"/>
        <v>6.2</v>
      </c>
      <c r="H60" s="32">
        <f t="shared" si="3"/>
        <v>0</v>
      </c>
    </row>
    <row r="61" spans="1:8">
      <c r="A61" s="44">
        <v>27.4</v>
      </c>
      <c r="B61" s="31">
        <f t="shared" si="1"/>
        <v>0</v>
      </c>
      <c r="C61" s="43">
        <v>27.4</v>
      </c>
      <c r="D61">
        <v>0</v>
      </c>
      <c r="G61" s="23">
        <f t="shared" si="2"/>
        <v>27.4</v>
      </c>
      <c r="H61" s="32">
        <f t="shared" si="3"/>
        <v>0</v>
      </c>
    </row>
    <row r="62" spans="1:8">
      <c r="A62" s="44">
        <v>167</v>
      </c>
      <c r="B62" s="31">
        <f t="shared" si="1"/>
        <v>0</v>
      </c>
      <c r="C62" s="43">
        <v>167</v>
      </c>
      <c r="D62">
        <v>0</v>
      </c>
      <c r="G62" s="23">
        <f t="shared" si="2"/>
        <v>167</v>
      </c>
      <c r="H62" s="32">
        <f t="shared" si="3"/>
        <v>0</v>
      </c>
    </row>
    <row r="63" spans="1:8">
      <c r="A63" s="44">
        <v>197</v>
      </c>
      <c r="B63" s="31">
        <f t="shared" si="1"/>
        <v>0</v>
      </c>
      <c r="C63" s="43">
        <v>197</v>
      </c>
      <c r="D63">
        <v>0</v>
      </c>
      <c r="G63" s="23">
        <f t="shared" si="2"/>
        <v>197</v>
      </c>
      <c r="H63" s="32">
        <f t="shared" si="3"/>
        <v>0</v>
      </c>
    </row>
    <row r="64" spans="1:8">
      <c r="A64" s="44">
        <v>283.39999399999999</v>
      </c>
      <c r="B64" s="31">
        <f t="shared" si="1"/>
        <v>0</v>
      </c>
      <c r="C64" s="43">
        <v>283.39999399999999</v>
      </c>
      <c r="D64">
        <v>0</v>
      </c>
      <c r="G64" s="23">
        <f t="shared" si="2"/>
        <v>283.39999399999999</v>
      </c>
      <c r="H64" s="32">
        <f t="shared" si="3"/>
        <v>0</v>
      </c>
    </row>
    <row r="65" spans="1:8">
      <c r="A65" s="44">
        <v>320.20001200000002</v>
      </c>
      <c r="B65" s="31">
        <f t="shared" si="1"/>
        <v>0</v>
      </c>
      <c r="C65" s="43">
        <v>320.20001200000002</v>
      </c>
      <c r="D65">
        <v>0</v>
      </c>
      <c r="G65" s="23">
        <f t="shared" si="2"/>
        <v>320.20001200000002</v>
      </c>
      <c r="H65" s="32">
        <f t="shared" si="3"/>
        <v>0</v>
      </c>
    </row>
    <row r="66" spans="1:8">
      <c r="A66" s="44">
        <v>397.39999399999999</v>
      </c>
      <c r="B66" s="31">
        <f t="shared" si="1"/>
        <v>0</v>
      </c>
      <c r="C66" s="43">
        <v>397.39999399999999</v>
      </c>
      <c r="D66">
        <v>0</v>
      </c>
      <c r="G66" s="23">
        <f t="shared" si="2"/>
        <v>397.39999399999999</v>
      </c>
      <c r="H66" s="32">
        <f t="shared" si="3"/>
        <v>0</v>
      </c>
    </row>
    <row r="67" spans="1:8">
      <c r="B67" s="31"/>
      <c r="G67" s="23"/>
      <c r="H67" s="32"/>
    </row>
    <row r="68" spans="1:8">
      <c r="A68" s="43">
        <v>-517.79998799999998</v>
      </c>
      <c r="B68" s="31">
        <f t="shared" ref="B68:B113" si="4">A68-C68</f>
        <v>-0.79998799999998482</v>
      </c>
      <c r="C68">
        <v>-517</v>
      </c>
      <c r="D68">
        <v>-1</v>
      </c>
      <c r="G68" s="23">
        <f t="shared" ref="G68:G113" si="5">C68+$L$4*D68+$L$5*D68^2+$L$6*C68*D68</f>
        <v>-517.38368600000001</v>
      </c>
      <c r="H68" s="32">
        <f t="shared" ref="H68:H113" si="6">A68-G68</f>
        <v>-0.4163019999999733</v>
      </c>
    </row>
    <row r="69" spans="1:8">
      <c r="A69" s="43">
        <v>-415.79998799999998</v>
      </c>
      <c r="B69" s="31">
        <f t="shared" si="4"/>
        <v>-0.79998799999998482</v>
      </c>
      <c r="C69">
        <v>-415</v>
      </c>
      <c r="D69">
        <v>-1</v>
      </c>
      <c r="G69" s="23">
        <f t="shared" si="5"/>
        <v>-415.37195600000001</v>
      </c>
      <c r="H69" s="32">
        <f t="shared" si="6"/>
        <v>-0.42803199999997332</v>
      </c>
    </row>
    <row r="70" spans="1:8">
      <c r="A70" s="43">
        <v>-394.60000600000001</v>
      </c>
      <c r="B70" s="31">
        <f t="shared" si="4"/>
        <v>-0.80001800000002277</v>
      </c>
      <c r="C70">
        <v>-393.79998799999998</v>
      </c>
      <c r="D70">
        <v>-1</v>
      </c>
      <c r="G70" s="23">
        <f t="shared" si="5"/>
        <v>-394.16950599861997</v>
      </c>
      <c r="H70" s="32">
        <f t="shared" si="6"/>
        <v>-0.43050000138003952</v>
      </c>
    </row>
    <row r="71" spans="1:8">
      <c r="A71" s="43">
        <v>-326.60000600000001</v>
      </c>
      <c r="B71" s="31">
        <f t="shared" si="4"/>
        <v>-0.39999399999999241</v>
      </c>
      <c r="C71">
        <v>-326.20001200000002</v>
      </c>
      <c r="D71">
        <v>-1</v>
      </c>
      <c r="G71" s="23">
        <f t="shared" si="5"/>
        <v>-326.56175600137999</v>
      </c>
      <c r="H71" s="32">
        <f t="shared" si="6"/>
        <v>-3.8249998620017323E-2</v>
      </c>
    </row>
    <row r="72" spans="1:8">
      <c r="A72" s="43">
        <v>-200.60000600000001</v>
      </c>
      <c r="B72" s="31">
        <f t="shared" si="4"/>
        <v>-0.40000900000001138</v>
      </c>
      <c r="C72">
        <v>-200.199997</v>
      </c>
      <c r="D72">
        <v>-1</v>
      </c>
      <c r="G72" s="23">
        <f t="shared" si="5"/>
        <v>-200.54725099965501</v>
      </c>
      <c r="H72" s="32">
        <f t="shared" si="6"/>
        <v>-5.275500034500169E-2</v>
      </c>
    </row>
    <row r="73" spans="1:8">
      <c r="A73" s="43">
        <v>-153</v>
      </c>
      <c r="B73" s="31">
        <f t="shared" si="4"/>
        <v>-0.39999399999999241</v>
      </c>
      <c r="C73">
        <v>-152.60000600000001</v>
      </c>
      <c r="D73">
        <v>-1</v>
      </c>
      <c r="G73" s="23">
        <f t="shared" si="5"/>
        <v>-152.94178600069</v>
      </c>
      <c r="H73" s="32">
        <f t="shared" si="6"/>
        <v>-5.8213999309998599E-2</v>
      </c>
    </row>
    <row r="74" spans="1:8">
      <c r="A74" s="43">
        <v>-88.599997999999999</v>
      </c>
      <c r="B74" s="31">
        <f t="shared" si="4"/>
        <v>-0.79999499999999557</v>
      </c>
      <c r="C74">
        <v>-87.800003000000004</v>
      </c>
      <c r="D74">
        <v>-1</v>
      </c>
      <c r="G74" s="23">
        <f t="shared" si="5"/>
        <v>-88.134331000345</v>
      </c>
      <c r="H74" s="32">
        <f t="shared" si="6"/>
        <v>-0.46566699965499936</v>
      </c>
    </row>
    <row r="75" spans="1:8">
      <c r="A75" s="43">
        <v>-11.4</v>
      </c>
      <c r="B75" s="31">
        <f t="shared" si="4"/>
        <v>-0.40000000000000036</v>
      </c>
      <c r="C75">
        <v>-11</v>
      </c>
      <c r="D75">
        <v>-1</v>
      </c>
      <c r="G75" s="23">
        <f t="shared" si="5"/>
        <v>-11.325496000000001</v>
      </c>
      <c r="H75" s="32">
        <f t="shared" si="6"/>
        <v>-7.4503999999999238E-2</v>
      </c>
    </row>
    <row r="76" spans="1:8">
      <c r="A76" s="43">
        <v>6.2</v>
      </c>
      <c r="B76" s="31">
        <f t="shared" si="4"/>
        <v>-0.39999999999999947</v>
      </c>
      <c r="C76">
        <v>6.6</v>
      </c>
      <c r="D76">
        <v>-1</v>
      </c>
      <c r="G76" s="23">
        <f t="shared" si="5"/>
        <v>6.2765279999999999</v>
      </c>
      <c r="H76" s="32">
        <f t="shared" si="6"/>
        <v>-7.6527999999999707E-2</v>
      </c>
    </row>
    <row r="77" spans="1:8">
      <c r="A77" s="43">
        <v>27.4</v>
      </c>
      <c r="B77" s="31">
        <f t="shared" si="4"/>
        <v>-0.80000100000000174</v>
      </c>
      <c r="C77">
        <v>28.200001</v>
      </c>
      <c r="D77">
        <v>-1</v>
      </c>
      <c r="G77" s="23">
        <f t="shared" si="5"/>
        <v>27.879013000114998</v>
      </c>
      <c r="H77" s="32">
        <f t="shared" si="6"/>
        <v>-0.4790130001149997</v>
      </c>
    </row>
    <row r="78" spans="1:8">
      <c r="A78" s="43">
        <v>167</v>
      </c>
      <c r="B78" s="31">
        <f t="shared" si="4"/>
        <v>-0.80000300000000379</v>
      </c>
      <c r="C78">
        <v>167.800003</v>
      </c>
      <c r="D78">
        <v>-1</v>
      </c>
      <c r="G78" s="23">
        <f t="shared" si="5"/>
        <v>167.49506900034501</v>
      </c>
      <c r="H78" s="32">
        <f t="shared" si="6"/>
        <v>-0.495069000345012</v>
      </c>
    </row>
    <row r="79" spans="1:8">
      <c r="A79" s="43">
        <v>197</v>
      </c>
      <c r="B79" s="31">
        <f t="shared" si="4"/>
        <v>-0.39999399999999241</v>
      </c>
      <c r="C79">
        <v>197.39999399999999</v>
      </c>
      <c r="D79">
        <v>-1</v>
      </c>
      <c r="G79" s="23">
        <f t="shared" si="5"/>
        <v>197.09846399930998</v>
      </c>
      <c r="H79" s="32">
        <f t="shared" si="6"/>
        <v>-9.8463999309984729E-2</v>
      </c>
    </row>
    <row r="80" spans="1:8">
      <c r="A80" s="43">
        <v>283.39999399999999</v>
      </c>
      <c r="B80" s="31">
        <f t="shared" si="4"/>
        <v>-0.39999399999999241</v>
      </c>
      <c r="C80">
        <v>283.79998799999998</v>
      </c>
      <c r="D80">
        <v>-1</v>
      </c>
      <c r="G80" s="23">
        <f t="shared" si="5"/>
        <v>283.50839399861997</v>
      </c>
      <c r="H80" s="32">
        <f t="shared" si="6"/>
        <v>-0.10839999861997285</v>
      </c>
    </row>
    <row r="81" spans="1:8">
      <c r="A81" s="43">
        <v>320.20001200000002</v>
      </c>
      <c r="B81" s="31">
        <f t="shared" si="4"/>
        <v>-0.79998799999998482</v>
      </c>
      <c r="C81">
        <v>321</v>
      </c>
      <c r="D81">
        <v>-1</v>
      </c>
      <c r="E81">
        <v>-1</v>
      </c>
      <c r="G81" s="23">
        <f t="shared" si="5"/>
        <v>320.71268400000002</v>
      </c>
      <c r="H81" s="32">
        <f t="shared" si="6"/>
        <v>-0.51267200000000912</v>
      </c>
    </row>
    <row r="82" spans="1:8">
      <c r="A82" s="43">
        <v>397.39999399999999</v>
      </c>
      <c r="B82" s="31">
        <f t="shared" si="4"/>
        <v>0</v>
      </c>
      <c r="C82">
        <v>397.39999399999999</v>
      </c>
      <c r="D82">
        <v>-1</v>
      </c>
      <c r="E82">
        <v>-1</v>
      </c>
      <c r="G82" s="23">
        <f t="shared" si="5"/>
        <v>397.12146399930998</v>
      </c>
      <c r="H82" s="32">
        <f t="shared" si="6"/>
        <v>0.27853000069001155</v>
      </c>
    </row>
    <row r="83" spans="1:8">
      <c r="B83" s="31"/>
      <c r="G83" s="23"/>
      <c r="H83" s="32"/>
    </row>
    <row r="84" spans="1:8">
      <c r="A84" s="44">
        <v>-517.79998799999998</v>
      </c>
      <c r="B84" s="31">
        <f t="shared" si="4"/>
        <v>-2.3999639999999545</v>
      </c>
      <c r="C84">
        <v>-515.40002400000003</v>
      </c>
      <c r="D84">
        <v>-2</v>
      </c>
      <c r="G84" s="23">
        <f t="shared" si="5"/>
        <v>-517.0363260055201</v>
      </c>
      <c r="H84" s="32">
        <f t="shared" si="6"/>
        <v>-0.76366199447988947</v>
      </c>
    </row>
    <row r="85" spans="1:8">
      <c r="A85" s="44">
        <v>-415.79998799999998</v>
      </c>
      <c r="B85" s="31">
        <f t="shared" si="4"/>
        <v>-2.7999879999999848</v>
      </c>
      <c r="C85">
        <v>-413</v>
      </c>
      <c r="D85">
        <v>-2</v>
      </c>
      <c r="G85" s="23">
        <f t="shared" si="5"/>
        <v>-414.61274999999995</v>
      </c>
      <c r="H85" s="32">
        <f t="shared" si="6"/>
        <v>-1.1872380000000362</v>
      </c>
    </row>
    <row r="86" spans="1:8">
      <c r="A86" s="44">
        <v>-394.60000600000001</v>
      </c>
      <c r="B86" s="31">
        <f t="shared" si="4"/>
        <v>-2.8000180000000228</v>
      </c>
      <c r="C86">
        <v>-391.79998799999998</v>
      </c>
      <c r="D86">
        <v>-2</v>
      </c>
      <c r="G86" s="23">
        <f t="shared" si="5"/>
        <v>-393.40786199723993</v>
      </c>
      <c r="H86" s="32">
        <f t="shared" si="6"/>
        <v>-1.1921440027600738</v>
      </c>
    </row>
    <row r="87" spans="1:8">
      <c r="A87" s="44">
        <v>-326.60000600000001</v>
      </c>
      <c r="B87" s="31">
        <f t="shared" si="4"/>
        <v>-2.3999939999999924</v>
      </c>
      <c r="C87">
        <v>-324.20001200000002</v>
      </c>
      <c r="D87">
        <v>-2</v>
      </c>
      <c r="G87" s="23">
        <f t="shared" si="5"/>
        <v>-325.79233800275995</v>
      </c>
      <c r="H87" s="32">
        <f t="shared" si="6"/>
        <v>-0.80766799724005978</v>
      </c>
    </row>
    <row r="88" spans="1:8">
      <c r="A88" s="44">
        <v>-200.60000600000001</v>
      </c>
      <c r="B88" s="31">
        <f t="shared" si="4"/>
        <v>-2.4000090000000114</v>
      </c>
      <c r="C88">
        <v>-198.199997</v>
      </c>
      <c r="D88">
        <v>-2</v>
      </c>
      <c r="G88" s="23">
        <f t="shared" si="5"/>
        <v>-199.76334299931</v>
      </c>
      <c r="H88" s="32">
        <f t="shared" si="6"/>
        <v>-0.83666300069000954</v>
      </c>
    </row>
    <row r="89" spans="1:8">
      <c r="A89" s="44">
        <v>-153</v>
      </c>
      <c r="B89" s="31">
        <f t="shared" si="4"/>
        <v>-2</v>
      </c>
      <c r="C89">
        <v>-151</v>
      </c>
      <c r="D89">
        <v>-2</v>
      </c>
      <c r="G89" s="23">
        <f t="shared" si="5"/>
        <v>-152.55249000000001</v>
      </c>
      <c r="H89" s="32">
        <f t="shared" si="6"/>
        <v>-0.44750999999999408</v>
      </c>
    </row>
    <row r="90" spans="1:8">
      <c r="A90" s="44">
        <v>-88.599997999999999</v>
      </c>
      <c r="B90" s="31">
        <f t="shared" si="4"/>
        <v>-2.4000010000000032</v>
      </c>
      <c r="C90">
        <v>-86.199996999999996</v>
      </c>
      <c r="D90">
        <v>-2</v>
      </c>
      <c r="G90" s="23">
        <f t="shared" si="5"/>
        <v>-87.737582999309993</v>
      </c>
      <c r="H90" s="32">
        <f t="shared" si="6"/>
        <v>-0.86241500069000665</v>
      </c>
    </row>
    <row r="91" spans="1:8">
      <c r="A91" s="44">
        <v>-11.4</v>
      </c>
      <c r="B91" s="31">
        <f t="shared" si="4"/>
        <v>-2</v>
      </c>
      <c r="C91">
        <v>-9.4</v>
      </c>
      <c r="D91">
        <v>-2</v>
      </c>
      <c r="G91" s="23">
        <f t="shared" si="5"/>
        <v>-10.919922</v>
      </c>
      <c r="H91" s="32">
        <f t="shared" si="6"/>
        <v>-0.48007800000000067</v>
      </c>
    </row>
    <row r="92" spans="1:8">
      <c r="A92" s="44">
        <v>6.2</v>
      </c>
      <c r="B92" s="31">
        <f t="shared" si="4"/>
        <v>-2.3999999999999995</v>
      </c>
      <c r="C92">
        <v>8.6</v>
      </c>
      <c r="D92">
        <v>-2</v>
      </c>
      <c r="G92" s="23">
        <f t="shared" si="5"/>
        <v>7.0842179999999999</v>
      </c>
      <c r="H92" s="32">
        <f t="shared" si="6"/>
        <v>-0.88421799999999973</v>
      </c>
    </row>
    <row r="93" spans="1:8">
      <c r="A93" s="44">
        <v>27.4</v>
      </c>
      <c r="B93" s="31">
        <f t="shared" si="4"/>
        <v>-2.3999990000000011</v>
      </c>
      <c r="C93">
        <v>29.799999</v>
      </c>
      <c r="D93">
        <v>-2</v>
      </c>
      <c r="G93" s="23">
        <f t="shared" si="5"/>
        <v>28.289092999769998</v>
      </c>
      <c r="H93" s="32">
        <f t="shared" si="6"/>
        <v>-0.88909299976999989</v>
      </c>
    </row>
    <row r="94" spans="1:8">
      <c r="A94" s="44">
        <v>167</v>
      </c>
      <c r="B94" s="31">
        <f t="shared" si="4"/>
        <v>-2.3999939999999924</v>
      </c>
      <c r="C94">
        <v>169.39999399999999</v>
      </c>
      <c r="D94">
        <v>-2</v>
      </c>
      <c r="E94">
        <v>-2</v>
      </c>
      <c r="G94" s="23">
        <f t="shared" si="5"/>
        <v>167.92119599861999</v>
      </c>
      <c r="H94" s="32">
        <f t="shared" si="6"/>
        <v>-0.92119599861999291</v>
      </c>
    </row>
    <row r="95" spans="1:8">
      <c r="A95" s="44">
        <v>197</v>
      </c>
      <c r="B95" s="31">
        <f t="shared" si="4"/>
        <v>-2</v>
      </c>
      <c r="C95">
        <v>199</v>
      </c>
      <c r="D95">
        <v>-2</v>
      </c>
      <c r="E95">
        <v>-2</v>
      </c>
      <c r="G95" s="23">
        <f t="shared" si="5"/>
        <v>197.52800999999999</v>
      </c>
      <c r="H95" s="32">
        <f t="shared" si="6"/>
        <v>-0.52800999999999476</v>
      </c>
    </row>
    <row r="96" spans="1:8">
      <c r="A96" s="44">
        <v>283.39999399999999</v>
      </c>
      <c r="B96" s="31">
        <f t="shared" si="4"/>
        <v>-2.3999939999999924</v>
      </c>
      <c r="C96">
        <v>285.79998799999998</v>
      </c>
      <c r="D96">
        <v>-2</v>
      </c>
      <c r="E96">
        <v>-2</v>
      </c>
      <c r="G96" s="23">
        <f t="shared" si="5"/>
        <v>284.34796199724002</v>
      </c>
      <c r="H96" s="32">
        <f t="shared" si="6"/>
        <v>-0.94796799724002767</v>
      </c>
    </row>
    <row r="97" spans="1:8">
      <c r="A97" s="44">
        <v>320.20001200000002</v>
      </c>
      <c r="B97" s="31">
        <f t="shared" si="4"/>
        <v>-2.3999939999999924</v>
      </c>
      <c r="C97">
        <v>322.60000600000001</v>
      </c>
      <c r="D97">
        <v>-2</v>
      </c>
      <c r="E97">
        <v>-2</v>
      </c>
      <c r="G97" s="23">
        <f t="shared" si="5"/>
        <v>321.15644400138007</v>
      </c>
      <c r="H97" s="32">
        <f t="shared" si="6"/>
        <v>-0.95643200138005113</v>
      </c>
    </row>
    <row r="98" spans="1:8">
      <c r="A98" s="44">
        <v>397.39999399999999</v>
      </c>
      <c r="B98" s="31">
        <f t="shared" si="4"/>
        <v>-2</v>
      </c>
      <c r="C98">
        <v>399.39999399999999</v>
      </c>
      <c r="D98">
        <v>-2</v>
      </c>
      <c r="E98">
        <v>-2</v>
      </c>
      <c r="G98" s="23">
        <f t="shared" si="5"/>
        <v>397.97409599862004</v>
      </c>
      <c r="H98" s="32">
        <f t="shared" si="6"/>
        <v>-0.57410199862005129</v>
      </c>
    </row>
    <row r="99" spans="1:8">
      <c r="B99" s="31"/>
      <c r="G99" s="23"/>
      <c r="H99" s="32"/>
    </row>
    <row r="100" spans="1:8">
      <c r="A100" s="43">
        <v>-517.79998799999998</v>
      </c>
      <c r="B100" s="31">
        <f t="shared" si="4"/>
        <v>-3.5999759999999696</v>
      </c>
      <c r="C100">
        <v>-514.20001200000002</v>
      </c>
      <c r="D100">
        <v>-3</v>
      </c>
      <c r="G100" s="23">
        <f t="shared" si="5"/>
        <v>-517.95799800414011</v>
      </c>
      <c r="H100" s="32">
        <f t="shared" si="6"/>
        <v>0.15801000414012378</v>
      </c>
    </row>
    <row r="101" spans="1:8">
      <c r="A101" s="43">
        <v>-415.79998799999998</v>
      </c>
      <c r="B101" s="31">
        <f t="shared" si="4"/>
        <v>-4</v>
      </c>
      <c r="C101">
        <v>-411.79998799999998</v>
      </c>
      <c r="D101">
        <v>-3</v>
      </c>
      <c r="G101" s="23">
        <f t="shared" si="5"/>
        <v>-415.52264599585999</v>
      </c>
      <c r="H101" s="32">
        <f t="shared" si="6"/>
        <v>-0.27734200413999588</v>
      </c>
    </row>
    <row r="102" spans="1:8">
      <c r="A102" s="43">
        <v>-394.60000600000001</v>
      </c>
      <c r="B102" s="31">
        <f t="shared" si="4"/>
        <v>-3.6000060000000076</v>
      </c>
      <c r="C102">
        <v>-391</v>
      </c>
      <c r="D102">
        <v>-3</v>
      </c>
      <c r="G102" s="23">
        <f t="shared" si="5"/>
        <v>-394.71548199999995</v>
      </c>
      <c r="H102" s="32">
        <f t="shared" si="6"/>
        <v>0.11547599999994418</v>
      </c>
    </row>
    <row r="103" spans="1:8">
      <c r="A103" s="43">
        <v>-326.60000600000001</v>
      </c>
      <c r="B103" s="31">
        <f t="shared" si="4"/>
        <v>-3.2000120000000152</v>
      </c>
      <c r="C103">
        <v>-323.39999399999999</v>
      </c>
      <c r="D103">
        <v>-3</v>
      </c>
      <c r="G103" s="23">
        <f t="shared" si="5"/>
        <v>-327.09215399792998</v>
      </c>
      <c r="H103" s="32">
        <f t="shared" si="6"/>
        <v>0.4921479979299761</v>
      </c>
    </row>
    <row r="104" spans="1:8">
      <c r="A104" s="43">
        <v>-200.60000600000001</v>
      </c>
      <c r="B104" s="31">
        <f t="shared" si="4"/>
        <v>-3.2000120000000152</v>
      </c>
      <c r="C104">
        <v>-197.39999399999999</v>
      </c>
      <c r="D104">
        <v>-3</v>
      </c>
      <c r="G104" s="23">
        <f t="shared" si="5"/>
        <v>-201.04868399793</v>
      </c>
      <c r="H104" s="32">
        <f t="shared" si="6"/>
        <v>0.44867799792999108</v>
      </c>
    </row>
    <row r="105" spans="1:8">
      <c r="A105" s="43">
        <v>-153</v>
      </c>
      <c r="B105" s="31">
        <f t="shared" si="4"/>
        <v>-2.8000030000000038</v>
      </c>
      <c r="C105">
        <v>-150.199997</v>
      </c>
      <c r="D105">
        <v>-3</v>
      </c>
      <c r="G105" s="23">
        <f t="shared" si="5"/>
        <v>-153.83240299896499</v>
      </c>
      <c r="H105" s="32">
        <f t="shared" si="6"/>
        <v>0.83240299896499437</v>
      </c>
    </row>
    <row r="106" spans="1:8">
      <c r="A106" s="43">
        <v>-88.599997999999999</v>
      </c>
      <c r="B106" s="31">
        <f t="shared" si="4"/>
        <v>-3.1999959999999987</v>
      </c>
      <c r="C106">
        <v>-85.400002000000001</v>
      </c>
      <c r="D106">
        <v>-3</v>
      </c>
      <c r="G106" s="23">
        <f t="shared" si="5"/>
        <v>-89.010052000689996</v>
      </c>
      <c r="H106" s="32">
        <f t="shared" si="6"/>
        <v>0.4100540006899962</v>
      </c>
    </row>
    <row r="107" spans="1:8">
      <c r="A107" s="43">
        <v>-11.4</v>
      </c>
      <c r="B107" s="31">
        <f t="shared" si="4"/>
        <v>-2.8000000000000007</v>
      </c>
      <c r="C107">
        <v>-8.6</v>
      </c>
      <c r="D107">
        <v>-3</v>
      </c>
      <c r="G107" s="23">
        <f t="shared" si="5"/>
        <v>-12.183553999999999</v>
      </c>
      <c r="H107" s="32">
        <f t="shared" si="6"/>
        <v>0.78355399999999875</v>
      </c>
    </row>
    <row r="108" spans="1:8">
      <c r="A108" s="43">
        <v>6.2</v>
      </c>
      <c r="B108" s="31">
        <f t="shared" si="4"/>
        <v>-2.8</v>
      </c>
      <c r="C108">
        <v>9</v>
      </c>
      <c r="D108">
        <v>-3</v>
      </c>
      <c r="G108" s="23">
        <f t="shared" si="5"/>
        <v>5.4225179999999993</v>
      </c>
      <c r="H108" s="32">
        <f t="shared" si="6"/>
        <v>0.77748200000000089</v>
      </c>
    </row>
    <row r="109" spans="1:8">
      <c r="A109" s="43">
        <v>27.4</v>
      </c>
      <c r="B109" s="31">
        <f t="shared" si="4"/>
        <v>-2.8000010000000017</v>
      </c>
      <c r="C109">
        <v>30.200001</v>
      </c>
      <c r="D109">
        <v>-3</v>
      </c>
      <c r="G109" s="23">
        <f t="shared" si="5"/>
        <v>26.629833000345002</v>
      </c>
      <c r="H109" s="32">
        <f t="shared" si="6"/>
        <v>0.77016699965499669</v>
      </c>
    </row>
    <row r="110" spans="1:8">
      <c r="A110" s="43">
        <v>167</v>
      </c>
      <c r="B110" s="31">
        <f t="shared" si="4"/>
        <v>-3.1999969999999962</v>
      </c>
      <c r="C110">
        <v>170.199997</v>
      </c>
      <c r="D110">
        <v>-3</v>
      </c>
      <c r="G110" s="23">
        <f t="shared" si="5"/>
        <v>166.67812899896498</v>
      </c>
      <c r="H110" s="32">
        <f t="shared" si="6"/>
        <v>0.32187100103502075</v>
      </c>
    </row>
    <row r="111" spans="1:8">
      <c r="A111" s="43">
        <v>197</v>
      </c>
      <c r="B111" s="31">
        <f t="shared" si="4"/>
        <v>-2.8000030000000038</v>
      </c>
      <c r="C111">
        <v>199.800003</v>
      </c>
      <c r="D111">
        <v>-3</v>
      </c>
      <c r="G111" s="23">
        <f t="shared" si="5"/>
        <v>196.28834700103499</v>
      </c>
      <c r="H111" s="32">
        <f t="shared" si="6"/>
        <v>0.71165299896500755</v>
      </c>
    </row>
    <row r="112" spans="1:8">
      <c r="A112" s="43">
        <v>283.39999399999999</v>
      </c>
      <c r="B112" s="31">
        <f t="shared" si="4"/>
        <v>-3.2000120000000152</v>
      </c>
      <c r="C112">
        <v>286.60000600000001</v>
      </c>
      <c r="D112">
        <v>-3</v>
      </c>
      <c r="G112" s="23">
        <f t="shared" si="5"/>
        <v>283.11829600207005</v>
      </c>
      <c r="H112" s="32">
        <f t="shared" si="6"/>
        <v>0.28169799792993899</v>
      </c>
    </row>
    <row r="113" spans="1:8">
      <c r="A113" s="43">
        <v>320.20001200000002</v>
      </c>
      <c r="B113" s="31">
        <f t="shared" si="4"/>
        <v>-3.5999759999999696</v>
      </c>
      <c r="C113">
        <v>323.79998799999998</v>
      </c>
      <c r="D113">
        <v>-3</v>
      </c>
      <c r="G113" s="23">
        <f t="shared" si="5"/>
        <v>320.33111199586</v>
      </c>
      <c r="H113" s="32">
        <f t="shared" si="6"/>
        <v>-0.13109999585998366</v>
      </c>
    </row>
    <row r="114" spans="1:8">
      <c r="A114" s="43"/>
      <c r="B114" s="31"/>
      <c r="G114" s="23"/>
      <c r="H114" s="32"/>
    </row>
    <row r="115" spans="1:8">
      <c r="A115" s="43"/>
      <c r="B115" s="31"/>
      <c r="G115" s="23"/>
      <c r="H115" s="32"/>
    </row>
    <row r="116" spans="1:8">
      <c r="B116" s="31"/>
      <c r="G116" s="23"/>
      <c r="H116" s="32"/>
    </row>
    <row r="117" spans="1:8">
      <c r="B117" s="31"/>
      <c r="G117" s="23"/>
      <c r="H117" s="32"/>
    </row>
    <row r="118" spans="1:8">
      <c r="B118" s="31"/>
      <c r="G118" s="23"/>
      <c r="H118" s="32"/>
    </row>
    <row r="119" spans="1:8">
      <c r="B119" s="31"/>
      <c r="G119" s="23"/>
      <c r="H119" s="32"/>
    </row>
    <row r="120" spans="1:8">
      <c r="B120" s="31"/>
      <c r="G120" s="23"/>
      <c r="H120" s="32"/>
    </row>
    <row r="121" spans="1:8">
      <c r="B121" s="31"/>
      <c r="G121" s="23"/>
      <c r="H121" s="32"/>
    </row>
    <row r="122" spans="1:8">
      <c r="B122" s="31"/>
      <c r="G122" s="23"/>
      <c r="H122" s="32"/>
    </row>
  </sheetData>
  <sortState ref="C147:C176">
    <sortCondition ref="C14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2015-11-04T19:34:56Z</dcterms:modified>
  <dc:language>en-US</dc:language>
</cp:coreProperties>
</file>