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740" yWindow="980" windowWidth="22600" windowHeight="19200" tabRatio="953" activeTab="1"/>
  </bookViews>
  <sheets>
    <sheet name="X1" sheetId="1" r:id="rId1"/>
    <sheet name="X11" sheetId="2" r:id="rId2"/>
  </sheets>
  <definedNames>
    <definedName name="_xlnm._FilterDatabase" localSheetId="0" hidden="1">'X1'!$C$3:$C$6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2" l="1"/>
  <c r="B57" i="2"/>
  <c r="B58" i="2"/>
  <c r="B59" i="2"/>
  <c r="B60" i="2"/>
  <c r="B61" i="2"/>
  <c r="B62" i="2"/>
  <c r="B63" i="2"/>
  <c r="B64" i="2"/>
  <c r="B65" i="2"/>
  <c r="B66" i="2"/>
  <c r="B67" i="2"/>
  <c r="B3" i="1"/>
  <c r="F4" i="1"/>
  <c r="G4" i="1"/>
  <c r="F5" i="1"/>
  <c r="G5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3" i="1"/>
  <c r="G3" i="1"/>
  <c r="B105" i="1"/>
  <c r="B106" i="1"/>
  <c r="B107" i="1"/>
  <c r="B108" i="1"/>
  <c r="B97" i="1"/>
  <c r="B99" i="1"/>
  <c r="B100" i="1"/>
  <c r="B101" i="1"/>
  <c r="B102" i="1"/>
  <c r="B103" i="1"/>
  <c r="B104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" i="1"/>
  <c r="B10" i="1"/>
  <c r="B11" i="1"/>
  <c r="B12" i="1"/>
  <c r="B13" i="1"/>
  <c r="B14" i="1"/>
  <c r="B15" i="1"/>
  <c r="B16" i="1"/>
  <c r="B17" i="1"/>
  <c r="B18" i="1"/>
  <c r="B19" i="1"/>
  <c r="B82" i="2"/>
  <c r="B83" i="2"/>
  <c r="B84" i="2"/>
  <c r="B85" i="2"/>
  <c r="B86" i="2"/>
  <c r="B87" i="2"/>
  <c r="B88" i="2"/>
  <c r="B89" i="2"/>
  <c r="B90" i="2"/>
  <c r="B69" i="2"/>
  <c r="B70" i="2"/>
  <c r="B71" i="2"/>
  <c r="B72" i="2"/>
  <c r="B73" i="2"/>
  <c r="B43" i="2"/>
  <c r="B44" i="2"/>
  <c r="B45" i="2"/>
  <c r="B46" i="2"/>
  <c r="B47" i="2"/>
  <c r="B48" i="2"/>
  <c r="B49" i="2"/>
  <c r="B50" i="2"/>
  <c r="B51" i="2"/>
  <c r="B52" i="2"/>
  <c r="B53" i="2"/>
  <c r="B54" i="2"/>
  <c r="B30" i="2"/>
  <c r="B31" i="2"/>
  <c r="B32" i="2"/>
  <c r="B33" i="2"/>
  <c r="B34" i="2"/>
  <c r="B35" i="2"/>
  <c r="B36" i="2"/>
  <c r="B37" i="2"/>
  <c r="B38" i="2"/>
  <c r="B39" i="2"/>
  <c r="B40" i="2"/>
  <c r="B41" i="2"/>
  <c r="B28" i="2"/>
  <c r="B5" i="2"/>
  <c r="B6" i="2"/>
  <c r="B7" i="2"/>
  <c r="B8" i="2"/>
  <c r="B9" i="2"/>
  <c r="B10" i="2"/>
  <c r="B11" i="2"/>
  <c r="B12" i="2"/>
  <c r="B13" i="2"/>
  <c r="B14" i="2"/>
  <c r="B15" i="2"/>
  <c r="G93" i="2"/>
  <c r="H93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4" i="2"/>
  <c r="B4" i="1"/>
  <c r="B5" i="1"/>
  <c r="B22" i="1"/>
  <c r="B23" i="1"/>
  <c r="B24" i="1"/>
  <c r="B25" i="1"/>
  <c r="B26" i="1"/>
  <c r="B27" i="1"/>
  <c r="B28" i="1"/>
  <c r="B29" i="1"/>
  <c r="B30" i="1"/>
  <c r="B31" i="1"/>
  <c r="B32" i="1"/>
  <c r="B50" i="1"/>
  <c r="B51" i="1"/>
  <c r="B52" i="1"/>
  <c r="B53" i="1"/>
  <c r="B54" i="1"/>
  <c r="B55" i="1"/>
  <c r="B56" i="1"/>
  <c r="B57" i="1"/>
  <c r="B58" i="1"/>
  <c r="B47" i="1"/>
  <c r="B48" i="1"/>
  <c r="B35" i="1"/>
  <c r="B36" i="1"/>
  <c r="B37" i="1"/>
  <c r="B38" i="1"/>
  <c r="B39" i="1"/>
  <c r="B40" i="1"/>
  <c r="B41" i="1"/>
  <c r="B42" i="1"/>
  <c r="B43" i="1"/>
  <c r="B44" i="1"/>
  <c r="B45" i="1"/>
  <c r="B34" i="1"/>
  <c r="B49" i="1"/>
  <c r="B93" i="2"/>
  <c r="B92" i="2"/>
  <c r="B91" i="2"/>
  <c r="B80" i="2"/>
  <c r="B79" i="2"/>
  <c r="B78" i="2"/>
  <c r="B77" i="2"/>
  <c r="B76" i="2"/>
  <c r="B75" i="2"/>
  <c r="B74" i="2"/>
  <c r="B27" i="2"/>
  <c r="B26" i="2"/>
  <c r="B25" i="2"/>
  <c r="B24" i="2"/>
  <c r="B23" i="2"/>
  <c r="B22" i="2"/>
  <c r="B21" i="2"/>
  <c r="B20" i="2"/>
  <c r="B19" i="2"/>
  <c r="B18" i="2"/>
  <c r="B17" i="2"/>
  <c r="I6" i="2"/>
  <c r="J6" i="2"/>
  <c r="I5" i="2"/>
  <c r="J5" i="2"/>
  <c r="I4" i="2"/>
  <c r="J4" i="2"/>
  <c r="H4" i="2"/>
  <c r="B4" i="2"/>
  <c r="G1" i="2"/>
  <c r="B21" i="1"/>
</calcChain>
</file>

<file path=xl/sharedStrings.xml><?xml version="1.0" encoding="utf-8"?>
<sst xmlns="http://schemas.openxmlformats.org/spreadsheetml/2006/main" count="44" uniqueCount="40">
  <si>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</si>
  <si>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</si>
  <si>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</si>
  <si>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</si>
  <si>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</si>
  <si>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</si>
  <si>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</si>
  <si>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</si>
  <si>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</si>
  <si>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</si>
  <si>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</si>
  <si>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</si>
  <si>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</si>
  <si>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</si>
  <si>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</si>
  <si>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</si>
  <si>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</si>
  <si>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</si>
  <si>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</si>
  <si>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</si>
  <si>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</si>
  <si>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</si>
  <si>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</si>
  <si>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</si>
  <si>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</si>
  <si>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</si>
  <si>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</si>
  <si>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</si>
  <si>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</si>
  <si>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</si>
  <si>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</si>
  <si>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</si>
  <si>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</si>
  <si>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</si>
  <si>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</si>
  <si>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</si>
  <si>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</si>
  <si>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</si>
  <si>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</si>
  <si>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RUN#6074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</si>
</sst>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0" fillId="0" borderId="4" xfId="0" applyNumberFormat="1" applyBorder="1"/>
    <xf numFmtId="179" fontId="0" fillId="0" borderId="0" xfId="0" applyNumberFormat="1" applyFill="1"/>
    <xf numFmtId="179" fontId="0" fillId="4" borderId="0" xfId="0" applyNumberFormat="1" applyFill="1" applyBorder="1"/>
    <xf numFmtId="0" fontId="6" fillId="0" borderId="0" xfId="0" applyFont="1"/>
    <xf numFmtId="177" fontId="6" fillId="0" borderId="0" xfId="0" applyNumberFormat="1" applyFont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9" borderId="0" xfId="0" applyNumberFormat="1" applyFill="1"/>
    <xf numFmtId="179" fontId="0" fillId="10" borderId="0" xfId="0" applyNumberFormat="1" applyFill="1" applyBorder="1"/>
    <xf numFmtId="179" fontId="0" fillId="11" borderId="0" xfId="0" applyNumberFormat="1" applyFill="1"/>
    <xf numFmtId="179" fontId="6" fillId="11" borderId="0" xfId="0" applyNumberFormat="1" applyFont="1" applyFill="1"/>
    <xf numFmtId="179" fontId="0" fillId="12" borderId="0" xfId="0" applyNumberFormat="1" applyFill="1"/>
    <xf numFmtId="0" fontId="0" fillId="9" borderId="0" xfId="0" applyFill="1"/>
    <xf numFmtId="0" fontId="0" fillId="11" borderId="0" xfId="0" applyFill="1"/>
  </cellXfs>
  <cellStyles count="2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7825622103516"/>
          <c:y val="0.065"/>
          <c:w val="0.880742384231067"/>
          <c:h val="0.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'X1'!$C$3:$C$118</c:f>
              <c:numCache>
                <c:formatCode>0.0000_ </c:formatCode>
                <c:ptCount val="116"/>
                <c:pt idx="0">
                  <c:v>-345.399994</c:v>
                </c:pt>
                <c:pt idx="1">
                  <c:v>-163.0</c:v>
                </c:pt>
                <c:pt idx="2">
                  <c:v>36.200001</c:v>
                </c:pt>
                <c:pt idx="6" formatCode="General">
                  <c:v>-344.600006</c:v>
                </c:pt>
                <c:pt idx="7" formatCode="General">
                  <c:v>-285.0</c:v>
                </c:pt>
                <c:pt idx="8" formatCode="General">
                  <c:v>-162.199997</c:v>
                </c:pt>
                <c:pt idx="9" formatCode="General">
                  <c:v>16.6</c:v>
                </c:pt>
                <c:pt idx="10" formatCode="General">
                  <c:v>37.400002</c:v>
                </c:pt>
                <c:pt idx="11" formatCode="General">
                  <c:v>65.400002</c:v>
                </c:pt>
                <c:pt idx="12" formatCode="General">
                  <c:v>101.400002</c:v>
                </c:pt>
                <c:pt idx="13" formatCode="General">
                  <c:v>221.0</c:v>
                </c:pt>
                <c:pt idx="14" formatCode="General">
                  <c:v>264.600006</c:v>
                </c:pt>
                <c:pt idx="15" formatCode="General">
                  <c:v>312.200012</c:v>
                </c:pt>
                <c:pt idx="16" formatCode="General">
                  <c:v>396.600006</c:v>
                </c:pt>
                <c:pt idx="18">
                  <c:v>-519.799988</c:v>
                </c:pt>
                <c:pt idx="19">
                  <c:v>-343.0</c:v>
                </c:pt>
                <c:pt idx="20">
                  <c:v>-283.399994</c:v>
                </c:pt>
                <c:pt idx="21">
                  <c:v>-159.800003</c:v>
                </c:pt>
                <c:pt idx="22">
                  <c:v>19.0</c:v>
                </c:pt>
                <c:pt idx="23">
                  <c:v>41.0</c:v>
                </c:pt>
                <c:pt idx="24">
                  <c:v>69.0</c:v>
                </c:pt>
                <c:pt idx="25">
                  <c:v>105.800003</c:v>
                </c:pt>
                <c:pt idx="26">
                  <c:v>226.199997</c:v>
                </c:pt>
                <c:pt idx="27">
                  <c:v>271.399994</c:v>
                </c:pt>
                <c:pt idx="28">
                  <c:v>320.600006</c:v>
                </c:pt>
                <c:pt idx="29">
                  <c:v>407.399994</c:v>
                </c:pt>
                <c:pt idx="31" formatCode="General">
                  <c:v>-521.0</c:v>
                </c:pt>
                <c:pt idx="32" formatCode="General">
                  <c:v>-343.799988</c:v>
                </c:pt>
                <c:pt idx="33" formatCode="General">
                  <c:v>-283.799988</c:v>
                </c:pt>
                <c:pt idx="34" formatCode="General">
                  <c:v>-159.800003</c:v>
                </c:pt>
                <c:pt idx="35" formatCode="General">
                  <c:v>20.200001</c:v>
                </c:pt>
                <c:pt idx="36" formatCode="General">
                  <c:v>42.599998</c:v>
                </c:pt>
                <c:pt idx="37" formatCode="General">
                  <c:v>71.0</c:v>
                </c:pt>
                <c:pt idx="38" formatCode="General">
                  <c:v>107.400002</c:v>
                </c:pt>
                <c:pt idx="39" formatCode="General">
                  <c:v>229.399994</c:v>
                </c:pt>
                <c:pt idx="40" formatCode="General">
                  <c:v>274.600006</c:v>
                </c:pt>
                <c:pt idx="41" formatCode="General">
                  <c:v>325.0</c:v>
                </c:pt>
                <c:pt idx="42" formatCode="General">
                  <c:v>413.799988</c:v>
                </c:pt>
                <c:pt idx="44">
                  <c:v>-523.799988</c:v>
                </c:pt>
                <c:pt idx="45">
                  <c:v>-346.600006</c:v>
                </c:pt>
                <c:pt idx="46">
                  <c:v>-287.0</c:v>
                </c:pt>
                <c:pt idx="47">
                  <c:v>-161.800003</c:v>
                </c:pt>
                <c:pt idx="48">
                  <c:v>18.6</c:v>
                </c:pt>
                <c:pt idx="49">
                  <c:v>41.400002</c:v>
                </c:pt>
                <c:pt idx="50">
                  <c:v>69.800003</c:v>
                </c:pt>
                <c:pt idx="51">
                  <c:v>106.199997</c:v>
                </c:pt>
                <c:pt idx="52">
                  <c:v>229.399994</c:v>
                </c:pt>
                <c:pt idx="53">
                  <c:v>275.399994</c:v>
                </c:pt>
                <c:pt idx="54">
                  <c:v>325.799988</c:v>
                </c:pt>
                <c:pt idx="55">
                  <c:v>415.399994</c:v>
                </c:pt>
                <c:pt idx="57" formatCode="General">
                  <c:v>-528.200012</c:v>
                </c:pt>
                <c:pt idx="58" formatCode="General">
                  <c:v>-350.600006</c:v>
                </c:pt>
                <c:pt idx="59" formatCode="General">
                  <c:v>-290.600006</c:v>
                </c:pt>
                <c:pt idx="60" formatCode="General">
                  <c:v>-165.0</c:v>
                </c:pt>
                <c:pt idx="61" formatCode="General">
                  <c:v>16.6</c:v>
                </c:pt>
                <c:pt idx="62" formatCode="General">
                  <c:v>38.599998</c:v>
                </c:pt>
                <c:pt idx="63" formatCode="General">
                  <c:v>67.0</c:v>
                </c:pt>
                <c:pt idx="64" formatCode="General">
                  <c:v>103.800003</c:v>
                </c:pt>
                <c:pt idx="65" formatCode="General">
                  <c:v>227.399994</c:v>
                </c:pt>
                <c:pt idx="66" formatCode="General">
                  <c:v>273.799988</c:v>
                </c:pt>
                <c:pt idx="67" formatCode="General">
                  <c:v>325.0</c:v>
                </c:pt>
                <c:pt idx="68" formatCode="General">
                  <c:v>415.0</c:v>
                </c:pt>
                <c:pt idx="70" formatCode="General">
                  <c:v>-533.400024</c:v>
                </c:pt>
                <c:pt idx="71" formatCode="General">
                  <c:v>-355.399994</c:v>
                </c:pt>
                <c:pt idx="72" formatCode="General">
                  <c:v>-295.0</c:v>
                </c:pt>
                <c:pt idx="73" formatCode="General">
                  <c:v>-169.399994</c:v>
                </c:pt>
                <c:pt idx="74" formatCode="General">
                  <c:v>13.0</c:v>
                </c:pt>
                <c:pt idx="75" formatCode="General">
                  <c:v>35.400002</c:v>
                </c:pt>
                <c:pt idx="76" formatCode="General">
                  <c:v>63.799999</c:v>
                </c:pt>
                <c:pt idx="77" formatCode="General">
                  <c:v>101.0</c:v>
                </c:pt>
                <c:pt idx="78" formatCode="General">
                  <c:v>225.0</c:v>
                </c:pt>
                <c:pt idx="79" formatCode="General">
                  <c:v>271.399994</c:v>
                </c:pt>
                <c:pt idx="80" formatCode="General">
                  <c:v>323.0</c:v>
                </c:pt>
                <c:pt idx="81" formatCode="General">
                  <c:v>413.799988</c:v>
                </c:pt>
                <c:pt idx="83" formatCode="General">
                  <c:v>-538.599976</c:v>
                </c:pt>
                <c:pt idx="84" formatCode="General">
                  <c:v>-359.399994</c:v>
                </c:pt>
                <c:pt idx="85" formatCode="General">
                  <c:v>-299.0</c:v>
                </c:pt>
                <c:pt idx="86" formatCode="General">
                  <c:v>-172.600006</c:v>
                </c:pt>
                <c:pt idx="87" formatCode="General">
                  <c:v>9.8</c:v>
                </c:pt>
                <c:pt idx="88" formatCode="General">
                  <c:v>32.200001</c:v>
                </c:pt>
                <c:pt idx="89" formatCode="General">
                  <c:v>60.599998</c:v>
                </c:pt>
                <c:pt idx="90" formatCode="General">
                  <c:v>97.800003</c:v>
                </c:pt>
                <c:pt idx="91" formatCode="General">
                  <c:v>222.600006</c:v>
                </c:pt>
                <c:pt idx="92" formatCode="General">
                  <c:v>269.799988</c:v>
                </c:pt>
                <c:pt idx="93" formatCode="General">
                  <c:v>321.399994</c:v>
                </c:pt>
                <c:pt idx="94" formatCode="General">
                  <c:v>412.600006</c:v>
                </c:pt>
                <c:pt idx="96">
                  <c:v>-542.200012</c:v>
                </c:pt>
                <c:pt idx="97">
                  <c:v>-359.399994</c:v>
                </c:pt>
                <c:pt idx="98">
                  <c:v>-300.200012</c:v>
                </c:pt>
                <c:pt idx="99">
                  <c:v>-173.800003</c:v>
                </c:pt>
                <c:pt idx="100">
                  <c:v>9.4</c:v>
                </c:pt>
                <c:pt idx="101">
                  <c:v>31.4</c:v>
                </c:pt>
                <c:pt idx="102">
                  <c:v>59.799999</c:v>
                </c:pt>
                <c:pt idx="103">
                  <c:v>220.600006</c:v>
                </c:pt>
                <c:pt idx="104">
                  <c:v>320.600006</c:v>
                </c:pt>
                <c:pt idx="105">
                  <c:v>413.0</c:v>
                </c:pt>
              </c:numCache>
            </c:numRef>
          </c:xVal>
          <c:yVal>
            <c:numRef>
              <c:f>'X1'!$D$3:$D$118</c:f>
              <c:numCache>
                <c:formatCode>General</c:formatCode>
                <c:ptCount val="1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70">
                  <c:v>-0.8</c:v>
                </c:pt>
                <c:pt idx="71">
                  <c:v>-0.8</c:v>
                </c:pt>
                <c:pt idx="72">
                  <c:v>-0.8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3">
                  <c:v>-1.1</c:v>
                </c:pt>
                <c:pt idx="84">
                  <c:v>-1.1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6">
                  <c:v>-1.3</c:v>
                </c:pt>
                <c:pt idx="97">
                  <c:v>-1.3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61912"/>
        <c:axId val="-2078470440"/>
      </c:scatterChart>
      <c:valAx>
        <c:axId val="-2078361912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-2078470440"/>
        <c:crosses val="autoZero"/>
        <c:crossBetween val="midCat"/>
      </c:valAx>
      <c:valAx>
        <c:axId val="-207847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36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'X11'!$C$4:$C$107</c:f>
              <c:numCache>
                <c:formatCode>General</c:formatCode>
                <c:ptCount val="104"/>
                <c:pt idx="0">
                  <c:v>-522.200012</c:v>
                </c:pt>
                <c:pt idx="1">
                  <c:v>-344.600006</c:v>
                </c:pt>
                <c:pt idx="2">
                  <c:v>-285.0</c:v>
                </c:pt>
                <c:pt idx="3">
                  <c:v>-159.399994</c:v>
                </c:pt>
                <c:pt idx="4">
                  <c:v>-54.200001</c:v>
                </c:pt>
                <c:pt idx="5">
                  <c:v>21.0</c:v>
                </c:pt>
                <c:pt idx="6">
                  <c:v>43.400002</c:v>
                </c:pt>
                <c:pt idx="7">
                  <c:v>72.199997</c:v>
                </c:pt>
                <c:pt idx="8">
                  <c:v>231.800003</c:v>
                </c:pt>
                <c:pt idx="9">
                  <c:v>277.399994</c:v>
                </c:pt>
                <c:pt idx="10">
                  <c:v>328.600006</c:v>
                </c:pt>
                <c:pt idx="11">
                  <c:v>418.600006</c:v>
                </c:pt>
                <c:pt idx="13">
                  <c:v>-523.400024</c:v>
                </c:pt>
                <c:pt idx="14">
                  <c:v>-345.399994</c:v>
                </c:pt>
                <c:pt idx="15">
                  <c:v>-285.399994</c:v>
                </c:pt>
                <c:pt idx="16">
                  <c:v>-160.199997</c:v>
                </c:pt>
                <c:pt idx="17">
                  <c:v>-55.0</c:v>
                </c:pt>
                <c:pt idx="18">
                  <c:v>20.200001</c:v>
                </c:pt>
                <c:pt idx="19">
                  <c:v>43.0</c:v>
                </c:pt>
                <c:pt idx="20">
                  <c:v>71.400002</c:v>
                </c:pt>
                <c:pt idx="21">
                  <c:v>231.0</c:v>
                </c:pt>
                <c:pt idx="22">
                  <c:v>277.0</c:v>
                </c:pt>
                <c:pt idx="23">
                  <c:v>327.799988</c:v>
                </c:pt>
                <c:pt idx="24">
                  <c:v>417.399994</c:v>
                </c:pt>
                <c:pt idx="26">
                  <c:v>-522.200012</c:v>
                </c:pt>
                <c:pt idx="27">
                  <c:v>-347.399994</c:v>
                </c:pt>
                <c:pt idx="28">
                  <c:v>-287.399994</c:v>
                </c:pt>
                <c:pt idx="29">
                  <c:v>-162.199997</c:v>
                </c:pt>
                <c:pt idx="30">
                  <c:v>-57.0</c:v>
                </c:pt>
                <c:pt idx="31">
                  <c:v>18.6</c:v>
                </c:pt>
                <c:pt idx="32">
                  <c:v>41.0</c:v>
                </c:pt>
                <c:pt idx="33">
                  <c:v>69.400002</c:v>
                </c:pt>
                <c:pt idx="34">
                  <c:v>229.0</c:v>
                </c:pt>
                <c:pt idx="35">
                  <c:v>275.0</c:v>
                </c:pt>
                <c:pt idx="36">
                  <c:v>325.799988</c:v>
                </c:pt>
                <c:pt idx="37">
                  <c:v>415.399994</c:v>
                </c:pt>
                <c:pt idx="39">
                  <c:v>-525.799988</c:v>
                </c:pt>
                <c:pt idx="40">
                  <c:v>-348.200012</c:v>
                </c:pt>
                <c:pt idx="41">
                  <c:v>-287.799988</c:v>
                </c:pt>
                <c:pt idx="42">
                  <c:v>-163.0</c:v>
                </c:pt>
                <c:pt idx="43">
                  <c:v>-57.799999</c:v>
                </c:pt>
                <c:pt idx="44">
                  <c:v>17.4</c:v>
                </c:pt>
                <c:pt idx="45">
                  <c:v>40.200001</c:v>
                </c:pt>
                <c:pt idx="46">
                  <c:v>68.599998</c:v>
                </c:pt>
                <c:pt idx="47">
                  <c:v>227.800003</c:v>
                </c:pt>
                <c:pt idx="48">
                  <c:v>274.200012</c:v>
                </c:pt>
                <c:pt idx="49">
                  <c:v>325.0</c:v>
                </c:pt>
                <c:pt idx="50">
                  <c:v>415.0</c:v>
                </c:pt>
                <c:pt idx="52">
                  <c:v>-524.599976</c:v>
                </c:pt>
                <c:pt idx="53">
                  <c:v>-347.399994</c:v>
                </c:pt>
                <c:pt idx="54">
                  <c:v>-287.399994</c:v>
                </c:pt>
                <c:pt idx="55">
                  <c:v>-162.199997</c:v>
                </c:pt>
                <c:pt idx="56">
                  <c:v>-57.0</c:v>
                </c:pt>
                <c:pt idx="57">
                  <c:v>18.6</c:v>
                </c:pt>
                <c:pt idx="58">
                  <c:v>41.0</c:v>
                </c:pt>
                <c:pt idx="59">
                  <c:v>69.400002</c:v>
                </c:pt>
                <c:pt idx="60">
                  <c:v>229.0</c:v>
                </c:pt>
                <c:pt idx="61">
                  <c:v>274.600006</c:v>
                </c:pt>
                <c:pt idx="62">
                  <c:v>325.399994</c:v>
                </c:pt>
                <c:pt idx="63">
                  <c:v>415.0</c:v>
                </c:pt>
                <c:pt idx="65">
                  <c:v>-523.0</c:v>
                </c:pt>
                <c:pt idx="66">
                  <c:v>-345.399994</c:v>
                </c:pt>
                <c:pt idx="67">
                  <c:v>-285.399994</c:v>
                </c:pt>
                <c:pt idx="68">
                  <c:v>-160.600006</c:v>
                </c:pt>
                <c:pt idx="69">
                  <c:v>-55.400002</c:v>
                </c:pt>
                <c:pt idx="70">
                  <c:v>20.200001</c:v>
                </c:pt>
                <c:pt idx="71">
                  <c:v>42.599998</c:v>
                </c:pt>
                <c:pt idx="72">
                  <c:v>71.0</c:v>
                </c:pt>
                <c:pt idx="73">
                  <c:v>230.600006</c:v>
                </c:pt>
                <c:pt idx="74">
                  <c:v>276.600006</c:v>
                </c:pt>
                <c:pt idx="75">
                  <c:v>327.399994</c:v>
                </c:pt>
                <c:pt idx="76">
                  <c:v>417.0</c:v>
                </c:pt>
                <c:pt idx="78">
                  <c:v>-521.400024</c:v>
                </c:pt>
                <c:pt idx="79">
                  <c:v>-344.600006</c:v>
                </c:pt>
                <c:pt idx="80">
                  <c:v>-284.200012</c:v>
                </c:pt>
                <c:pt idx="81">
                  <c:v>-159.800003</c:v>
                </c:pt>
                <c:pt idx="82">
                  <c:v>-54.599998</c:v>
                </c:pt>
                <c:pt idx="83">
                  <c:v>20.6</c:v>
                </c:pt>
                <c:pt idx="84">
                  <c:v>43.0</c:v>
                </c:pt>
                <c:pt idx="85">
                  <c:v>71.400002</c:v>
                </c:pt>
                <c:pt idx="86">
                  <c:v>231.0</c:v>
                </c:pt>
                <c:pt idx="87">
                  <c:v>277.399994</c:v>
                </c:pt>
                <c:pt idx="88">
                  <c:v>327.799988</c:v>
                </c:pt>
                <c:pt idx="89">
                  <c:v>418.200012</c:v>
                </c:pt>
              </c:numCache>
            </c:numRef>
          </c:xVal>
          <c:yVal>
            <c:numRef>
              <c:f>'X11'!$D$4:$D$107</c:f>
              <c:numCache>
                <c:formatCode>General</c:formatCode>
                <c:ptCount val="10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8">
                  <c:v>-3.0</c:v>
                </c:pt>
                <c:pt idx="79">
                  <c:v>-3.0</c:v>
                </c:pt>
                <c:pt idx="80">
                  <c:v>-3.0</c:v>
                </c:pt>
                <c:pt idx="81">
                  <c:v>-3.0</c:v>
                </c:pt>
                <c:pt idx="82">
                  <c:v>-3.0</c:v>
                </c:pt>
                <c:pt idx="83">
                  <c:v>-3.0</c:v>
                </c:pt>
                <c:pt idx="84">
                  <c:v>-3.0</c:v>
                </c:pt>
                <c:pt idx="85">
                  <c:v>-3.0</c:v>
                </c:pt>
                <c:pt idx="86">
                  <c:v>-3.0</c:v>
                </c:pt>
                <c:pt idx="87">
                  <c:v>-3.0</c:v>
                </c:pt>
                <c:pt idx="88">
                  <c:v>-3.0</c:v>
                </c:pt>
                <c:pt idx="8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29624"/>
        <c:axId val="-2078450888"/>
      </c:scatterChart>
      <c:valAx>
        <c:axId val="-20785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50888"/>
        <c:crosses val="autoZero"/>
        <c:crossBetween val="midCat"/>
      </c:valAx>
      <c:valAx>
        <c:axId val="-207845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2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43</xdr:row>
      <xdr:rowOff>177800</xdr:rowOff>
    </xdr:from>
    <xdr:to>
      <xdr:col>19</xdr:col>
      <xdr:colOff>584200</xdr:colOff>
      <xdr:row>64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44</xdr:row>
      <xdr:rowOff>158750</xdr:rowOff>
    </xdr:from>
    <xdr:to>
      <xdr:col>22</xdr:col>
      <xdr:colOff>584200</xdr:colOff>
      <xdr:row>52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21" workbookViewId="0">
      <selection activeCell="H46" sqref="H46:H47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39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2">
        <v>-346.6</v>
      </c>
      <c r="B3" s="10">
        <f>A3-C3</f>
        <v>-1.2000060000000303</v>
      </c>
      <c r="C3" s="34">
        <v>-345.39999399999999</v>
      </c>
      <c r="D3">
        <v>1.3</v>
      </c>
      <c r="E3" t="s">
        <v>6</v>
      </c>
      <c r="F3">
        <f>C3+$K$3*D3+$K$4*D3*D3+$K$5*D3*D3*D3+$K$6*C3*D3+$K$7*C3*D3*D3+$K$8*C3*D3*D3*D3</f>
        <v>-348.61594954104811</v>
      </c>
      <c r="G3" s="12">
        <f>A3-F3</f>
        <v>2.0159495410480872</v>
      </c>
      <c r="H3" s="12"/>
      <c r="I3" s="12"/>
      <c r="J3" t="s">
        <v>5</v>
      </c>
      <c r="K3" s="44">
        <v>-4.8471630000000001</v>
      </c>
      <c r="L3">
        <v>0.68667599999999995</v>
      </c>
      <c r="M3">
        <v>1.4804330000000001</v>
      </c>
      <c r="N3" s="47">
        <v>0.20008999999999999</v>
      </c>
    </row>
    <row r="4" spans="1:14">
      <c r="A4" s="54">
        <v>-161.80000000000001</v>
      </c>
      <c r="B4" s="10">
        <f t="shared" ref="B4:B5" si="0">A4-C4</f>
        <v>1.1999999999999886</v>
      </c>
      <c r="C4" s="34">
        <v>-163</v>
      </c>
      <c r="D4">
        <v>1.3</v>
      </c>
      <c r="F4">
        <f t="shared" ref="F4:F67" si="1">C4+$K$3*D4+$K$4*D4*D4+$K$5*D4*D4*D4+$K$6*C4*D4+$K$7*C4*D4*D4+$K$8*C4*D4*D4*D4</f>
        <v>-160.55085778499998</v>
      </c>
      <c r="G4" s="12">
        <f t="shared" ref="G4:G67" si="2">A4-F4</f>
        <v>-1.2491422150000346</v>
      </c>
      <c r="H4" s="12"/>
      <c r="I4" s="12"/>
      <c r="J4" t="s">
        <v>7</v>
      </c>
      <c r="K4" s="44">
        <v>5.1710130000000003</v>
      </c>
      <c r="L4">
        <v>4.8780250000000001</v>
      </c>
      <c r="M4">
        <v>5.1958679999999999</v>
      </c>
      <c r="N4" s="47">
        <v>5.4899690000000003</v>
      </c>
    </row>
    <row r="5" spans="1:14">
      <c r="A5" s="54">
        <v>41.4</v>
      </c>
      <c r="B5" s="10">
        <f t="shared" si="0"/>
        <v>5.1999989999999983</v>
      </c>
      <c r="C5" s="34">
        <v>36.200001</v>
      </c>
      <c r="D5">
        <v>1.3</v>
      </c>
      <c r="F5">
        <f t="shared" si="1"/>
        <v>44.836026525258646</v>
      </c>
      <c r="G5" s="12">
        <f t="shared" si="2"/>
        <v>-3.4360265252586473</v>
      </c>
      <c r="H5" s="12"/>
      <c r="I5" s="12"/>
      <c r="J5" t="s">
        <v>15</v>
      </c>
      <c r="K5" s="44">
        <v>2.3095140000000001</v>
      </c>
      <c r="L5">
        <v>1.133365</v>
      </c>
      <c r="M5">
        <v>0.85888200000000003</v>
      </c>
      <c r="N5" s="47">
        <v>1.7593890000000001</v>
      </c>
    </row>
    <row r="6" spans="1:14">
      <c r="A6" s="51"/>
      <c r="B6" s="10"/>
      <c r="G6" s="12"/>
      <c r="H6" s="12"/>
      <c r="I6" s="12"/>
      <c r="J6" t="s">
        <v>16</v>
      </c>
      <c r="K6" s="44">
        <v>1.1414000000000001E-2</v>
      </c>
      <c r="L6">
        <v>1.2543E-2</v>
      </c>
      <c r="M6">
        <v>1.7590999999999999E-2</v>
      </c>
      <c r="N6" s="47">
        <v>1.1093E-2</v>
      </c>
    </row>
    <row r="7" spans="1:14">
      <c r="A7" s="51"/>
      <c r="B7" s="10"/>
      <c r="G7" s="12"/>
      <c r="H7" s="12"/>
      <c r="I7" s="12"/>
      <c r="J7" t="s">
        <v>17</v>
      </c>
      <c r="K7" s="45">
        <v>5.0049999999999999E-3</v>
      </c>
      <c r="L7" s="5">
        <v>2.879E-3</v>
      </c>
      <c r="M7" s="5">
        <v>4.8560000000000001E-3</v>
      </c>
      <c r="N7" s="48">
        <v>3.6329999999999999E-3</v>
      </c>
    </row>
    <row r="8" spans="1:14">
      <c r="A8" s="51"/>
      <c r="B8" s="10"/>
      <c r="G8" s="12"/>
      <c r="H8" s="12"/>
      <c r="I8" s="12"/>
      <c r="J8" t="s">
        <v>18</v>
      </c>
      <c r="K8" s="44">
        <v>3.5330000000000001E-3</v>
      </c>
      <c r="L8">
        <v>4.8000000000000001E-5</v>
      </c>
      <c r="M8">
        <v>-1.7240000000000001E-3</v>
      </c>
      <c r="N8" s="47">
        <v>1.944E-3</v>
      </c>
    </row>
    <row r="9" spans="1:14" s="6" customFormat="1">
      <c r="A9" s="52">
        <v>-346.6</v>
      </c>
      <c r="B9" s="10">
        <f t="shared" ref="B9:B19" si="3">A9-C9</f>
        <v>-1.9999940000000151</v>
      </c>
      <c r="C9" s="6">
        <v>-344.60000600000001</v>
      </c>
      <c r="D9">
        <v>1.1000000000000001</v>
      </c>
      <c r="F9">
        <f t="shared" si="1"/>
        <v>-348.63495721168334</v>
      </c>
      <c r="G9" s="12">
        <f t="shared" si="2"/>
        <v>2.0349572116833201</v>
      </c>
      <c r="H9" s="12"/>
      <c r="I9" s="12"/>
    </row>
    <row r="10" spans="1:14" s="6" customFormat="1">
      <c r="A10" s="54">
        <v>-287</v>
      </c>
      <c r="B10" s="10">
        <f t="shared" si="3"/>
        <v>-2</v>
      </c>
      <c r="C10" s="6">
        <v>-285</v>
      </c>
      <c r="D10">
        <v>1.1000000000000001</v>
      </c>
      <c r="F10">
        <f t="shared" si="1"/>
        <v>-287.64544424100001</v>
      </c>
      <c r="G10" s="12">
        <f t="shared" si="2"/>
        <v>0.64544424100000697</v>
      </c>
      <c r="H10" s="12"/>
      <c r="I10" s="12"/>
    </row>
    <row r="11" spans="1:14" s="6" customFormat="1">
      <c r="A11" s="54">
        <v>-161.80000000000001</v>
      </c>
      <c r="B11" s="10">
        <f t="shared" si="3"/>
        <v>0.39999699999998484</v>
      </c>
      <c r="C11" s="6">
        <v>-162.199997</v>
      </c>
      <c r="D11">
        <v>1.1000000000000001</v>
      </c>
      <c r="F11">
        <f t="shared" si="1"/>
        <v>-161.98249756665837</v>
      </c>
      <c r="G11" s="12">
        <f t="shared" si="2"/>
        <v>0.18249756665835548</v>
      </c>
      <c r="H11" s="12"/>
      <c r="I11" s="12"/>
    </row>
    <row r="12" spans="1:14" s="6" customFormat="1">
      <c r="A12" s="54">
        <v>18.600000000000001</v>
      </c>
      <c r="B12" s="10">
        <f t="shared" si="3"/>
        <v>2</v>
      </c>
      <c r="C12">
        <v>16.600000000000001</v>
      </c>
      <c r="D12">
        <v>1.1000000000000001</v>
      </c>
      <c r="F12">
        <f t="shared" si="1"/>
        <v>20.986019855800006</v>
      </c>
      <c r="G12" s="12">
        <f t="shared" si="2"/>
        <v>-2.3860198558000043</v>
      </c>
      <c r="H12" s="12"/>
      <c r="I12" s="12"/>
    </row>
    <row r="13" spans="1:14" s="6" customFormat="1">
      <c r="A13" s="54">
        <v>41.4</v>
      </c>
      <c r="B13" s="10">
        <f t="shared" si="3"/>
        <v>3.9999979999999979</v>
      </c>
      <c r="C13">
        <v>37.400002000000001</v>
      </c>
      <c r="D13">
        <v>1.1000000000000001</v>
      </c>
      <c r="F13">
        <f t="shared" si="1"/>
        <v>42.270950460827748</v>
      </c>
      <c r="G13" s="12">
        <f t="shared" si="2"/>
        <v>-0.87095046082774985</v>
      </c>
      <c r="H13" s="12"/>
      <c r="I13" s="12"/>
    </row>
    <row r="14" spans="1:14">
      <c r="A14" s="54">
        <v>69.8</v>
      </c>
      <c r="B14" s="10">
        <f t="shared" si="3"/>
        <v>4.3999979999999965</v>
      </c>
      <c r="C14">
        <v>65.400002000000001</v>
      </c>
      <c r="D14">
        <v>1.1000000000000001</v>
      </c>
      <c r="F14">
        <f t="shared" si="1"/>
        <v>70.923738904827758</v>
      </c>
      <c r="G14" s="12">
        <f t="shared" si="2"/>
        <v>-1.1237389048277606</v>
      </c>
      <c r="H14" s="12"/>
      <c r="I14" s="12"/>
    </row>
    <row r="15" spans="1:14">
      <c r="A15" s="54">
        <v>106.2</v>
      </c>
      <c r="B15" s="10">
        <f t="shared" si="3"/>
        <v>4.7999980000000022</v>
      </c>
      <c r="C15">
        <v>101.400002</v>
      </c>
      <c r="D15">
        <v>1.1000000000000001</v>
      </c>
      <c r="F15">
        <f t="shared" si="1"/>
        <v>107.76303833282775</v>
      </c>
      <c r="G15" s="12">
        <f t="shared" si="2"/>
        <v>-1.5630383328277446</v>
      </c>
      <c r="H15" s="12"/>
      <c r="I15" s="12"/>
    </row>
    <row r="16" spans="1:14">
      <c r="A16" s="54">
        <v>229.4</v>
      </c>
      <c r="B16" s="10">
        <f t="shared" si="3"/>
        <v>8.4000000000000057</v>
      </c>
      <c r="C16">
        <v>221</v>
      </c>
      <c r="D16">
        <v>1.1000000000000001</v>
      </c>
      <c r="E16" s="39"/>
      <c r="F16">
        <f t="shared" si="1"/>
        <v>230.151375497</v>
      </c>
      <c r="G16" s="12">
        <f t="shared" si="2"/>
        <v>-0.75137549699999795</v>
      </c>
      <c r="H16" s="12"/>
      <c r="I16" s="12"/>
    </row>
    <row r="17" spans="1:11">
      <c r="A17" s="54">
        <v>275.39999999999998</v>
      </c>
      <c r="B17" s="10">
        <f t="shared" si="3"/>
        <v>10.79999399999997</v>
      </c>
      <c r="C17">
        <v>264.60000600000001</v>
      </c>
      <c r="D17">
        <v>1.1000000000000001</v>
      </c>
      <c r="E17" s="39"/>
      <c r="F17">
        <f t="shared" si="1"/>
        <v>274.76786649968324</v>
      </c>
      <c r="G17" s="12">
        <f t="shared" si="2"/>
        <v>0.63213350031674054</v>
      </c>
      <c r="H17" s="12"/>
      <c r="I17" s="12"/>
    </row>
    <row r="18" spans="1:11">
      <c r="A18" s="54">
        <v>325.8</v>
      </c>
      <c r="B18" s="10">
        <f t="shared" si="3"/>
        <v>13.599987999999996</v>
      </c>
      <c r="C18">
        <v>312.20001200000002</v>
      </c>
      <c r="D18">
        <v>1.1000000000000001</v>
      </c>
      <c r="E18" s="39"/>
      <c r="F18">
        <f t="shared" si="1"/>
        <v>323.4776129943665</v>
      </c>
      <c r="G18" s="12">
        <f t="shared" si="2"/>
        <v>2.3223870056335159</v>
      </c>
      <c r="H18" s="12"/>
      <c r="I18" s="12"/>
    </row>
    <row r="19" spans="1:11">
      <c r="A19" s="52">
        <v>415.4</v>
      </c>
      <c r="B19" s="10">
        <f t="shared" si="3"/>
        <v>18.79999399999997</v>
      </c>
      <c r="C19" s="5">
        <v>396.60000600000001</v>
      </c>
      <c r="D19">
        <v>1.1000000000000001</v>
      </c>
      <c r="E19" s="39"/>
      <c r="F19">
        <f t="shared" si="1"/>
        <v>409.84529773568323</v>
      </c>
      <c r="G19" s="12">
        <f t="shared" si="2"/>
        <v>5.5547022643167452</v>
      </c>
      <c r="H19" s="12"/>
      <c r="I19" s="12"/>
    </row>
    <row r="20" spans="1:11">
      <c r="A20" s="49"/>
      <c r="B20" s="10"/>
      <c r="C20" s="35"/>
      <c r="G20" s="12"/>
      <c r="H20" s="12"/>
      <c r="I20" s="12"/>
    </row>
    <row r="21" spans="1:11" s="5" customFormat="1">
      <c r="A21" s="53">
        <v>-523.79999999999995</v>
      </c>
      <c r="B21" s="10">
        <f t="shared" ref="B21:B32" si="4">A21-C21</f>
        <v>-4.0000119999999697</v>
      </c>
      <c r="C21" s="36">
        <v>-519.79998799999998</v>
      </c>
      <c r="D21" s="5">
        <v>0.8</v>
      </c>
      <c r="E21" s="5" t="s">
        <v>8</v>
      </c>
      <c r="F21">
        <f t="shared" si="1"/>
        <v>-526.53748400308052</v>
      </c>
      <c r="G21" s="12">
        <f t="shared" si="2"/>
        <v>2.7374840030805672</v>
      </c>
      <c r="H21" s="12"/>
      <c r="I21" s="12"/>
    </row>
    <row r="22" spans="1:11" s="6" customFormat="1">
      <c r="A22" s="52">
        <v>-346.6</v>
      </c>
      <c r="B22" s="10">
        <f t="shared" si="4"/>
        <v>-3.6000000000000227</v>
      </c>
      <c r="C22" s="35">
        <v>-343</v>
      </c>
      <c r="D22" s="6">
        <v>0.8</v>
      </c>
      <c r="F22">
        <f t="shared" si="1"/>
        <v>-347.23696144000002</v>
      </c>
      <c r="G22" s="12">
        <f t="shared" si="2"/>
        <v>0.63696143999999322</v>
      </c>
      <c r="H22" s="12"/>
      <c r="I22" s="12"/>
      <c r="K22" s="30"/>
    </row>
    <row r="23" spans="1:11" s="6" customFormat="1">
      <c r="A23" s="54">
        <v>-287</v>
      </c>
      <c r="B23" s="10">
        <f t="shared" si="4"/>
        <v>-3.6000060000000076</v>
      </c>
      <c r="C23" s="34">
        <v>-283.39999399999999</v>
      </c>
      <c r="D23" s="6">
        <v>0.8</v>
      </c>
      <c r="F23">
        <f t="shared" si="1"/>
        <v>-286.7940149135402</v>
      </c>
      <c r="G23" s="12">
        <f t="shared" si="2"/>
        <v>-0.20598508645980473</v>
      </c>
      <c r="H23" s="12"/>
      <c r="I23" s="12"/>
      <c r="K23" s="17"/>
    </row>
    <row r="24" spans="1:11" s="6" customFormat="1">
      <c r="A24" s="54">
        <v>-161.80000000000001</v>
      </c>
      <c r="B24" s="10">
        <f t="shared" si="4"/>
        <v>-1.9999970000000076</v>
      </c>
      <c r="C24" s="35">
        <v>-159.800003</v>
      </c>
      <c r="D24" s="6">
        <v>0.8</v>
      </c>
      <c r="F24">
        <f t="shared" si="1"/>
        <v>-161.44591265522988</v>
      </c>
      <c r="G24" s="12">
        <f t="shared" si="2"/>
        <v>-0.35408734477013581</v>
      </c>
      <c r="H24" s="12"/>
      <c r="I24" s="12"/>
      <c r="K24" s="17"/>
    </row>
    <row r="25" spans="1:11" s="6" customFormat="1">
      <c r="A25" s="54">
        <v>18.600000000000001</v>
      </c>
      <c r="B25" s="10">
        <f t="shared" si="4"/>
        <v>-0.39999999999999858</v>
      </c>
      <c r="C25" s="34">
        <v>19</v>
      </c>
      <c r="D25" s="6">
        <v>0.8</v>
      </c>
      <c r="F25">
        <f t="shared" si="1"/>
        <v>19.882911712000002</v>
      </c>
      <c r="G25" s="12">
        <f t="shared" si="2"/>
        <v>-1.2829117120000006</v>
      </c>
      <c r="H25" s="12"/>
      <c r="I25" s="12"/>
      <c r="K25" s="17"/>
    </row>
    <row r="26" spans="1:11" s="6" customFormat="1">
      <c r="A26" s="54">
        <v>41.4</v>
      </c>
      <c r="B26" s="10">
        <f t="shared" si="4"/>
        <v>0.39999999999999858</v>
      </c>
      <c r="C26" s="34">
        <v>41</v>
      </c>
      <c r="D26" s="6">
        <v>0.8</v>
      </c>
      <c r="F26">
        <f t="shared" si="1"/>
        <v>42.194064224000002</v>
      </c>
      <c r="G26" s="12">
        <f t="shared" si="2"/>
        <v>-0.79406422400000309</v>
      </c>
      <c r="H26" s="12"/>
      <c r="I26" s="12"/>
      <c r="K26" s="17"/>
    </row>
    <row r="27" spans="1:11" s="6" customFormat="1">
      <c r="A27" s="54">
        <v>69.8</v>
      </c>
      <c r="B27" s="10">
        <f t="shared" si="4"/>
        <v>0.79999999999999716</v>
      </c>
      <c r="C27" s="34">
        <v>69</v>
      </c>
      <c r="D27" s="6">
        <v>0.8</v>
      </c>
      <c r="F27">
        <f t="shared" si="1"/>
        <v>70.59007651200001</v>
      </c>
      <c r="G27" s="12">
        <f t="shared" si="2"/>
        <v>-0.79007651200001305</v>
      </c>
      <c r="H27" s="12"/>
      <c r="I27" s="12"/>
      <c r="K27" s="17"/>
    </row>
    <row r="28" spans="1:11">
      <c r="A28" s="54">
        <v>106.2</v>
      </c>
      <c r="B28" s="10">
        <f t="shared" si="4"/>
        <v>0.39999699999999905</v>
      </c>
      <c r="C28" s="34">
        <v>105.800003</v>
      </c>
      <c r="D28" s="6">
        <v>0.8</v>
      </c>
      <c r="F28">
        <f t="shared" si="1"/>
        <v>107.91055284722989</v>
      </c>
      <c r="G28" s="12">
        <f t="shared" si="2"/>
        <v>-1.7105528472298914</v>
      </c>
      <c r="H28" s="12"/>
      <c r="I28" s="12"/>
      <c r="K28" s="16"/>
    </row>
    <row r="29" spans="1:11">
      <c r="A29" s="54">
        <v>229.4</v>
      </c>
      <c r="B29" s="10">
        <f t="shared" si="4"/>
        <v>3.2000030000000095</v>
      </c>
      <c r="C29" s="34">
        <v>226.199997</v>
      </c>
      <c r="D29" s="6">
        <v>0.8</v>
      </c>
      <c r="F29">
        <f t="shared" si="1"/>
        <v>230.01339960077013</v>
      </c>
      <c r="G29" s="12">
        <f t="shared" si="2"/>
        <v>-0.61339960077012279</v>
      </c>
      <c r="H29" s="12"/>
      <c r="I29" s="12"/>
      <c r="K29" s="17"/>
    </row>
    <row r="30" spans="1:11">
      <c r="A30" s="54">
        <v>275.39999999999998</v>
      </c>
      <c r="B30" s="10">
        <f t="shared" si="4"/>
        <v>4.0000059999999849</v>
      </c>
      <c r="C30" s="34">
        <v>271.39999399999999</v>
      </c>
      <c r="D30" s="6">
        <v>0.8</v>
      </c>
      <c r="F30">
        <f t="shared" si="1"/>
        <v>275.85267353754023</v>
      </c>
      <c r="G30" s="12">
        <f t="shared" si="2"/>
        <v>-0.45267353754024953</v>
      </c>
      <c r="H30" s="12"/>
      <c r="I30" s="12"/>
      <c r="K30" s="17"/>
    </row>
    <row r="31" spans="1:11">
      <c r="A31" s="54">
        <v>325.8</v>
      </c>
      <c r="B31" s="10">
        <f t="shared" si="4"/>
        <v>5.1999940000000038</v>
      </c>
      <c r="C31" s="34">
        <v>320.60000600000001</v>
      </c>
      <c r="D31" s="6">
        <v>0.8</v>
      </c>
      <c r="F31">
        <f t="shared" si="1"/>
        <v>325.74853587045982</v>
      </c>
      <c r="G31" s="12">
        <f t="shared" si="2"/>
        <v>5.1464129540192971E-2</v>
      </c>
      <c r="H31" s="12"/>
      <c r="I31" s="12"/>
      <c r="K31" s="17"/>
    </row>
    <row r="32" spans="1:11">
      <c r="A32" s="52">
        <v>415.4</v>
      </c>
      <c r="B32" s="10">
        <f t="shared" si="4"/>
        <v>8.0000059999999849</v>
      </c>
      <c r="C32" s="34">
        <v>407.39999399999999</v>
      </c>
      <c r="D32" s="6">
        <v>0.8</v>
      </c>
      <c r="F32">
        <f t="shared" si="1"/>
        <v>413.77616179354021</v>
      </c>
      <c r="G32" s="12">
        <f t="shared" si="2"/>
        <v>1.6238382064597658</v>
      </c>
      <c r="H32" s="12"/>
      <c r="I32" s="12"/>
      <c r="K32" s="17"/>
    </row>
    <row r="33" spans="1:11">
      <c r="A33" s="46"/>
      <c r="B33" s="10"/>
      <c r="D33" s="6"/>
      <c r="G33" s="12"/>
      <c r="H33" s="12"/>
      <c r="I33" s="12"/>
      <c r="K33" s="17"/>
    </row>
    <row r="34" spans="1:11" s="7" customFormat="1">
      <c r="A34" s="53">
        <v>-523.79999999999995</v>
      </c>
      <c r="B34" s="10">
        <f>A34-C34</f>
        <v>-2.7999999999999545</v>
      </c>
      <c r="C34">
        <v>-521</v>
      </c>
      <c r="D34" s="13">
        <v>0.4</v>
      </c>
      <c r="E34" s="13" t="s">
        <v>9</v>
      </c>
      <c r="F34">
        <f t="shared" si="1"/>
        <v>-524.87739297600001</v>
      </c>
      <c r="G34" s="12">
        <f t="shared" si="2"/>
        <v>1.0773929760000556</v>
      </c>
      <c r="H34" s="12"/>
      <c r="I34" s="12"/>
    </row>
    <row r="35" spans="1:11" s="9" customFormat="1">
      <c r="A35" s="52">
        <v>-346.6</v>
      </c>
      <c r="B35" s="10">
        <f t="shared" ref="B35:B45" si="5">A35-C35</f>
        <v>-2.8000120000000379</v>
      </c>
      <c r="C35">
        <v>-343.79998799999998</v>
      </c>
      <c r="D35" s="14">
        <v>0.4</v>
      </c>
      <c r="E35" s="15"/>
      <c r="F35">
        <f t="shared" si="1"/>
        <v>-346.68638778248982</v>
      </c>
      <c r="G35" s="12">
        <f t="shared" si="2"/>
        <v>8.6387782489794063E-2</v>
      </c>
      <c r="H35" s="12"/>
      <c r="I35" s="12"/>
    </row>
    <row r="36" spans="1:11" s="9" customFormat="1">
      <c r="A36" s="54">
        <v>-287</v>
      </c>
      <c r="B36" s="10">
        <f t="shared" si="5"/>
        <v>-3.2000120000000152</v>
      </c>
      <c r="C36">
        <v>-283.79998799999998</v>
      </c>
      <c r="D36" s="14">
        <v>0.4</v>
      </c>
      <c r="E36" s="15"/>
      <c r="F36">
        <f t="shared" si="1"/>
        <v>-286.35083706248986</v>
      </c>
      <c r="G36" s="12">
        <f t="shared" si="2"/>
        <v>-0.64916293751014109</v>
      </c>
      <c r="H36" s="12"/>
      <c r="I36" s="12"/>
    </row>
    <row r="37" spans="1:11" s="9" customFormat="1">
      <c r="A37" s="54">
        <v>-161.80000000000001</v>
      </c>
      <c r="B37" s="10">
        <f t="shared" si="5"/>
        <v>-1.9999970000000076</v>
      </c>
      <c r="C37">
        <v>-159.800003</v>
      </c>
      <c r="D37" s="14">
        <v>0.4</v>
      </c>
      <c r="E37" s="15"/>
      <c r="F37">
        <f t="shared" si="1"/>
        <v>-161.65738065837755</v>
      </c>
      <c r="G37" s="12">
        <f t="shared" si="2"/>
        <v>-0.14261934162246348</v>
      </c>
      <c r="H37" s="12"/>
      <c r="I37" s="12"/>
    </row>
    <row r="38" spans="1:11" s="9" customFormat="1">
      <c r="A38" s="54">
        <v>18.600000000000001</v>
      </c>
      <c r="B38" s="10">
        <f t="shared" si="5"/>
        <v>-1.6000009999999989</v>
      </c>
      <c r="C38" s="6">
        <v>20.200001</v>
      </c>
      <c r="D38" s="14">
        <v>0.4</v>
      </c>
      <c r="E38" s="15"/>
      <c r="F38">
        <f t="shared" si="1"/>
        <v>19.349275523992517</v>
      </c>
      <c r="G38" s="12">
        <f t="shared" si="2"/>
        <v>-0.74927552399251596</v>
      </c>
      <c r="H38" s="12"/>
      <c r="I38" s="12"/>
    </row>
    <row r="39" spans="1:11" s="9" customFormat="1">
      <c r="A39" s="54">
        <v>41.4</v>
      </c>
      <c r="B39" s="10">
        <f t="shared" si="5"/>
        <v>-1.1999980000000008</v>
      </c>
      <c r="C39" s="6">
        <v>42.599997999999999</v>
      </c>
      <c r="D39" s="14">
        <v>0.4</v>
      </c>
      <c r="E39" s="15"/>
      <c r="F39">
        <f t="shared" si="1"/>
        <v>41.874544776014972</v>
      </c>
      <c r="G39" s="12">
        <f t="shared" si="2"/>
        <v>-0.47454477601497302</v>
      </c>
      <c r="H39" s="12"/>
      <c r="I39" s="12"/>
    </row>
    <row r="40" spans="1:11" s="9" customFormat="1">
      <c r="A40" s="54">
        <v>69.8</v>
      </c>
      <c r="B40" s="10">
        <f t="shared" si="5"/>
        <v>-1.2000000000000028</v>
      </c>
      <c r="C40" s="6">
        <v>71</v>
      </c>
      <c r="D40" s="14">
        <v>0.4</v>
      </c>
      <c r="E40" s="15"/>
      <c r="F40">
        <f t="shared" si="1"/>
        <v>70.433374128000011</v>
      </c>
      <c r="G40" s="12">
        <f t="shared" si="2"/>
        <v>-0.63337412800001403</v>
      </c>
      <c r="H40" s="12"/>
      <c r="I40" s="12"/>
    </row>
    <row r="41" spans="1:11" s="9" customFormat="1">
      <c r="A41" s="54">
        <v>106.2</v>
      </c>
      <c r="B41" s="10">
        <f t="shared" si="5"/>
        <v>-1.2000019999999978</v>
      </c>
      <c r="C41" s="6">
        <v>107.400002</v>
      </c>
      <c r="D41" s="14">
        <v>0.4</v>
      </c>
      <c r="E41" s="15"/>
      <c r="F41">
        <f t="shared" si="1"/>
        <v>107.03694357598502</v>
      </c>
      <c r="G41" s="12">
        <f t="shared" si="2"/>
        <v>-0.83694357598501767</v>
      </c>
      <c r="H41" s="12"/>
      <c r="I41" s="12"/>
    </row>
    <row r="42" spans="1:11" s="9" customFormat="1">
      <c r="A42" s="54">
        <v>229.4</v>
      </c>
      <c r="B42" s="10">
        <f t="shared" si="5"/>
        <v>6.0000000132731657E-6</v>
      </c>
      <c r="C42">
        <v>229.39999399999999</v>
      </c>
      <c r="D42" s="14">
        <v>0.4</v>
      </c>
      <c r="E42" s="15"/>
      <c r="F42">
        <f t="shared" si="1"/>
        <v>229.71922199524491</v>
      </c>
      <c r="G42" s="12">
        <f t="shared" si="2"/>
        <v>-0.31922199524490225</v>
      </c>
      <c r="H42" s="12"/>
      <c r="I42" s="12"/>
    </row>
    <row r="43" spans="1:11" s="9" customFormat="1">
      <c r="A43" s="54">
        <v>275.39999999999998</v>
      </c>
      <c r="B43" s="10">
        <f t="shared" si="5"/>
        <v>0.79999399999996967</v>
      </c>
      <c r="C43">
        <v>274.60000600000001</v>
      </c>
      <c r="D43" s="14">
        <v>0.4</v>
      </c>
      <c r="E43" s="15"/>
      <c r="F43">
        <f t="shared" si="1"/>
        <v>275.17201560475507</v>
      </c>
      <c r="G43" s="12">
        <f t="shared" si="2"/>
        <v>0.22798439524490277</v>
      </c>
      <c r="H43" s="12"/>
      <c r="I43" s="12"/>
    </row>
    <row r="44" spans="1:11" s="9" customFormat="1">
      <c r="A44" s="54">
        <v>325.8</v>
      </c>
      <c r="B44" s="10">
        <f t="shared" si="5"/>
        <v>0.80000000000001137</v>
      </c>
      <c r="C44">
        <v>325</v>
      </c>
      <c r="D44" s="14">
        <v>0.4</v>
      </c>
      <c r="E44" s="15"/>
      <c r="F44">
        <f t="shared" si="1"/>
        <v>325.85387217599998</v>
      </c>
      <c r="G44" s="12">
        <f t="shared" si="2"/>
        <v>-5.3872175999970295E-2</v>
      </c>
      <c r="H44" s="12"/>
      <c r="I44" s="12"/>
    </row>
    <row r="45" spans="1:11" s="9" customFormat="1">
      <c r="A45" s="52">
        <v>415.4</v>
      </c>
      <c r="B45" s="10">
        <f t="shared" si="5"/>
        <v>1.6000119999999924</v>
      </c>
      <c r="C45">
        <v>413.79998799999998</v>
      </c>
      <c r="D45" s="14">
        <v>0.4</v>
      </c>
      <c r="E45" s="15"/>
      <c r="F45">
        <f t="shared" si="1"/>
        <v>415.15047517448983</v>
      </c>
      <c r="G45" s="12">
        <f t="shared" si="2"/>
        <v>0.24952482551015009</v>
      </c>
      <c r="H45" s="12"/>
      <c r="I45" s="12"/>
    </row>
    <row r="46" spans="1:11" s="9" customFormat="1">
      <c r="B46" s="10"/>
      <c r="C46" s="37"/>
      <c r="D46" s="14"/>
      <c r="E46" s="15"/>
      <c r="F46"/>
      <c r="G46" s="12"/>
      <c r="H46" s="12"/>
      <c r="I46" s="12"/>
    </row>
    <row r="47" spans="1:11" s="9" customFormat="1">
      <c r="A47" s="53">
        <v>-523.79999999999995</v>
      </c>
      <c r="B47" s="10">
        <f t="shared" ref="B47:B57" si="6">A47-C47</f>
        <v>-1.1999999969702912E-5</v>
      </c>
      <c r="C47" s="49">
        <v>-523.79998799999998</v>
      </c>
      <c r="D47" s="7">
        <v>0</v>
      </c>
      <c r="E47" s="42"/>
      <c r="F47">
        <f t="shared" ref="F47:F57" si="7">C47+$K$3*D47+$K$4*D47*D47+$K$5*D47*D47*D47+$K$6*C47*D47+$K$7*C47*D47*D47+$K$8*C47*D47*D47*D47</f>
        <v>-523.79998799999998</v>
      </c>
      <c r="G47" s="12">
        <f t="shared" si="2"/>
        <v>-1.1999999969702912E-5</v>
      </c>
      <c r="H47" s="12"/>
      <c r="I47" s="12"/>
    </row>
    <row r="48" spans="1:11" s="9" customFormat="1">
      <c r="A48" s="52">
        <v>-346.6</v>
      </c>
      <c r="B48" s="10">
        <f t="shared" si="6"/>
        <v>5.9999999848514562E-6</v>
      </c>
      <c r="C48" s="50">
        <v>-346.60000600000001</v>
      </c>
      <c r="D48" s="7">
        <v>0</v>
      </c>
      <c r="E48" s="15"/>
      <c r="F48">
        <f t="shared" si="7"/>
        <v>-346.60000600000001</v>
      </c>
      <c r="G48" s="12">
        <f t="shared" si="2"/>
        <v>5.9999999848514562E-6</v>
      </c>
      <c r="H48" s="12"/>
      <c r="I48" s="12"/>
    </row>
    <row r="49" spans="1:9" s="5" customFormat="1">
      <c r="A49" s="54">
        <v>-287</v>
      </c>
      <c r="B49" s="10">
        <f t="shared" si="6"/>
        <v>0</v>
      </c>
      <c r="C49" s="51">
        <v>-287</v>
      </c>
      <c r="D49" s="7">
        <v>0</v>
      </c>
      <c r="E49" s="5" t="s">
        <v>10</v>
      </c>
      <c r="F49">
        <f t="shared" si="7"/>
        <v>-287</v>
      </c>
      <c r="G49" s="12">
        <f t="shared" si="2"/>
        <v>0</v>
      </c>
      <c r="H49" s="12"/>
      <c r="I49" s="12"/>
    </row>
    <row r="50" spans="1:9">
      <c r="A50" s="54">
        <v>-161.80000000000001</v>
      </c>
      <c r="B50" s="10">
        <f t="shared" si="6"/>
        <v>2.9999999924257281E-6</v>
      </c>
      <c r="C50" s="51">
        <v>-161.800003</v>
      </c>
      <c r="D50" s="8">
        <v>0</v>
      </c>
      <c r="F50">
        <f t="shared" si="7"/>
        <v>-161.800003</v>
      </c>
      <c r="G50" s="12">
        <f t="shared" si="2"/>
        <v>2.9999999924257281E-6</v>
      </c>
      <c r="H50" s="12"/>
      <c r="I50" s="12"/>
    </row>
    <row r="51" spans="1:9">
      <c r="A51" s="54">
        <v>18.600000000000001</v>
      </c>
      <c r="B51" s="10">
        <f t="shared" si="6"/>
        <v>0</v>
      </c>
      <c r="C51" s="51">
        <v>18.600000000000001</v>
      </c>
      <c r="D51" s="8">
        <v>0</v>
      </c>
      <c r="F51">
        <f t="shared" si="7"/>
        <v>18.600000000000001</v>
      </c>
      <c r="G51" s="12">
        <f t="shared" si="2"/>
        <v>0</v>
      </c>
      <c r="H51" s="12"/>
      <c r="I51" s="12"/>
    </row>
    <row r="52" spans="1:9">
      <c r="A52" s="54">
        <v>41.4</v>
      </c>
      <c r="B52" s="10">
        <f t="shared" si="6"/>
        <v>-2.0000000020559128E-6</v>
      </c>
      <c r="C52" s="51">
        <v>41.400002000000001</v>
      </c>
      <c r="D52" s="8">
        <v>0</v>
      </c>
      <c r="F52">
        <f t="shared" si="7"/>
        <v>41.400002000000001</v>
      </c>
      <c r="G52" s="12">
        <f t="shared" si="2"/>
        <v>-2.0000000020559128E-6</v>
      </c>
      <c r="H52" s="12"/>
      <c r="I52" s="12"/>
    </row>
    <row r="53" spans="1:9">
      <c r="A53" s="54">
        <v>69.8</v>
      </c>
      <c r="B53" s="10">
        <f t="shared" si="6"/>
        <v>-3.0000000066365828E-6</v>
      </c>
      <c r="C53" s="51">
        <v>69.800003000000004</v>
      </c>
      <c r="D53" s="8">
        <v>0</v>
      </c>
      <c r="F53">
        <f t="shared" si="7"/>
        <v>69.800003000000004</v>
      </c>
      <c r="G53" s="12">
        <f t="shared" si="2"/>
        <v>-3.0000000066365828E-6</v>
      </c>
      <c r="H53" s="12"/>
      <c r="I53" s="12"/>
    </row>
    <row r="54" spans="1:9">
      <c r="A54" s="54">
        <v>106.2</v>
      </c>
      <c r="B54" s="10">
        <f t="shared" si="6"/>
        <v>3.0000000066365828E-6</v>
      </c>
      <c r="C54" s="51">
        <v>106.199997</v>
      </c>
      <c r="D54" s="8">
        <v>0</v>
      </c>
      <c r="F54">
        <f t="shared" si="7"/>
        <v>106.199997</v>
      </c>
      <c r="G54" s="12">
        <f t="shared" si="2"/>
        <v>3.0000000066365828E-6</v>
      </c>
      <c r="H54" s="12"/>
      <c r="I54" s="12"/>
    </row>
    <row r="55" spans="1:9">
      <c r="A55" s="54">
        <v>229.4</v>
      </c>
      <c r="B55" s="10">
        <f t="shared" si="6"/>
        <v>6.0000000132731657E-6</v>
      </c>
      <c r="C55" s="51">
        <v>229.39999399999999</v>
      </c>
      <c r="D55" s="8">
        <v>0</v>
      </c>
      <c r="F55">
        <f t="shared" si="7"/>
        <v>229.39999399999999</v>
      </c>
      <c r="G55" s="12">
        <f t="shared" si="2"/>
        <v>6.0000000132731657E-6</v>
      </c>
      <c r="H55" s="12"/>
      <c r="I55" s="12"/>
    </row>
    <row r="56" spans="1:9">
      <c r="A56" s="54">
        <v>275.39999999999998</v>
      </c>
      <c r="B56" s="10">
        <f t="shared" si="6"/>
        <v>5.9999999848514562E-6</v>
      </c>
      <c r="C56" s="51">
        <v>275.39999399999999</v>
      </c>
      <c r="D56" s="8">
        <v>0</v>
      </c>
      <c r="F56">
        <f t="shared" si="7"/>
        <v>275.39999399999999</v>
      </c>
      <c r="G56" s="12">
        <f t="shared" si="2"/>
        <v>5.9999999848514562E-6</v>
      </c>
      <c r="H56" s="12"/>
      <c r="I56" s="12"/>
    </row>
    <row r="57" spans="1:9">
      <c r="A57" s="54">
        <v>325.8</v>
      </c>
      <c r="B57" s="10">
        <f t="shared" si="6"/>
        <v>1.2000000026546331E-5</v>
      </c>
      <c r="C57" s="51">
        <v>325.79998799999998</v>
      </c>
      <c r="D57" s="8">
        <v>0</v>
      </c>
      <c r="F57">
        <f t="shared" si="7"/>
        <v>325.79998799999998</v>
      </c>
      <c r="G57" s="12">
        <f t="shared" si="2"/>
        <v>1.2000000026546331E-5</v>
      </c>
      <c r="H57" s="12"/>
      <c r="I57" s="12"/>
    </row>
    <row r="58" spans="1:9">
      <c r="A58" s="52">
        <v>415.4</v>
      </c>
      <c r="B58" s="10">
        <f t="shared" ref="B58:B105" si="8">A58-C58</f>
        <v>5.9999999848514562E-6</v>
      </c>
      <c r="C58" s="50">
        <v>415.39999399999999</v>
      </c>
      <c r="D58" s="8">
        <v>0</v>
      </c>
      <c r="F58">
        <f t="shared" si="1"/>
        <v>415.39999399999999</v>
      </c>
      <c r="G58" s="12">
        <f t="shared" si="2"/>
        <v>5.9999999848514562E-6</v>
      </c>
      <c r="H58" s="12"/>
      <c r="I58" s="12"/>
    </row>
    <row r="59" spans="1:9">
      <c r="A59" s="31"/>
      <c r="B59" s="10"/>
      <c r="C59" s="38"/>
      <c r="D59" s="8"/>
      <c r="G59" s="12"/>
      <c r="H59" s="12"/>
      <c r="I59" s="12"/>
    </row>
    <row r="60" spans="1:9" s="5" customFormat="1">
      <c r="A60" s="53">
        <v>-523.79999999999995</v>
      </c>
      <c r="B60" s="10">
        <f t="shared" si="8"/>
        <v>4.4000120000000607</v>
      </c>
      <c r="C60" s="5">
        <v>-528.20001200000002</v>
      </c>
      <c r="D60" s="5">
        <v>-0.4</v>
      </c>
      <c r="E60" s="5" t="s">
        <v>11</v>
      </c>
      <c r="F60">
        <f t="shared" si="1"/>
        <v>-523.47359384970912</v>
      </c>
      <c r="G60" s="12">
        <f t="shared" si="2"/>
        <v>-0.32640615029083619</v>
      </c>
      <c r="H60" s="12"/>
      <c r="I60" s="12"/>
    </row>
    <row r="61" spans="1:9" s="6" customFormat="1">
      <c r="A61" s="52">
        <v>-346.6</v>
      </c>
      <c r="B61" s="10">
        <f t="shared" si="8"/>
        <v>4.0000059999999849</v>
      </c>
      <c r="C61" s="6">
        <v>-350.60000600000001</v>
      </c>
      <c r="D61" s="6">
        <v>-0.4</v>
      </c>
      <c r="F61">
        <f t="shared" si="1"/>
        <v>-346.58237384485449</v>
      </c>
      <c r="G61" s="12">
        <f t="shared" si="2"/>
        <v>-1.7626155145535449E-2</v>
      </c>
      <c r="H61" s="12"/>
      <c r="I61" s="12"/>
    </row>
    <row r="62" spans="1:9" s="6" customFormat="1">
      <c r="A62" s="54">
        <v>-287</v>
      </c>
      <c r="B62" s="10">
        <f t="shared" si="8"/>
        <v>3.6000060000000076</v>
      </c>
      <c r="C62" s="6">
        <v>-290.60000600000001</v>
      </c>
      <c r="D62" s="6">
        <v>-0.4</v>
      </c>
      <c r="F62">
        <f t="shared" si="1"/>
        <v>-286.82182856485451</v>
      </c>
      <c r="G62" s="12">
        <f t="shared" si="2"/>
        <v>-0.17817143514548661</v>
      </c>
      <c r="H62" s="12"/>
      <c r="I62" s="12"/>
    </row>
    <row r="63" spans="1:9" s="6" customFormat="1">
      <c r="A63" s="54">
        <v>-161.80000000000001</v>
      </c>
      <c r="B63" s="10">
        <f t="shared" si="8"/>
        <v>3.1999999999999886</v>
      </c>
      <c r="C63" s="6">
        <v>-165</v>
      </c>
      <c r="D63" s="6">
        <v>-0.4</v>
      </c>
      <c r="F63">
        <f t="shared" si="1"/>
        <v>-161.72308113599999</v>
      </c>
      <c r="G63" s="12">
        <f t="shared" si="2"/>
        <v>-7.6918864000020903E-2</v>
      </c>
      <c r="H63" s="12"/>
      <c r="I63" s="12"/>
    </row>
    <row r="64" spans="1:9" s="6" customFormat="1">
      <c r="A64" s="54">
        <v>18.600000000000001</v>
      </c>
      <c r="B64" s="10">
        <f t="shared" si="8"/>
        <v>2</v>
      </c>
      <c r="C64" s="6">
        <v>16.600000000000001</v>
      </c>
      <c r="D64" s="6">
        <v>-0.4</v>
      </c>
      <c r="F64">
        <f t="shared" si="1"/>
        <v>19.1521692448</v>
      </c>
      <c r="G64" s="12">
        <f t="shared" si="2"/>
        <v>-0.55216924479999818</v>
      </c>
      <c r="H64" s="12"/>
      <c r="I64" s="12"/>
    </row>
    <row r="65" spans="1:9" s="6" customFormat="1">
      <c r="A65" s="54">
        <v>41.4</v>
      </c>
      <c r="B65" s="10">
        <f t="shared" si="8"/>
        <v>2.8000019999999992</v>
      </c>
      <c r="C65" s="6">
        <v>38.599997999999999</v>
      </c>
      <c r="D65" s="6">
        <v>-0.4</v>
      </c>
      <c r="F65">
        <f t="shared" si="1"/>
        <v>41.06436718878183</v>
      </c>
      <c r="G65" s="12">
        <f t="shared" si="2"/>
        <v>0.33563281121816857</v>
      </c>
      <c r="H65" s="12"/>
      <c r="I65" s="12"/>
    </row>
    <row r="66" spans="1:9" s="6" customFormat="1">
      <c r="A66" s="54">
        <v>69.8</v>
      </c>
      <c r="B66" s="10">
        <f t="shared" si="8"/>
        <v>2.7999999999999972</v>
      </c>
      <c r="C66" s="6">
        <v>67</v>
      </c>
      <c r="D66" s="6">
        <v>-0.4</v>
      </c>
      <c r="F66">
        <f t="shared" si="1"/>
        <v>69.351027280000011</v>
      </c>
      <c r="G66" s="12">
        <f t="shared" si="2"/>
        <v>0.44897271999998623</v>
      </c>
      <c r="H66" s="12"/>
      <c r="I66" s="12"/>
    </row>
    <row r="67" spans="1:9" s="6" customFormat="1">
      <c r="A67" s="54">
        <v>106.2</v>
      </c>
      <c r="B67" s="10">
        <f t="shared" si="8"/>
        <v>2.399996999999999</v>
      </c>
      <c r="C67" s="6">
        <v>103.800003</v>
      </c>
      <c r="D67" s="6">
        <v>-0.4</v>
      </c>
      <c r="F67">
        <f t="shared" si="1"/>
        <v>106.00416470642726</v>
      </c>
      <c r="G67" s="12">
        <f t="shared" si="2"/>
        <v>0.19583529357274188</v>
      </c>
      <c r="H67" s="12"/>
      <c r="I67" s="12"/>
    </row>
    <row r="68" spans="1:9" s="6" customFormat="1">
      <c r="A68" s="54">
        <v>229.4</v>
      </c>
      <c r="B68" s="10">
        <f t="shared" si="8"/>
        <v>2.0000060000000133</v>
      </c>
      <c r="C68" s="6">
        <v>227.39999399999999</v>
      </c>
      <c r="D68" s="6">
        <v>-0.4</v>
      </c>
      <c r="E68" s="41"/>
      <c r="F68">
        <f t="shared" ref="F68:F108" si="9">C68+$K$3*D68+$K$4*D68*D68+$K$5*D68*D68*D68+$K$6*C68*D68+$K$7*C68*D68*D68+$K$8*C68*D68*D68*D68</f>
        <v>229.1108790191455</v>
      </c>
      <c r="G68" s="12">
        <f t="shared" ref="G68:G108" si="10">A68-F68</f>
        <v>0.28912098085450566</v>
      </c>
      <c r="H68" s="12"/>
      <c r="I68" s="12"/>
    </row>
    <row r="69" spans="1:9" s="6" customFormat="1">
      <c r="A69" s="54">
        <v>275.39999999999998</v>
      </c>
      <c r="B69" s="10">
        <f t="shared" si="8"/>
        <v>1.6000119999999924</v>
      </c>
      <c r="C69" s="6">
        <v>273.79998799999998</v>
      </c>
      <c r="D69" s="6">
        <v>-0.4</v>
      </c>
      <c r="E69" s="41"/>
      <c r="F69">
        <f t="shared" si="9"/>
        <v>275.32569472629092</v>
      </c>
      <c r="G69" s="12">
        <f t="shared" si="10"/>
        <v>7.4305273709057928E-2</v>
      </c>
      <c r="H69" s="12"/>
      <c r="I69" s="12"/>
    </row>
    <row r="70" spans="1:9" s="6" customFormat="1">
      <c r="A70" s="54">
        <v>325.8</v>
      </c>
      <c r="B70" s="10">
        <f t="shared" si="8"/>
        <v>0.80000000000001137</v>
      </c>
      <c r="C70">
        <v>325</v>
      </c>
      <c r="D70" s="6">
        <v>-0.4</v>
      </c>
      <c r="E70" s="41"/>
      <c r="F70">
        <f t="shared" si="9"/>
        <v>326.32137198400005</v>
      </c>
      <c r="G70" s="12">
        <f t="shared" si="10"/>
        <v>-0.52137198400004081</v>
      </c>
      <c r="H70" s="12"/>
      <c r="I70" s="12"/>
    </row>
    <row r="71" spans="1:9" s="6" customFormat="1">
      <c r="A71" s="52">
        <v>415.4</v>
      </c>
      <c r="B71" s="10">
        <f t="shared" si="8"/>
        <v>0.39999999999997726</v>
      </c>
      <c r="C71">
        <v>415</v>
      </c>
      <c r="D71" s="6">
        <v>-0.4</v>
      </c>
      <c r="E71" s="41"/>
      <c r="F71">
        <f t="shared" si="9"/>
        <v>415.96218990400001</v>
      </c>
      <c r="G71" s="12">
        <f t="shared" si="10"/>
        <v>-0.56218990400003577</v>
      </c>
      <c r="H71" s="12"/>
      <c r="I71" s="12"/>
    </row>
    <row r="72" spans="1:9" s="6" customFormat="1">
      <c r="A72" s="4"/>
      <c r="B72" s="10"/>
      <c r="C72"/>
      <c r="F72"/>
      <c r="G72" s="12"/>
      <c r="H72" s="12"/>
      <c r="I72" s="12"/>
    </row>
    <row r="73" spans="1:9">
      <c r="A73" s="53">
        <v>-523.79999999999995</v>
      </c>
      <c r="B73" s="10">
        <f t="shared" si="8"/>
        <v>9.6000240000000758</v>
      </c>
      <c r="C73">
        <v>-533.40002400000003</v>
      </c>
      <c r="D73" s="6">
        <v>-0.8</v>
      </c>
      <c r="F73">
        <f t="shared" si="9"/>
        <v>-523.26845593591452</v>
      </c>
      <c r="G73" s="12">
        <f t="shared" si="10"/>
        <v>-0.53154406408543764</v>
      </c>
      <c r="H73" s="12"/>
      <c r="I73" s="12"/>
    </row>
    <row r="74" spans="1:9">
      <c r="A74" s="52">
        <v>-346.6</v>
      </c>
      <c r="B74" s="10">
        <f t="shared" si="8"/>
        <v>8.7999939999999697</v>
      </c>
      <c r="C74">
        <v>-355.39999399999999</v>
      </c>
      <c r="D74" s="6">
        <v>-0.8</v>
      </c>
      <c r="F74">
        <f t="shared" si="9"/>
        <v>-346.64559365602133</v>
      </c>
      <c r="G74" s="12">
        <f t="shared" si="10"/>
        <v>4.559365602131038E-2</v>
      </c>
      <c r="H74" s="12"/>
      <c r="I74" s="12"/>
    </row>
    <row r="75" spans="1:9">
      <c r="A75" s="54">
        <v>-287</v>
      </c>
      <c r="B75" s="10">
        <f t="shared" si="8"/>
        <v>8</v>
      </c>
      <c r="C75">
        <v>-295</v>
      </c>
      <c r="D75" s="6">
        <v>-0.8</v>
      </c>
      <c r="F75">
        <f t="shared" si="9"/>
        <v>-286.71290812799998</v>
      </c>
      <c r="G75" s="12">
        <f t="shared" si="10"/>
        <v>-0.28709187200001907</v>
      </c>
      <c r="H75" s="12"/>
      <c r="I75" s="12"/>
    </row>
    <row r="76" spans="1:9">
      <c r="A76" s="54">
        <v>-161.80000000000001</v>
      </c>
      <c r="B76" s="10">
        <f t="shared" si="8"/>
        <v>7.599993999999981</v>
      </c>
      <c r="C76">
        <v>-169.39999399999999</v>
      </c>
      <c r="D76" s="6">
        <v>-0.8</v>
      </c>
      <c r="F76">
        <f t="shared" si="9"/>
        <v>-162.08465631202137</v>
      </c>
      <c r="G76" s="12">
        <f t="shared" si="10"/>
        <v>0.28465631202135455</v>
      </c>
      <c r="H76" s="12"/>
      <c r="I76" s="12"/>
    </row>
    <row r="77" spans="1:9">
      <c r="A77" s="54">
        <v>18.600000000000001</v>
      </c>
      <c r="B77" s="10">
        <f t="shared" si="8"/>
        <v>5.6000000000000014</v>
      </c>
      <c r="C77">
        <v>13</v>
      </c>
      <c r="D77" s="6">
        <v>-0.8</v>
      </c>
      <c r="F77">
        <f t="shared" si="9"/>
        <v>18.904127904000003</v>
      </c>
      <c r="G77" s="12">
        <f t="shared" si="10"/>
        <v>-0.30412790400000134</v>
      </c>
      <c r="H77" s="12"/>
      <c r="I77" s="12"/>
    </row>
    <row r="78" spans="1:9">
      <c r="A78" s="54">
        <v>41.4</v>
      </c>
      <c r="B78" s="10">
        <f t="shared" si="8"/>
        <v>5.9999979999999979</v>
      </c>
      <c r="C78">
        <v>35.400002000000001</v>
      </c>
      <c r="D78" s="6">
        <v>-0.8</v>
      </c>
      <c r="F78">
        <f t="shared" si="9"/>
        <v>41.130823418126212</v>
      </c>
      <c r="G78" s="12">
        <f t="shared" si="10"/>
        <v>0.26917658187378635</v>
      </c>
      <c r="H78" s="12"/>
      <c r="I78" s="12"/>
    </row>
    <row r="79" spans="1:9">
      <c r="A79" s="54">
        <v>69.8</v>
      </c>
      <c r="B79" s="10">
        <f t="shared" si="8"/>
        <v>6.0000009999999975</v>
      </c>
      <c r="C79">
        <v>63.799999</v>
      </c>
      <c r="D79" s="6">
        <v>-0.8</v>
      </c>
      <c r="F79">
        <f t="shared" si="9"/>
        <v>69.311092594936895</v>
      </c>
      <c r="G79" s="12">
        <f t="shared" si="10"/>
        <v>0.48890740506310237</v>
      </c>
      <c r="H79" s="12"/>
      <c r="I79" s="12"/>
    </row>
    <row r="80" spans="1:9">
      <c r="A80" s="54">
        <v>106.2</v>
      </c>
      <c r="B80" s="10">
        <f t="shared" si="8"/>
        <v>5.2000000000000028</v>
      </c>
      <c r="C80">
        <v>101</v>
      </c>
      <c r="D80" s="6">
        <v>-0.8</v>
      </c>
      <c r="F80">
        <f t="shared" si="9"/>
        <v>106.22328105599999</v>
      </c>
      <c r="G80" s="12">
        <f t="shared" si="10"/>
        <v>-2.3281055999987643E-2</v>
      </c>
      <c r="H80" s="12"/>
      <c r="I80" s="12"/>
    </row>
    <row r="81" spans="1:9">
      <c r="A81" s="54">
        <v>229.4</v>
      </c>
      <c r="B81" s="10">
        <f t="shared" si="8"/>
        <v>4.4000000000000057</v>
      </c>
      <c r="C81">
        <v>225</v>
      </c>
      <c r="D81" s="6">
        <v>-0.8</v>
      </c>
      <c r="E81" s="39"/>
      <c r="F81">
        <f t="shared" si="9"/>
        <v>229.26390595199999</v>
      </c>
      <c r="G81" s="12">
        <f t="shared" si="10"/>
        <v>0.13609404800001812</v>
      </c>
      <c r="H81" s="12"/>
      <c r="I81" s="12"/>
    </row>
    <row r="82" spans="1:9">
      <c r="A82" s="54">
        <v>275.39999999999998</v>
      </c>
      <c r="B82" s="10">
        <f t="shared" si="8"/>
        <v>4.0000059999999849</v>
      </c>
      <c r="C82">
        <v>271.39999399999999</v>
      </c>
      <c r="D82" s="6">
        <v>-0.8</v>
      </c>
      <c r="E82" s="39"/>
      <c r="F82">
        <f t="shared" si="9"/>
        <v>275.30490802402142</v>
      </c>
      <c r="G82" s="12">
        <f t="shared" si="10"/>
        <v>9.5091975978562004E-2</v>
      </c>
      <c r="H82" s="12"/>
      <c r="I82" s="12"/>
    </row>
    <row r="83" spans="1:9">
      <c r="A83" s="54">
        <v>325.8</v>
      </c>
      <c r="B83" s="10">
        <f t="shared" si="8"/>
        <v>2.8000000000000114</v>
      </c>
      <c r="C83">
        <v>323</v>
      </c>
      <c r="D83" s="6">
        <v>-0.8</v>
      </c>
      <c r="E83" s="39"/>
      <c r="F83">
        <f t="shared" si="9"/>
        <v>326.50569014400003</v>
      </c>
      <c r="G83" s="12">
        <f t="shared" si="10"/>
        <v>-0.70569014400001606</v>
      </c>
      <c r="H83" s="12"/>
      <c r="I83" s="12"/>
    </row>
    <row r="84" spans="1:9">
      <c r="A84" s="52">
        <v>415.4</v>
      </c>
      <c r="B84" s="10">
        <f t="shared" si="8"/>
        <v>1.6000119999999924</v>
      </c>
      <c r="C84">
        <v>413.79998799999998</v>
      </c>
      <c r="D84" s="6">
        <v>-0.8</v>
      </c>
      <c r="E84" s="39"/>
      <c r="F84">
        <f t="shared" si="9"/>
        <v>416.60316808004279</v>
      </c>
      <c r="G84" s="12">
        <f t="shared" si="10"/>
        <v>-1.2031680800428148</v>
      </c>
      <c r="H84" s="12"/>
      <c r="I84" s="12"/>
    </row>
    <row r="85" spans="1:9">
      <c r="B85" s="10"/>
      <c r="D85" s="6"/>
      <c r="G85" s="12"/>
      <c r="H85" s="12"/>
      <c r="I85" s="12"/>
    </row>
    <row r="86" spans="1:9">
      <c r="A86" s="53">
        <v>-523.79999999999995</v>
      </c>
      <c r="B86" s="10">
        <f t="shared" si="8"/>
        <v>14.799976000000015</v>
      </c>
      <c r="C86">
        <v>-538.59997599999997</v>
      </c>
      <c r="D86" s="5">
        <v>-1.1000000000000001</v>
      </c>
      <c r="E86" t="s">
        <v>21</v>
      </c>
      <c r="F86">
        <f t="shared" si="9"/>
        <v>-524.0518594350425</v>
      </c>
      <c r="G86" s="12">
        <f t="shared" si="10"/>
        <v>0.25185943504254737</v>
      </c>
      <c r="H86" s="12"/>
      <c r="I86" s="12"/>
    </row>
    <row r="87" spans="1:9">
      <c r="A87" s="52">
        <v>-346.6</v>
      </c>
      <c r="B87" s="10">
        <f t="shared" si="8"/>
        <v>12.79999399999997</v>
      </c>
      <c r="C87">
        <v>-359.39999399999999</v>
      </c>
      <c r="D87" s="5">
        <v>-1.1000000000000001</v>
      </c>
      <c r="F87">
        <f t="shared" si="9"/>
        <v>-346.85923495501061</v>
      </c>
      <c r="G87" s="12">
        <f t="shared" si="10"/>
        <v>0.25923495501058369</v>
      </c>
      <c r="H87" s="12"/>
      <c r="I87" s="12"/>
    </row>
    <row r="88" spans="1:9">
      <c r="A88" s="54">
        <v>-287</v>
      </c>
      <c r="B88" s="10">
        <f t="shared" si="8"/>
        <v>12</v>
      </c>
      <c r="C88">
        <v>-299</v>
      </c>
      <c r="D88" s="5">
        <v>-1.1000000000000001</v>
      </c>
      <c r="F88">
        <f t="shared" si="9"/>
        <v>-287.13582797699996</v>
      </c>
      <c r="G88" s="12">
        <f t="shared" si="10"/>
        <v>0.13582797699996263</v>
      </c>
      <c r="H88" s="12"/>
      <c r="I88" s="12"/>
    </row>
    <row r="89" spans="1:9">
      <c r="A89" s="54">
        <v>-161.80000000000001</v>
      </c>
      <c r="B89" s="10">
        <f t="shared" si="8"/>
        <v>10.800005999999996</v>
      </c>
      <c r="C89">
        <v>-172.60000600000001</v>
      </c>
      <c r="D89" s="5">
        <v>-1.1000000000000001</v>
      </c>
      <c r="F89">
        <f t="shared" si="9"/>
        <v>-162.15173801698933</v>
      </c>
      <c r="G89" s="12">
        <f t="shared" si="10"/>
        <v>0.35173801698931584</v>
      </c>
      <c r="H89" s="12"/>
      <c r="I89" s="12"/>
    </row>
    <row r="90" spans="1:9">
      <c r="A90" s="54">
        <v>18.600000000000001</v>
      </c>
      <c r="B90" s="10">
        <f t="shared" si="8"/>
        <v>8.8000000000000007</v>
      </c>
      <c r="C90">
        <v>9.8000000000000007</v>
      </c>
      <c r="D90" s="5">
        <v>-1.1000000000000001</v>
      </c>
      <c r="F90">
        <f t="shared" si="9"/>
        <v>18.205064520599997</v>
      </c>
      <c r="G90" s="12">
        <f t="shared" si="10"/>
        <v>0.3949354794000044</v>
      </c>
      <c r="H90" s="12"/>
      <c r="I90" s="12"/>
    </row>
    <row r="91" spans="1:9">
      <c r="A91" s="54">
        <v>41.4</v>
      </c>
      <c r="B91" s="10">
        <f t="shared" si="8"/>
        <v>9.1999989999999983</v>
      </c>
      <c r="C91">
        <v>32.200001</v>
      </c>
      <c r="D91" s="5">
        <v>-1.1000000000000001</v>
      </c>
      <c r="F91">
        <f t="shared" si="9"/>
        <v>40.354145794198217</v>
      </c>
      <c r="G91" s="12">
        <f t="shared" si="10"/>
        <v>1.0458542058017812</v>
      </c>
      <c r="H91" s="12"/>
      <c r="I91" s="12"/>
    </row>
    <row r="92" spans="1:9">
      <c r="A92" s="54">
        <v>69.8</v>
      </c>
      <c r="B92" s="10">
        <f t="shared" si="8"/>
        <v>9.2000019999999978</v>
      </c>
      <c r="C92">
        <v>60.599997999999999</v>
      </c>
      <c r="D92" s="5">
        <v>-1.1000000000000001</v>
      </c>
      <c r="F92">
        <f t="shared" si="9"/>
        <v>68.436012474603558</v>
      </c>
      <c r="G92" s="12">
        <f t="shared" si="10"/>
        <v>1.3639875253964391</v>
      </c>
      <c r="H92" s="12"/>
      <c r="I92" s="12"/>
    </row>
    <row r="93" spans="1:9">
      <c r="A93" s="54">
        <v>106.2</v>
      </c>
      <c r="B93" s="10">
        <f t="shared" si="8"/>
        <v>8.399996999999999</v>
      </c>
      <c r="C93">
        <v>97.800003000000004</v>
      </c>
      <c r="D93" s="5">
        <v>-1.1000000000000001</v>
      </c>
      <c r="F93">
        <f t="shared" si="9"/>
        <v>105.2193114629947</v>
      </c>
      <c r="G93" s="12">
        <f t="shared" si="10"/>
        <v>0.98068853700530667</v>
      </c>
      <c r="H93" s="12"/>
      <c r="I93" s="12"/>
    </row>
    <row r="94" spans="1:9">
      <c r="A94" s="54">
        <v>229.4</v>
      </c>
      <c r="B94" s="10">
        <f t="shared" si="8"/>
        <v>6.7999939999999981</v>
      </c>
      <c r="C94">
        <v>222.60000600000001</v>
      </c>
      <c r="D94" s="5">
        <v>-1.1000000000000001</v>
      </c>
      <c r="F94">
        <f t="shared" si="9"/>
        <v>228.62133315898936</v>
      </c>
      <c r="G94" s="12">
        <f t="shared" si="10"/>
        <v>0.7786668410106472</v>
      </c>
      <c r="H94" s="12"/>
      <c r="I94" s="12"/>
    </row>
    <row r="95" spans="1:9">
      <c r="A95" s="54">
        <v>275.39999999999998</v>
      </c>
      <c r="B95" s="10">
        <f t="shared" si="8"/>
        <v>5.6000119999999924</v>
      </c>
      <c r="C95">
        <v>269.79998799999998</v>
      </c>
      <c r="D95" s="5">
        <v>-1.1000000000000001</v>
      </c>
      <c r="F95">
        <f t="shared" si="9"/>
        <v>275.29259167502124</v>
      </c>
      <c r="G95" s="12">
        <f t="shared" si="10"/>
        <v>0.10740832497873498</v>
      </c>
      <c r="H95" s="12"/>
      <c r="I95" s="12"/>
    </row>
    <row r="96" spans="1:9">
      <c r="A96" s="54">
        <v>325.8</v>
      </c>
      <c r="B96" s="10">
        <f t="shared" si="8"/>
        <v>4.400006000000019</v>
      </c>
      <c r="C96">
        <v>321.39999399999999</v>
      </c>
      <c r="D96" s="5">
        <v>-1.1000000000000001</v>
      </c>
      <c r="F96">
        <f t="shared" si="9"/>
        <v>326.31458612101062</v>
      </c>
      <c r="G96" s="12">
        <f t="shared" si="10"/>
        <v>-0.51458612101060908</v>
      </c>
      <c r="H96" s="12"/>
      <c r="I96" s="12"/>
    </row>
    <row r="97" spans="1:9">
      <c r="A97" s="52">
        <v>415.4</v>
      </c>
      <c r="B97" s="10">
        <f t="shared" si="8"/>
        <v>2.7999939999999697</v>
      </c>
      <c r="C97">
        <v>412.60000600000001</v>
      </c>
      <c r="D97" s="5">
        <v>-1.1000000000000001</v>
      </c>
      <c r="F97">
        <f t="shared" si="9"/>
        <v>416.49299628898933</v>
      </c>
      <c r="G97" s="12">
        <f t="shared" si="10"/>
        <v>-1.0929962889893545</v>
      </c>
      <c r="H97" s="12"/>
      <c r="I97" s="12"/>
    </row>
    <row r="98" spans="1:9">
      <c r="B98" s="10"/>
      <c r="D98" s="6"/>
      <c r="G98" s="12"/>
      <c r="H98" s="12"/>
      <c r="I98" s="12"/>
    </row>
    <row r="99" spans="1:9">
      <c r="A99" s="53">
        <v>-523.79999999999995</v>
      </c>
      <c r="B99" s="10">
        <f t="shared" si="8"/>
        <v>18.400012000000061</v>
      </c>
      <c r="C99" s="34">
        <v>-542.20001200000002</v>
      </c>
      <c r="D99">
        <v>-1.3</v>
      </c>
      <c r="E99" t="s">
        <v>22</v>
      </c>
      <c r="F99">
        <f t="shared" si="9"/>
        <v>-524.56603282609899</v>
      </c>
      <c r="G99" s="12">
        <f t="shared" si="10"/>
        <v>0.76603282609903545</v>
      </c>
      <c r="H99" s="12"/>
      <c r="I99" s="12"/>
    </row>
    <row r="100" spans="1:9">
      <c r="A100" s="52">
        <v>-346.6</v>
      </c>
      <c r="B100" s="10">
        <f t="shared" si="8"/>
        <v>12.79999399999997</v>
      </c>
      <c r="C100" s="34">
        <v>-359.39999399999999</v>
      </c>
      <c r="D100">
        <v>-1.3</v>
      </c>
      <c r="F100">
        <f t="shared" si="9"/>
        <v>-344.35112716345054</v>
      </c>
      <c r="G100" s="12">
        <f t="shared" si="10"/>
        <v>-2.2488728365494808</v>
      </c>
      <c r="H100" s="12"/>
      <c r="I100" s="12"/>
    </row>
    <row r="101" spans="1:9">
      <c r="A101" s="54">
        <v>-287</v>
      </c>
      <c r="B101" s="10">
        <f t="shared" si="8"/>
        <v>13.200012000000015</v>
      </c>
      <c r="C101" s="34">
        <v>-300.20001200000002</v>
      </c>
      <c r="D101">
        <v>-1.3</v>
      </c>
      <c r="F101">
        <f t="shared" si="9"/>
        <v>-285.98833656809904</v>
      </c>
      <c r="G101" s="12">
        <f t="shared" si="10"/>
        <v>-1.0116634319009563</v>
      </c>
      <c r="H101" s="12"/>
      <c r="I101" s="12"/>
    </row>
    <row r="102" spans="1:9">
      <c r="A102" s="54">
        <v>-161.80000000000001</v>
      </c>
      <c r="B102" s="10">
        <f t="shared" si="8"/>
        <v>12.000002999999992</v>
      </c>
      <c r="C102" s="34">
        <v>-173.800003</v>
      </c>
      <c r="D102">
        <v>-1.3</v>
      </c>
      <c r="F102">
        <f t="shared" si="9"/>
        <v>-161.37584502177475</v>
      </c>
      <c r="G102" s="12">
        <f t="shared" si="10"/>
        <v>-0.42415497822526049</v>
      </c>
      <c r="H102" s="12"/>
      <c r="I102" s="12"/>
    </row>
    <row r="103" spans="1:9">
      <c r="A103" s="54">
        <v>18.600000000000001</v>
      </c>
      <c r="B103" s="10">
        <f t="shared" si="8"/>
        <v>9.2000000000000011</v>
      </c>
      <c r="C103" s="34">
        <v>9.4</v>
      </c>
      <c r="D103">
        <v>-1.3</v>
      </c>
      <c r="F103">
        <f t="shared" si="9"/>
        <v>19.233389152600001</v>
      </c>
      <c r="G103" s="12">
        <f t="shared" si="10"/>
        <v>-0.63338915259999951</v>
      </c>
      <c r="H103" s="12"/>
      <c r="I103" s="12"/>
    </row>
    <row r="104" spans="1:9">
      <c r="A104" s="54">
        <v>41.4</v>
      </c>
      <c r="B104" s="10">
        <f t="shared" si="8"/>
        <v>10</v>
      </c>
      <c r="C104" s="34">
        <v>31.4</v>
      </c>
      <c r="D104">
        <v>-1.3</v>
      </c>
      <c r="F104">
        <f t="shared" si="9"/>
        <v>40.922270630600011</v>
      </c>
      <c r="G104" s="12">
        <f t="shared" si="10"/>
        <v>0.477729369399988</v>
      </c>
      <c r="H104" s="12"/>
      <c r="I104" s="12"/>
    </row>
    <row r="105" spans="1:9">
      <c r="A105" s="54">
        <v>69.8</v>
      </c>
      <c r="B105" s="10">
        <f t="shared" si="8"/>
        <v>10.000000999999997</v>
      </c>
      <c r="C105" s="34">
        <v>59.799999</v>
      </c>
      <c r="D105">
        <v>-1.3</v>
      </c>
      <c r="F105">
        <f t="shared" si="9"/>
        <v>68.920643916341746</v>
      </c>
      <c r="G105" s="12">
        <f t="shared" si="10"/>
        <v>0.87935608365825146</v>
      </c>
      <c r="H105" s="12"/>
      <c r="I105" s="12"/>
    </row>
    <row r="106" spans="1:9">
      <c r="A106" s="54">
        <v>229.4</v>
      </c>
      <c r="B106" s="10">
        <f t="shared" ref="B106:B108" si="11">A106-C106</f>
        <v>8.7999939999999981</v>
      </c>
      <c r="C106" s="34">
        <v>220.60000600000001</v>
      </c>
      <c r="D106">
        <v>-1.3</v>
      </c>
      <c r="F106">
        <f t="shared" si="9"/>
        <v>227.44665725654951</v>
      </c>
      <c r="G106" s="12">
        <f t="shared" si="10"/>
        <v>1.9533427434504915</v>
      </c>
      <c r="H106" s="12"/>
      <c r="I106" s="12"/>
    </row>
    <row r="107" spans="1:9">
      <c r="A107" s="54">
        <v>325.8</v>
      </c>
      <c r="B107" s="10">
        <f t="shared" si="11"/>
        <v>5.1999940000000038</v>
      </c>
      <c r="C107" s="34">
        <v>320.60000600000001</v>
      </c>
      <c r="D107">
        <v>-1.3</v>
      </c>
      <c r="F107">
        <f t="shared" si="9"/>
        <v>326.03248215654941</v>
      </c>
      <c r="G107" s="12">
        <f t="shared" si="10"/>
        <v>-0.23248215654939486</v>
      </c>
      <c r="H107" s="12"/>
      <c r="I107" s="12"/>
    </row>
    <row r="108" spans="1:9">
      <c r="A108" s="52">
        <v>415.4</v>
      </c>
      <c r="B108" s="10">
        <f t="shared" si="11"/>
        <v>2.3999999999999773</v>
      </c>
      <c r="C108" s="43">
        <v>413</v>
      </c>
      <c r="D108">
        <v>-1.3</v>
      </c>
      <c r="F108">
        <f t="shared" si="9"/>
        <v>417.12577844899994</v>
      </c>
      <c r="G108" s="12">
        <f t="shared" si="10"/>
        <v>-1.7257784489999608</v>
      </c>
      <c r="H108" s="12"/>
      <c r="I108" s="12"/>
    </row>
    <row r="109" spans="1:9">
      <c r="B109" s="10"/>
      <c r="E109" s="39"/>
      <c r="G109" s="40"/>
      <c r="H109" s="12"/>
      <c r="I109" s="12"/>
    </row>
  </sheetData>
  <sortState ref="C46:C58">
    <sortCondition ref="C11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9">
      <c r="A1" s="1" t="s">
        <v>39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9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  <c r="S2">
        <v>-383</v>
      </c>
    </row>
    <row r="3" spans="1:19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  <c r="S3">
        <v>-322.60000600000001</v>
      </c>
    </row>
    <row r="4" spans="1:19">
      <c r="A4" s="56">
        <v>-525.79998799999998</v>
      </c>
      <c r="B4" s="27">
        <f>A4-C4</f>
        <v>-3.5999759999999696</v>
      </c>
      <c r="C4">
        <v>-522.20001200000002</v>
      </c>
      <c r="D4">
        <v>3</v>
      </c>
      <c r="G4" s="20">
        <f>C4+$L$4*D4+$L$5*D4^2+$L$6*C4*D4</f>
        <v>-525.93806959409596</v>
      </c>
      <c r="H4" s="28">
        <f>A4-G4</f>
        <v>0.1380815940959792</v>
      </c>
      <c r="I4">
        <f>C4+$N$4*D4+$N$5*D4*D4+$N$6*D4*D4*D4+$N$7*C4*D4+$N$8*C4*D4*D4+$N$9*C4*D4*D4*D4</f>
        <v>-522.20001200000002</v>
      </c>
      <c r="J4" s="12">
        <f>I4-A4</f>
        <v>3.5999759999999696</v>
      </c>
      <c r="K4" s="20" t="s">
        <v>5</v>
      </c>
      <c r="L4" s="29">
        <v>-5.2088000000000002E-2</v>
      </c>
      <c r="M4" t="s">
        <v>33</v>
      </c>
      <c r="S4">
        <v>-197.800003</v>
      </c>
    </row>
    <row r="5" spans="1:19">
      <c r="A5" s="56">
        <v>-348.20001200000002</v>
      </c>
      <c r="B5" s="27">
        <f t="shared" ref="B5:B15" si="0">A5-C5</f>
        <v>-3.6000060000000076</v>
      </c>
      <c r="C5">
        <v>-344.60000600000001</v>
      </c>
      <c r="D5">
        <v>3</v>
      </c>
      <c r="G5" s="20">
        <f t="shared" ref="G5:G41" si="1">C5+$L$4*D5+$L$5*D5^2+$L$6*C5*D5</f>
        <v>-348.42544279704799</v>
      </c>
      <c r="H5" s="28">
        <f t="shared" ref="H5:H41" si="2">A5-G5</f>
        <v>0.22543079704797719</v>
      </c>
      <c r="I5">
        <f t="shared" ref="I5:I6" si="3">C5+$N$4*D5+$N$5*D5*D5+$N$6*D5*D5*D5+$N$7*C5*D5+$N$8*C5*D5*D5+$N$9*C5*D5*D5*D5</f>
        <v>-344.60000600000001</v>
      </c>
      <c r="J5" s="12">
        <f t="shared" ref="J5:J6" si="4">I5-A5</f>
        <v>3.6000060000000076</v>
      </c>
      <c r="K5" s="20" t="s">
        <v>7</v>
      </c>
      <c r="L5" s="29">
        <v>-0.42652400000000001</v>
      </c>
      <c r="M5" t="s">
        <v>34</v>
      </c>
      <c r="S5">
        <v>-151.800003</v>
      </c>
    </row>
    <row r="6" spans="1:19">
      <c r="A6" s="56">
        <v>-287.79998799999998</v>
      </c>
      <c r="B6" s="27">
        <f t="shared" si="0"/>
        <v>-2.7999879999999848</v>
      </c>
      <c r="C6">
        <v>-285</v>
      </c>
      <c r="D6">
        <v>3</v>
      </c>
      <c r="G6" s="20">
        <f t="shared" si="1"/>
        <v>-288.85476</v>
      </c>
      <c r="H6" s="28">
        <f t="shared" si="2"/>
        <v>1.054772000000014</v>
      </c>
      <c r="I6">
        <f t="shared" si="3"/>
        <v>-285</v>
      </c>
      <c r="J6" s="12">
        <f t="shared" si="4"/>
        <v>2.7999879999999848</v>
      </c>
      <c r="K6" s="20" t="s">
        <v>12</v>
      </c>
      <c r="L6" s="29">
        <v>-1.64E-4</v>
      </c>
      <c r="M6" t="s">
        <v>35</v>
      </c>
      <c r="S6">
        <v>-92.199996999999996</v>
      </c>
    </row>
    <row r="7" spans="1:19">
      <c r="A7" s="56">
        <v>-163</v>
      </c>
      <c r="B7" s="27">
        <f t="shared" si="0"/>
        <v>-3.6000060000000076</v>
      </c>
      <c r="C7">
        <v>-159.39999399999999</v>
      </c>
      <c r="D7">
        <v>3</v>
      </c>
      <c r="G7" s="20">
        <f t="shared" si="1"/>
        <v>-163.31654920295199</v>
      </c>
      <c r="H7" s="28">
        <f t="shared" si="2"/>
        <v>0.31654920295198963</v>
      </c>
      <c r="J7" s="12"/>
      <c r="M7" t="s">
        <v>36</v>
      </c>
      <c r="S7">
        <v>-16.600000000000001</v>
      </c>
    </row>
    <row r="8" spans="1:19">
      <c r="A8" s="56">
        <v>-57.799999</v>
      </c>
      <c r="B8" s="27">
        <f t="shared" si="0"/>
        <v>-3.5999979999999994</v>
      </c>
      <c r="C8">
        <v>-54.200001</v>
      </c>
      <c r="D8">
        <v>3</v>
      </c>
      <c r="G8" s="20">
        <f t="shared" si="1"/>
        <v>-58.168314599508001</v>
      </c>
      <c r="H8" s="28">
        <f t="shared" si="2"/>
        <v>0.36831559950800141</v>
      </c>
      <c r="J8" s="12"/>
      <c r="M8" t="s">
        <v>37</v>
      </c>
      <c r="S8">
        <v>-8.6</v>
      </c>
    </row>
    <row r="9" spans="1:19">
      <c r="A9" s="56">
        <v>17.399999999999999</v>
      </c>
      <c r="B9" s="27">
        <f t="shared" si="0"/>
        <v>-3.6000000000000014</v>
      </c>
      <c r="C9">
        <v>21</v>
      </c>
      <c r="D9">
        <v>3</v>
      </c>
      <c r="G9" s="20">
        <f t="shared" si="1"/>
        <v>16.994688</v>
      </c>
      <c r="H9" s="28">
        <f t="shared" si="2"/>
        <v>0.40531199999999856</v>
      </c>
      <c r="J9" s="12"/>
      <c r="M9" t="s">
        <v>38</v>
      </c>
      <c r="S9">
        <v>5.8</v>
      </c>
    </row>
    <row r="10" spans="1:19">
      <c r="A10" s="56">
        <v>40.200001</v>
      </c>
      <c r="B10" s="27">
        <f t="shared" si="0"/>
        <v>-3.2000010000000003</v>
      </c>
      <c r="C10">
        <v>43.400002000000001</v>
      </c>
      <c r="D10">
        <v>3</v>
      </c>
      <c r="G10" s="20">
        <f t="shared" si="1"/>
        <v>39.383669199016005</v>
      </c>
      <c r="H10" s="28">
        <f t="shared" si="2"/>
        <v>0.81633180098399549</v>
      </c>
      <c r="S10">
        <v>33.400002000000001</v>
      </c>
    </row>
    <row r="11" spans="1:19">
      <c r="A11" s="56">
        <v>68.599997999999999</v>
      </c>
      <c r="B11" s="27">
        <f t="shared" si="0"/>
        <v>-3.5999989999999968</v>
      </c>
      <c r="C11">
        <v>72.199996999999996</v>
      </c>
      <c r="D11">
        <v>3</v>
      </c>
      <c r="G11" s="20">
        <f t="shared" si="1"/>
        <v>68.169494601476003</v>
      </c>
      <c r="H11" s="28">
        <f t="shared" si="2"/>
        <v>0.43050339852399588</v>
      </c>
      <c r="S11">
        <v>71.400002000000001</v>
      </c>
    </row>
    <row r="12" spans="1:19">
      <c r="A12" s="56">
        <v>227.800003</v>
      </c>
      <c r="B12" s="27">
        <f t="shared" si="0"/>
        <v>-4</v>
      </c>
      <c r="C12">
        <v>231.800003</v>
      </c>
      <c r="D12">
        <v>3</v>
      </c>
      <c r="G12" s="20">
        <f t="shared" si="1"/>
        <v>227.69097739852401</v>
      </c>
      <c r="H12" s="28">
        <f t="shared" si="2"/>
        <v>0.10902560147599161</v>
      </c>
      <c r="S12">
        <v>194.199997</v>
      </c>
    </row>
    <row r="13" spans="1:19">
      <c r="A13" s="56">
        <v>274.20001200000002</v>
      </c>
      <c r="B13" s="27">
        <f t="shared" si="0"/>
        <v>-3.1999819999999772</v>
      </c>
      <c r="C13">
        <v>277.39999399999999</v>
      </c>
      <c r="D13">
        <v>3</v>
      </c>
      <c r="G13" s="20">
        <f t="shared" si="1"/>
        <v>273.26853320295197</v>
      </c>
      <c r="H13" s="28">
        <f t="shared" si="2"/>
        <v>0.93147879704804382</v>
      </c>
      <c r="K13">
        <v>-492.20001200000002</v>
      </c>
      <c r="S13">
        <v>219</v>
      </c>
    </row>
    <row r="14" spans="1:19">
      <c r="A14" s="56">
        <v>325</v>
      </c>
      <c r="B14" s="27">
        <f t="shared" si="0"/>
        <v>-3.6000060000000076</v>
      </c>
      <c r="C14">
        <v>328.60000600000001</v>
      </c>
      <c r="D14">
        <v>3</v>
      </c>
      <c r="G14" s="20">
        <f t="shared" si="1"/>
        <v>324.44335479704802</v>
      </c>
      <c r="H14" s="28">
        <f t="shared" si="2"/>
        <v>0.55664520295198372</v>
      </c>
      <c r="K14">
        <v>-469</v>
      </c>
      <c r="S14">
        <v>240.60000600000001</v>
      </c>
    </row>
    <row r="15" spans="1:19">
      <c r="A15" s="56">
        <v>415</v>
      </c>
      <c r="B15" s="27">
        <f t="shared" si="0"/>
        <v>-3.6000060000000076</v>
      </c>
      <c r="C15">
        <v>418.60000600000001</v>
      </c>
      <c r="D15">
        <v>3</v>
      </c>
      <c r="G15" s="20">
        <f t="shared" si="1"/>
        <v>414.399074797048</v>
      </c>
      <c r="H15" s="28">
        <f t="shared" si="2"/>
        <v>0.60092520295199847</v>
      </c>
      <c r="K15">
        <v>-379.39999399999999</v>
      </c>
      <c r="S15">
        <v>291</v>
      </c>
    </row>
    <row r="16" spans="1:19">
      <c r="B16" s="27"/>
      <c r="G16" s="20"/>
      <c r="H16" s="28"/>
      <c r="K16">
        <v>-236.199997</v>
      </c>
    </row>
    <row r="17" spans="1:11">
      <c r="A17" s="56">
        <v>-525.79998799999998</v>
      </c>
      <c r="B17" s="27">
        <f t="shared" ref="B17:B92" si="5">A17-C17</f>
        <v>-2.3999639999999545</v>
      </c>
      <c r="C17">
        <v>-523.40002400000003</v>
      </c>
      <c r="D17">
        <v>2</v>
      </c>
      <c r="G17" s="20">
        <f t="shared" si="1"/>
        <v>-525.03862079212809</v>
      </c>
      <c r="H17" s="28">
        <f t="shared" si="2"/>
        <v>-0.76136720787189915</v>
      </c>
      <c r="K17">
        <v>-194.199997</v>
      </c>
    </row>
    <row r="18" spans="1:11">
      <c r="A18" s="56">
        <v>-348.20001200000002</v>
      </c>
      <c r="B18" s="27">
        <f t="shared" si="5"/>
        <v>-2.8000180000000228</v>
      </c>
      <c r="C18">
        <v>-345.39999399999999</v>
      </c>
      <c r="D18">
        <v>2</v>
      </c>
      <c r="G18" s="20">
        <f t="shared" si="1"/>
        <v>-347.09697480196797</v>
      </c>
      <c r="H18" s="28">
        <f t="shared" si="2"/>
        <v>-1.103037198032041</v>
      </c>
    </row>
    <row r="19" spans="1:11">
      <c r="A19" s="56">
        <v>-287.79998799999998</v>
      </c>
      <c r="B19" s="27">
        <f t="shared" si="5"/>
        <v>-2.3999939999999924</v>
      </c>
      <c r="C19">
        <v>-285.39999399999999</v>
      </c>
      <c r="D19">
        <v>2</v>
      </c>
      <c r="G19" s="20">
        <f t="shared" si="1"/>
        <v>-287.11665480196797</v>
      </c>
      <c r="H19" s="28">
        <f t="shared" si="2"/>
        <v>-0.68333319803201675</v>
      </c>
    </row>
    <row r="20" spans="1:11">
      <c r="A20" s="56">
        <v>-163</v>
      </c>
      <c r="B20" s="27">
        <f t="shared" si="5"/>
        <v>-2.8000030000000038</v>
      </c>
      <c r="C20">
        <v>-160.199997</v>
      </c>
      <c r="D20">
        <v>2</v>
      </c>
      <c r="G20" s="20">
        <f t="shared" si="1"/>
        <v>-161.95772340098398</v>
      </c>
      <c r="H20" s="28">
        <f t="shared" si="2"/>
        <v>-1.0422765990160201</v>
      </c>
    </row>
    <row r="21" spans="1:11">
      <c r="A21" s="56">
        <v>-57.799999</v>
      </c>
      <c r="B21" s="27">
        <f t="shared" si="5"/>
        <v>-2.7999989999999997</v>
      </c>
      <c r="C21">
        <v>-55</v>
      </c>
      <c r="D21">
        <v>2</v>
      </c>
      <c r="G21" s="20">
        <f t="shared" si="1"/>
        <v>-56.792232000000006</v>
      </c>
      <c r="H21" s="28">
        <f t="shared" si="2"/>
        <v>-1.0077669999999941</v>
      </c>
    </row>
    <row r="22" spans="1:11">
      <c r="A22" s="56">
        <v>17.399999999999999</v>
      </c>
      <c r="B22" s="27">
        <f t="shared" si="5"/>
        <v>-2.8000010000000017</v>
      </c>
      <c r="C22">
        <v>20.200001</v>
      </c>
      <c r="D22">
        <v>2</v>
      </c>
      <c r="G22" s="20">
        <f t="shared" si="1"/>
        <v>18.383103399672002</v>
      </c>
      <c r="H22" s="28">
        <f t="shared" si="2"/>
        <v>-0.98310339967200377</v>
      </c>
    </row>
    <row r="23" spans="1:11">
      <c r="A23" s="56">
        <v>40.200001</v>
      </c>
      <c r="B23" s="27">
        <f t="shared" si="5"/>
        <v>-2.7999989999999997</v>
      </c>
      <c r="C23">
        <v>43</v>
      </c>
      <c r="D23">
        <v>2</v>
      </c>
      <c r="G23" s="20">
        <f t="shared" si="1"/>
        <v>41.175623999999992</v>
      </c>
      <c r="H23" s="28">
        <f t="shared" si="2"/>
        <v>-0.97562299999999169</v>
      </c>
    </row>
    <row r="24" spans="1:11">
      <c r="A24" s="56">
        <v>68.599997999999999</v>
      </c>
      <c r="B24" s="27">
        <f t="shared" si="5"/>
        <v>-2.8000040000000013</v>
      </c>
      <c r="C24">
        <v>71.400002000000001</v>
      </c>
      <c r="D24">
        <v>2</v>
      </c>
      <c r="G24" s="20">
        <f t="shared" si="1"/>
        <v>69.566310799344009</v>
      </c>
      <c r="H24" s="28">
        <f t="shared" si="2"/>
        <v>-0.96631279934400993</v>
      </c>
    </row>
    <row r="25" spans="1:11">
      <c r="A25" s="56">
        <v>227.800003</v>
      </c>
      <c r="B25" s="27">
        <f t="shared" si="5"/>
        <v>-3.1999969999999962</v>
      </c>
      <c r="C25">
        <v>231</v>
      </c>
      <c r="D25">
        <v>2</v>
      </c>
      <c r="G25" s="20">
        <f t="shared" si="1"/>
        <v>229.11395999999999</v>
      </c>
      <c r="H25" s="28">
        <f t="shared" si="2"/>
        <v>-1.3139569999999878</v>
      </c>
    </row>
    <row r="26" spans="1:11">
      <c r="A26" s="56">
        <v>274.20001200000002</v>
      </c>
      <c r="B26" s="27">
        <f t="shared" si="5"/>
        <v>-2.7999879999999848</v>
      </c>
      <c r="C26">
        <v>277</v>
      </c>
      <c r="D26">
        <v>2</v>
      </c>
      <c r="G26" s="20">
        <f t="shared" si="1"/>
        <v>275.09887200000003</v>
      </c>
      <c r="H26" s="28">
        <f t="shared" si="2"/>
        <v>-0.89886000000001332</v>
      </c>
    </row>
    <row r="27" spans="1:11">
      <c r="A27" s="56">
        <v>325</v>
      </c>
      <c r="B27" s="27">
        <f t="shared" si="5"/>
        <v>-2.7999879999999848</v>
      </c>
      <c r="C27">
        <v>327.79998799999998</v>
      </c>
      <c r="D27">
        <v>2</v>
      </c>
      <c r="G27" s="20">
        <f t="shared" si="1"/>
        <v>325.88219760393599</v>
      </c>
      <c r="H27" s="28">
        <f t="shared" si="2"/>
        <v>-0.88219760393599245</v>
      </c>
    </row>
    <row r="28" spans="1:11">
      <c r="A28" s="56">
        <v>415</v>
      </c>
      <c r="B28" s="27">
        <f t="shared" si="5"/>
        <v>-2.3999939999999924</v>
      </c>
      <c r="C28">
        <v>417.39999399999999</v>
      </c>
      <c r="D28">
        <v>2</v>
      </c>
      <c r="G28" s="20">
        <f t="shared" si="1"/>
        <v>415.45281480196797</v>
      </c>
      <c r="H28" s="28">
        <f t="shared" si="2"/>
        <v>-0.45281480196797474</v>
      </c>
    </row>
    <row r="29" spans="1:11">
      <c r="B29" s="27"/>
      <c r="G29" s="20"/>
      <c r="H29" s="28"/>
    </row>
    <row r="30" spans="1:11">
      <c r="A30" s="56">
        <v>-525.79998799999998</v>
      </c>
      <c r="B30" s="27">
        <f t="shared" si="5"/>
        <v>-3.5999759999999696</v>
      </c>
      <c r="C30">
        <v>-522.20001200000002</v>
      </c>
      <c r="D30">
        <v>1</v>
      </c>
      <c r="G30" s="20">
        <f t="shared" si="1"/>
        <v>-522.59298319803202</v>
      </c>
      <c r="H30" s="28">
        <f t="shared" si="2"/>
        <v>-3.2070048019679689</v>
      </c>
    </row>
    <row r="31" spans="1:11">
      <c r="A31" s="56">
        <v>-348.20001200000002</v>
      </c>
      <c r="B31" s="27">
        <f t="shared" si="5"/>
        <v>-0.80001800000002277</v>
      </c>
      <c r="C31">
        <v>-347.39999399999999</v>
      </c>
      <c r="D31">
        <v>1</v>
      </c>
      <c r="G31" s="20">
        <f t="shared" si="1"/>
        <v>-347.82163240098402</v>
      </c>
      <c r="H31" s="28">
        <f t="shared" si="2"/>
        <v>-0.37837959901600016</v>
      </c>
    </row>
    <row r="32" spans="1:11">
      <c r="A32" s="56">
        <v>-287.79998799999998</v>
      </c>
      <c r="B32" s="27">
        <f t="shared" si="5"/>
        <v>-0.39999399999999241</v>
      </c>
      <c r="C32">
        <v>-287.39999399999999</v>
      </c>
      <c r="D32">
        <v>1</v>
      </c>
      <c r="G32" s="20">
        <f t="shared" si="1"/>
        <v>-287.83147240098401</v>
      </c>
      <c r="H32" s="28">
        <f t="shared" si="2"/>
        <v>3.1484400984027161E-2</v>
      </c>
    </row>
    <row r="33" spans="1:8">
      <c r="A33" s="56">
        <v>-163</v>
      </c>
      <c r="B33" s="27">
        <f t="shared" si="5"/>
        <v>-0.80000300000000379</v>
      </c>
      <c r="C33">
        <v>-162.199997</v>
      </c>
      <c r="D33">
        <v>1</v>
      </c>
      <c r="G33" s="20">
        <f t="shared" si="1"/>
        <v>-162.65200820049199</v>
      </c>
      <c r="H33" s="28">
        <f t="shared" si="2"/>
        <v>-0.34799179950800863</v>
      </c>
    </row>
    <row r="34" spans="1:8">
      <c r="A34" s="56">
        <v>-57.799999</v>
      </c>
      <c r="B34" s="27">
        <f t="shared" si="5"/>
        <v>-0.79999899999999968</v>
      </c>
      <c r="C34">
        <v>-57</v>
      </c>
      <c r="D34">
        <v>1</v>
      </c>
      <c r="G34" s="20">
        <f t="shared" si="1"/>
        <v>-57.469263999999995</v>
      </c>
      <c r="H34" s="28">
        <f t="shared" si="2"/>
        <v>-0.33073500000000422</v>
      </c>
    </row>
    <row r="35" spans="1:8">
      <c r="A35" s="56">
        <v>17.399999999999999</v>
      </c>
      <c r="B35" s="27">
        <f t="shared" si="5"/>
        <v>-1.2000000000000028</v>
      </c>
      <c r="C35">
        <v>18.600000000000001</v>
      </c>
      <c r="D35">
        <v>1</v>
      </c>
      <c r="G35" s="20">
        <f t="shared" si="1"/>
        <v>18.1183376</v>
      </c>
      <c r="H35" s="28">
        <f t="shared" si="2"/>
        <v>-0.71833760000000169</v>
      </c>
    </row>
    <row r="36" spans="1:8">
      <c r="A36" s="56">
        <v>40.200001</v>
      </c>
      <c r="B36" s="27">
        <f t="shared" si="5"/>
        <v>-0.79999899999999968</v>
      </c>
      <c r="C36">
        <v>41</v>
      </c>
      <c r="D36">
        <v>1</v>
      </c>
      <c r="G36" s="20">
        <f t="shared" si="1"/>
        <v>40.514664000000003</v>
      </c>
      <c r="H36" s="28">
        <f t="shared" si="2"/>
        <v>-0.31466300000000302</v>
      </c>
    </row>
    <row r="37" spans="1:8">
      <c r="A37" s="56">
        <v>68.599997999999999</v>
      </c>
      <c r="B37" s="27">
        <f t="shared" si="5"/>
        <v>-0.80000400000000127</v>
      </c>
      <c r="C37">
        <v>69.400002000000001</v>
      </c>
      <c r="D37">
        <v>1</v>
      </c>
      <c r="G37" s="20">
        <f t="shared" si="1"/>
        <v>68.910008399672009</v>
      </c>
      <c r="H37" s="28">
        <f t="shared" si="2"/>
        <v>-0.31001039967200938</v>
      </c>
    </row>
    <row r="38" spans="1:8">
      <c r="A38" s="56">
        <v>227.800003</v>
      </c>
      <c r="B38" s="27">
        <f t="shared" si="5"/>
        <v>-1.1999969999999962</v>
      </c>
      <c r="C38">
        <v>229</v>
      </c>
      <c r="D38">
        <v>1</v>
      </c>
      <c r="G38" s="20">
        <f t="shared" si="1"/>
        <v>228.48383200000001</v>
      </c>
      <c r="H38" s="28">
        <f t="shared" si="2"/>
        <v>-0.68382900000000291</v>
      </c>
    </row>
    <row r="39" spans="1:8">
      <c r="A39" s="56">
        <v>274.20001200000002</v>
      </c>
      <c r="B39" s="27">
        <f t="shared" si="5"/>
        <v>-0.79998799999998482</v>
      </c>
      <c r="C39">
        <v>275</v>
      </c>
      <c r="D39">
        <v>1</v>
      </c>
      <c r="G39" s="20">
        <f t="shared" si="1"/>
        <v>274.47628800000001</v>
      </c>
      <c r="H39" s="28">
        <f t="shared" si="2"/>
        <v>-0.27627599999999575</v>
      </c>
    </row>
    <row r="40" spans="1:8">
      <c r="A40" s="56">
        <v>325</v>
      </c>
      <c r="B40" s="27">
        <f t="shared" si="5"/>
        <v>-0.79998799999998482</v>
      </c>
      <c r="C40">
        <v>325.79998799999998</v>
      </c>
      <c r="D40">
        <v>1</v>
      </c>
      <c r="G40" s="20">
        <f t="shared" si="1"/>
        <v>325.26794480196799</v>
      </c>
      <c r="H40" s="28">
        <f t="shared" si="2"/>
        <v>-0.26794480196798531</v>
      </c>
    </row>
    <row r="41" spans="1:8">
      <c r="A41" s="56">
        <v>415</v>
      </c>
      <c r="B41" s="27">
        <f t="shared" si="5"/>
        <v>-0.39999399999999241</v>
      </c>
      <c r="C41">
        <v>415.39999399999999</v>
      </c>
      <c r="D41">
        <v>1</v>
      </c>
      <c r="G41" s="20">
        <f t="shared" si="1"/>
        <v>414.85325640098398</v>
      </c>
      <c r="H41" s="28">
        <f t="shared" si="2"/>
        <v>0.14674359901601974</v>
      </c>
    </row>
    <row r="42" spans="1:8">
      <c r="B42" s="27"/>
      <c r="G42" s="20"/>
      <c r="H42" s="28"/>
    </row>
    <row r="43" spans="1:8">
      <c r="A43" s="55">
        <v>-525.79998799999998</v>
      </c>
      <c r="B43" s="27">
        <f t="shared" si="5"/>
        <v>0</v>
      </c>
      <c r="C43" s="55">
        <v>-525.79998799999998</v>
      </c>
      <c r="D43">
        <v>0</v>
      </c>
      <c r="G43" s="20">
        <f t="shared" ref="G43:G82" si="6">C43+$L$4*D43+$L$5*D43^2+$L$6*C43*D43</f>
        <v>-525.79998799999998</v>
      </c>
      <c r="H43" s="28">
        <f t="shared" ref="H43:H82" si="7">A43-G43</f>
        <v>0</v>
      </c>
    </row>
    <row r="44" spans="1:8">
      <c r="A44" s="55">
        <v>-348.20001200000002</v>
      </c>
      <c r="B44" s="27">
        <f t="shared" si="5"/>
        <v>0</v>
      </c>
      <c r="C44" s="55">
        <v>-348.20001200000002</v>
      </c>
      <c r="D44">
        <v>0</v>
      </c>
      <c r="G44" s="20">
        <f t="shared" si="6"/>
        <v>-348.20001200000002</v>
      </c>
      <c r="H44" s="28">
        <f t="shared" si="7"/>
        <v>0</v>
      </c>
    </row>
    <row r="45" spans="1:8">
      <c r="A45" s="55">
        <v>-287.79998799999998</v>
      </c>
      <c r="B45" s="27">
        <f t="shared" si="5"/>
        <v>0</v>
      </c>
      <c r="C45" s="55">
        <v>-287.79998799999998</v>
      </c>
      <c r="D45">
        <v>0</v>
      </c>
      <c r="G45" s="20">
        <f t="shared" si="6"/>
        <v>-287.79998799999998</v>
      </c>
      <c r="H45" s="28">
        <f t="shared" si="7"/>
        <v>0</v>
      </c>
    </row>
    <row r="46" spans="1:8">
      <c r="A46" s="55">
        <v>-163</v>
      </c>
      <c r="B46" s="27">
        <f t="shared" si="5"/>
        <v>0</v>
      </c>
      <c r="C46" s="55">
        <v>-163</v>
      </c>
      <c r="D46">
        <v>0</v>
      </c>
      <c r="G46" s="20">
        <f t="shared" si="6"/>
        <v>-163</v>
      </c>
      <c r="H46" s="28">
        <f t="shared" si="7"/>
        <v>0</v>
      </c>
    </row>
    <row r="47" spans="1:8">
      <c r="A47" s="55">
        <v>-57.799999</v>
      </c>
      <c r="B47" s="27">
        <f t="shared" si="5"/>
        <v>0</v>
      </c>
      <c r="C47" s="55">
        <v>-57.799999</v>
      </c>
      <c r="D47">
        <v>0</v>
      </c>
      <c r="G47" s="20">
        <f t="shared" si="6"/>
        <v>-57.799999</v>
      </c>
      <c r="H47" s="28">
        <f t="shared" si="7"/>
        <v>0</v>
      </c>
    </row>
    <row r="48" spans="1:8">
      <c r="A48" s="55">
        <v>17.399999999999999</v>
      </c>
      <c r="B48" s="27">
        <f t="shared" si="5"/>
        <v>0</v>
      </c>
      <c r="C48" s="55">
        <v>17.399999999999999</v>
      </c>
      <c r="D48">
        <v>0</v>
      </c>
      <c r="G48" s="20">
        <f t="shared" si="6"/>
        <v>17.399999999999999</v>
      </c>
      <c r="H48" s="28">
        <f t="shared" si="7"/>
        <v>0</v>
      </c>
    </row>
    <row r="49" spans="1:8">
      <c r="A49" s="55">
        <v>40.200001</v>
      </c>
      <c r="B49" s="27">
        <f t="shared" si="5"/>
        <v>0</v>
      </c>
      <c r="C49" s="55">
        <v>40.200001</v>
      </c>
      <c r="D49">
        <v>0</v>
      </c>
      <c r="G49" s="20">
        <f t="shared" si="6"/>
        <v>40.200001</v>
      </c>
      <c r="H49" s="28">
        <f t="shared" si="7"/>
        <v>0</v>
      </c>
    </row>
    <row r="50" spans="1:8">
      <c r="A50" s="55">
        <v>68.599997999999999</v>
      </c>
      <c r="B50" s="27">
        <f t="shared" si="5"/>
        <v>0</v>
      </c>
      <c r="C50" s="55">
        <v>68.599997999999999</v>
      </c>
      <c r="D50">
        <v>0</v>
      </c>
      <c r="G50" s="20">
        <f t="shared" si="6"/>
        <v>68.599997999999999</v>
      </c>
      <c r="H50" s="28">
        <f t="shared" si="7"/>
        <v>0</v>
      </c>
    </row>
    <row r="51" spans="1:8">
      <c r="A51" s="55">
        <v>227.800003</v>
      </c>
      <c r="B51" s="27">
        <f t="shared" si="5"/>
        <v>0</v>
      </c>
      <c r="C51" s="55">
        <v>227.800003</v>
      </c>
      <c r="D51">
        <v>0</v>
      </c>
      <c r="G51" s="20">
        <f t="shared" si="6"/>
        <v>227.800003</v>
      </c>
      <c r="H51" s="28">
        <f t="shared" si="7"/>
        <v>0</v>
      </c>
    </row>
    <row r="52" spans="1:8">
      <c r="A52" s="55">
        <v>274.20001200000002</v>
      </c>
      <c r="B52" s="27">
        <f t="shared" si="5"/>
        <v>0</v>
      </c>
      <c r="C52" s="55">
        <v>274.20001200000002</v>
      </c>
      <c r="D52">
        <v>0</v>
      </c>
      <c r="G52" s="20">
        <f t="shared" si="6"/>
        <v>274.20001200000002</v>
      </c>
      <c r="H52" s="28">
        <f t="shared" si="7"/>
        <v>0</v>
      </c>
    </row>
    <row r="53" spans="1:8">
      <c r="A53" s="55">
        <v>325</v>
      </c>
      <c r="B53" s="27">
        <f t="shared" si="5"/>
        <v>0</v>
      </c>
      <c r="C53" s="55">
        <v>325</v>
      </c>
      <c r="D53">
        <v>0</v>
      </c>
      <c r="G53" s="20">
        <f t="shared" si="6"/>
        <v>325</v>
      </c>
      <c r="H53" s="28">
        <f t="shared" si="7"/>
        <v>0</v>
      </c>
    </row>
    <row r="54" spans="1:8">
      <c r="A54" s="55">
        <v>415</v>
      </c>
      <c r="B54" s="27">
        <f t="shared" si="5"/>
        <v>0</v>
      </c>
      <c r="C54" s="55">
        <v>415</v>
      </c>
      <c r="D54">
        <v>0</v>
      </c>
      <c r="G54" s="20">
        <f t="shared" si="6"/>
        <v>415</v>
      </c>
      <c r="H54" s="28">
        <f t="shared" si="7"/>
        <v>0</v>
      </c>
    </row>
    <row r="55" spans="1:8">
      <c r="B55" s="27"/>
      <c r="G55" s="20"/>
      <c r="H55" s="28"/>
    </row>
    <row r="56" spans="1:8">
      <c r="A56" s="56">
        <v>-525.79998799999998</v>
      </c>
      <c r="B56" s="27">
        <f t="shared" si="5"/>
        <v>-1.2000120000000152</v>
      </c>
      <c r="C56">
        <v>-524.59997599999997</v>
      </c>
      <c r="D56">
        <v>-1</v>
      </c>
      <c r="G56" s="20">
        <f t="shared" si="6"/>
        <v>-525.06044639606387</v>
      </c>
      <c r="H56" s="28">
        <f t="shared" si="7"/>
        <v>-0.73954160393611801</v>
      </c>
    </row>
    <row r="57" spans="1:8">
      <c r="A57" s="56">
        <v>-348.20001200000002</v>
      </c>
      <c r="B57" s="27">
        <f t="shared" si="5"/>
        <v>-0.80001800000002277</v>
      </c>
      <c r="C57">
        <v>-347.39999399999999</v>
      </c>
      <c r="D57">
        <v>-1</v>
      </c>
      <c r="G57" s="20">
        <f t="shared" si="6"/>
        <v>-347.83140359901591</v>
      </c>
      <c r="H57" s="28">
        <f t="shared" si="7"/>
        <v>-0.36860840098410108</v>
      </c>
    </row>
    <row r="58" spans="1:8">
      <c r="A58" s="56">
        <v>-287.79998799999998</v>
      </c>
      <c r="B58" s="27">
        <f t="shared" si="5"/>
        <v>-0.39999399999999241</v>
      </c>
      <c r="C58">
        <v>-287.39999399999999</v>
      </c>
      <c r="D58">
        <v>-1</v>
      </c>
      <c r="G58" s="20">
        <f t="shared" si="6"/>
        <v>-287.82156359901592</v>
      </c>
      <c r="H58" s="28">
        <f t="shared" si="7"/>
        <v>2.1575599015932312E-2</v>
      </c>
    </row>
    <row r="59" spans="1:8">
      <c r="A59" s="56">
        <v>-163</v>
      </c>
      <c r="B59" s="27">
        <f t="shared" si="5"/>
        <v>-0.80000300000000379</v>
      </c>
      <c r="C59">
        <v>-162.199997</v>
      </c>
      <c r="D59">
        <v>-1</v>
      </c>
      <c r="G59" s="20">
        <f t="shared" si="6"/>
        <v>-162.601033799508</v>
      </c>
      <c r="H59" s="28">
        <f t="shared" si="7"/>
        <v>-0.39896620049199782</v>
      </c>
    </row>
    <row r="60" spans="1:8">
      <c r="A60" s="56">
        <v>-57.799999</v>
      </c>
      <c r="B60" s="27">
        <f t="shared" si="5"/>
        <v>-0.79999899999999968</v>
      </c>
      <c r="C60">
        <v>-57</v>
      </c>
      <c r="D60">
        <v>-1</v>
      </c>
      <c r="G60" s="20">
        <f t="shared" si="6"/>
        <v>-57.383784000000006</v>
      </c>
      <c r="H60" s="28">
        <f t="shared" si="7"/>
        <v>-0.41621499999999401</v>
      </c>
    </row>
    <row r="61" spans="1:8">
      <c r="A61" s="56">
        <v>17.399999999999999</v>
      </c>
      <c r="B61" s="27">
        <f t="shared" si="5"/>
        <v>-1.2000000000000028</v>
      </c>
      <c r="C61">
        <v>18.600000000000001</v>
      </c>
      <c r="D61">
        <v>-1</v>
      </c>
      <c r="G61" s="20">
        <f t="shared" si="6"/>
        <v>18.228614400000001</v>
      </c>
      <c r="H61" s="28">
        <f t="shared" si="7"/>
        <v>-0.82861440000000286</v>
      </c>
    </row>
    <row r="62" spans="1:8">
      <c r="A62" s="56">
        <v>40.200001</v>
      </c>
      <c r="B62" s="27">
        <f t="shared" si="5"/>
        <v>-0.79999899999999968</v>
      </c>
      <c r="C62">
        <v>41</v>
      </c>
      <c r="D62">
        <v>-1</v>
      </c>
      <c r="G62" s="20">
        <f t="shared" si="6"/>
        <v>40.632287999999996</v>
      </c>
      <c r="H62" s="28">
        <f t="shared" si="7"/>
        <v>-0.4322869999999952</v>
      </c>
    </row>
    <row r="63" spans="1:8">
      <c r="A63" s="56">
        <v>68.599997999999999</v>
      </c>
      <c r="B63" s="27">
        <f t="shared" si="5"/>
        <v>-0.80000400000000127</v>
      </c>
      <c r="C63">
        <v>69.400002000000001</v>
      </c>
      <c r="D63">
        <v>-1</v>
      </c>
      <c r="G63" s="20">
        <f t="shared" si="6"/>
        <v>69.036947600327991</v>
      </c>
      <c r="H63" s="28">
        <f t="shared" si="7"/>
        <v>-0.43694960032799202</v>
      </c>
    </row>
    <row r="64" spans="1:8">
      <c r="A64" s="56">
        <v>227.800003</v>
      </c>
      <c r="B64" s="27">
        <f t="shared" si="5"/>
        <v>-1.1999969999999962</v>
      </c>
      <c r="C64">
        <v>229</v>
      </c>
      <c r="D64">
        <v>-1</v>
      </c>
      <c r="G64" s="20">
        <f t="shared" si="6"/>
        <v>228.66311999999999</v>
      </c>
      <c r="H64" s="28">
        <f t="shared" si="7"/>
        <v>-0.86311699999998837</v>
      </c>
    </row>
    <row r="65" spans="1:8">
      <c r="A65" s="56">
        <v>274.20001200000002</v>
      </c>
      <c r="B65" s="27">
        <f t="shared" si="5"/>
        <v>-0.39999399999999241</v>
      </c>
      <c r="C65">
        <v>274.60000600000001</v>
      </c>
      <c r="D65">
        <v>-1</v>
      </c>
      <c r="G65" s="20">
        <f t="shared" si="6"/>
        <v>274.27060440098404</v>
      </c>
      <c r="H65" s="28">
        <f t="shared" si="7"/>
        <v>-7.0592400984025971E-2</v>
      </c>
    </row>
    <row r="66" spans="1:8">
      <c r="A66" s="56">
        <v>325</v>
      </c>
      <c r="B66" s="27">
        <f t="shared" si="5"/>
        <v>-0.39999399999999241</v>
      </c>
      <c r="C66">
        <v>325.39999399999999</v>
      </c>
      <c r="D66">
        <v>-1</v>
      </c>
      <c r="G66" s="20">
        <f t="shared" si="6"/>
        <v>325.07892359901604</v>
      </c>
      <c r="H66" s="28">
        <f t="shared" si="7"/>
        <v>-7.8923599016036405E-2</v>
      </c>
    </row>
    <row r="67" spans="1:8">
      <c r="A67" s="56">
        <v>415</v>
      </c>
      <c r="B67" s="27">
        <f t="shared" si="5"/>
        <v>0</v>
      </c>
      <c r="C67">
        <v>415</v>
      </c>
      <c r="D67">
        <v>-1</v>
      </c>
      <c r="G67" s="20">
        <f t="shared" si="6"/>
        <v>414.69362400000006</v>
      </c>
      <c r="H67" s="28">
        <f t="shared" si="7"/>
        <v>0.30637599999994336</v>
      </c>
    </row>
    <row r="68" spans="1:8">
      <c r="B68" s="27"/>
      <c r="G68" s="20"/>
      <c r="H68" s="28"/>
    </row>
    <row r="69" spans="1:8">
      <c r="A69" s="56">
        <v>-525.79998799999998</v>
      </c>
      <c r="B69" s="27">
        <f t="shared" si="5"/>
        <v>-2.7999879999999848</v>
      </c>
      <c r="C69">
        <v>-523</v>
      </c>
      <c r="D69">
        <v>-2</v>
      </c>
      <c r="G69" s="20">
        <f t="shared" si="6"/>
        <v>-524.77346399999999</v>
      </c>
      <c r="H69" s="28">
        <f t="shared" si="7"/>
        <v>-1.0265239999999949</v>
      </c>
    </row>
    <row r="70" spans="1:8">
      <c r="A70" s="56">
        <v>-348.20001200000002</v>
      </c>
      <c r="B70" s="27">
        <f t="shared" si="5"/>
        <v>-2.8000180000000228</v>
      </c>
      <c r="C70">
        <v>-345.39999399999999</v>
      </c>
      <c r="D70">
        <v>-2</v>
      </c>
      <c r="G70" s="20">
        <f t="shared" si="6"/>
        <v>-347.11520519803202</v>
      </c>
      <c r="H70" s="28">
        <f t="shared" si="7"/>
        <v>-1.0848068019679999</v>
      </c>
    </row>
    <row r="71" spans="1:8">
      <c r="A71" s="56">
        <v>-287.79998799999998</v>
      </c>
      <c r="B71" s="27">
        <f t="shared" si="5"/>
        <v>-2.3999939999999924</v>
      </c>
      <c r="C71">
        <v>-285.39999399999999</v>
      </c>
      <c r="D71">
        <v>-2</v>
      </c>
      <c r="G71" s="20">
        <f t="shared" si="6"/>
        <v>-287.09552519803202</v>
      </c>
      <c r="H71" s="28">
        <f t="shared" si="7"/>
        <v>-0.70446280196796351</v>
      </c>
    </row>
    <row r="72" spans="1:8">
      <c r="A72" s="56">
        <v>-163</v>
      </c>
      <c r="B72" s="27">
        <f t="shared" si="5"/>
        <v>-2.3999939999999924</v>
      </c>
      <c r="C72">
        <v>-160.60000600000001</v>
      </c>
      <c r="D72">
        <v>-2</v>
      </c>
      <c r="G72" s="20">
        <f t="shared" si="6"/>
        <v>-162.25460280196802</v>
      </c>
      <c r="H72" s="28">
        <f t="shared" si="7"/>
        <v>-0.74539719803198068</v>
      </c>
    </row>
    <row r="73" spans="1:8">
      <c r="A73" s="56">
        <v>-57.799999</v>
      </c>
      <c r="B73" s="27">
        <f t="shared" si="5"/>
        <v>-2.399996999999999</v>
      </c>
      <c r="C73">
        <v>-55.400002000000001</v>
      </c>
      <c r="D73">
        <v>-2</v>
      </c>
      <c r="G73" s="20">
        <f t="shared" si="6"/>
        <v>-57.020093200656</v>
      </c>
      <c r="H73" s="28">
        <f t="shared" si="7"/>
        <v>-0.77990579934400017</v>
      </c>
    </row>
    <row r="74" spans="1:8">
      <c r="A74" s="56">
        <v>17.399999999999999</v>
      </c>
      <c r="B74" s="27">
        <f t="shared" si="5"/>
        <v>-2.8000010000000017</v>
      </c>
      <c r="C74">
        <v>20.200001</v>
      </c>
      <c r="D74">
        <v>-2</v>
      </c>
      <c r="G74" s="20">
        <f t="shared" si="6"/>
        <v>18.604706600328001</v>
      </c>
      <c r="H74" s="28">
        <f t="shared" si="7"/>
        <v>-1.2047066003280023</v>
      </c>
    </row>
    <row r="75" spans="1:8">
      <c r="A75" s="56">
        <v>40.200001</v>
      </c>
      <c r="B75" s="27">
        <f t="shared" si="5"/>
        <v>-2.399996999999999</v>
      </c>
      <c r="C75">
        <v>42.599997999999999</v>
      </c>
      <c r="D75">
        <v>-2</v>
      </c>
      <c r="G75" s="20">
        <f t="shared" si="6"/>
        <v>41.012050799344003</v>
      </c>
      <c r="H75" s="28">
        <f t="shared" si="7"/>
        <v>-0.81204979934400257</v>
      </c>
    </row>
    <row r="76" spans="1:8">
      <c r="A76" s="56">
        <v>68.599997999999999</v>
      </c>
      <c r="B76" s="27">
        <f t="shared" si="5"/>
        <v>-2.4000020000000006</v>
      </c>
      <c r="C76">
        <v>71</v>
      </c>
      <c r="D76">
        <v>-2</v>
      </c>
      <c r="G76" s="20">
        <f t="shared" si="6"/>
        <v>69.421367999999987</v>
      </c>
      <c r="H76" s="28">
        <f t="shared" si="7"/>
        <v>-0.8213699999999875</v>
      </c>
    </row>
    <row r="77" spans="1:8">
      <c r="A77" s="56">
        <v>227.800003</v>
      </c>
      <c r="B77" s="27">
        <f t="shared" si="5"/>
        <v>-2.8000030000000038</v>
      </c>
      <c r="C77">
        <v>230.60000600000001</v>
      </c>
      <c r="D77">
        <v>-2</v>
      </c>
      <c r="G77" s="20">
        <f t="shared" si="6"/>
        <v>229.07372280196799</v>
      </c>
      <c r="H77" s="28">
        <f t="shared" si="7"/>
        <v>-1.2737198019679852</v>
      </c>
    </row>
    <row r="78" spans="1:8">
      <c r="A78" s="56">
        <v>274.20001200000002</v>
      </c>
      <c r="B78" s="27">
        <f t="shared" si="5"/>
        <v>-2.3999939999999924</v>
      </c>
      <c r="C78">
        <v>276.60000600000001</v>
      </c>
      <c r="D78">
        <v>-2</v>
      </c>
      <c r="G78" s="20">
        <f t="shared" si="6"/>
        <v>275.08881080196801</v>
      </c>
      <c r="H78" s="28">
        <f t="shared" si="7"/>
        <v>-0.88879880196799377</v>
      </c>
    </row>
    <row r="79" spans="1:8">
      <c r="A79" s="56">
        <v>325</v>
      </c>
      <c r="B79" s="27">
        <f t="shared" si="5"/>
        <v>-2.3999939999999924</v>
      </c>
      <c r="C79">
        <v>327.39999399999999</v>
      </c>
      <c r="D79">
        <v>-2</v>
      </c>
      <c r="G79" s="20">
        <f t="shared" si="6"/>
        <v>325.90546119803196</v>
      </c>
      <c r="H79" s="28">
        <f t="shared" si="7"/>
        <v>-0.90546119803195779</v>
      </c>
    </row>
    <row r="80" spans="1:8">
      <c r="A80" s="56">
        <v>415</v>
      </c>
      <c r="B80" s="27">
        <f t="shared" si="5"/>
        <v>-2</v>
      </c>
      <c r="C80">
        <v>417</v>
      </c>
      <c r="D80">
        <v>-2</v>
      </c>
      <c r="G80" s="20">
        <f t="shared" si="6"/>
        <v>415.53485599999999</v>
      </c>
      <c r="H80" s="28">
        <f t="shared" si="7"/>
        <v>-0.53485599999999067</v>
      </c>
    </row>
    <row r="81" spans="1:8">
      <c r="B81" s="27"/>
      <c r="G81" s="20"/>
      <c r="H81" s="28"/>
    </row>
    <row r="82" spans="1:8">
      <c r="A82" s="56">
        <v>-525.79998799999998</v>
      </c>
      <c r="B82" s="27">
        <f t="shared" si="5"/>
        <v>-4.3999639999999545</v>
      </c>
      <c r="C82">
        <v>-521.40002400000003</v>
      </c>
      <c r="D82">
        <v>-3</v>
      </c>
      <c r="G82" s="20">
        <f t="shared" si="6"/>
        <v>-525.33900481180808</v>
      </c>
      <c r="H82" s="28">
        <f t="shared" si="7"/>
        <v>-0.46098318819190354</v>
      </c>
    </row>
    <row r="83" spans="1:8">
      <c r="A83" s="56">
        <v>-348.20001200000002</v>
      </c>
      <c r="B83" s="27">
        <f t="shared" si="5"/>
        <v>-3.6000060000000076</v>
      </c>
      <c r="C83">
        <v>-344.60000600000001</v>
      </c>
      <c r="D83">
        <v>-3</v>
      </c>
      <c r="G83" s="20">
        <f t="shared" ref="G83:G93" si="8">C83+$L$4*D83+$L$5*D83^2+$L$6*C83*D83</f>
        <v>-348.45200120295198</v>
      </c>
      <c r="H83" s="28">
        <f t="shared" ref="H83:H93" si="9">A83-G83</f>
        <v>0.25198920295196103</v>
      </c>
    </row>
    <row r="84" spans="1:8">
      <c r="A84" s="56">
        <v>-287.79998799999998</v>
      </c>
      <c r="B84" s="27">
        <f t="shared" si="5"/>
        <v>-3.5999759999999696</v>
      </c>
      <c r="C84">
        <v>-284.20001200000002</v>
      </c>
      <c r="D84">
        <v>-3</v>
      </c>
      <c r="G84" s="20">
        <f t="shared" si="8"/>
        <v>-288.02229040590396</v>
      </c>
      <c r="H84" s="28">
        <f t="shared" si="9"/>
        <v>0.22230240590397443</v>
      </c>
    </row>
    <row r="85" spans="1:8">
      <c r="A85" s="56">
        <v>-163</v>
      </c>
      <c r="B85" s="27">
        <f t="shared" si="5"/>
        <v>-3.1999969999999962</v>
      </c>
      <c r="C85">
        <v>-159.800003</v>
      </c>
      <c r="D85">
        <v>-3</v>
      </c>
      <c r="G85" s="20">
        <f t="shared" si="8"/>
        <v>-163.561076601476</v>
      </c>
      <c r="H85" s="28">
        <f t="shared" si="9"/>
        <v>0.56107660147600313</v>
      </c>
    </row>
    <row r="86" spans="1:8">
      <c r="A86" s="56">
        <v>-57.799999</v>
      </c>
      <c r="B86" s="27">
        <f t="shared" si="5"/>
        <v>-3.2000010000000003</v>
      </c>
      <c r="C86">
        <v>-54.599997999999999</v>
      </c>
      <c r="D86">
        <v>-3</v>
      </c>
      <c r="G86" s="20">
        <f t="shared" si="8"/>
        <v>-58.309313199015996</v>
      </c>
      <c r="H86" s="28">
        <f t="shared" si="9"/>
        <v>0.50931419901599639</v>
      </c>
    </row>
    <row r="87" spans="1:8">
      <c r="A87" s="56">
        <v>17.399999999999999</v>
      </c>
      <c r="B87" s="27">
        <f t="shared" si="5"/>
        <v>-3.2000000000000028</v>
      </c>
      <c r="C87">
        <v>20.6</v>
      </c>
      <c r="D87">
        <v>-3</v>
      </c>
      <c r="G87" s="20">
        <f t="shared" si="8"/>
        <v>16.927683200000001</v>
      </c>
      <c r="H87" s="28">
        <f t="shared" si="9"/>
        <v>0.47231679999999798</v>
      </c>
    </row>
    <row r="88" spans="1:8">
      <c r="A88" s="56">
        <v>40.200001</v>
      </c>
      <c r="B88" s="27">
        <f t="shared" si="5"/>
        <v>-2.7999989999999997</v>
      </c>
      <c r="C88">
        <v>43</v>
      </c>
      <c r="D88">
        <v>-3</v>
      </c>
      <c r="G88" s="20">
        <f t="shared" si="8"/>
        <v>39.338704</v>
      </c>
      <c r="H88" s="28">
        <f t="shared" si="9"/>
        <v>0.86129700000000042</v>
      </c>
    </row>
    <row r="89" spans="1:8">
      <c r="A89" s="56">
        <v>68.599997999999999</v>
      </c>
      <c r="B89" s="27">
        <f t="shared" si="5"/>
        <v>-2.8000040000000013</v>
      </c>
      <c r="C89">
        <v>71.400002000000001</v>
      </c>
      <c r="D89">
        <v>-3</v>
      </c>
      <c r="G89" s="20">
        <f t="shared" si="8"/>
        <v>67.752678800983986</v>
      </c>
      <c r="H89" s="28">
        <f t="shared" si="9"/>
        <v>0.84731919901601316</v>
      </c>
    </row>
    <row r="90" spans="1:8">
      <c r="A90" s="56">
        <v>227.800003</v>
      </c>
      <c r="B90" s="27">
        <f t="shared" si="5"/>
        <v>-3.1999969999999962</v>
      </c>
      <c r="C90">
        <v>231</v>
      </c>
      <c r="D90">
        <v>-3</v>
      </c>
      <c r="G90" s="20">
        <f t="shared" si="8"/>
        <v>227.43119999999999</v>
      </c>
      <c r="H90" s="28">
        <f t="shared" si="9"/>
        <v>0.36880300000001398</v>
      </c>
    </row>
    <row r="91" spans="1:8">
      <c r="A91" s="56">
        <v>274.20001200000002</v>
      </c>
      <c r="B91" s="27">
        <f t="shared" si="5"/>
        <v>-3.1999819999999772</v>
      </c>
      <c r="C91">
        <v>277.39999399999999</v>
      </c>
      <c r="D91">
        <v>-3</v>
      </c>
      <c r="G91" s="20">
        <f t="shared" si="8"/>
        <v>273.85402279704806</v>
      </c>
      <c r="H91" s="28">
        <f t="shared" si="9"/>
        <v>0.34598920295195512</v>
      </c>
    </row>
    <row r="92" spans="1:8">
      <c r="A92" s="56">
        <v>325</v>
      </c>
      <c r="B92" s="27">
        <f t="shared" si="5"/>
        <v>-2.7999879999999848</v>
      </c>
      <c r="C92">
        <v>327.79998799999998</v>
      </c>
      <c r="D92">
        <v>-3</v>
      </c>
      <c r="G92" s="20">
        <f t="shared" si="8"/>
        <v>324.27881359409605</v>
      </c>
      <c r="H92" s="28">
        <f t="shared" si="9"/>
        <v>0.72118640590394989</v>
      </c>
    </row>
    <row r="93" spans="1:8">
      <c r="A93" s="56">
        <v>415</v>
      </c>
      <c r="B93" s="27">
        <f t="shared" ref="B93" si="10">A93-C93</f>
        <v>-3.2000120000000152</v>
      </c>
      <c r="C93">
        <v>418.20001200000002</v>
      </c>
      <c r="D93">
        <v>-3</v>
      </c>
      <c r="G93" s="20">
        <f t="shared" si="8"/>
        <v>414.72331440590403</v>
      </c>
      <c r="H93" s="28">
        <f t="shared" si="9"/>
        <v>0.27668559409596583</v>
      </c>
    </row>
    <row r="94" spans="1:8">
      <c r="A94" s="56"/>
      <c r="B94" s="27"/>
      <c r="G94" s="20"/>
      <c r="H94" s="28"/>
    </row>
    <row r="95" spans="1:8">
      <c r="A95" s="56"/>
      <c r="B95" s="27"/>
      <c r="G95" s="20"/>
      <c r="H95" s="28"/>
    </row>
    <row r="96" spans="1:8">
      <c r="A96" s="56"/>
      <c r="B96" s="27"/>
      <c r="G96" s="20"/>
      <c r="H96" s="28"/>
    </row>
    <row r="97" spans="1:8">
      <c r="A97" s="56"/>
      <c r="B97" s="27"/>
      <c r="G97" s="20"/>
      <c r="H97" s="28"/>
    </row>
    <row r="98" spans="1:8">
      <c r="A98" s="56"/>
      <c r="B98" s="27"/>
      <c r="G98" s="20"/>
      <c r="H98" s="28"/>
    </row>
    <row r="99" spans="1:8">
      <c r="B99" s="27"/>
      <c r="G99" s="20"/>
      <c r="H99" s="28"/>
    </row>
  </sheetData>
  <sortState ref="C111:C129">
    <sortCondition ref="C129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2015-11-08T03:58:39Z</dcterms:modified>
  <dc:language>en-US</dc:language>
</cp:coreProperties>
</file>