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0" yWindow="0" windowWidth="30980" windowHeight="20300" tabRatio="217"/>
  </bookViews>
  <sheets>
    <sheet name="X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3" i="1" l="1"/>
  <c r="F62" i="1"/>
  <c r="G62" i="1"/>
  <c r="B62" i="1"/>
  <c r="F61" i="1"/>
  <c r="G61" i="1"/>
  <c r="B61" i="1"/>
  <c r="F60" i="1"/>
  <c r="G60" i="1"/>
  <c r="B60" i="1"/>
  <c r="F59" i="1"/>
  <c r="G59" i="1"/>
  <c r="B59" i="1"/>
  <c r="F58" i="1"/>
  <c r="G58" i="1"/>
  <c r="B58" i="1"/>
  <c r="F57" i="1"/>
  <c r="G57" i="1"/>
  <c r="B57" i="1"/>
  <c r="F56" i="1"/>
  <c r="G56" i="1"/>
  <c r="B56" i="1"/>
  <c r="F54" i="1"/>
  <c r="G54" i="1"/>
  <c r="B54" i="1"/>
  <c r="F53" i="1"/>
  <c r="G53" i="1"/>
  <c r="B53" i="1"/>
  <c r="F52" i="1"/>
  <c r="G52" i="1"/>
  <c r="B52" i="1"/>
  <c r="F51" i="1"/>
  <c r="G51" i="1"/>
  <c r="B51" i="1"/>
  <c r="F50" i="1"/>
  <c r="G50" i="1"/>
  <c r="B50" i="1"/>
  <c r="F49" i="1"/>
  <c r="G49" i="1"/>
  <c r="B49" i="1"/>
  <c r="F48" i="1"/>
  <c r="G48" i="1"/>
  <c r="B48" i="1"/>
  <c r="F47" i="1"/>
  <c r="G47" i="1"/>
  <c r="B47" i="1"/>
  <c r="F45" i="1"/>
  <c r="G45" i="1"/>
  <c r="B45" i="1"/>
  <c r="F44" i="1"/>
  <c r="G44" i="1"/>
  <c r="B44" i="1"/>
  <c r="F43" i="1"/>
  <c r="G43" i="1"/>
  <c r="B43" i="1"/>
  <c r="F42" i="1"/>
  <c r="G42" i="1"/>
  <c r="B42" i="1"/>
  <c r="F41" i="1"/>
  <c r="G41" i="1"/>
  <c r="B41" i="1"/>
  <c r="F40" i="1"/>
  <c r="G40" i="1"/>
  <c r="B40" i="1"/>
  <c r="F39" i="1"/>
  <c r="G39" i="1"/>
  <c r="B39" i="1"/>
  <c r="F38" i="1"/>
  <c r="G38" i="1"/>
  <c r="B38" i="1"/>
  <c r="F36" i="1"/>
  <c r="G36" i="1"/>
  <c r="B36" i="1"/>
  <c r="F35" i="1"/>
  <c r="G35" i="1"/>
  <c r="B35" i="1"/>
  <c r="F34" i="1"/>
  <c r="G34" i="1"/>
  <c r="B34" i="1"/>
  <c r="F33" i="1"/>
  <c r="G33" i="1"/>
  <c r="B33" i="1"/>
  <c r="F32" i="1"/>
  <c r="G32" i="1"/>
  <c r="B32" i="1"/>
  <c r="F31" i="1"/>
  <c r="G31" i="1"/>
  <c r="B31" i="1"/>
  <c r="F30" i="1"/>
  <c r="G30" i="1"/>
  <c r="B30" i="1"/>
  <c r="F29" i="1"/>
  <c r="G29" i="1"/>
  <c r="B29" i="1"/>
  <c r="F27" i="1"/>
  <c r="G27" i="1"/>
  <c r="B27" i="1"/>
  <c r="F26" i="1"/>
  <c r="G26" i="1"/>
  <c r="B26" i="1"/>
  <c r="F25" i="1"/>
  <c r="G25" i="1"/>
  <c r="B25" i="1"/>
  <c r="F24" i="1"/>
  <c r="G24" i="1"/>
  <c r="B24" i="1"/>
  <c r="F23" i="1"/>
  <c r="G23" i="1"/>
  <c r="B23" i="1"/>
  <c r="F22" i="1"/>
  <c r="G22" i="1"/>
  <c r="B22" i="1"/>
  <c r="F21" i="1"/>
  <c r="G21" i="1"/>
  <c r="B21" i="1"/>
  <c r="F20" i="1"/>
  <c r="G20" i="1"/>
  <c r="B20" i="1"/>
  <c r="F18" i="1"/>
  <c r="G18" i="1"/>
  <c r="B18" i="1"/>
  <c r="F17" i="1"/>
  <c r="G17" i="1"/>
  <c r="B17" i="1"/>
  <c r="F16" i="1"/>
  <c r="G16" i="1"/>
  <c r="B16" i="1"/>
  <c r="F15" i="1"/>
  <c r="G15" i="1"/>
  <c r="B15" i="1"/>
  <c r="F14" i="1"/>
  <c r="G14" i="1"/>
  <c r="B14" i="1"/>
  <c r="F13" i="1"/>
  <c r="G13" i="1"/>
  <c r="B13" i="1"/>
  <c r="F12" i="1"/>
  <c r="G12" i="1"/>
  <c r="B12" i="1"/>
  <c r="F11" i="1"/>
  <c r="G11" i="1"/>
  <c r="B11" i="1"/>
  <c r="F9" i="1"/>
  <c r="G9" i="1"/>
  <c r="B9" i="1"/>
  <c r="F8" i="1"/>
  <c r="G8" i="1"/>
  <c r="B8" i="1"/>
  <c r="F7" i="1"/>
  <c r="G7" i="1"/>
  <c r="B7" i="1"/>
  <c r="F6" i="1"/>
  <c r="G6" i="1"/>
  <c r="B6" i="1"/>
  <c r="F5" i="1"/>
  <c r="G5" i="1"/>
  <c r="B5" i="1"/>
  <c r="F4" i="1"/>
  <c r="G4" i="1"/>
  <c r="B4" i="1"/>
  <c r="F3" i="1"/>
  <c r="G3" i="1"/>
  <c r="B3" i="1"/>
</calcChain>
</file>

<file path=xl/sharedStrings.xml><?xml version="1.0" encoding="utf-8"?>
<sst xmlns="http://schemas.openxmlformats.org/spreadsheetml/2006/main" count="14" uniqueCount="14">
  <si>
    <t>RUN#6085</t>
  </si>
  <si>
    <t>XC</t>
  </si>
  <si>
    <t>XC-X</t>
  </si>
  <si>
    <t>X</t>
  </si>
  <si>
    <t>Th1tar</t>
  </si>
  <si>
    <t>X1</t>
  </si>
  <si>
    <t>delta</t>
  </si>
  <si>
    <r>
      <t>xc = x +A1*th + A2*th^2 + A3*th^3 + B1*x*th + B2*x*th*2+</t>
    </r>
    <r>
      <rPr>
        <b/>
        <sz val="12"/>
        <color rgb="FF000000"/>
        <rFont val="宋体"/>
        <family val="2"/>
        <charset val="134"/>
      </rPr>
      <t xml:space="preserve"> B3*x*th*3</t>
    </r>
  </si>
  <si>
    <t>A1</t>
  </si>
  <si>
    <t>A2</t>
  </si>
  <si>
    <t>A3</t>
  </si>
  <si>
    <t>B1</t>
  </si>
  <si>
    <t>B2</t>
  </si>
  <si>
    <t>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</si>
</sst>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5" x14ac:knownFonts="1">
    <font>
      <sz val="10"/>
      <name val="Arial"/>
      <family val="2"/>
      <charset val="1"/>
    </font>
    <font>
      <sz val="12"/>
      <color rgb="FF000000"/>
      <name val="宋体"/>
      <family val="3"/>
      <charset val="134"/>
    </font>
    <font>
      <b/>
      <sz val="12"/>
      <color rgb="FF000000"/>
      <name val="仿宋"/>
      <charset val="1"/>
    </font>
    <font>
      <b/>
      <sz val="12"/>
      <color rgb="FF000000"/>
      <name val="宋体"/>
      <family val="2"/>
      <charset val="134"/>
    </font>
    <font>
      <sz val="9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6A6A6"/>
        <bgColor rgb="FFB3B3B3"/>
      </patternFill>
    </fill>
    <fill>
      <patternFill patternType="solid">
        <fgColor rgb="FFBFBFBF"/>
        <bgColor rgb="FFB3B3B3"/>
      </patternFill>
    </fill>
    <fill>
      <patternFill patternType="solid">
        <fgColor rgb="FFFCD5B4"/>
        <bgColor rgb="FFFFFFCC"/>
      </patternFill>
    </fill>
  </fills>
  <borders count="4">
    <border>
      <left/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2" fillId="4" borderId="0" xfId="0" applyFont="1" applyFill="1"/>
    <xf numFmtId="2" fontId="1" fillId="5" borderId="0" xfId="0" applyNumberFormat="1" applyFont="1" applyFill="1"/>
    <xf numFmtId="0" fontId="1" fillId="5" borderId="0" xfId="0" applyFont="1" applyFill="1" applyBorder="1"/>
    <xf numFmtId="2" fontId="1" fillId="0" borderId="0" xfId="0" applyNumberFormat="1" applyFont="1" applyBorder="1"/>
    <xf numFmtId="0" fontId="2" fillId="0" borderId="0" xfId="0" applyFont="1"/>
    <xf numFmtId="176" fontId="2" fillId="0" borderId="0" xfId="0" applyNumberFormat="1" applyFont="1"/>
    <xf numFmtId="2" fontId="1" fillId="5" borderId="0" xfId="0" applyNumberFormat="1" applyFont="1" applyFill="1" applyBorder="1"/>
    <xf numFmtId="2" fontId="1" fillId="0" borderId="0" xfId="0" applyNumberFormat="1" applyFont="1"/>
    <xf numFmtId="0" fontId="1" fillId="0" borderId="0" xfId="0" applyFont="1" applyBorder="1"/>
    <xf numFmtId="0" fontId="0" fillId="0" borderId="1" xfId="0" applyBorder="1"/>
    <xf numFmtId="0" fontId="1" fillId="5" borderId="2" xfId="0" applyFont="1" applyFill="1" applyBorder="1"/>
    <xf numFmtId="2" fontId="1" fillId="0" borderId="2" xfId="0" applyNumberFormat="1" applyFont="1" applyBorder="1"/>
    <xf numFmtId="0" fontId="1" fillId="0" borderId="2" xfId="0" applyFont="1" applyBorder="1"/>
    <xf numFmtId="0" fontId="0" fillId="0" borderId="2" xfId="0" applyBorder="1"/>
    <xf numFmtId="2" fontId="1" fillId="5" borderId="2" xfId="0" applyNumberFormat="1" applyFont="1" applyFill="1" applyBorder="1"/>
    <xf numFmtId="0" fontId="2" fillId="0" borderId="2" xfId="0" applyFont="1" applyBorder="1"/>
    <xf numFmtId="176" fontId="2" fillId="0" borderId="2" xfId="0" applyNumberFormat="1" applyFont="1" applyBorder="1"/>
    <xf numFmtId="0" fontId="1" fillId="0" borderId="3" xfId="0" applyFont="1" applyBorder="1"/>
    <xf numFmtId="2" fontId="1" fillId="0" borderId="3" xfId="0" applyNumberFormat="1" applyFont="1" applyBorder="1"/>
    <xf numFmtId="0" fontId="0" fillId="0" borderId="0" xfId="0" applyBorder="1"/>
    <xf numFmtId="0" fontId="2" fillId="0" borderId="0" xfId="0" applyFont="1" applyBorder="1"/>
    <xf numFmtId="176" fontId="2" fillId="0" borderId="0" xfId="0" applyNumberFormat="1" applyFont="1" applyBorder="1"/>
  </cellXfs>
  <cellStyles count="1">
    <cellStyle name="普通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4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diamond"/>
            <c:size val="4"/>
          </c:marker>
          <c:xVal>
            <c:numRef>
              <c:f>'X1'!$C$3:$C$63</c:f>
              <c:numCache>
                <c:formatCode>0.00</c:formatCode>
                <c:ptCount val="61"/>
                <c:pt idx="0">
                  <c:v>-511.515</c:v>
                </c:pt>
                <c:pt idx="1">
                  <c:v>-445.158</c:v>
                </c:pt>
                <c:pt idx="2">
                  <c:v>-349.624</c:v>
                </c:pt>
                <c:pt idx="3">
                  <c:v>-175.672</c:v>
                </c:pt>
                <c:pt idx="4">
                  <c:v>-116.735</c:v>
                </c:pt>
                <c:pt idx="5">
                  <c:v>180.262</c:v>
                </c:pt>
                <c:pt idx="6">
                  <c:v>200.353</c:v>
                </c:pt>
                <c:pt idx="8">
                  <c:v>-512.062</c:v>
                </c:pt>
                <c:pt idx="9">
                  <c:v>-445.113</c:v>
                </c:pt>
                <c:pt idx="10">
                  <c:v>-349.532</c:v>
                </c:pt>
                <c:pt idx="11">
                  <c:v>-174.611</c:v>
                </c:pt>
                <c:pt idx="12">
                  <c:v>-115.687</c:v>
                </c:pt>
                <c:pt idx="13">
                  <c:v>183.815</c:v>
                </c:pt>
                <c:pt idx="14">
                  <c:v>204.033</c:v>
                </c:pt>
                <c:pt idx="15">
                  <c:v>382.549</c:v>
                </c:pt>
                <c:pt idx="17">
                  <c:v>-515.342</c:v>
                </c:pt>
                <c:pt idx="18">
                  <c:v>-447.994</c:v>
                </c:pt>
                <c:pt idx="19">
                  <c:v>-352.435</c:v>
                </c:pt>
                <c:pt idx="20">
                  <c:v>-176.588</c:v>
                </c:pt>
                <c:pt idx="21">
                  <c:v>-117.217</c:v>
                </c:pt>
                <c:pt idx="22">
                  <c:v>184.011</c:v>
                </c:pt>
                <c:pt idx="23">
                  <c:v>205.178</c:v>
                </c:pt>
                <c:pt idx="24">
                  <c:v>387.882</c:v>
                </c:pt>
                <c:pt idx="26">
                  <c:v>-520.713</c:v>
                </c:pt>
                <c:pt idx="27">
                  <c:v>-453.327</c:v>
                </c:pt>
                <c:pt idx="28">
                  <c:v>-357.128</c:v>
                </c:pt>
                <c:pt idx="29">
                  <c:v>-180.959</c:v>
                </c:pt>
                <c:pt idx="30">
                  <c:v>-121.829</c:v>
                </c:pt>
                <c:pt idx="31">
                  <c:v>183.089</c:v>
                </c:pt>
                <c:pt idx="32">
                  <c:v>203.229</c:v>
                </c:pt>
                <c:pt idx="33">
                  <c:v>387.582</c:v>
                </c:pt>
                <c:pt idx="35">
                  <c:v>-527.187</c:v>
                </c:pt>
                <c:pt idx="36">
                  <c:v>-459.708</c:v>
                </c:pt>
                <c:pt idx="37">
                  <c:v>-362.787</c:v>
                </c:pt>
                <c:pt idx="38">
                  <c:v>-187.05</c:v>
                </c:pt>
                <c:pt idx="39">
                  <c:v>-127.355</c:v>
                </c:pt>
                <c:pt idx="40">
                  <c:v>178.502</c:v>
                </c:pt>
                <c:pt idx="41">
                  <c:v>199.243</c:v>
                </c:pt>
                <c:pt idx="42">
                  <c:v>385.241</c:v>
                </c:pt>
                <c:pt idx="44">
                  <c:v>-534.646</c:v>
                </c:pt>
                <c:pt idx="45">
                  <c:v>-466.715</c:v>
                </c:pt>
                <c:pt idx="46">
                  <c:v>-369.32</c:v>
                </c:pt>
                <c:pt idx="47">
                  <c:v>-193.593</c:v>
                </c:pt>
                <c:pt idx="48">
                  <c:v>-133.691</c:v>
                </c:pt>
                <c:pt idx="49">
                  <c:v>174.307</c:v>
                </c:pt>
                <c:pt idx="50">
                  <c:v>194.414</c:v>
                </c:pt>
                <c:pt idx="51">
                  <c:v>381.473</c:v>
                </c:pt>
                <c:pt idx="53">
                  <c:v>-541.428</c:v>
                </c:pt>
                <c:pt idx="54">
                  <c:v>-472.156</c:v>
                </c:pt>
                <c:pt idx="55">
                  <c:v>-374.642</c:v>
                </c:pt>
                <c:pt idx="56">
                  <c:v>-196.787</c:v>
                </c:pt>
                <c:pt idx="57">
                  <c:v>-137.436</c:v>
                </c:pt>
                <c:pt idx="58">
                  <c:v>171.165</c:v>
                </c:pt>
                <c:pt idx="59">
                  <c:v>191.488</c:v>
                </c:pt>
                <c:pt idx="60">
                  <c:v>379.525</c:v>
                </c:pt>
              </c:numCache>
            </c:numRef>
          </c:xVal>
          <c:yVal>
            <c:numRef>
              <c:f>'X1'!$D$3:$D$63</c:f>
              <c:numCache>
                <c:formatCode>General</c:formatCode>
                <c:ptCount val="61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5">
                  <c:v>-0.4</c:v>
                </c:pt>
                <c:pt idx="36">
                  <c:v>-0.4</c:v>
                </c:pt>
                <c:pt idx="37">
                  <c:v>-0.4</c:v>
                </c:pt>
                <c:pt idx="38">
                  <c:v>-0.4</c:v>
                </c:pt>
                <c:pt idx="39">
                  <c:v>-0.4</c:v>
                </c:pt>
                <c:pt idx="40">
                  <c:v>-0.4</c:v>
                </c:pt>
                <c:pt idx="41">
                  <c:v>-0.4</c:v>
                </c:pt>
                <c:pt idx="42">
                  <c:v>-0.4</c:v>
                </c:pt>
                <c:pt idx="44">
                  <c:v>-0.8</c:v>
                </c:pt>
                <c:pt idx="45">
                  <c:v>-0.8</c:v>
                </c:pt>
                <c:pt idx="46">
                  <c:v>-0.8</c:v>
                </c:pt>
                <c:pt idx="47">
                  <c:v>-0.8</c:v>
                </c:pt>
                <c:pt idx="48">
                  <c:v>-0.8</c:v>
                </c:pt>
                <c:pt idx="49">
                  <c:v>-0.8</c:v>
                </c:pt>
                <c:pt idx="50">
                  <c:v>-0.8</c:v>
                </c:pt>
                <c:pt idx="51">
                  <c:v>-0.8</c:v>
                </c:pt>
                <c:pt idx="53">
                  <c:v>-1.2</c:v>
                </c:pt>
                <c:pt idx="54">
                  <c:v>-1.2</c:v>
                </c:pt>
                <c:pt idx="55">
                  <c:v>-1.2</c:v>
                </c:pt>
                <c:pt idx="56">
                  <c:v>-1.2</c:v>
                </c:pt>
                <c:pt idx="57">
                  <c:v>-1.2</c:v>
                </c:pt>
                <c:pt idx="58">
                  <c:v>-1.2</c:v>
                </c:pt>
                <c:pt idx="59">
                  <c:v>-1.2</c:v>
                </c:pt>
                <c:pt idx="60">
                  <c:v>-1.2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669416"/>
        <c:axId val="-2110666152"/>
      </c:scatterChart>
      <c:valAx>
        <c:axId val="-2110669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2110666152"/>
        <c:crossesAt val="0.0"/>
        <c:crossBetween val="midCat"/>
      </c:valAx>
      <c:valAx>
        <c:axId val="-21106661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2110669416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632520</xdr:colOff>
      <xdr:row>10</xdr:row>
      <xdr:rowOff>182160</xdr:rowOff>
    </xdr:from>
    <xdr:to>
      <xdr:col>24</xdr:col>
      <xdr:colOff>495300</xdr:colOff>
      <xdr:row>43</xdr:row>
      <xdr:rowOff>101600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workbookViewId="0">
      <selection activeCell="H21" sqref="H21"/>
    </sheetView>
  </sheetViews>
  <sheetFormatPr baseColWidth="10" defaultColWidth="8.83203125" defaultRowHeight="12" x14ac:dyDescent="0"/>
  <sheetData>
    <row r="1" spans="1:10" ht="15">
      <c r="A1" s="1" t="s">
        <v>0</v>
      </c>
      <c r="B1" s="1"/>
      <c r="C1" s="2"/>
      <c r="D1" s="2"/>
    </row>
    <row r="2" spans="1:10" ht="15">
      <c r="A2" s="3" t="s">
        <v>1</v>
      </c>
      <c r="B2" s="3" t="s">
        <v>2</v>
      </c>
      <c r="C2" s="3" t="s">
        <v>3</v>
      </c>
      <c r="D2" s="3" t="s">
        <v>4</v>
      </c>
      <c r="F2" s="4" t="s">
        <v>5</v>
      </c>
      <c r="G2" s="4" t="s">
        <v>6</v>
      </c>
      <c r="J2" t="s">
        <v>7</v>
      </c>
    </row>
    <row r="3" spans="1:10" ht="15">
      <c r="A3" s="5">
        <v>-520.71299999999997</v>
      </c>
      <c r="B3" s="6">
        <f t="shared" ref="B3:B38" si="0">A3-C3</f>
        <v>-9.1979999999999791</v>
      </c>
      <c r="C3" s="7">
        <v>-511.51499999999999</v>
      </c>
      <c r="D3" s="2">
        <v>1.2</v>
      </c>
      <c r="F3" s="8">
        <f t="shared" ref="F3:F38" si="1">C3+$J$3*D3+$J$4*D3*D3+$J$5*D3*D3*D3+$J$6*C3*D3+$J$7*C3*D3*D3+$J$8*C3*D3*D3*D3</f>
        <v>-521.81401579583985</v>
      </c>
      <c r="G3" s="9">
        <f t="shared" ref="G3:G38" si="2">A3-F3</f>
        <v>1.101015795839885</v>
      </c>
      <c r="I3" t="s">
        <v>8</v>
      </c>
      <c r="J3">
        <v>-9.6206960000000006</v>
      </c>
    </row>
    <row r="4" spans="1:10" ht="15">
      <c r="A4" s="10">
        <v>-453.327</v>
      </c>
      <c r="B4" s="6">
        <f t="shared" si="0"/>
        <v>-8.1689999999999827</v>
      </c>
      <c r="C4" s="11">
        <v>-445.15800000000002</v>
      </c>
      <c r="D4" s="2">
        <v>1.2</v>
      </c>
      <c r="F4" s="8">
        <f t="shared" si="1"/>
        <v>-454.203116936448</v>
      </c>
      <c r="G4" s="9">
        <f t="shared" si="2"/>
        <v>0.87611693644799971</v>
      </c>
      <c r="I4" t="s">
        <v>9</v>
      </c>
      <c r="J4">
        <v>4.5926260000000001</v>
      </c>
    </row>
    <row r="5" spans="1:10" ht="15">
      <c r="A5" s="5">
        <v>-357.12799999999999</v>
      </c>
      <c r="B5" s="6">
        <f t="shared" si="0"/>
        <v>-7.5039999999999623</v>
      </c>
      <c r="C5" s="7">
        <v>-349.62400000000002</v>
      </c>
      <c r="D5" s="12">
        <v>1.2</v>
      </c>
      <c r="F5" s="8">
        <f t="shared" si="1"/>
        <v>-356.86388201574403</v>
      </c>
      <c r="G5" s="9">
        <f t="shared" si="2"/>
        <v>-0.26411798425596089</v>
      </c>
      <c r="I5" t="s">
        <v>10</v>
      </c>
      <c r="J5">
        <v>2.4873590000000001</v>
      </c>
    </row>
    <row r="6" spans="1:10" ht="15">
      <c r="A6" s="5">
        <v>-180.959</v>
      </c>
      <c r="B6" s="6">
        <f t="shared" si="0"/>
        <v>-5.2870000000000061</v>
      </c>
      <c r="C6" s="11">
        <v>-175.672</v>
      </c>
      <c r="D6" s="2">
        <v>1.2</v>
      </c>
      <c r="F6" s="8">
        <f t="shared" si="1"/>
        <v>-179.62484049203198</v>
      </c>
      <c r="G6" s="9">
        <f t="shared" si="2"/>
        <v>-1.3341595079680246</v>
      </c>
      <c r="I6" t="s">
        <v>11</v>
      </c>
      <c r="J6">
        <v>1.3625999999999999E-2</v>
      </c>
    </row>
    <row r="7" spans="1:10" ht="15">
      <c r="A7" s="10">
        <v>-121.82899999999999</v>
      </c>
      <c r="B7" s="6">
        <f t="shared" si="0"/>
        <v>-5.0939999999999941</v>
      </c>
      <c r="C7" s="11">
        <v>-116.735</v>
      </c>
      <c r="D7" s="2">
        <v>1.2</v>
      </c>
      <c r="F7" s="8">
        <f t="shared" si="1"/>
        <v>-119.57415185216</v>
      </c>
      <c r="G7" s="9">
        <f t="shared" si="2"/>
        <v>-2.2548481478399935</v>
      </c>
      <c r="I7" t="s">
        <v>12</v>
      </c>
      <c r="J7" s="13">
        <v>2.5270000000000002E-3</v>
      </c>
    </row>
    <row r="8" spans="1:10" ht="15">
      <c r="A8" s="5">
        <v>183.089</v>
      </c>
      <c r="B8" s="6">
        <f t="shared" si="0"/>
        <v>2.8269999999999982</v>
      </c>
      <c r="C8" s="11">
        <v>180.262</v>
      </c>
      <c r="D8" s="2">
        <v>1.2</v>
      </c>
      <c r="F8" s="8">
        <f t="shared" si="1"/>
        <v>183.03497949107202</v>
      </c>
      <c r="G8" s="9">
        <f t="shared" si="2"/>
        <v>5.4020508927976607E-2</v>
      </c>
      <c r="I8" t="s">
        <v>13</v>
      </c>
      <c r="J8">
        <v>-6.3299999999999999E-4</v>
      </c>
    </row>
    <row r="9" spans="1:10" s="17" customFormat="1" ht="15">
      <c r="A9" s="5">
        <v>203.22900000000001</v>
      </c>
      <c r="B9" s="14">
        <f t="shared" si="0"/>
        <v>2.8760000000000048</v>
      </c>
      <c r="C9" s="15">
        <v>200.35300000000001</v>
      </c>
      <c r="D9" s="16">
        <v>1.2</v>
      </c>
      <c r="F9" s="8">
        <f t="shared" si="1"/>
        <v>203.50562417036804</v>
      </c>
      <c r="G9" s="9">
        <f t="shared" si="2"/>
        <v>-0.27662417036802367</v>
      </c>
    </row>
    <row r="10" spans="1:10" s="23" customFormat="1" ht="15">
      <c r="A10" s="5"/>
      <c r="B10" s="6"/>
      <c r="C10" s="7"/>
      <c r="D10" s="12"/>
      <c r="F10" s="8"/>
      <c r="G10" s="9"/>
    </row>
    <row r="11" spans="1:10" ht="15">
      <c r="A11" s="5">
        <v>-520.71299999999997</v>
      </c>
      <c r="B11" s="6">
        <f t="shared" si="0"/>
        <v>-8.6509999999999536</v>
      </c>
      <c r="C11" s="7">
        <v>-512.06200000000001</v>
      </c>
      <c r="D11" s="2">
        <v>0.8</v>
      </c>
      <c r="F11" s="8">
        <f t="shared" si="1"/>
        <v>-521.78982418700809</v>
      </c>
      <c r="G11" s="9">
        <f t="shared" si="2"/>
        <v>1.0768241870081283</v>
      </c>
    </row>
    <row r="12" spans="1:10" ht="15">
      <c r="A12" s="10">
        <v>-453.327</v>
      </c>
      <c r="B12" s="6">
        <f t="shared" si="0"/>
        <v>-8.2139999999999986</v>
      </c>
      <c r="C12" s="11">
        <v>-445.113</v>
      </c>
      <c r="D12" s="2">
        <v>0.8</v>
      </c>
      <c r="F12" s="8">
        <f t="shared" si="1"/>
        <v>-454.02444915219201</v>
      </c>
      <c r="G12" s="9">
        <f t="shared" si="2"/>
        <v>0.6974491521920072</v>
      </c>
    </row>
    <row r="13" spans="1:10" ht="15">
      <c r="A13" s="5">
        <v>-357.12799999999999</v>
      </c>
      <c r="B13" s="6">
        <f t="shared" si="0"/>
        <v>-7.5960000000000036</v>
      </c>
      <c r="C13" s="11">
        <v>-349.53199999999998</v>
      </c>
      <c r="D13" s="2">
        <v>0.8</v>
      </c>
      <c r="F13" s="8">
        <f t="shared" si="1"/>
        <v>-357.27793596748796</v>
      </c>
      <c r="G13" s="9">
        <f t="shared" si="2"/>
        <v>0.149935967487977</v>
      </c>
    </row>
    <row r="14" spans="1:10" ht="15">
      <c r="A14" s="5">
        <v>-180.959</v>
      </c>
      <c r="B14" s="6">
        <f t="shared" si="0"/>
        <v>-6.3480000000000132</v>
      </c>
      <c r="C14" s="11">
        <v>-174.61099999999999</v>
      </c>
      <c r="D14" s="2">
        <v>0.8</v>
      </c>
      <c r="F14" s="8">
        <f t="shared" si="1"/>
        <v>-180.22395209222398</v>
      </c>
      <c r="G14" s="9">
        <f t="shared" si="2"/>
        <v>-0.73504790777602125</v>
      </c>
    </row>
    <row r="15" spans="1:10" ht="15">
      <c r="A15" s="10">
        <v>-121.82899999999999</v>
      </c>
      <c r="B15" s="6">
        <f t="shared" si="0"/>
        <v>-6.1419999999999959</v>
      </c>
      <c r="C15" s="11">
        <v>-115.687</v>
      </c>
      <c r="D15" s="2">
        <v>0.8</v>
      </c>
      <c r="F15" s="8">
        <f t="shared" si="1"/>
        <v>-120.58143377900799</v>
      </c>
      <c r="G15" s="9">
        <f t="shared" si="2"/>
        <v>-1.2475662209919989</v>
      </c>
    </row>
    <row r="16" spans="1:10" ht="15">
      <c r="A16" s="5">
        <v>183.089</v>
      </c>
      <c r="B16" s="6">
        <f t="shared" si="0"/>
        <v>-0.72599999999999909</v>
      </c>
      <c r="C16" s="11">
        <v>183.815</v>
      </c>
      <c r="D16" s="2">
        <v>0.8</v>
      </c>
      <c r="F16" s="8">
        <f t="shared" si="1"/>
        <v>182.57268881696001</v>
      </c>
      <c r="G16" s="9">
        <f t="shared" si="2"/>
        <v>0.51631118303998846</v>
      </c>
    </row>
    <row r="17" spans="1:7" ht="15">
      <c r="A17" s="5">
        <v>203.22900000000001</v>
      </c>
      <c r="B17" s="6">
        <f t="shared" si="0"/>
        <v>-0.80399999999997362</v>
      </c>
      <c r="C17" s="11">
        <v>204.03299999999999</v>
      </c>
      <c r="D17" s="2">
        <v>0.8</v>
      </c>
      <c r="F17" s="8">
        <f t="shared" si="1"/>
        <v>203.037226785472</v>
      </c>
      <c r="G17" s="9">
        <f t="shared" si="2"/>
        <v>0.19177321452801266</v>
      </c>
    </row>
    <row r="18" spans="1:7" s="17" customFormat="1" ht="15">
      <c r="A18" s="18">
        <v>387.58199999999999</v>
      </c>
      <c r="B18" s="14">
        <f t="shared" si="0"/>
        <v>5.0330000000000155</v>
      </c>
      <c r="C18" s="15">
        <v>382.54899999999998</v>
      </c>
      <c r="D18" s="2">
        <v>0.8</v>
      </c>
      <c r="F18" s="19">
        <f t="shared" si="1"/>
        <v>383.73004803321595</v>
      </c>
      <c r="G18" s="20">
        <f t="shared" si="2"/>
        <v>3.8519519667840427</v>
      </c>
    </row>
    <row r="19" spans="1:7" s="23" customFormat="1" ht="15">
      <c r="A19" s="10"/>
      <c r="B19" s="6"/>
      <c r="C19" s="7"/>
      <c r="D19" s="2"/>
      <c r="F19" s="24"/>
      <c r="G19" s="25"/>
    </row>
    <row r="20" spans="1:7" ht="15">
      <c r="A20" s="5">
        <v>-520.71299999999997</v>
      </c>
      <c r="B20" s="6">
        <f t="shared" si="0"/>
        <v>-5.3709999999999809</v>
      </c>
      <c r="C20" s="11">
        <v>-515.34199999999998</v>
      </c>
      <c r="D20" s="21">
        <v>0.4</v>
      </c>
      <c r="F20" s="8">
        <f t="shared" si="1"/>
        <v>-521.2925728431361</v>
      </c>
      <c r="G20" s="9">
        <f t="shared" si="2"/>
        <v>0.579572843136134</v>
      </c>
    </row>
    <row r="21" spans="1:7" ht="15">
      <c r="A21" s="10">
        <v>-453.327</v>
      </c>
      <c r="B21" s="6">
        <f t="shared" si="0"/>
        <v>-5.33299999999997</v>
      </c>
      <c r="C21" s="7">
        <v>-447.99400000000003</v>
      </c>
      <c r="D21" s="2">
        <v>0.4</v>
      </c>
      <c r="F21" s="8">
        <f t="shared" si="1"/>
        <v>-453.55299756275201</v>
      </c>
      <c r="G21" s="9">
        <f t="shared" si="2"/>
        <v>0.22599756275201344</v>
      </c>
    </row>
    <row r="22" spans="1:7" ht="15">
      <c r="A22" s="5">
        <v>-357.12799999999999</v>
      </c>
      <c r="B22" s="6">
        <f t="shared" si="0"/>
        <v>-4.6929999999999836</v>
      </c>
      <c r="C22" s="7">
        <v>-352.435</v>
      </c>
      <c r="D22" s="2">
        <v>0.4</v>
      </c>
      <c r="F22" s="8">
        <f t="shared" si="1"/>
        <v>-357.43839766048001</v>
      </c>
      <c r="G22" s="9">
        <f t="shared" si="2"/>
        <v>0.31039766048002093</v>
      </c>
    </row>
    <row r="23" spans="1:7" ht="15">
      <c r="A23" s="5">
        <v>-180.959</v>
      </c>
      <c r="B23" s="6">
        <f t="shared" si="0"/>
        <v>-4.3710000000000093</v>
      </c>
      <c r="C23" s="11">
        <v>-176.58799999999999</v>
      </c>
      <c r="D23" s="2">
        <v>0.4</v>
      </c>
      <c r="F23" s="8">
        <f t="shared" si="1"/>
        <v>-180.568986626304</v>
      </c>
      <c r="G23" s="9">
        <f t="shared" si="2"/>
        <v>-0.39001337369600719</v>
      </c>
    </row>
    <row r="24" spans="1:7" ht="15">
      <c r="A24" s="10">
        <v>-121.82899999999999</v>
      </c>
      <c r="B24" s="6">
        <f t="shared" si="0"/>
        <v>-4.6119999999999948</v>
      </c>
      <c r="C24" s="11">
        <v>-117.217</v>
      </c>
      <c r="D24" s="2">
        <v>0.4</v>
      </c>
      <c r="F24" s="8">
        <f t="shared" si="1"/>
        <v>-120.852791283136</v>
      </c>
      <c r="G24" s="9">
        <f t="shared" si="2"/>
        <v>-0.97620871686399369</v>
      </c>
    </row>
    <row r="25" spans="1:7" ht="15">
      <c r="A25" s="5">
        <v>183.089</v>
      </c>
      <c r="B25" s="6">
        <f t="shared" si="0"/>
        <v>-0.92199999999999704</v>
      </c>
      <c r="C25" s="11">
        <v>184.011</v>
      </c>
      <c r="D25" s="12">
        <v>0.4</v>
      </c>
      <c r="F25" s="8">
        <f t="shared" si="1"/>
        <v>182.12661096428798</v>
      </c>
      <c r="G25" s="9">
        <f t="shared" si="2"/>
        <v>0.96238903571202172</v>
      </c>
    </row>
    <row r="26" spans="1:7" ht="15">
      <c r="A26" s="5">
        <v>203.22900000000001</v>
      </c>
      <c r="B26" s="6">
        <f t="shared" si="0"/>
        <v>-1.9489999999999839</v>
      </c>
      <c r="C26" s="11">
        <v>205.178</v>
      </c>
      <c r="D26" s="12">
        <v>0.4</v>
      </c>
      <c r="F26" s="8">
        <f t="shared" si="1"/>
        <v>203.41668030502402</v>
      </c>
      <c r="G26" s="9">
        <f t="shared" si="2"/>
        <v>-0.18768030502400279</v>
      </c>
    </row>
    <row r="27" spans="1:7" s="17" customFormat="1" ht="15">
      <c r="A27" s="18">
        <v>387.58199999999999</v>
      </c>
      <c r="B27" s="14">
        <f t="shared" si="0"/>
        <v>-0.30000000000001137</v>
      </c>
      <c r="C27" s="15">
        <v>387.88200000000001</v>
      </c>
      <c r="D27" s="2">
        <v>0.4</v>
      </c>
      <c r="F27" s="19">
        <f t="shared" si="1"/>
        <v>387.18295936345601</v>
      </c>
      <c r="G27" s="20">
        <f t="shared" si="2"/>
        <v>0.39904063654398669</v>
      </c>
    </row>
    <row r="28" spans="1:7" s="23" customFormat="1" ht="15">
      <c r="A28" s="10"/>
      <c r="B28" s="6"/>
      <c r="C28" s="7"/>
      <c r="D28" s="2"/>
      <c r="F28" s="24"/>
      <c r="G28" s="25"/>
    </row>
    <row r="29" spans="1:7" ht="15">
      <c r="A29" s="5">
        <v>-520.71299999999997</v>
      </c>
      <c r="B29" s="6">
        <f t="shared" si="0"/>
        <v>0</v>
      </c>
      <c r="C29" s="5">
        <v>-520.71299999999997</v>
      </c>
      <c r="D29" s="21">
        <v>0</v>
      </c>
      <c r="F29" s="8">
        <f t="shared" si="1"/>
        <v>-520.71299999999997</v>
      </c>
      <c r="G29" s="9">
        <f t="shared" si="2"/>
        <v>0</v>
      </c>
    </row>
    <row r="30" spans="1:7" ht="15">
      <c r="A30" s="10">
        <v>-453.327</v>
      </c>
      <c r="B30" s="6">
        <f t="shared" si="0"/>
        <v>0</v>
      </c>
      <c r="C30" s="10">
        <v>-453.327</v>
      </c>
      <c r="D30" s="2">
        <v>0</v>
      </c>
      <c r="F30" s="8">
        <f t="shared" si="1"/>
        <v>-453.327</v>
      </c>
      <c r="G30" s="9">
        <f t="shared" si="2"/>
        <v>0</v>
      </c>
    </row>
    <row r="31" spans="1:7" ht="15">
      <c r="A31" s="5">
        <v>-357.12799999999999</v>
      </c>
      <c r="B31" s="6">
        <f t="shared" si="0"/>
        <v>0</v>
      </c>
      <c r="C31" s="5">
        <v>-357.12799999999999</v>
      </c>
      <c r="D31" s="2">
        <v>0</v>
      </c>
      <c r="F31" s="8">
        <f t="shared" si="1"/>
        <v>-357.12799999999999</v>
      </c>
      <c r="G31" s="9">
        <f t="shared" si="2"/>
        <v>0</v>
      </c>
    </row>
    <row r="32" spans="1:7" ht="15">
      <c r="A32" s="5">
        <v>-180.959</v>
      </c>
      <c r="B32" s="6">
        <f t="shared" si="0"/>
        <v>0</v>
      </c>
      <c r="C32" s="5">
        <v>-180.959</v>
      </c>
      <c r="D32" s="2">
        <v>0</v>
      </c>
      <c r="F32" s="8">
        <f t="shared" si="1"/>
        <v>-180.959</v>
      </c>
      <c r="G32" s="9">
        <f t="shared" si="2"/>
        <v>0</v>
      </c>
    </row>
    <row r="33" spans="1:7" ht="15">
      <c r="A33" s="10">
        <v>-121.82899999999999</v>
      </c>
      <c r="B33" s="6">
        <f t="shared" si="0"/>
        <v>0</v>
      </c>
      <c r="C33" s="10">
        <v>-121.82899999999999</v>
      </c>
      <c r="D33" s="2">
        <v>0</v>
      </c>
      <c r="F33" s="8">
        <f t="shared" si="1"/>
        <v>-121.82899999999999</v>
      </c>
      <c r="G33" s="9">
        <f t="shared" si="2"/>
        <v>0</v>
      </c>
    </row>
    <row r="34" spans="1:7" ht="15">
      <c r="A34" s="5">
        <v>183.089</v>
      </c>
      <c r="B34" s="6">
        <f t="shared" si="0"/>
        <v>0</v>
      </c>
      <c r="C34" s="5">
        <v>183.089</v>
      </c>
      <c r="D34" s="2">
        <v>0</v>
      </c>
      <c r="F34" s="8">
        <f t="shared" si="1"/>
        <v>183.089</v>
      </c>
      <c r="G34" s="9">
        <f t="shared" si="2"/>
        <v>0</v>
      </c>
    </row>
    <row r="35" spans="1:7" ht="15">
      <c r="A35" s="5">
        <v>203.22900000000001</v>
      </c>
      <c r="B35" s="6">
        <f t="shared" si="0"/>
        <v>0</v>
      </c>
      <c r="C35" s="5">
        <v>203.22900000000001</v>
      </c>
      <c r="D35" s="2">
        <v>0</v>
      </c>
      <c r="F35" s="8">
        <f t="shared" si="1"/>
        <v>203.22900000000001</v>
      </c>
      <c r="G35" s="9">
        <f t="shared" si="2"/>
        <v>0</v>
      </c>
    </row>
    <row r="36" spans="1:7" s="17" customFormat="1" ht="15">
      <c r="A36" s="18">
        <v>387.58199999999999</v>
      </c>
      <c r="B36" s="14">
        <f t="shared" si="0"/>
        <v>0</v>
      </c>
      <c r="C36" s="18">
        <v>387.58199999999999</v>
      </c>
      <c r="D36" s="2">
        <v>0</v>
      </c>
      <c r="F36" s="19">
        <f t="shared" si="1"/>
        <v>387.58199999999999</v>
      </c>
      <c r="G36" s="20">
        <f t="shared" si="2"/>
        <v>0</v>
      </c>
    </row>
    <row r="37" spans="1:7" s="23" customFormat="1" ht="15">
      <c r="A37" s="10"/>
      <c r="B37" s="6"/>
      <c r="C37" s="10"/>
      <c r="D37" s="2"/>
      <c r="F37" s="24"/>
      <c r="G37" s="25"/>
    </row>
    <row r="38" spans="1:7" ht="15">
      <c r="A38" s="5">
        <v>-520.71299999999997</v>
      </c>
      <c r="B38" s="6">
        <f t="shared" si="0"/>
        <v>6.4740000000000464</v>
      </c>
      <c r="C38" s="11">
        <v>-527.18700000000001</v>
      </c>
      <c r="D38" s="21">
        <v>-0.4</v>
      </c>
      <c r="F38" s="8">
        <f t="shared" si="1"/>
        <v>-520.12422203878396</v>
      </c>
      <c r="G38" s="9">
        <f t="shared" si="2"/>
        <v>-0.58877796121601023</v>
      </c>
    </row>
    <row r="39" spans="1:7" ht="15">
      <c r="A39" s="10">
        <v>-453.327</v>
      </c>
      <c r="B39" s="6">
        <f t="shared" ref="B39:B63" si="3">A39-C39</f>
        <v>6.3810000000000286</v>
      </c>
      <c r="C39" s="7">
        <v>-459.70800000000003</v>
      </c>
      <c r="D39" s="2">
        <v>-0.4</v>
      </c>
      <c r="F39" s="8">
        <f t="shared" ref="F39:F62" si="4">C39+$J$3*D39+$J$4*D39*D39+$J$5*D39*D39*D39+$J$6*C39*D39+$J$7*C39*D39*D39+$J$8*C39*D39*D39*D39</f>
        <v>-452.98299276185594</v>
      </c>
      <c r="G39" s="9">
        <f t="shared" ref="G39:G62" si="5">A39-F39</f>
        <v>-0.34400723814405865</v>
      </c>
    </row>
    <row r="40" spans="1:7" ht="15">
      <c r="A40" s="5">
        <v>-357.12799999999999</v>
      </c>
      <c r="B40" s="6">
        <f t="shared" si="3"/>
        <v>5.6589999999999918</v>
      </c>
      <c r="C40" s="7">
        <v>-362.78699999999998</v>
      </c>
      <c r="D40" s="2">
        <v>-0.4</v>
      </c>
      <c r="F40" s="8">
        <f t="shared" si="4"/>
        <v>-356.54713741798395</v>
      </c>
      <c r="G40" s="9">
        <f t="shared" si="5"/>
        <v>-0.58086258201603869</v>
      </c>
    </row>
    <row r="41" spans="1:7" ht="15">
      <c r="A41" s="5">
        <v>-180.959</v>
      </c>
      <c r="B41" s="6">
        <f t="shared" si="3"/>
        <v>6.0910000000000082</v>
      </c>
      <c r="C41" s="11">
        <v>-187.05</v>
      </c>
      <c r="D41" s="2">
        <v>-0.4</v>
      </c>
      <c r="F41" s="8">
        <f t="shared" si="4"/>
        <v>-181.68980092160001</v>
      </c>
      <c r="G41" s="9">
        <f t="shared" si="5"/>
        <v>0.73080092160000731</v>
      </c>
    </row>
    <row r="42" spans="1:7" ht="15">
      <c r="A42" s="10">
        <v>-121.82899999999999</v>
      </c>
      <c r="B42" s="6">
        <f t="shared" si="3"/>
        <v>5.5260000000000105</v>
      </c>
      <c r="C42" s="11">
        <v>-127.355</v>
      </c>
      <c r="D42" s="2">
        <v>-0.4</v>
      </c>
      <c r="F42" s="8">
        <f t="shared" si="4"/>
        <v>-122.29360830336</v>
      </c>
      <c r="G42" s="9">
        <f t="shared" si="5"/>
        <v>0.46460830336000924</v>
      </c>
    </row>
    <row r="43" spans="1:7" ht="15">
      <c r="A43" s="5">
        <v>183.089</v>
      </c>
      <c r="B43" s="6">
        <f t="shared" si="3"/>
        <v>4.5869999999999891</v>
      </c>
      <c r="C43" s="11">
        <v>178.50200000000001</v>
      </c>
      <c r="D43" s="2">
        <v>-0.4</v>
      </c>
      <c r="F43" s="8">
        <f t="shared" si="4"/>
        <v>182.03240368486402</v>
      </c>
      <c r="G43" s="9">
        <f t="shared" si="5"/>
        <v>1.0565963151359767</v>
      </c>
    </row>
    <row r="44" spans="1:7" ht="15">
      <c r="A44" s="5">
        <v>203.22900000000001</v>
      </c>
      <c r="B44" s="6">
        <f t="shared" si="3"/>
        <v>3.9860000000000184</v>
      </c>
      <c r="C44" s="11">
        <v>199.24299999999999</v>
      </c>
      <c r="D44" s="2">
        <v>-0.4</v>
      </c>
      <c r="F44" s="8">
        <f t="shared" si="4"/>
        <v>202.669583198976</v>
      </c>
      <c r="G44" s="9">
        <f t="shared" si="5"/>
        <v>0.55941680102401392</v>
      </c>
    </row>
    <row r="45" spans="1:7" s="17" customFormat="1" ht="15">
      <c r="A45" s="18">
        <v>387.58199999999999</v>
      </c>
      <c r="B45" s="14">
        <f t="shared" si="3"/>
        <v>2.3410000000000082</v>
      </c>
      <c r="C45" s="11">
        <v>385.24099999999999</v>
      </c>
      <c r="D45" s="2">
        <v>-0.4</v>
      </c>
      <c r="F45" s="19">
        <f t="shared" si="4"/>
        <v>387.73655756211213</v>
      </c>
      <c r="G45" s="20">
        <f t="shared" si="5"/>
        <v>-0.15455756211213156</v>
      </c>
    </row>
    <row r="46" spans="1:7" s="23" customFormat="1" ht="15">
      <c r="A46" s="10"/>
      <c r="B46" s="6"/>
      <c r="C46" s="11"/>
      <c r="D46" s="2"/>
      <c r="F46" s="24"/>
      <c r="G46" s="25"/>
    </row>
    <row r="47" spans="1:7" ht="15">
      <c r="A47" s="5">
        <v>-520.71299999999997</v>
      </c>
      <c r="B47" s="6">
        <f t="shared" si="3"/>
        <v>13.932999999999993</v>
      </c>
      <c r="C47" s="22">
        <v>-534.64599999999996</v>
      </c>
      <c r="D47" s="21">
        <v>-0.8</v>
      </c>
      <c r="F47" s="8">
        <f t="shared" si="4"/>
        <v>-520.4935701640959</v>
      </c>
      <c r="G47" s="9">
        <f t="shared" si="5"/>
        <v>-0.21942983590406584</v>
      </c>
    </row>
    <row r="48" spans="1:7" ht="15">
      <c r="A48" s="10">
        <v>-453.327</v>
      </c>
      <c r="B48" s="6">
        <f t="shared" si="3"/>
        <v>13.387999999999977</v>
      </c>
      <c r="C48" s="7">
        <v>-466.71499999999997</v>
      </c>
      <c r="D48" s="2">
        <v>-0.8</v>
      </c>
      <c r="F48" s="8">
        <f t="shared" si="4"/>
        <v>-453.17119279583994</v>
      </c>
      <c r="G48" s="9">
        <f t="shared" si="5"/>
        <v>-0.15580720416005533</v>
      </c>
    </row>
    <row r="49" spans="1:7" ht="15">
      <c r="A49" s="5">
        <v>-357.12799999999999</v>
      </c>
      <c r="B49" s="6">
        <f t="shared" si="3"/>
        <v>12.192000000000007</v>
      </c>
      <c r="C49" s="11">
        <v>-369.32</v>
      </c>
      <c r="D49" s="2">
        <v>-0.8</v>
      </c>
      <c r="F49" s="8">
        <f t="shared" si="4"/>
        <v>-356.64879589632005</v>
      </c>
      <c r="G49" s="9">
        <f t="shared" si="5"/>
        <v>-0.47920410367993327</v>
      </c>
    </row>
    <row r="50" spans="1:7" ht="15">
      <c r="A50" s="5">
        <v>-180.959</v>
      </c>
      <c r="B50" s="6">
        <f t="shared" si="3"/>
        <v>12.633999999999986</v>
      </c>
      <c r="C50" s="11">
        <v>-193.59299999999999</v>
      </c>
      <c r="D50" s="2">
        <v>-0.8</v>
      </c>
      <c r="F50" s="8">
        <f t="shared" si="4"/>
        <v>-182.49620859756803</v>
      </c>
      <c r="G50" s="9">
        <f t="shared" si="5"/>
        <v>1.537208597568025</v>
      </c>
    </row>
    <row r="51" spans="1:7" ht="15">
      <c r="A51" s="10">
        <v>-121.82899999999999</v>
      </c>
      <c r="B51" s="6">
        <f t="shared" si="3"/>
        <v>11.862000000000009</v>
      </c>
      <c r="C51" s="11">
        <v>-133.691</v>
      </c>
      <c r="D51" s="2">
        <v>-0.8</v>
      </c>
      <c r="F51" s="8">
        <f t="shared" si="4"/>
        <v>-123.13089601401599</v>
      </c>
      <c r="G51" s="9">
        <f t="shared" si="5"/>
        <v>1.3018960140159948</v>
      </c>
    </row>
    <row r="52" spans="1:7" ht="15">
      <c r="A52" s="5">
        <v>183.089</v>
      </c>
      <c r="B52" s="6">
        <f t="shared" si="3"/>
        <v>8.7820000000000107</v>
      </c>
      <c r="C52" s="11">
        <v>174.30699999999999</v>
      </c>
      <c r="D52" s="2">
        <v>-0.8</v>
      </c>
      <c r="F52" s="8">
        <f t="shared" si="4"/>
        <v>182.10761931283196</v>
      </c>
      <c r="G52" s="9">
        <f t="shared" si="5"/>
        <v>0.98138068716804128</v>
      </c>
    </row>
    <row r="53" spans="1:7" ht="15">
      <c r="A53" s="5">
        <v>203.22900000000001</v>
      </c>
      <c r="B53" s="6">
        <f t="shared" si="3"/>
        <v>8.8150000000000261</v>
      </c>
      <c r="C53" s="11">
        <v>194.41399999999999</v>
      </c>
      <c r="D53" s="2">
        <v>-0.8</v>
      </c>
      <c r="F53" s="8">
        <f t="shared" si="4"/>
        <v>202.03447217446399</v>
      </c>
      <c r="G53" s="9">
        <f t="shared" si="5"/>
        <v>1.1945278255360279</v>
      </c>
    </row>
    <row r="54" spans="1:7" s="17" customFormat="1" ht="15">
      <c r="A54" s="18">
        <v>387.58199999999999</v>
      </c>
      <c r="B54" s="14">
        <f t="shared" si="3"/>
        <v>6.1089999999999804</v>
      </c>
      <c r="C54" s="15">
        <v>381.47300000000001</v>
      </c>
      <c r="D54" s="2">
        <v>-0.8</v>
      </c>
      <c r="F54" s="19">
        <f t="shared" si="4"/>
        <v>387.41753128044797</v>
      </c>
      <c r="G54" s="20">
        <f t="shared" si="5"/>
        <v>0.16446871955201914</v>
      </c>
    </row>
    <row r="55" spans="1:7" s="23" customFormat="1" ht="15">
      <c r="A55" s="10"/>
      <c r="B55" s="6"/>
      <c r="C55" s="7"/>
      <c r="D55" s="2"/>
      <c r="F55" s="24"/>
      <c r="G55" s="25"/>
    </row>
    <row r="56" spans="1:7" ht="15">
      <c r="A56" s="5">
        <v>-520.71299999999997</v>
      </c>
      <c r="B56" s="6">
        <f t="shared" si="3"/>
        <v>20.715000000000032</v>
      </c>
      <c r="C56" s="11">
        <v>-541.428</v>
      </c>
      <c r="D56" s="21">
        <v>-1.2</v>
      </c>
      <c r="F56" s="8">
        <f t="shared" si="4"/>
        <v>-521.27736065971203</v>
      </c>
      <c r="G56" s="9">
        <f t="shared" si="5"/>
        <v>0.56436065971206517</v>
      </c>
    </row>
    <row r="57" spans="1:7" ht="15">
      <c r="A57" s="10">
        <v>-453.327</v>
      </c>
      <c r="B57" s="6">
        <f t="shared" si="3"/>
        <v>18.829000000000008</v>
      </c>
      <c r="C57" s="7">
        <v>-472.15600000000001</v>
      </c>
      <c r="D57" s="2">
        <v>-1.2</v>
      </c>
      <c r="F57" s="8">
        <f t="shared" si="4"/>
        <v>-452.81019711462392</v>
      </c>
      <c r="G57" s="9">
        <f t="shared" si="5"/>
        <v>-0.51680288537608021</v>
      </c>
    </row>
    <row r="58" spans="1:7" ht="15">
      <c r="A58" s="5">
        <v>-357.12799999999999</v>
      </c>
      <c r="B58" s="6">
        <f t="shared" si="3"/>
        <v>17.51400000000001</v>
      </c>
      <c r="C58" s="7">
        <v>-374.642</v>
      </c>
      <c r="D58" s="2">
        <v>-1.2</v>
      </c>
      <c r="F58" s="8">
        <f t="shared" si="4"/>
        <v>-356.42916313356795</v>
      </c>
      <c r="G58" s="9">
        <f t="shared" si="5"/>
        <v>-0.69883686643203191</v>
      </c>
    </row>
    <row r="59" spans="1:7" ht="15">
      <c r="A59" s="5">
        <v>-180.959</v>
      </c>
      <c r="B59" s="6">
        <f t="shared" si="3"/>
        <v>15.828000000000003</v>
      </c>
      <c r="C59" s="11">
        <v>-196.78700000000001</v>
      </c>
      <c r="D59" s="2">
        <v>-1.2</v>
      </c>
      <c r="F59" s="8">
        <f t="shared" si="4"/>
        <v>-180.64057073964801</v>
      </c>
      <c r="G59" s="9">
        <f t="shared" si="5"/>
        <v>-0.31842926035199071</v>
      </c>
    </row>
    <row r="60" spans="1:7" ht="15">
      <c r="A60" s="10">
        <v>-121.82899999999999</v>
      </c>
      <c r="B60" s="6">
        <f t="shared" si="3"/>
        <v>15.607000000000014</v>
      </c>
      <c r="C60" s="7">
        <v>-137.43600000000001</v>
      </c>
      <c r="D60" s="2">
        <v>-1.2</v>
      </c>
      <c r="F60" s="8">
        <f t="shared" si="4"/>
        <v>-121.97914009574401</v>
      </c>
      <c r="G60" s="9">
        <f t="shared" si="5"/>
        <v>0.1501400957440211</v>
      </c>
    </row>
    <row r="61" spans="1:7" ht="15">
      <c r="A61" s="5">
        <v>183.089</v>
      </c>
      <c r="B61" s="6">
        <f t="shared" si="3"/>
        <v>11.924000000000007</v>
      </c>
      <c r="C61" s="11">
        <v>171.16499999999999</v>
      </c>
      <c r="D61" s="2">
        <v>-1.2</v>
      </c>
      <c r="F61" s="8">
        <f t="shared" si="4"/>
        <v>183.03638042015999</v>
      </c>
      <c r="G61" s="9">
        <f t="shared" si="5"/>
        <v>5.261957984001242E-2</v>
      </c>
    </row>
    <row r="62" spans="1:7" ht="15">
      <c r="A62" s="5">
        <v>203.22900000000001</v>
      </c>
      <c r="B62" s="6">
        <f t="shared" si="3"/>
        <v>11.741000000000014</v>
      </c>
      <c r="C62" s="11">
        <v>191.488</v>
      </c>
      <c r="D62" s="2">
        <v>-1.2</v>
      </c>
      <c r="F62" s="8">
        <f t="shared" si="4"/>
        <v>203.12325772595202</v>
      </c>
      <c r="G62" s="9">
        <f t="shared" si="5"/>
        <v>0.10574227404799785</v>
      </c>
    </row>
    <row r="63" spans="1:7" ht="15">
      <c r="A63" s="18">
        <v>387.58199999999999</v>
      </c>
      <c r="B63" s="6">
        <f t="shared" si="3"/>
        <v>8.0570000000000164</v>
      </c>
      <c r="C63" s="11">
        <v>379.52499999999998</v>
      </c>
      <c r="D63" s="2">
        <v>-1.2</v>
      </c>
    </row>
  </sheetData>
  <phoneticPr fontId="4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X1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cyy</cp:lastModifiedBy>
  <cp:revision>0</cp:revision>
  <dcterms:created xsi:type="dcterms:W3CDTF">2015-10-28T02:18:36Z</dcterms:created>
  <dcterms:modified xsi:type="dcterms:W3CDTF">2015-10-30T15:55:32Z</dcterms:modified>
  <dc:language>en-US</dc:language>
</cp:coreProperties>
</file>