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7920" yWindow="1420" windowWidth="18920" windowHeight="18700" tabRatio="278"/>
  </bookViews>
  <sheets>
    <sheet name="X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7" i="1" l="1"/>
  <c r="G67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43" i="1"/>
  <c r="F44" i="1"/>
  <c r="F45" i="1"/>
  <c r="F46" i="1"/>
  <c r="F47" i="1"/>
  <c r="F49" i="1"/>
  <c r="F50" i="1"/>
  <c r="F51" i="1"/>
  <c r="F52" i="1"/>
  <c r="F53" i="1"/>
  <c r="F54" i="1"/>
  <c r="F55" i="1"/>
  <c r="F56" i="1"/>
  <c r="F57" i="1"/>
  <c r="F59" i="1"/>
  <c r="F60" i="1"/>
  <c r="F61" i="1"/>
  <c r="F62" i="1"/>
  <c r="F63" i="1"/>
  <c r="F64" i="1"/>
  <c r="F65" i="1"/>
  <c r="F66" i="1"/>
  <c r="B4" i="1"/>
  <c r="B5" i="1"/>
  <c r="B6" i="1"/>
  <c r="B7" i="1"/>
  <c r="B8" i="1"/>
  <c r="B10" i="1"/>
  <c r="B11" i="1"/>
  <c r="B12" i="1"/>
  <c r="B13" i="1"/>
  <c r="B14" i="1"/>
  <c r="B15" i="1"/>
  <c r="B16" i="1"/>
  <c r="B17" i="1"/>
  <c r="B19" i="1"/>
  <c r="B20" i="1"/>
  <c r="B21" i="1"/>
  <c r="B22" i="1"/>
  <c r="B23" i="1"/>
  <c r="B24" i="1"/>
  <c r="B25" i="1"/>
  <c r="B26" i="1"/>
  <c r="B27" i="1"/>
  <c r="B29" i="1"/>
  <c r="B30" i="1"/>
  <c r="B31" i="1"/>
  <c r="B32" i="1"/>
  <c r="B33" i="1"/>
  <c r="B34" i="1"/>
  <c r="B35" i="1"/>
  <c r="B36" i="1"/>
  <c r="B37" i="1"/>
  <c r="B39" i="1"/>
  <c r="B40" i="1"/>
  <c r="B41" i="1"/>
  <c r="B42" i="1"/>
  <c r="B43" i="1"/>
  <c r="B44" i="1"/>
  <c r="B45" i="1"/>
  <c r="B46" i="1"/>
  <c r="B47" i="1"/>
  <c r="B49" i="1"/>
  <c r="B50" i="1"/>
  <c r="B51" i="1"/>
  <c r="B52" i="1"/>
  <c r="B53" i="1"/>
  <c r="B54" i="1"/>
  <c r="B55" i="1"/>
  <c r="B56" i="1"/>
  <c r="B57" i="1"/>
  <c r="B59" i="1"/>
  <c r="B60" i="1"/>
  <c r="B61" i="1"/>
  <c r="B62" i="1"/>
  <c r="B63" i="1"/>
  <c r="B64" i="1"/>
  <c r="B65" i="1"/>
  <c r="B66" i="1"/>
  <c r="B67" i="1"/>
  <c r="G66" i="1"/>
  <c r="G65" i="1"/>
  <c r="G64" i="1"/>
  <c r="G63" i="1"/>
  <c r="G62" i="1"/>
  <c r="G61" i="1"/>
  <c r="G60" i="1"/>
  <c r="G59" i="1"/>
  <c r="G57" i="1"/>
  <c r="G56" i="1"/>
  <c r="G55" i="1"/>
  <c r="G54" i="1"/>
  <c r="G53" i="1"/>
  <c r="G52" i="1"/>
  <c r="G51" i="1"/>
  <c r="G50" i="1"/>
  <c r="G49" i="1"/>
  <c r="G47" i="1"/>
  <c r="G46" i="1"/>
  <c r="G45" i="1"/>
  <c r="G44" i="1"/>
  <c r="G43" i="1"/>
  <c r="G42" i="1"/>
  <c r="G41" i="1"/>
  <c r="G40" i="1"/>
  <c r="G39" i="1"/>
  <c r="G37" i="1"/>
  <c r="G36" i="1"/>
  <c r="G35" i="1"/>
  <c r="G34" i="1"/>
  <c r="G33" i="1"/>
  <c r="G32" i="1"/>
  <c r="G31" i="1"/>
  <c r="G30" i="1"/>
  <c r="G29" i="1"/>
  <c r="G27" i="1"/>
  <c r="G26" i="1"/>
  <c r="G25" i="1"/>
  <c r="G24" i="1"/>
  <c r="G23" i="1"/>
  <c r="G22" i="1"/>
  <c r="G21" i="1"/>
  <c r="G20" i="1"/>
  <c r="G19" i="1"/>
  <c r="G17" i="1"/>
  <c r="G16" i="1"/>
  <c r="G15" i="1"/>
  <c r="G14" i="1"/>
  <c r="G13" i="1"/>
  <c r="G12" i="1"/>
  <c r="G11" i="1"/>
  <c r="G10" i="1"/>
  <c r="G8" i="1"/>
  <c r="G7" i="1"/>
  <c r="G6" i="1"/>
  <c r="G5" i="1"/>
  <c r="G4" i="1"/>
  <c r="F3" i="1"/>
  <c r="G3" i="1"/>
  <c r="B3" i="1"/>
</calcChain>
</file>

<file path=xl/sharedStrings.xml><?xml version="1.0" encoding="utf-8"?>
<sst xmlns="http://schemas.openxmlformats.org/spreadsheetml/2006/main" count="14" uniqueCount="14">
  <si>
    <t>RUN#6087</t>
  </si>
  <si>
    <t>XC</t>
  </si>
  <si>
    <t>XC-X</t>
  </si>
  <si>
    <t>X</t>
  </si>
  <si>
    <t>Th1tar</t>
  </si>
  <si>
    <t>X1</t>
  </si>
  <si>
    <t>delta</t>
  </si>
  <si>
    <r>
      <t>xc = x +A1*th + A2*th^2 + A3*th^3 + B1*x*th + B2*x*th*2+</t>
    </r>
    <r>
      <rPr>
        <b/>
        <sz val="12"/>
        <color rgb="FF000000"/>
        <rFont val="宋体"/>
        <family val="2"/>
        <charset val="134"/>
      </rPr>
      <t xml:space="preserve"> B3*x*th*3</t>
    </r>
  </si>
  <si>
    <t>A1</t>
  </si>
  <si>
    <t>A2</t>
  </si>
  <si>
    <t>A3</t>
  </si>
  <si>
    <t>B1</t>
  </si>
  <si>
    <t>B2</t>
  </si>
  <si>
    <t>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</si>
</sst>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7" x14ac:knownFonts="1">
    <font>
      <sz val="10"/>
      <name val="Arial"/>
      <family val="2"/>
      <charset val="1"/>
    </font>
    <font>
      <b/>
      <sz val="12"/>
      <color rgb="FF000000"/>
      <name val="仿宋"/>
      <family val="3"/>
      <charset val="134"/>
    </font>
    <font>
      <b/>
      <sz val="12"/>
      <color rgb="FF000000"/>
      <name val="宋体"/>
      <family val="2"/>
      <charset val="134"/>
    </font>
    <font>
      <sz val="12"/>
      <color rgb="FF000000"/>
      <name val="宋体"/>
      <family val="3"/>
      <charset val="134"/>
    </font>
    <font>
      <sz val="9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6A6A6"/>
        <bgColor rgb="FFB3B3B3"/>
      </patternFill>
    </fill>
    <fill>
      <patternFill patternType="solid">
        <fgColor rgb="FFBFBFBF"/>
        <bgColor rgb="FFB3B3B3"/>
      </patternFill>
    </fill>
    <fill>
      <patternFill patternType="solid">
        <fgColor rgb="FFFCD5B5"/>
        <bgColor rgb="FFFCD5B4"/>
      </patternFill>
    </fill>
    <fill>
      <patternFill patternType="solid">
        <fgColor rgb="FFFCD5B4"/>
        <bgColor rgb="FFFCD5B5"/>
      </patternFill>
    </fill>
  </fills>
  <borders count="4">
    <border>
      <left/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/>
      <diagonal/>
    </border>
  </borders>
  <cellStyleXfs count="6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ont="1" applyFill="1"/>
    <xf numFmtId="0" fontId="0" fillId="3" borderId="0" xfId="0" applyFont="1" applyFill="1"/>
    <xf numFmtId="0" fontId="1" fillId="4" borderId="0" xfId="0" applyFont="1" applyFill="1"/>
    <xf numFmtId="2" fontId="0" fillId="5" borderId="0" xfId="0" applyNumberFormat="1" applyFill="1" applyBorder="1"/>
    <xf numFmtId="2" fontId="0" fillId="0" borderId="0" xfId="0" applyNumberFormat="1"/>
    <xf numFmtId="0" fontId="1" fillId="0" borderId="0" xfId="0" applyFont="1"/>
    <xf numFmtId="176" fontId="1" fillId="0" borderId="0" xfId="0" applyNumberFormat="1" applyFont="1"/>
    <xf numFmtId="2" fontId="0" fillId="5" borderId="0" xfId="0" applyNumberFormat="1" applyFill="1"/>
    <xf numFmtId="0" fontId="0" fillId="0" borderId="1" xfId="0" applyBorder="1"/>
    <xf numFmtId="2" fontId="0" fillId="5" borderId="2" xfId="0" applyNumberFormat="1" applyFill="1" applyBorder="1"/>
    <xf numFmtId="2" fontId="0" fillId="0" borderId="2" xfId="0" applyNumberFormat="1" applyBorder="1"/>
    <xf numFmtId="0" fontId="0" fillId="0" borderId="2" xfId="0" applyBorder="1"/>
    <xf numFmtId="176" fontId="1" fillId="0" borderId="2" xfId="0" applyNumberFormat="1" applyFont="1" applyBorder="1"/>
    <xf numFmtId="2" fontId="3" fillId="6" borderId="3" xfId="0" applyNumberFormat="1" applyFont="1" applyFill="1" applyBorder="1"/>
    <xf numFmtId="0" fontId="0" fillId="0" borderId="0" xfId="0" applyBorder="1"/>
    <xf numFmtId="2" fontId="0" fillId="0" borderId="3" xfId="0" applyNumberFormat="1" applyBorder="1"/>
    <xf numFmtId="0" fontId="0" fillId="0" borderId="3" xfId="0" applyBorder="1"/>
    <xf numFmtId="2" fontId="0" fillId="0" borderId="0" xfId="0" applyNumberFormat="1" applyBorder="1"/>
    <xf numFmtId="0" fontId="0" fillId="5" borderId="0" xfId="0" applyFill="1"/>
    <xf numFmtId="0" fontId="0" fillId="5" borderId="0" xfId="0" applyFill="1" applyBorder="1"/>
  </cellXfs>
  <cellStyles count="6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CD5B5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4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altLang="zh-CN" b="1">
                <a:latin typeface="Arial"/>
              </a:rPr>
              <a:t>Th1tar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'X1'!$D$2</c:f>
              <c:strCache>
                <c:ptCount val="1"/>
                <c:pt idx="0">
                  <c:v>Th1tar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4"/>
          </c:marker>
          <c:xVal>
            <c:numRef>
              <c:f>'X1'!$C$3:$C$69</c:f>
              <c:numCache>
                <c:formatCode>0.00</c:formatCode>
                <c:ptCount val="67"/>
                <c:pt idx="0">
                  <c:v>-477.752</c:v>
                </c:pt>
                <c:pt idx="1">
                  <c:v>-314.286</c:v>
                </c:pt>
                <c:pt idx="2">
                  <c:v>-214.217</c:v>
                </c:pt>
                <c:pt idx="3">
                  <c:v>-127.386</c:v>
                </c:pt>
                <c:pt idx="4">
                  <c:v>38.8449</c:v>
                </c:pt>
                <c:pt idx="5">
                  <c:v>176.845</c:v>
                </c:pt>
                <c:pt idx="7">
                  <c:v>-477.875</c:v>
                </c:pt>
                <c:pt idx="8">
                  <c:v>-313.718</c:v>
                </c:pt>
                <c:pt idx="9">
                  <c:v>-213.222</c:v>
                </c:pt>
                <c:pt idx="10">
                  <c:v>-126.068</c:v>
                </c:pt>
                <c:pt idx="11">
                  <c:v>41.3123</c:v>
                </c:pt>
                <c:pt idx="12">
                  <c:v>180.412</c:v>
                </c:pt>
                <c:pt idx="13">
                  <c:v>330.091</c:v>
                </c:pt>
                <c:pt idx="14">
                  <c:v>380.154</c:v>
                </c:pt>
                <c:pt idx="16">
                  <c:v>-480.845</c:v>
                </c:pt>
                <c:pt idx="17">
                  <c:v>-316.295</c:v>
                </c:pt>
                <c:pt idx="18">
                  <c:v>-215.204</c:v>
                </c:pt>
                <c:pt idx="19">
                  <c:v>-127.52</c:v>
                </c:pt>
                <c:pt idx="20">
                  <c:v>41.1492</c:v>
                </c:pt>
                <c:pt idx="21">
                  <c:v>181.716</c:v>
                </c:pt>
                <c:pt idx="22">
                  <c:v>333.862</c:v>
                </c:pt>
                <c:pt idx="23">
                  <c:v>384.902</c:v>
                </c:pt>
                <c:pt idx="24">
                  <c:v>501.661</c:v>
                </c:pt>
                <c:pt idx="26">
                  <c:v>-485.821</c:v>
                </c:pt>
                <c:pt idx="27">
                  <c:v>-321.17</c:v>
                </c:pt>
                <c:pt idx="28">
                  <c:v>-219.596</c:v>
                </c:pt>
                <c:pt idx="29">
                  <c:v>-131.588</c:v>
                </c:pt>
                <c:pt idx="30">
                  <c:v>37.7557</c:v>
                </c:pt>
                <c:pt idx="31">
                  <c:v>179.497</c:v>
                </c:pt>
                <c:pt idx="32">
                  <c:v>332.815</c:v>
                </c:pt>
                <c:pt idx="33">
                  <c:v>384.649</c:v>
                </c:pt>
                <c:pt idx="34">
                  <c:v>505.51</c:v>
                </c:pt>
                <c:pt idx="36">
                  <c:v>-492.07</c:v>
                </c:pt>
                <c:pt idx="37">
                  <c:v>-327.023</c:v>
                </c:pt>
                <c:pt idx="38">
                  <c:v>-225.157</c:v>
                </c:pt>
                <c:pt idx="39">
                  <c:v>-136.711</c:v>
                </c:pt>
                <c:pt idx="40">
                  <c:v>33.0995</c:v>
                </c:pt>
                <c:pt idx="41">
                  <c:v>176.042</c:v>
                </c:pt>
                <c:pt idx="42">
                  <c:v>330.218</c:v>
                </c:pt>
                <c:pt idx="43">
                  <c:v>382.404</c:v>
                </c:pt>
                <c:pt idx="44">
                  <c:v>504.152</c:v>
                </c:pt>
                <c:pt idx="46">
                  <c:v>-499.02</c:v>
                </c:pt>
                <c:pt idx="47">
                  <c:v>-333.734</c:v>
                </c:pt>
                <c:pt idx="48">
                  <c:v>-231.236</c:v>
                </c:pt>
                <c:pt idx="49">
                  <c:v>-142.613</c:v>
                </c:pt>
                <c:pt idx="50">
                  <c:v>27.8818</c:v>
                </c:pt>
                <c:pt idx="51">
                  <c:v>170.866</c:v>
                </c:pt>
                <c:pt idx="52">
                  <c:v>326.305</c:v>
                </c:pt>
                <c:pt idx="53">
                  <c:v>378.725</c:v>
                </c:pt>
                <c:pt idx="54">
                  <c:v>502.189</c:v>
                </c:pt>
                <c:pt idx="56">
                  <c:v>-504.529</c:v>
                </c:pt>
                <c:pt idx="57">
                  <c:v>-337.364</c:v>
                </c:pt>
                <c:pt idx="58">
                  <c:v>-235.601</c:v>
                </c:pt>
                <c:pt idx="59">
                  <c:v>-146.842</c:v>
                </c:pt>
                <c:pt idx="60">
                  <c:v>24.4864</c:v>
                </c:pt>
                <c:pt idx="61">
                  <c:v>168.078</c:v>
                </c:pt>
                <c:pt idx="62">
                  <c:v>324.665</c:v>
                </c:pt>
                <c:pt idx="63">
                  <c:v>376.344</c:v>
                </c:pt>
                <c:pt idx="64">
                  <c:v>500.39</c:v>
                </c:pt>
              </c:numCache>
            </c:numRef>
          </c:xVal>
          <c:yVal>
            <c:numRef>
              <c:f>'X1'!$D$3:$D$69</c:f>
              <c:numCache>
                <c:formatCode>General</c:formatCode>
                <c:ptCount val="67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6">
                  <c:v>-0.4</c:v>
                </c:pt>
                <c:pt idx="37">
                  <c:v>-0.4</c:v>
                </c:pt>
                <c:pt idx="38">
                  <c:v>-0.4</c:v>
                </c:pt>
                <c:pt idx="39">
                  <c:v>-0.4</c:v>
                </c:pt>
                <c:pt idx="40">
                  <c:v>-0.4</c:v>
                </c:pt>
                <c:pt idx="41">
                  <c:v>-0.4</c:v>
                </c:pt>
                <c:pt idx="42">
                  <c:v>-0.4</c:v>
                </c:pt>
                <c:pt idx="43">
                  <c:v>-0.4</c:v>
                </c:pt>
                <c:pt idx="44">
                  <c:v>-0.4</c:v>
                </c:pt>
                <c:pt idx="46">
                  <c:v>-0.8</c:v>
                </c:pt>
                <c:pt idx="47">
                  <c:v>-0.8</c:v>
                </c:pt>
                <c:pt idx="48">
                  <c:v>-0.8</c:v>
                </c:pt>
                <c:pt idx="49">
                  <c:v>-0.8</c:v>
                </c:pt>
                <c:pt idx="50">
                  <c:v>-0.8</c:v>
                </c:pt>
                <c:pt idx="51">
                  <c:v>-0.8</c:v>
                </c:pt>
                <c:pt idx="52">
                  <c:v>-0.8</c:v>
                </c:pt>
                <c:pt idx="53">
                  <c:v>-0.8</c:v>
                </c:pt>
                <c:pt idx="54">
                  <c:v>-0.8</c:v>
                </c:pt>
                <c:pt idx="56">
                  <c:v>-1.2</c:v>
                </c:pt>
                <c:pt idx="57">
                  <c:v>-1.2</c:v>
                </c:pt>
                <c:pt idx="58">
                  <c:v>-1.2</c:v>
                </c:pt>
                <c:pt idx="59">
                  <c:v>-1.2</c:v>
                </c:pt>
                <c:pt idx="60">
                  <c:v>-1.2</c:v>
                </c:pt>
                <c:pt idx="61">
                  <c:v>-1.2</c:v>
                </c:pt>
                <c:pt idx="62">
                  <c:v>-1.2</c:v>
                </c:pt>
                <c:pt idx="63">
                  <c:v>-1.2</c:v>
                </c:pt>
                <c:pt idx="64">
                  <c:v>-1.2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022168"/>
        <c:axId val="-2109801144"/>
      </c:scatterChart>
      <c:valAx>
        <c:axId val="2031022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2109801144"/>
        <c:crossesAt val="0.0"/>
        <c:crossBetween val="midCat"/>
      </c:valAx>
      <c:valAx>
        <c:axId val="-21098011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31022168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260480</xdr:colOff>
      <xdr:row>8</xdr:row>
      <xdr:rowOff>0</xdr:rowOff>
    </xdr:from>
    <xdr:to>
      <xdr:col>23</xdr:col>
      <xdr:colOff>317500</xdr:colOff>
      <xdr:row>33</xdr:row>
      <xdr:rowOff>172600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workbookViewId="0">
      <selection activeCell="J8" sqref="J8"/>
    </sheetView>
  </sheetViews>
  <sheetFormatPr baseColWidth="10" defaultColWidth="8.83203125" defaultRowHeight="12" x14ac:dyDescent="0"/>
  <sheetData>
    <row r="1" spans="1:10">
      <c r="A1" s="1" t="s">
        <v>0</v>
      </c>
      <c r="B1" s="1"/>
    </row>
    <row r="2" spans="1:10" ht="15">
      <c r="A2" s="2" t="s">
        <v>1</v>
      </c>
      <c r="B2" s="2" t="s">
        <v>2</v>
      </c>
      <c r="C2" s="2" t="s">
        <v>3</v>
      </c>
      <c r="D2" s="2" t="s">
        <v>4</v>
      </c>
      <c r="F2" s="3" t="s">
        <v>5</v>
      </c>
      <c r="G2" s="3" t="s">
        <v>6</v>
      </c>
      <c r="J2" t="s">
        <v>7</v>
      </c>
    </row>
    <row r="3" spans="1:10" ht="15">
      <c r="A3" s="8">
        <v>-485.82</v>
      </c>
      <c r="B3" s="4">
        <f t="shared" ref="B3:B53" si="0">A3-C3</f>
        <v>-8.0679999999999836</v>
      </c>
      <c r="C3" s="5">
        <v>-477.75200000000001</v>
      </c>
      <c r="D3">
        <v>1.2</v>
      </c>
      <c r="F3" s="6">
        <f t="shared" ref="F3:F53" si="1">C3+$J$3*D3+$J$4*D3*D3+$J$5*D3*D3*D3+$J$6*C3*D3+$J$7*C3*D3*D3+$J$8*C3*D3*D3*D3</f>
        <v>-487.47751348544006</v>
      </c>
      <c r="G3" s="7">
        <f t="shared" ref="G3:G29" si="2">A3-F3</f>
        <v>1.6575134854400631</v>
      </c>
      <c r="I3" t="s">
        <v>8</v>
      </c>
      <c r="J3">
        <v>-9.1356889999999993</v>
      </c>
    </row>
    <row r="4" spans="1:10" ht="15">
      <c r="A4" s="8">
        <v>-321.17</v>
      </c>
      <c r="B4" s="4">
        <f t="shared" si="0"/>
        <v>-6.8840000000000146</v>
      </c>
      <c r="C4" s="5">
        <v>-314.286</v>
      </c>
      <c r="D4">
        <v>1.2</v>
      </c>
      <c r="F4" s="6">
        <f t="shared" si="1"/>
        <v>-320.85813664992003</v>
      </c>
      <c r="G4" s="7">
        <f t="shared" si="2"/>
        <v>-0.31186335007998878</v>
      </c>
      <c r="I4" t="s">
        <v>9</v>
      </c>
      <c r="J4">
        <v>4.3340139999999998</v>
      </c>
    </row>
    <row r="5" spans="1:10" ht="15">
      <c r="A5" s="8">
        <v>-219.6</v>
      </c>
      <c r="B5" s="4">
        <f t="shared" si="0"/>
        <v>-5.3829999999999814</v>
      </c>
      <c r="C5" s="5">
        <v>-214.21700000000001</v>
      </c>
      <c r="D5">
        <v>1.2</v>
      </c>
      <c r="F5" s="6">
        <f t="shared" si="1"/>
        <v>-218.85873359024004</v>
      </c>
      <c r="G5" s="7">
        <f t="shared" si="2"/>
        <v>-0.74126640975995883</v>
      </c>
      <c r="I5" t="s">
        <v>10</v>
      </c>
      <c r="J5">
        <v>2.4377970000000002</v>
      </c>
    </row>
    <row r="6" spans="1:10" ht="15">
      <c r="A6" s="8">
        <v>-131.59</v>
      </c>
      <c r="B6" s="4">
        <f t="shared" si="0"/>
        <v>-4.2040000000000077</v>
      </c>
      <c r="C6" s="5">
        <v>-127.386</v>
      </c>
      <c r="D6">
        <v>1.2</v>
      </c>
      <c r="F6" s="6">
        <f t="shared" si="1"/>
        <v>-130.35270108191997</v>
      </c>
      <c r="G6" s="7">
        <f t="shared" si="2"/>
        <v>-1.2372989180800289</v>
      </c>
      <c r="I6" t="s">
        <v>11</v>
      </c>
      <c r="J6">
        <v>1.5982E-2</v>
      </c>
    </row>
    <row r="7" spans="1:10" ht="15">
      <c r="A7" s="8">
        <v>37.76</v>
      </c>
      <c r="B7" s="4">
        <f t="shared" si="0"/>
        <v>-1.0849000000000046</v>
      </c>
      <c r="C7" s="5">
        <v>38.844900000000003</v>
      </c>
      <c r="D7">
        <v>1.2</v>
      </c>
      <c r="F7" s="6">
        <f t="shared" si="1"/>
        <v>39.084912665327998</v>
      </c>
      <c r="G7" s="7">
        <f t="shared" si="2"/>
        <v>-1.3249126653280001</v>
      </c>
      <c r="I7" t="s">
        <v>12</v>
      </c>
      <c r="J7" s="9">
        <v>2.3939999999999999E-3</v>
      </c>
    </row>
    <row r="8" spans="1:10" ht="15">
      <c r="A8" s="8">
        <v>179.5</v>
      </c>
      <c r="B8" s="4">
        <f t="shared" si="0"/>
        <v>2.6550000000000011</v>
      </c>
      <c r="C8" s="5">
        <v>176.845</v>
      </c>
      <c r="D8">
        <v>1.2</v>
      </c>
      <c r="F8" s="6">
        <f t="shared" si="1"/>
        <v>179.7471339544</v>
      </c>
      <c r="G8" s="7">
        <f t="shared" si="2"/>
        <v>-0.24713395439999886</v>
      </c>
      <c r="I8" t="s">
        <v>13</v>
      </c>
      <c r="J8">
        <v>-1.9300000000000001E-3</v>
      </c>
    </row>
    <row r="9" spans="1:10" ht="15">
      <c r="A9" s="14"/>
      <c r="B9" s="4"/>
      <c r="C9" s="5"/>
      <c r="F9" s="6">
        <f t="shared" si="1"/>
        <v>0</v>
      </c>
      <c r="G9" s="7"/>
    </row>
    <row r="10" spans="1:10" ht="15">
      <c r="A10" s="4">
        <v>-485.82100000000003</v>
      </c>
      <c r="B10" s="4">
        <f t="shared" si="0"/>
        <v>-7.9460000000000264</v>
      </c>
      <c r="C10" s="5">
        <v>-477.875</v>
      </c>
      <c r="D10">
        <v>0.8</v>
      </c>
      <c r="F10" s="6">
        <f t="shared" si="1"/>
        <v>-487.531512776</v>
      </c>
      <c r="G10" s="7">
        <f t="shared" si="2"/>
        <v>1.7105127759999732</v>
      </c>
    </row>
    <row r="11" spans="1:10" ht="15">
      <c r="A11" s="8">
        <v>-321.17</v>
      </c>
      <c r="B11" s="4">
        <f t="shared" si="0"/>
        <v>-7.4519999999999982</v>
      </c>
      <c r="C11" s="5">
        <v>-313.71800000000002</v>
      </c>
      <c r="D11">
        <v>0.8</v>
      </c>
      <c r="F11" s="6">
        <f t="shared" si="1"/>
        <v>-321.18636562880005</v>
      </c>
      <c r="G11" s="7">
        <f t="shared" si="2"/>
        <v>1.6365628800031118E-2</v>
      </c>
    </row>
    <row r="12" spans="1:10" ht="15">
      <c r="A12" s="4">
        <v>-219.596</v>
      </c>
      <c r="B12" s="4">
        <f t="shared" si="0"/>
        <v>-6.3739999999999952</v>
      </c>
      <c r="C12" s="5">
        <v>-213.22200000000001</v>
      </c>
      <c r="D12">
        <v>0.8</v>
      </c>
      <c r="F12" s="6">
        <f t="shared" si="1"/>
        <v>-219.35079414720002</v>
      </c>
      <c r="G12" s="7">
        <f t="shared" si="2"/>
        <v>-0.24520585279998386</v>
      </c>
    </row>
    <row r="13" spans="1:10" ht="15">
      <c r="A13" s="8">
        <v>-131.58799999999999</v>
      </c>
      <c r="B13" s="4">
        <f t="shared" si="0"/>
        <v>-5.519999999999996</v>
      </c>
      <c r="C13" s="5">
        <v>-126.068</v>
      </c>
      <c r="D13" s="15">
        <v>0.8</v>
      </c>
      <c r="E13" s="15"/>
      <c r="F13" s="6">
        <f t="shared" si="1"/>
        <v>-131.03506618879996</v>
      </c>
      <c r="G13" s="7">
        <f t="shared" si="2"/>
        <v>-0.5529338112000346</v>
      </c>
      <c r="H13" s="15"/>
      <c r="I13" s="15"/>
      <c r="J13" s="15"/>
    </row>
    <row r="14" spans="1:10" ht="15">
      <c r="A14" s="4">
        <v>37.755699999999997</v>
      </c>
      <c r="B14" s="4">
        <f t="shared" si="0"/>
        <v>-3.5566000000000031</v>
      </c>
      <c r="C14" s="5">
        <v>41.3123</v>
      </c>
      <c r="D14">
        <v>0.8</v>
      </c>
      <c r="E14" s="15"/>
      <c r="F14" s="6">
        <f t="shared" si="1"/>
        <v>38.576346258080001</v>
      </c>
      <c r="G14" s="7">
        <f t="shared" si="2"/>
        <v>-0.82064625808000358</v>
      </c>
      <c r="H14" s="15"/>
      <c r="I14" s="15"/>
      <c r="J14" s="15"/>
    </row>
    <row r="15" spans="1:10" ht="15">
      <c r="A15" s="4">
        <v>179.49700000000001</v>
      </c>
      <c r="B15" s="4">
        <f t="shared" si="0"/>
        <v>-0.91499999999999204</v>
      </c>
      <c r="C15" s="5">
        <v>180.41200000000001</v>
      </c>
      <c r="D15">
        <v>0.8</v>
      </c>
      <c r="F15" s="6">
        <f t="shared" si="1"/>
        <v>179.53018961920003</v>
      </c>
      <c r="G15" s="7">
        <f t="shared" si="2"/>
        <v>-3.3189619200015841E-2</v>
      </c>
    </row>
    <row r="16" spans="1:10" ht="15">
      <c r="A16" s="4">
        <v>332.815</v>
      </c>
      <c r="B16" s="4">
        <f t="shared" si="0"/>
        <v>2.7239999999999895</v>
      </c>
      <c r="C16" s="5">
        <v>330.09100000000001</v>
      </c>
      <c r="D16">
        <v>0.8</v>
      </c>
      <c r="F16" s="6">
        <f t="shared" si="1"/>
        <v>331.20435081759996</v>
      </c>
      <c r="G16" s="7">
        <f t="shared" si="2"/>
        <v>1.6106491824000386</v>
      </c>
    </row>
    <row r="17" spans="1:10" ht="15">
      <c r="A17" s="4">
        <v>384.649</v>
      </c>
      <c r="B17" s="4">
        <f t="shared" si="0"/>
        <v>4.4950000000000045</v>
      </c>
      <c r="C17" s="5">
        <v>380.154</v>
      </c>
      <c r="D17">
        <v>0.8</v>
      </c>
      <c r="F17" s="6">
        <f t="shared" si="1"/>
        <v>381.93467058239992</v>
      </c>
      <c r="G17" s="7">
        <f t="shared" si="2"/>
        <v>2.7143294176000836</v>
      </c>
    </row>
    <row r="18" spans="1:10" ht="15">
      <c r="A18" s="14"/>
      <c r="B18" s="4"/>
      <c r="C18" s="16"/>
      <c r="D18" s="17"/>
      <c r="E18" s="17"/>
      <c r="F18" s="6">
        <f t="shared" si="1"/>
        <v>0</v>
      </c>
      <c r="G18" s="7"/>
      <c r="H18" s="17"/>
      <c r="I18" s="17"/>
      <c r="J18" s="17"/>
    </row>
    <row r="19" spans="1:10" ht="15">
      <c r="A19" s="4">
        <v>-485.82100000000003</v>
      </c>
      <c r="B19" s="4">
        <f t="shared" si="0"/>
        <v>-4.9759999999999991</v>
      </c>
      <c r="C19" s="18">
        <v>-480.84500000000003</v>
      </c>
      <c r="D19" s="15">
        <v>0.4</v>
      </c>
      <c r="E19" s="15"/>
      <c r="F19" s="6">
        <f t="shared" si="1"/>
        <v>-486.84854916240005</v>
      </c>
      <c r="G19" s="7">
        <f t="shared" si="2"/>
        <v>1.027549162400021</v>
      </c>
      <c r="H19" s="15"/>
      <c r="I19" s="15"/>
      <c r="J19" s="15"/>
    </row>
    <row r="20" spans="1:10" ht="15">
      <c r="A20" s="8">
        <v>-321.17</v>
      </c>
      <c r="B20" s="4">
        <f t="shared" si="0"/>
        <v>-4.875</v>
      </c>
      <c r="C20" s="18">
        <v>-316.29500000000002</v>
      </c>
      <c r="D20" s="15">
        <v>0.4</v>
      </c>
      <c r="E20" s="15"/>
      <c r="F20" s="6">
        <f t="shared" si="1"/>
        <v>-321.20390990639999</v>
      </c>
      <c r="G20" s="7">
        <f t="shared" si="2"/>
        <v>3.3909906399969714E-2</v>
      </c>
      <c r="H20" s="15"/>
      <c r="I20" s="15"/>
      <c r="J20" s="15"/>
    </row>
    <row r="21" spans="1:10" ht="15">
      <c r="A21" s="4">
        <v>-219.596</v>
      </c>
      <c r="B21" s="4">
        <f t="shared" si="0"/>
        <v>-4.3919999999999959</v>
      </c>
      <c r="C21" s="18">
        <v>-215.20400000000001</v>
      </c>
      <c r="D21" s="15">
        <v>0.4</v>
      </c>
      <c r="F21" s="6">
        <f t="shared" si="1"/>
        <v>-219.44042022528004</v>
      </c>
      <c r="G21" s="7">
        <f t="shared" si="2"/>
        <v>-0.15557977471996765</v>
      </c>
    </row>
    <row r="22" spans="1:10" ht="15">
      <c r="A22" s="8">
        <v>-131.58799999999999</v>
      </c>
      <c r="B22" s="4">
        <f t="shared" si="0"/>
        <v>-4.0679999999999978</v>
      </c>
      <c r="C22" s="18">
        <v>-127.52</v>
      </c>
      <c r="D22" s="15">
        <v>0.4</v>
      </c>
      <c r="F22" s="6">
        <f t="shared" si="1"/>
        <v>-131.1731181984</v>
      </c>
      <c r="G22" s="7">
        <f t="shared" si="2"/>
        <v>-0.41488180159998933</v>
      </c>
    </row>
    <row r="23" spans="1:10" ht="15">
      <c r="A23" s="4">
        <v>37.755699999999997</v>
      </c>
      <c r="B23" s="4">
        <f t="shared" si="0"/>
        <v>-3.3935000000000031</v>
      </c>
      <c r="C23" s="18">
        <v>41.1492</v>
      </c>
      <c r="D23">
        <v>0.4</v>
      </c>
      <c r="F23" s="6">
        <f t="shared" si="1"/>
        <v>38.618123294144013</v>
      </c>
      <c r="G23" s="7">
        <f t="shared" si="2"/>
        <v>-0.86242329414401553</v>
      </c>
    </row>
    <row r="24" spans="1:10" ht="15">
      <c r="A24" s="4">
        <v>179.49700000000001</v>
      </c>
      <c r="B24" s="4">
        <f t="shared" si="0"/>
        <v>-2.2189999999999941</v>
      </c>
      <c r="C24" s="5">
        <v>181.71600000000001</v>
      </c>
      <c r="D24">
        <v>0.4</v>
      </c>
      <c r="F24" s="6">
        <f t="shared" si="1"/>
        <v>180.12001862912001</v>
      </c>
      <c r="G24" s="7">
        <f t="shared" si="2"/>
        <v>-0.62301862911999706</v>
      </c>
    </row>
    <row r="25" spans="1:10" ht="15">
      <c r="A25" s="4">
        <v>332.815</v>
      </c>
      <c r="B25" s="4">
        <f t="shared" si="0"/>
        <v>-1.0470000000000255</v>
      </c>
      <c r="C25" s="18">
        <v>333.86200000000002</v>
      </c>
      <c r="D25">
        <v>0.4</v>
      </c>
      <c r="F25" s="6">
        <f t="shared" si="1"/>
        <v>333.27814250784002</v>
      </c>
      <c r="G25" s="7">
        <f t="shared" si="2"/>
        <v>-0.46314250784001842</v>
      </c>
    </row>
    <row r="26" spans="1:10" ht="15">
      <c r="A26" s="4">
        <v>384.649</v>
      </c>
      <c r="B26" s="4">
        <f t="shared" si="0"/>
        <v>-0.2529999999999859</v>
      </c>
      <c r="C26" s="18">
        <v>384.90199999999999</v>
      </c>
      <c r="D26">
        <v>0.4</v>
      </c>
      <c r="F26" s="6">
        <f t="shared" si="1"/>
        <v>384.65767692063997</v>
      </c>
      <c r="G26" s="7">
        <f t="shared" si="2"/>
        <v>-8.676920639970831E-3</v>
      </c>
    </row>
    <row r="27" spans="1:10" ht="15">
      <c r="A27" s="4">
        <v>505.51</v>
      </c>
      <c r="B27" s="4">
        <f t="shared" si="0"/>
        <v>3.8489999999999895</v>
      </c>
      <c r="C27" s="18">
        <v>501.661</v>
      </c>
      <c r="D27">
        <v>0.4</v>
      </c>
      <c r="F27" s="6">
        <f t="shared" si="1"/>
        <v>502.19339515152006</v>
      </c>
      <c r="G27" s="7">
        <f t="shared" si="2"/>
        <v>3.3166048484799262</v>
      </c>
    </row>
    <row r="28" spans="1:10" s="12" customFormat="1" ht="15">
      <c r="A28" s="10"/>
      <c r="B28" s="4"/>
      <c r="C28" s="11"/>
      <c r="F28" s="6"/>
      <c r="G28" s="13"/>
    </row>
    <row r="29" spans="1:10" ht="15">
      <c r="A29" s="4">
        <v>-485.82100000000003</v>
      </c>
      <c r="B29" s="4">
        <f t="shared" si="0"/>
        <v>0</v>
      </c>
      <c r="C29" s="4">
        <v>-485.82100000000003</v>
      </c>
      <c r="D29" s="17">
        <v>0</v>
      </c>
      <c r="E29" s="17"/>
      <c r="F29" s="6">
        <f t="shared" si="1"/>
        <v>-485.82100000000003</v>
      </c>
      <c r="G29" s="7">
        <f t="shared" si="2"/>
        <v>0</v>
      </c>
      <c r="H29" s="17"/>
      <c r="I29" s="17"/>
      <c r="J29" s="17"/>
    </row>
    <row r="30" spans="1:10" ht="15">
      <c r="A30" s="8">
        <v>-321.17</v>
      </c>
      <c r="B30" s="4">
        <f t="shared" si="0"/>
        <v>0</v>
      </c>
      <c r="C30" s="8">
        <v>-321.17</v>
      </c>
      <c r="D30" s="15">
        <v>0</v>
      </c>
      <c r="E30" s="15"/>
      <c r="F30" s="6">
        <f t="shared" si="1"/>
        <v>-321.17</v>
      </c>
      <c r="G30" s="7">
        <f t="shared" ref="G30:G57" si="3">A30-F30</f>
        <v>0</v>
      </c>
      <c r="H30" s="15"/>
      <c r="I30" s="15"/>
      <c r="J30" s="15"/>
    </row>
    <row r="31" spans="1:10" ht="15">
      <c r="A31" s="4">
        <v>-219.596</v>
      </c>
      <c r="B31" s="4">
        <f t="shared" si="0"/>
        <v>0</v>
      </c>
      <c r="C31" s="4">
        <v>-219.596</v>
      </c>
      <c r="D31" s="15">
        <v>0</v>
      </c>
      <c r="E31" s="15"/>
      <c r="F31" s="6">
        <f t="shared" si="1"/>
        <v>-219.596</v>
      </c>
      <c r="G31" s="7">
        <f t="shared" si="3"/>
        <v>0</v>
      </c>
      <c r="H31" s="15"/>
      <c r="I31" s="15"/>
      <c r="J31" s="15"/>
    </row>
    <row r="32" spans="1:10" ht="15">
      <c r="A32" s="8">
        <v>-131.58799999999999</v>
      </c>
      <c r="B32" s="4">
        <f t="shared" si="0"/>
        <v>0</v>
      </c>
      <c r="C32" s="8">
        <v>-131.58799999999999</v>
      </c>
      <c r="D32" s="15">
        <v>0</v>
      </c>
      <c r="F32" s="6">
        <f t="shared" si="1"/>
        <v>-131.58799999999999</v>
      </c>
      <c r="G32" s="7">
        <f t="shared" si="3"/>
        <v>0</v>
      </c>
    </row>
    <row r="33" spans="1:10" ht="15">
      <c r="A33" s="4">
        <v>37.755699999999997</v>
      </c>
      <c r="B33" s="4">
        <f t="shared" si="0"/>
        <v>0</v>
      </c>
      <c r="C33" s="4">
        <v>37.755699999999997</v>
      </c>
      <c r="D33" s="15">
        <v>0</v>
      </c>
      <c r="F33" s="6">
        <f t="shared" si="1"/>
        <v>37.755699999999997</v>
      </c>
      <c r="G33" s="7">
        <f t="shared" si="3"/>
        <v>0</v>
      </c>
    </row>
    <row r="34" spans="1:10" ht="15">
      <c r="A34" s="4">
        <v>179.49700000000001</v>
      </c>
      <c r="B34" s="4">
        <f t="shared" si="0"/>
        <v>0</v>
      </c>
      <c r="C34" s="4">
        <v>179.49700000000001</v>
      </c>
      <c r="D34" s="15">
        <v>0</v>
      </c>
      <c r="F34" s="6">
        <f t="shared" si="1"/>
        <v>179.49700000000001</v>
      </c>
      <c r="G34" s="7">
        <f t="shared" si="3"/>
        <v>0</v>
      </c>
    </row>
    <row r="35" spans="1:10" ht="15">
      <c r="A35" s="4">
        <v>332.815</v>
      </c>
      <c r="B35" s="4">
        <f t="shared" si="0"/>
        <v>0</v>
      </c>
      <c r="C35" s="4">
        <v>332.815</v>
      </c>
      <c r="D35">
        <v>0</v>
      </c>
      <c r="F35" s="6">
        <f t="shared" si="1"/>
        <v>332.815</v>
      </c>
      <c r="G35" s="7">
        <f t="shared" si="3"/>
        <v>0</v>
      </c>
    </row>
    <row r="36" spans="1:10" ht="15">
      <c r="A36" s="4">
        <v>384.649</v>
      </c>
      <c r="B36" s="4">
        <f t="shared" si="0"/>
        <v>0</v>
      </c>
      <c r="C36" s="4">
        <v>384.649</v>
      </c>
      <c r="D36">
        <v>0</v>
      </c>
      <c r="F36" s="6">
        <f t="shared" si="1"/>
        <v>384.649</v>
      </c>
      <c r="G36" s="7">
        <f t="shared" si="3"/>
        <v>0</v>
      </c>
    </row>
    <row r="37" spans="1:10" ht="15">
      <c r="A37" s="4">
        <v>505.51</v>
      </c>
      <c r="B37" s="4">
        <f t="shared" si="0"/>
        <v>0</v>
      </c>
      <c r="C37" s="4">
        <v>505.51</v>
      </c>
      <c r="D37">
        <v>0</v>
      </c>
      <c r="F37" s="6">
        <f t="shared" si="1"/>
        <v>505.51</v>
      </c>
      <c r="G37" s="7">
        <f t="shared" si="3"/>
        <v>0</v>
      </c>
    </row>
    <row r="38" spans="1:10" s="12" customFormat="1" ht="15">
      <c r="A38" s="10"/>
      <c r="B38" s="4"/>
      <c r="C38" s="10"/>
      <c r="F38" s="6"/>
      <c r="G38" s="13"/>
    </row>
    <row r="39" spans="1:10" ht="15">
      <c r="A39" s="4">
        <v>-485.82100000000003</v>
      </c>
      <c r="B39" s="4">
        <f t="shared" si="0"/>
        <v>6.2489999999999668</v>
      </c>
      <c r="C39" s="16">
        <v>-492.07</v>
      </c>
      <c r="D39" s="17">
        <v>-0.4</v>
      </c>
      <c r="E39" s="17"/>
      <c r="F39" s="6">
        <f t="shared" si="1"/>
        <v>-484.98185905119999</v>
      </c>
      <c r="G39" s="7">
        <f t="shared" si="3"/>
        <v>-0.83914094880003631</v>
      </c>
      <c r="H39" s="17"/>
      <c r="I39" s="17"/>
      <c r="J39" s="17"/>
    </row>
    <row r="40" spans="1:10" ht="15">
      <c r="A40" s="8">
        <v>-321.17</v>
      </c>
      <c r="B40" s="4">
        <f t="shared" si="0"/>
        <v>5.8530000000000086</v>
      </c>
      <c r="C40" s="18">
        <v>-327.02300000000002</v>
      </c>
      <c r="D40" s="15">
        <v>-0.4</v>
      </c>
      <c r="E40" s="15"/>
      <c r="F40" s="6">
        <f t="shared" si="1"/>
        <v>-320.90636530447995</v>
      </c>
      <c r="G40" s="7">
        <f t="shared" si="3"/>
        <v>-0.26363469552006791</v>
      </c>
      <c r="H40" s="15"/>
      <c r="I40" s="15"/>
      <c r="J40" s="15"/>
    </row>
    <row r="41" spans="1:10" ht="15">
      <c r="A41" s="4">
        <v>-219.596</v>
      </c>
      <c r="B41" s="4">
        <f t="shared" si="0"/>
        <v>5.561000000000007</v>
      </c>
      <c r="C41" s="18">
        <v>-225.15700000000001</v>
      </c>
      <c r="D41" s="15">
        <v>-0.4</v>
      </c>
      <c r="E41" s="15"/>
      <c r="F41" s="6">
        <f t="shared" si="1"/>
        <v>-219.63997302831999</v>
      </c>
      <c r="G41" s="7">
        <f t="shared" si="3"/>
        <v>4.3973028319982177E-2</v>
      </c>
      <c r="H41" s="15"/>
      <c r="I41" s="15"/>
      <c r="J41" s="15"/>
    </row>
    <row r="42" spans="1:10" ht="15">
      <c r="A42" s="8">
        <v>-131.58799999999999</v>
      </c>
      <c r="B42" s="4">
        <f t="shared" si="0"/>
        <v>5.1230000000000189</v>
      </c>
      <c r="C42" s="18">
        <v>-136.71100000000001</v>
      </c>
      <c r="D42" s="15">
        <v>-0.4</v>
      </c>
      <c r="E42" s="15"/>
      <c r="F42" s="6">
        <f t="shared" si="1"/>
        <v>-131.71458741135999</v>
      </c>
      <c r="G42" s="7">
        <f t="shared" si="3"/>
        <v>0.12658741135999207</v>
      </c>
      <c r="H42" s="15"/>
      <c r="I42" s="15"/>
      <c r="J42" s="15"/>
    </row>
    <row r="43" spans="1:10" ht="15">
      <c r="A43" s="4">
        <v>37.755699999999997</v>
      </c>
      <c r="B43" s="4">
        <f t="shared" si="0"/>
        <v>4.6561999999999983</v>
      </c>
      <c r="C43" s="18">
        <v>33.099499999999999</v>
      </c>
      <c r="D43" s="15">
        <v>-0.4</v>
      </c>
      <c r="F43" s="6">
        <f t="shared" si="1"/>
        <v>37.096367231119999</v>
      </c>
      <c r="G43" s="7">
        <f t="shared" si="3"/>
        <v>0.65933276887999881</v>
      </c>
    </row>
    <row r="44" spans="1:10" ht="15">
      <c r="A44" s="4">
        <v>179.49700000000001</v>
      </c>
      <c r="B44" s="4">
        <f t="shared" si="0"/>
        <v>3.4550000000000125</v>
      </c>
      <c r="C44" s="18">
        <v>176.042</v>
      </c>
      <c r="D44" s="15">
        <v>-0.4</v>
      </c>
      <c r="F44" s="6">
        <f t="shared" si="1"/>
        <v>179.19747336992003</v>
      </c>
      <c r="G44" s="7">
        <f t="shared" si="3"/>
        <v>0.29952663007998126</v>
      </c>
    </row>
    <row r="45" spans="1:10" ht="15">
      <c r="A45" s="4">
        <v>332.815</v>
      </c>
      <c r="B45" s="4">
        <f t="shared" si="0"/>
        <v>2.59699999999998</v>
      </c>
      <c r="C45" s="18">
        <v>330.21800000000002</v>
      </c>
      <c r="D45" s="15">
        <v>-0.4</v>
      </c>
      <c r="F45" s="6">
        <f t="shared" si="1"/>
        <v>332.46595643168007</v>
      </c>
      <c r="G45" s="7">
        <f t="shared" si="3"/>
        <v>0.349043568319928</v>
      </c>
    </row>
    <row r="46" spans="1:10" ht="15">
      <c r="A46" s="4">
        <v>384.649</v>
      </c>
      <c r="B46" s="4">
        <f t="shared" si="0"/>
        <v>2.2450000000000045</v>
      </c>
      <c r="C46" s="18">
        <v>382.404</v>
      </c>
      <c r="D46" s="15">
        <v>-0.4</v>
      </c>
      <c r="F46" s="6">
        <f t="shared" si="1"/>
        <v>384.34477711104006</v>
      </c>
      <c r="G46" s="7">
        <f t="shared" si="3"/>
        <v>0.30422288895994143</v>
      </c>
    </row>
    <row r="47" spans="1:10" ht="15">
      <c r="A47" s="4">
        <v>505.51</v>
      </c>
      <c r="B47" s="4">
        <f t="shared" si="0"/>
        <v>1.3580000000000041</v>
      </c>
      <c r="C47" s="18">
        <v>504.15199999999999</v>
      </c>
      <c r="D47" s="15">
        <v>-0.4</v>
      </c>
      <c r="F47" s="6">
        <f t="shared" si="1"/>
        <v>505.37613916352007</v>
      </c>
      <c r="G47" s="7">
        <f t="shared" si="3"/>
        <v>0.13386083647992564</v>
      </c>
    </row>
    <row r="48" spans="1:10" s="12" customFormat="1" ht="15">
      <c r="A48" s="10"/>
      <c r="B48" s="4"/>
      <c r="C48" s="11"/>
      <c r="F48" s="6"/>
      <c r="G48" s="13"/>
    </row>
    <row r="49" spans="1:10" ht="15">
      <c r="A49" s="4">
        <v>-485.82100000000003</v>
      </c>
      <c r="B49" s="4">
        <f t="shared" si="0"/>
        <v>13.198999999999955</v>
      </c>
      <c r="C49" s="5">
        <v>-499.02</v>
      </c>
      <c r="D49" s="17">
        <v>-0.8</v>
      </c>
      <c r="E49" s="17"/>
      <c r="F49" s="6">
        <f t="shared" si="1"/>
        <v>-485.06325187840002</v>
      </c>
      <c r="G49" s="7">
        <f t="shared" si="3"/>
        <v>-0.75774812160000238</v>
      </c>
      <c r="H49" s="17"/>
      <c r="I49" s="17"/>
      <c r="J49" s="17"/>
    </row>
    <row r="50" spans="1:10" ht="15">
      <c r="A50" s="8">
        <v>-321.17</v>
      </c>
      <c r="B50" s="4">
        <f t="shared" si="0"/>
        <v>12.563999999999965</v>
      </c>
      <c r="C50" s="18">
        <v>-333.73399999999998</v>
      </c>
      <c r="D50" s="15">
        <v>-0.8</v>
      </c>
      <c r="E50" s="15"/>
      <c r="F50" s="6">
        <f t="shared" si="1"/>
        <v>-321.47395894848006</v>
      </c>
      <c r="G50" s="7">
        <f t="shared" si="3"/>
        <v>0.30395894848004446</v>
      </c>
      <c r="H50" s="15"/>
      <c r="I50" s="15"/>
      <c r="J50" s="15"/>
    </row>
    <row r="51" spans="1:10" ht="15">
      <c r="A51" s="4">
        <v>-219.596</v>
      </c>
      <c r="B51" s="4">
        <f t="shared" si="0"/>
        <v>11.639999999999986</v>
      </c>
      <c r="C51" s="5">
        <v>-231.23599999999999</v>
      </c>
      <c r="D51">
        <v>-0.8</v>
      </c>
      <c r="E51" s="15"/>
      <c r="F51" s="6">
        <f t="shared" si="1"/>
        <v>-220.02812961791997</v>
      </c>
      <c r="G51" s="7">
        <f t="shared" si="3"/>
        <v>0.43212961791996918</v>
      </c>
      <c r="H51" s="15"/>
      <c r="I51" s="15"/>
      <c r="J51" s="15"/>
    </row>
    <row r="52" spans="1:10" ht="15">
      <c r="A52" s="8">
        <v>-131.58799999999999</v>
      </c>
      <c r="B52" s="4">
        <f t="shared" si="0"/>
        <v>11.025000000000006</v>
      </c>
      <c r="C52" s="18">
        <v>-142.613</v>
      </c>
      <c r="D52">
        <v>-0.8</v>
      </c>
      <c r="F52" s="6">
        <f t="shared" si="1"/>
        <v>-132.31486952736</v>
      </c>
      <c r="G52" s="7">
        <f t="shared" si="3"/>
        <v>0.72686952736000876</v>
      </c>
    </row>
    <row r="53" spans="1:10" ht="15">
      <c r="A53" s="4">
        <v>37.755699999999997</v>
      </c>
      <c r="B53" s="4">
        <f t="shared" si="0"/>
        <v>9.873899999999999</v>
      </c>
      <c r="C53" s="5">
        <v>27.881799999999998</v>
      </c>
      <c r="D53">
        <v>-0.8</v>
      </c>
      <c r="F53" s="6">
        <f t="shared" si="1"/>
        <v>36.429753612095986</v>
      </c>
      <c r="G53" s="7">
        <f t="shared" si="3"/>
        <v>1.3259463879040112</v>
      </c>
    </row>
    <row r="54" spans="1:10" ht="15">
      <c r="A54" s="4">
        <v>179.49700000000001</v>
      </c>
      <c r="B54" s="4">
        <f t="shared" ref="B54:B67" si="4">A54-C54</f>
        <v>8.6310000000000002</v>
      </c>
      <c r="C54" s="5">
        <v>170.86600000000001</v>
      </c>
      <c r="D54">
        <v>-0.8</v>
      </c>
      <c r="F54" s="6">
        <f t="shared" ref="F54:F67" si="5">C54+$J$3*D54+$J$4*D54*D54+$J$5*D54*D54*D54+$J$6*C54*D54+$J$7*C54*D54*D54+$J$8*C54*D54*D54*D54</f>
        <v>177.94618076352003</v>
      </c>
      <c r="G54" s="7">
        <f t="shared" si="3"/>
        <v>1.5508192364799811</v>
      </c>
    </row>
    <row r="55" spans="1:10" ht="15">
      <c r="A55" s="4">
        <v>332.815</v>
      </c>
      <c r="B55" s="4">
        <f t="shared" si="4"/>
        <v>6.5099999999999909</v>
      </c>
      <c r="C55" s="5">
        <v>326.30500000000001</v>
      </c>
      <c r="D55">
        <v>-0.8</v>
      </c>
      <c r="F55" s="6">
        <f t="shared" si="5"/>
        <v>331.78955590560003</v>
      </c>
      <c r="G55" s="7">
        <f t="shared" si="3"/>
        <v>1.0254440943999725</v>
      </c>
    </row>
    <row r="56" spans="1:10" ht="15">
      <c r="A56" s="4">
        <v>384.649</v>
      </c>
      <c r="B56" s="4">
        <f t="shared" si="4"/>
        <v>5.9239999999999782</v>
      </c>
      <c r="C56" s="18">
        <v>378.72500000000002</v>
      </c>
      <c r="D56">
        <v>-0.8</v>
      </c>
      <c r="F56" s="6">
        <f t="shared" si="5"/>
        <v>383.67144992800002</v>
      </c>
      <c r="G56" s="7">
        <f t="shared" si="3"/>
        <v>0.97755007199998545</v>
      </c>
    </row>
    <row r="57" spans="1:10" ht="15">
      <c r="A57" s="4">
        <v>505.51</v>
      </c>
      <c r="B57" s="4">
        <f t="shared" si="4"/>
        <v>3.3209999999999695</v>
      </c>
      <c r="C57" s="5">
        <v>502.18900000000002</v>
      </c>
      <c r="D57">
        <v>-0.8</v>
      </c>
      <c r="F57" s="6">
        <f t="shared" si="5"/>
        <v>505.86805739808005</v>
      </c>
      <c r="G57" s="7">
        <f t="shared" si="3"/>
        <v>-0.35805739808006365</v>
      </c>
    </row>
    <row r="58" spans="1:10" s="12" customFormat="1" ht="15">
      <c r="A58" s="10"/>
      <c r="B58" s="4"/>
      <c r="C58" s="11"/>
      <c r="F58" s="6"/>
      <c r="G58" s="13"/>
    </row>
    <row r="59" spans="1:10" ht="15">
      <c r="A59" s="4">
        <v>-485.82100000000003</v>
      </c>
      <c r="B59" s="4">
        <f t="shared" si="4"/>
        <v>18.70799999999997</v>
      </c>
      <c r="C59" s="18">
        <v>-504.529</v>
      </c>
      <c r="D59" s="17">
        <v>-1.2</v>
      </c>
      <c r="E59" s="17"/>
      <c r="F59" s="6">
        <f t="shared" si="5"/>
        <v>-485.28356477199998</v>
      </c>
      <c r="G59" s="7">
        <f t="shared" ref="G59:G67" si="6">A59-F59</f>
        <v>-0.53743522800004939</v>
      </c>
      <c r="H59" s="17"/>
      <c r="I59" s="17"/>
      <c r="J59" s="17"/>
    </row>
    <row r="60" spans="1:10" ht="15">
      <c r="A60" s="8">
        <v>-321.17</v>
      </c>
      <c r="B60" s="4">
        <f t="shared" si="4"/>
        <v>16.19399999999996</v>
      </c>
      <c r="C60" s="18">
        <v>-337.36399999999998</v>
      </c>
      <c r="D60" s="15">
        <v>-1.2</v>
      </c>
      <c r="E60" s="15"/>
      <c r="F60" s="6">
        <f t="shared" si="5"/>
        <v>-320.19074211200001</v>
      </c>
      <c r="G60" s="7">
        <f t="shared" si="6"/>
        <v>-0.97925788800000646</v>
      </c>
      <c r="H60" s="15"/>
      <c r="I60" s="15"/>
      <c r="J60" s="15"/>
    </row>
    <row r="61" spans="1:10" ht="15">
      <c r="A61" s="4">
        <v>-219.596</v>
      </c>
      <c r="B61" s="4">
        <f t="shared" si="4"/>
        <v>16.004999999999995</v>
      </c>
      <c r="C61" s="5">
        <v>-235.601</v>
      </c>
      <c r="D61" s="15">
        <v>-1.2</v>
      </c>
      <c r="F61" s="6">
        <f t="shared" si="5"/>
        <v>-219.68919625999999</v>
      </c>
      <c r="G61" s="7">
        <f t="shared" si="6"/>
        <v>9.3196259999984932E-2</v>
      </c>
    </row>
    <row r="62" spans="1:10" ht="15">
      <c r="A62" s="8">
        <v>-131.58799999999999</v>
      </c>
      <c r="B62" s="4">
        <f t="shared" si="4"/>
        <v>15.254000000000019</v>
      </c>
      <c r="C62" s="18">
        <v>-146.84200000000001</v>
      </c>
      <c r="D62" s="15">
        <v>-1.2</v>
      </c>
      <c r="F62" s="6">
        <f t="shared" si="5"/>
        <v>-132.03045282400004</v>
      </c>
      <c r="G62" s="7">
        <f t="shared" si="6"/>
        <v>0.44245282400004271</v>
      </c>
    </row>
    <row r="63" spans="1:10" ht="15">
      <c r="A63" s="4">
        <v>37.755699999999997</v>
      </c>
      <c r="B63" s="4">
        <f t="shared" si="4"/>
        <v>13.269299999999998</v>
      </c>
      <c r="C63" s="18">
        <v>24.4864</v>
      </c>
      <c r="D63" s="15">
        <v>-1.2</v>
      </c>
      <c r="F63" s="6">
        <f t="shared" si="5"/>
        <v>37.174160329599999</v>
      </c>
      <c r="G63" s="7">
        <f t="shared" si="6"/>
        <v>0.58153967039999799</v>
      </c>
    </row>
    <row r="64" spans="1:10" ht="15">
      <c r="A64" s="4">
        <v>179.49700000000001</v>
      </c>
      <c r="B64" s="4">
        <f t="shared" si="4"/>
        <v>11.419000000000011</v>
      </c>
      <c r="C64" s="18">
        <v>168.078</v>
      </c>
      <c r="D64" s="15">
        <v>-1.2</v>
      </c>
      <c r="F64" s="6">
        <f t="shared" si="5"/>
        <v>178.98579885599997</v>
      </c>
      <c r="G64" s="7">
        <f t="shared" si="6"/>
        <v>0.51120114400004013</v>
      </c>
    </row>
    <row r="65" spans="1:7" ht="15">
      <c r="A65" s="4">
        <v>332.815</v>
      </c>
      <c r="B65" s="4">
        <f t="shared" si="4"/>
        <v>8.1499999999999773</v>
      </c>
      <c r="C65" s="18">
        <v>324.66500000000002</v>
      </c>
      <c r="D65">
        <v>-1.2</v>
      </c>
      <c r="F65" s="6">
        <f t="shared" si="5"/>
        <v>333.63174640400001</v>
      </c>
      <c r="G65" s="7">
        <f t="shared" si="6"/>
        <v>-0.81674640400001408</v>
      </c>
    </row>
    <row r="66" spans="1:7" ht="15">
      <c r="A66" s="4">
        <v>384.649</v>
      </c>
      <c r="B66" s="4">
        <f t="shared" si="4"/>
        <v>8.3050000000000068</v>
      </c>
      <c r="C66" s="5">
        <v>376.34399999999999</v>
      </c>
      <c r="D66" s="15">
        <v>-1.2</v>
      </c>
      <c r="F66" s="6">
        <f t="shared" si="5"/>
        <v>384.67013351999998</v>
      </c>
      <c r="G66" s="7">
        <f t="shared" si="6"/>
        <v>-2.1133519999978034E-2</v>
      </c>
    </row>
    <row r="67" spans="1:7" ht="15">
      <c r="A67" s="4">
        <v>505.51</v>
      </c>
      <c r="B67" s="4">
        <f t="shared" si="4"/>
        <v>5.1200000000000045</v>
      </c>
      <c r="C67" s="18">
        <v>500.39</v>
      </c>
      <c r="D67" s="15">
        <v>-1.2</v>
      </c>
      <c r="F67" s="6">
        <f t="shared" si="5"/>
        <v>507.178459304</v>
      </c>
      <c r="G67" s="7">
        <f t="shared" si="6"/>
        <v>-1.6684593040000095</v>
      </c>
    </row>
    <row r="68" spans="1:7" ht="15">
      <c r="A68" s="19"/>
      <c r="B68" s="20"/>
      <c r="F68" s="6"/>
      <c r="G68" s="7"/>
    </row>
  </sheetData>
  <sortState ref="C3:C8">
    <sortCondition ref="C3"/>
  </sortState>
  <phoneticPr fontId="4" type="noConversion"/>
  <pageMargins left="0.78749999999999998" right="0.78749999999999998" top="1.05277777777778" bottom="1.05277777777778" header="0.78749999999999998" footer="0.78749999999999998"/>
  <pageSetup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X1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cyy</cp:lastModifiedBy>
  <cp:revision>0</cp:revision>
  <dcterms:created xsi:type="dcterms:W3CDTF">2015-10-28T01:31:36Z</dcterms:created>
  <dcterms:modified xsi:type="dcterms:W3CDTF">2015-10-30T17:59:04Z</dcterms:modified>
  <dc:language>en-US</dc:language>
</cp:coreProperties>
</file>