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9760" yWindow="3480" windowWidth="24320" windowHeight="16960" tabRatio="520"/>
  </bookViews>
  <sheets>
    <sheet name="X1" sheetId="1" r:id="rId1"/>
    <sheet name="X1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B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<sst xmlns="http://schemas.openxmlformats.org/spreadsheetml/2006/main" count="32" uniqueCount="28">
  <si>
    <t>RUN#6090</t>
  </si>
  <si>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</si>
  <si>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</si>
  <si>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</si>
  <si>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</si>
  <si>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</si>
  <si>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</si>
  <si>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</si>
  <si>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</si>
  <si>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</si>
  <si>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</si>
  <si>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</si>
  <si>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</si>
  <si>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</si>
  <si>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</si>
  <si>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xc</t>
  </si>
  <si>
    <t>x1</t>
  </si>
  <si>
    <t>Phitar</t>
  </si>
  <si>
    <t>xc = x1+A1*th + A2*th^2 + B1*x1*th</t>
  </si>
  <si>
    <t>B1</t>
  </si>
  <si>
    <t>X1</t>
    <phoneticPr fontId="2" type="noConversion"/>
  </si>
  <si>
    <t>X</t>
    <phoneticPr fontId="2" type="noConversion"/>
  </si>
  <si>
    <t>XC-X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</si>
  <si>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</si>
  <si>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</si>
  <si>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</si>
  <si>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delta</t>
    <phoneticPr fontId="2" type="noConversion"/>
  </si>
  <si>
    <t>TH_tar(mdeg)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</si>
</sst>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6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theme="9" tint="0.59999389629810485"/>
        <bgColor rgb="FFCCCCFF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0" borderId="4" xfId="0" applyNumberFormat="1" applyBorder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0" fillId="0" borderId="5" xfId="0" applyFont="1" applyBorder="1"/>
    <xf numFmtId="177" fontId="0" fillId="0" borderId="0" xfId="0" applyNumberFormat="1"/>
    <xf numFmtId="176" fontId="0" fillId="5" borderId="4" xfId="0" applyNumberFormat="1" applyFill="1" applyBorder="1"/>
    <xf numFmtId="176" fontId="0" fillId="6" borderId="0" xfId="0" applyNumberFormat="1" applyFill="1"/>
    <xf numFmtId="176" fontId="0" fillId="6" borderId="4" xfId="0" applyNumberFormat="1" applyFill="1" applyBorder="1"/>
    <xf numFmtId="0" fontId="0" fillId="6" borderId="0" xfId="0" applyFill="1"/>
    <xf numFmtId="177" fontId="0" fillId="6" borderId="0" xfId="0" applyNumberFormat="1" applyFill="1"/>
    <xf numFmtId="0" fontId="0" fillId="6" borderId="4" xfId="0" applyFill="1" applyBorder="1"/>
    <xf numFmtId="0" fontId="0" fillId="5" borderId="4" xfId="0" applyFill="1" applyBorder="1"/>
  </cellXfs>
  <cellStyles count="6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diamond"/>
            <c:size val="7"/>
          </c:marker>
          <c:xVal>
            <c:numRef>
              <c:f>'X1'!$C$3:$C$39</c:f>
              <c:numCache>
                <c:formatCode>0.000</c:formatCode>
                <c:ptCount val="37"/>
                <c:pt idx="0">
                  <c:v>-411.36</c:v>
                </c:pt>
                <c:pt idx="1">
                  <c:v>-397.782</c:v>
                </c:pt>
                <c:pt idx="2">
                  <c:v>262.288</c:v>
                </c:pt>
                <c:pt idx="3">
                  <c:v>384.554</c:v>
                </c:pt>
                <c:pt idx="4">
                  <c:v>416.677</c:v>
                </c:pt>
                <c:pt idx="5">
                  <c:v>-412.913</c:v>
                </c:pt>
                <c:pt idx="6">
                  <c:v>-401.325</c:v>
                </c:pt>
                <c:pt idx="7">
                  <c:v>264.778</c:v>
                </c:pt>
                <c:pt idx="8">
                  <c:v>296.8</c:v>
                </c:pt>
                <c:pt idx="9">
                  <c:v>389.035</c:v>
                </c:pt>
                <c:pt idx="10">
                  <c:v>423.926</c:v>
                </c:pt>
                <c:pt idx="11">
                  <c:v>-411.202</c:v>
                </c:pt>
                <c:pt idx="12">
                  <c:v>261.661</c:v>
                </c:pt>
                <c:pt idx="13">
                  <c:v>293.47</c:v>
                </c:pt>
                <c:pt idx="14">
                  <c:v>388.183</c:v>
                </c:pt>
                <c:pt idx="15">
                  <c:v>424.535</c:v>
                </c:pt>
                <c:pt idx="16">
                  <c:v>-428.249</c:v>
                </c:pt>
                <c:pt idx="17">
                  <c:v>-421.72</c:v>
                </c:pt>
                <c:pt idx="18">
                  <c:v>254.018</c:v>
                </c:pt>
                <c:pt idx="19">
                  <c:v>288.848</c:v>
                </c:pt>
                <c:pt idx="20">
                  <c:v>382.732</c:v>
                </c:pt>
                <c:pt idx="21">
                  <c:v>419.293</c:v>
                </c:pt>
                <c:pt idx="22">
                  <c:v>-433.804</c:v>
                </c:pt>
                <c:pt idx="23">
                  <c:v>244.127</c:v>
                </c:pt>
                <c:pt idx="24">
                  <c:v>278.801</c:v>
                </c:pt>
                <c:pt idx="25">
                  <c:v>374.916</c:v>
                </c:pt>
                <c:pt idx="26">
                  <c:v>411.415</c:v>
                </c:pt>
                <c:pt idx="27">
                  <c:v>-446.243</c:v>
                </c:pt>
                <c:pt idx="28">
                  <c:v>234.525</c:v>
                </c:pt>
                <c:pt idx="29">
                  <c:v>271.289</c:v>
                </c:pt>
                <c:pt idx="30">
                  <c:v>365.56</c:v>
                </c:pt>
                <c:pt idx="31">
                  <c:v>402.722</c:v>
                </c:pt>
                <c:pt idx="32">
                  <c:v>-453.868</c:v>
                </c:pt>
                <c:pt idx="33">
                  <c:v>229.69</c:v>
                </c:pt>
                <c:pt idx="34">
                  <c:v>266.199</c:v>
                </c:pt>
                <c:pt idx="35">
                  <c:v>359.959</c:v>
                </c:pt>
                <c:pt idx="36">
                  <c:v>397.706</c:v>
                </c:pt>
              </c:numCache>
            </c:numRef>
          </c:xVal>
          <c:yVal>
            <c:numRef>
              <c:f>'X1'!$D$3:$D$39</c:f>
              <c:numCache>
                <c:formatCode>General</c:formatCode>
                <c:ptCount val="37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-0.8</c:v>
                </c:pt>
                <c:pt idx="28">
                  <c:v>-0.8</c:v>
                </c:pt>
                <c:pt idx="29">
                  <c:v>-0.8</c:v>
                </c:pt>
                <c:pt idx="30">
                  <c:v>-0.8</c:v>
                </c:pt>
                <c:pt idx="31">
                  <c:v>-0.8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</c:numCache>
            </c:numRef>
          </c:yVal>
          <c:smooth val="1"/>
        </c:ser>
        <c:ser>
          <c:idx val="1"/>
          <c:order val="1"/>
          <c:spPr>
            <a:ln w="47625">
              <a:noFill/>
            </a:ln>
          </c:spPr>
          <c:xVal>
            <c:numRef>
              <c:f>'X1'!$F$3:$F$39</c:f>
              <c:numCache>
                <c:formatCode>0.000</c:formatCode>
                <c:ptCount val="37"/>
                <c:pt idx="0">
                  <c:v>-436.30414620864</c:v>
                </c:pt>
                <c:pt idx="1">
                  <c:v>-422.318683680768</c:v>
                </c:pt>
                <c:pt idx="2">
                  <c:v>257.5593727909121</c:v>
                </c:pt>
                <c:pt idx="3">
                  <c:v>383.494456119296</c:v>
                </c:pt>
                <c:pt idx="4">
                  <c:v>416.581435997248</c:v>
                </c:pt>
                <c:pt idx="5">
                  <c:v>-433.559211664768</c:v>
                </c:pt>
                <c:pt idx="6">
                  <c:v>-421.7735860192</c:v>
                </c:pt>
                <c:pt idx="7">
                  <c:v>255.689358353408</c:v>
                </c:pt>
                <c:pt idx="8">
                  <c:v>288.2574723008</c:v>
                </c:pt>
                <c:pt idx="9">
                  <c:v>382.06547898176</c:v>
                </c:pt>
                <c:pt idx="10">
                  <c:v>417.551521819136</c:v>
                </c:pt>
                <c:pt idx="11">
                  <c:v>-422.861444491264</c:v>
                </c:pt>
                <c:pt idx="12">
                  <c:v>254.874720031552</c:v>
                </c:pt>
                <c:pt idx="13">
                  <c:v>286.9140945510401</c:v>
                </c:pt>
                <c:pt idx="14">
                  <c:v>382.313047013056</c:v>
                </c:pt>
                <c:pt idx="15">
                  <c:v>418.9283239011201</c:v>
                </c:pt>
                <c:pt idx="16">
                  <c:v>-428.249</c:v>
                </c:pt>
                <c:pt idx="17">
                  <c:v>-421.72</c:v>
                </c:pt>
                <c:pt idx="18">
                  <c:v>254.018</c:v>
                </c:pt>
                <c:pt idx="19">
                  <c:v>288.848</c:v>
                </c:pt>
                <c:pt idx="20">
                  <c:v>382.732</c:v>
                </c:pt>
                <c:pt idx="21">
                  <c:v>419.293</c:v>
                </c:pt>
                <c:pt idx="22">
                  <c:v>-421.257478813312</c:v>
                </c:pt>
                <c:pt idx="23">
                  <c:v>253.116910763456</c:v>
                </c:pt>
                <c:pt idx="24">
                  <c:v>287.609001528128</c:v>
                </c:pt>
                <c:pt idx="25">
                  <c:v>383.219756094848</c:v>
                </c:pt>
                <c:pt idx="26">
                  <c:v>419.52727241312</c:v>
                </c:pt>
                <c:pt idx="27">
                  <c:v>-422.2341552638719</c:v>
                </c:pt>
                <c:pt idx="28">
                  <c:v>252.3594859296</c:v>
                </c:pt>
                <c:pt idx="29">
                  <c:v>288.790047625856</c:v>
                </c:pt>
                <c:pt idx="30">
                  <c:v>382.20603831424</c:v>
                </c:pt>
                <c:pt idx="31">
                  <c:v>419.030990271488</c:v>
                </c:pt>
                <c:pt idx="32">
                  <c:v>-421.498239561088</c:v>
                </c:pt>
                <c:pt idx="33">
                  <c:v>253.82727224704</c:v>
                </c:pt>
                <c:pt idx="34">
                  <c:v>289.896573038784</c:v>
                </c:pt>
                <c:pt idx="35">
                  <c:v>382.527366602944</c:v>
                </c:pt>
                <c:pt idx="36">
                  <c:v>419.819757437696</c:v>
                </c:pt>
              </c:numCache>
            </c:numRef>
          </c:xVal>
          <c:yVal>
            <c:numRef>
              <c:f>'X1'!$D$3:$D$39</c:f>
              <c:numCache>
                <c:formatCode>General</c:formatCode>
                <c:ptCount val="37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-0.8</c:v>
                </c:pt>
                <c:pt idx="28">
                  <c:v>-0.8</c:v>
                </c:pt>
                <c:pt idx="29">
                  <c:v>-0.8</c:v>
                </c:pt>
                <c:pt idx="30">
                  <c:v>-0.8</c:v>
                </c:pt>
                <c:pt idx="31">
                  <c:v>-0.8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57624"/>
        <c:axId val="-2134516168"/>
      </c:scatterChart>
      <c:valAx>
        <c:axId val="-2134657624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34516168"/>
        <c:crossesAt val="0.0"/>
        <c:crossBetween val="midCat"/>
      </c:valAx>
      <c:valAx>
        <c:axId val="-21345161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34657624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210200</xdr:colOff>
      <xdr:row>9</xdr:row>
      <xdr:rowOff>168920</xdr:rowOff>
    </xdr:from>
    <xdr:to>
      <xdr:col>18</xdr:col>
      <xdr:colOff>584200</xdr:colOff>
      <xdr:row>40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J3" sqref="J3:J8"/>
    </sheetView>
  </sheetViews>
  <sheetFormatPr baseColWidth="10" defaultColWidth="8.83203125" defaultRowHeight="15" x14ac:dyDescent="0"/>
  <cols>
    <col min="4" max="4" width="12.6640625" customWidth="1"/>
    <col min="6" max="6" width="9.5" bestFit="1" customWidth="1"/>
    <col min="7" max="7" width="10.33203125" customWidth="1"/>
  </cols>
  <sheetData>
    <row r="1" spans="1:11">
      <c r="A1" s="1" t="s">
        <v>0</v>
      </c>
      <c r="B1" s="2" t="s">
        <v>1</v>
      </c>
      <c r="C1" s="3" t="s">
        <v>2</v>
      </c>
      <c r="D1" s="2" t="s">
        <v>1</v>
      </c>
      <c r="E1" s="14"/>
      <c r="F1" s="3" t="s">
        <v>2</v>
      </c>
    </row>
    <row r="2" spans="1:11">
      <c r="A2" s="4" t="s">
        <v>4</v>
      </c>
      <c r="B2" s="4" t="s">
        <v>22</v>
      </c>
      <c r="C2" s="4" t="s">
        <v>21</v>
      </c>
      <c r="D2" s="4" t="s">
        <v>27</v>
      </c>
      <c r="F2" s="13" t="s">
        <v>20</v>
      </c>
      <c r="G2" s="13" t="s">
        <v>26</v>
      </c>
      <c r="J2" t="s">
        <v>3</v>
      </c>
    </row>
    <row r="3" spans="1:11">
      <c r="A3" s="16">
        <v>-428.24900000000002</v>
      </c>
      <c r="B3" s="17">
        <f>A3-C3</f>
        <v>-16.88900000000001</v>
      </c>
      <c r="C3" s="17">
        <v>-411.36</v>
      </c>
      <c r="D3" s="19">
        <v>1.2</v>
      </c>
      <c r="E3" s="19" t="s">
        <v>6</v>
      </c>
      <c r="F3" s="17">
        <f>C3+$J$3*D3+$J$4*D3*D3+$J$5*D3*D3*D3+$J$6*C3*D3+$J$7*C3*D3*D3+$J$8*C3*D3*D3*D3</f>
        <v>-436.30414620863996</v>
      </c>
      <c r="G3" s="20">
        <f t="shared" ref="G3:G39" si="0">F3-A3</f>
        <v>-8.0551462086399397</v>
      </c>
      <c r="I3" t="s">
        <v>5</v>
      </c>
      <c r="J3" s="19">
        <v>-24.593805</v>
      </c>
      <c r="K3">
        <v>-24.042812000000001</v>
      </c>
    </row>
    <row r="4" spans="1:11">
      <c r="A4" s="6">
        <v>-421.72</v>
      </c>
      <c r="B4" s="5">
        <f t="shared" ref="B3:B39" si="1">A4-C4</f>
        <v>-23.938000000000045</v>
      </c>
      <c r="C4" s="5">
        <v>-397.78199999999998</v>
      </c>
      <c r="D4">
        <v>1.2</v>
      </c>
      <c r="F4" s="5">
        <f t="shared" ref="F3:F39" si="2">C4+$J$3*D4+$J$4*D4*D4+$J$5*D4*D4*D4+$J$6*C4*D4+$J$7*C4*D4*D4+$J$8*C4*D4*D4*D4</f>
        <v>-422.31868368076795</v>
      </c>
      <c r="G4" s="15">
        <f t="shared" si="0"/>
        <v>-0.59868368076791967</v>
      </c>
      <c r="I4" t="s">
        <v>7</v>
      </c>
      <c r="J4" s="19">
        <v>4.9666420000000002</v>
      </c>
      <c r="K4">
        <v>5.6669419999999997</v>
      </c>
    </row>
    <row r="5" spans="1:11">
      <c r="A5" s="6">
        <v>254.018</v>
      </c>
      <c r="B5" s="5">
        <f t="shared" si="1"/>
        <v>-8.2700000000000102</v>
      </c>
      <c r="C5" s="5">
        <v>262.28800000000001</v>
      </c>
      <c r="D5">
        <v>1.2</v>
      </c>
      <c r="F5" s="5">
        <f t="shared" si="2"/>
        <v>257.55937279091205</v>
      </c>
      <c r="G5" s="15">
        <f t="shared" si="0"/>
        <v>3.5413727909120496</v>
      </c>
      <c r="I5" t="s">
        <v>8</v>
      </c>
      <c r="J5" s="19">
        <v>5.6487080000000001</v>
      </c>
      <c r="K5">
        <v>5.8174279999999996</v>
      </c>
    </row>
    <row r="6" spans="1:11">
      <c r="A6" s="6">
        <v>382.73200000000003</v>
      </c>
      <c r="B6" s="5">
        <f t="shared" si="1"/>
        <v>-1.8219999999999459</v>
      </c>
      <c r="C6" s="5">
        <v>384.55399999999997</v>
      </c>
      <c r="D6">
        <v>1.2</v>
      </c>
      <c r="F6" s="5">
        <f t="shared" si="2"/>
        <v>383.49445611929605</v>
      </c>
      <c r="G6" s="15">
        <f t="shared" si="0"/>
        <v>0.76245611929601864</v>
      </c>
      <c r="I6" t="s">
        <v>23</v>
      </c>
      <c r="J6" s="19">
        <v>1.5372E-2</v>
      </c>
      <c r="K6">
        <v>1.3738E-2</v>
      </c>
    </row>
    <row r="7" spans="1:11">
      <c r="A7" s="6">
        <v>419.29300000000001</v>
      </c>
      <c r="B7" s="5">
        <f t="shared" si="1"/>
        <v>2.6159999999999854</v>
      </c>
      <c r="C7" s="5">
        <v>416.67700000000002</v>
      </c>
      <c r="D7">
        <v>1.2</v>
      </c>
      <c r="F7" s="5">
        <f t="shared" si="2"/>
        <v>416.58143599724804</v>
      </c>
      <c r="G7" s="15">
        <f t="shared" si="0"/>
        <v>-2.7115640027519703</v>
      </c>
      <c r="I7" t="s">
        <v>24</v>
      </c>
      <c r="J7" s="21">
        <v>6.2379999999999996E-3</v>
      </c>
      <c r="K7">
        <v>4.2570000000000004E-3</v>
      </c>
    </row>
    <row r="8" spans="1:11" s="8" customFormat="1">
      <c r="A8" s="16">
        <v>-428.24900000000002</v>
      </c>
      <c r="B8" s="17">
        <f t="shared" si="1"/>
        <v>-15.336000000000013</v>
      </c>
      <c r="C8" s="18">
        <v>-412.91300000000001</v>
      </c>
      <c r="D8" s="21">
        <v>0.8</v>
      </c>
      <c r="E8" s="21" t="s">
        <v>9</v>
      </c>
      <c r="F8" s="17">
        <f t="shared" si="2"/>
        <v>-433.55921166476804</v>
      </c>
      <c r="G8" s="20">
        <f t="shared" si="0"/>
        <v>-5.3102116647680191</v>
      </c>
      <c r="I8" t="s">
        <v>25</v>
      </c>
      <c r="J8" s="19">
        <v>1.493E-3</v>
      </c>
      <c r="K8">
        <v>1.0790000000000001E-3</v>
      </c>
    </row>
    <row r="9" spans="1:11">
      <c r="A9" s="6">
        <v>-421.72</v>
      </c>
      <c r="B9" s="5">
        <f t="shared" si="1"/>
        <v>-20.395000000000039</v>
      </c>
      <c r="C9" s="5">
        <v>-401.32499999999999</v>
      </c>
      <c r="D9" s="9">
        <v>0.8</v>
      </c>
      <c r="F9" s="5">
        <f t="shared" si="2"/>
        <v>-421.77358601919997</v>
      </c>
      <c r="G9" s="15">
        <f t="shared" si="0"/>
        <v>-5.3586019199940438E-2</v>
      </c>
    </row>
    <row r="10" spans="1:11">
      <c r="A10" s="6">
        <v>254.018</v>
      </c>
      <c r="B10" s="5">
        <f t="shared" si="1"/>
        <v>-10.760000000000019</v>
      </c>
      <c r="C10" s="5">
        <v>264.77800000000002</v>
      </c>
      <c r="D10" s="9">
        <v>0.8</v>
      </c>
      <c r="F10" s="5">
        <f t="shared" si="2"/>
        <v>255.68935835340801</v>
      </c>
      <c r="G10" s="15">
        <f t="shared" si="0"/>
        <v>1.6713583534080101</v>
      </c>
      <c r="J10">
        <v>-24.593805</v>
      </c>
    </row>
    <row r="11" spans="1:11">
      <c r="A11" s="6">
        <v>288.84800000000001</v>
      </c>
      <c r="B11" s="5">
        <f t="shared" si="1"/>
        <v>-7.9519999999999982</v>
      </c>
      <c r="C11" s="5">
        <v>296.8</v>
      </c>
      <c r="D11" s="9">
        <v>0.8</v>
      </c>
      <c r="F11" s="5">
        <f t="shared" si="2"/>
        <v>288.25747230080003</v>
      </c>
      <c r="G11" s="15">
        <f t="shared" si="0"/>
        <v>-0.59052769919998127</v>
      </c>
      <c r="J11">
        <v>4.9666420000000002</v>
      </c>
    </row>
    <row r="12" spans="1:11">
      <c r="A12" s="6">
        <v>382.73200000000003</v>
      </c>
      <c r="B12" s="5">
        <f t="shared" si="1"/>
        <v>-6.3029999999999973</v>
      </c>
      <c r="C12" s="5">
        <v>389.03500000000003</v>
      </c>
      <c r="D12" s="9">
        <v>0.8</v>
      </c>
      <c r="F12" s="5">
        <f t="shared" si="2"/>
        <v>382.06547898176001</v>
      </c>
      <c r="G12" s="15">
        <f t="shared" si="0"/>
        <v>-0.66652101824001875</v>
      </c>
      <c r="J12">
        <v>5.6487080000000001</v>
      </c>
    </row>
    <row r="13" spans="1:11">
      <c r="A13" s="6">
        <v>419.29300000000001</v>
      </c>
      <c r="B13" s="5">
        <f t="shared" si="1"/>
        <v>-4.6329999999999814</v>
      </c>
      <c r="C13" s="5">
        <v>423.92599999999999</v>
      </c>
      <c r="D13" s="9">
        <v>0.8</v>
      </c>
      <c r="F13" s="5">
        <f t="shared" si="2"/>
        <v>417.55152181913593</v>
      </c>
      <c r="G13" s="15">
        <f t="shared" si="0"/>
        <v>-1.7414781808640782</v>
      </c>
      <c r="J13">
        <v>1.5372E-2</v>
      </c>
    </row>
    <row r="14" spans="1:11" s="8" customFormat="1">
      <c r="A14" s="6">
        <v>-421.72</v>
      </c>
      <c r="B14" s="5">
        <f t="shared" si="1"/>
        <v>-10.518000000000029</v>
      </c>
      <c r="C14" s="7">
        <v>-411.202</v>
      </c>
      <c r="D14" s="8">
        <v>0.4</v>
      </c>
      <c r="E14" s="8" t="s">
        <v>10</v>
      </c>
      <c r="F14" s="5">
        <f t="shared" si="2"/>
        <v>-422.86144449126397</v>
      </c>
      <c r="G14" s="15">
        <f t="shared" si="0"/>
        <v>-1.1414444912639397</v>
      </c>
      <c r="J14" s="8">
        <v>6.2379999999999996E-3</v>
      </c>
    </row>
    <row r="15" spans="1:11">
      <c r="A15" s="6">
        <v>254.018</v>
      </c>
      <c r="B15" s="5">
        <f t="shared" si="1"/>
        <v>-7.6430000000000007</v>
      </c>
      <c r="C15" s="5">
        <v>261.661</v>
      </c>
      <c r="D15" s="9">
        <v>0.4</v>
      </c>
      <c r="F15" s="5">
        <f t="shared" si="2"/>
        <v>254.87472003155196</v>
      </c>
      <c r="G15" s="15">
        <f t="shared" si="0"/>
        <v>0.85672003155195853</v>
      </c>
      <c r="J15">
        <v>1.493E-3</v>
      </c>
    </row>
    <row r="16" spans="1:11">
      <c r="A16" s="6">
        <v>288.84800000000001</v>
      </c>
      <c r="B16" s="5">
        <f t="shared" si="1"/>
        <v>-4.6220000000000141</v>
      </c>
      <c r="C16" s="5">
        <v>293.47000000000003</v>
      </c>
      <c r="D16" s="9">
        <v>0.4</v>
      </c>
      <c r="F16" s="5">
        <f t="shared" si="2"/>
        <v>286.91409455104008</v>
      </c>
      <c r="G16" s="15">
        <f t="shared" si="0"/>
        <v>-1.9339054489599334</v>
      </c>
    </row>
    <row r="17" spans="1:7">
      <c r="A17" s="6">
        <v>382.73200000000003</v>
      </c>
      <c r="B17" s="5">
        <f t="shared" si="1"/>
        <v>-5.450999999999965</v>
      </c>
      <c r="C17" s="5">
        <v>388.18299999999999</v>
      </c>
      <c r="D17" s="9">
        <v>0.4</v>
      </c>
      <c r="F17" s="5">
        <f t="shared" si="2"/>
        <v>382.31304701305601</v>
      </c>
      <c r="G17" s="15">
        <f t="shared" si="0"/>
        <v>-0.41895298694402072</v>
      </c>
    </row>
    <row r="18" spans="1:7">
      <c r="A18" s="6">
        <v>419.29300000000001</v>
      </c>
      <c r="B18" s="5">
        <f t="shared" si="1"/>
        <v>-5.2420000000000186</v>
      </c>
      <c r="C18" s="5">
        <v>424.53500000000003</v>
      </c>
      <c r="D18" s="9">
        <v>0.4</v>
      </c>
      <c r="F18" s="5">
        <f t="shared" si="2"/>
        <v>418.92832390112005</v>
      </c>
      <c r="G18" s="15">
        <f t="shared" si="0"/>
        <v>-0.36467609887995422</v>
      </c>
    </row>
    <row r="19" spans="1:7" s="10" customFormat="1">
      <c r="A19" s="16">
        <v>-428.24900000000002</v>
      </c>
      <c r="B19" s="17">
        <f t="shared" si="1"/>
        <v>0</v>
      </c>
      <c r="C19" s="16">
        <v>-428.24900000000002</v>
      </c>
      <c r="D19" s="22">
        <v>0</v>
      </c>
      <c r="E19" s="22" t="s">
        <v>11</v>
      </c>
      <c r="F19" s="17">
        <f t="shared" si="2"/>
        <v>-428.24900000000002</v>
      </c>
      <c r="G19" s="20">
        <f t="shared" si="0"/>
        <v>0</v>
      </c>
    </row>
    <row r="20" spans="1:7" s="12" customFormat="1">
      <c r="A20" s="6">
        <v>-421.72</v>
      </c>
      <c r="B20" s="5">
        <f t="shared" si="1"/>
        <v>0</v>
      </c>
      <c r="C20" s="6">
        <v>-421.72</v>
      </c>
      <c r="D20" s="11">
        <v>0</v>
      </c>
      <c r="F20" s="5">
        <f t="shared" si="2"/>
        <v>-421.72</v>
      </c>
      <c r="G20" s="15">
        <f t="shared" si="0"/>
        <v>0</v>
      </c>
    </row>
    <row r="21" spans="1:7" s="12" customFormat="1">
      <c r="A21" s="6">
        <v>254.018</v>
      </c>
      <c r="B21" s="5">
        <f t="shared" si="1"/>
        <v>0</v>
      </c>
      <c r="C21" s="6">
        <v>254.018</v>
      </c>
      <c r="D21" s="11">
        <v>0</v>
      </c>
      <c r="F21" s="5">
        <f t="shared" si="2"/>
        <v>254.018</v>
      </c>
      <c r="G21" s="15">
        <f t="shared" si="0"/>
        <v>0</v>
      </c>
    </row>
    <row r="22" spans="1:7" s="12" customFormat="1">
      <c r="A22" s="6">
        <v>288.84800000000001</v>
      </c>
      <c r="B22" s="5">
        <f t="shared" si="1"/>
        <v>0</v>
      </c>
      <c r="C22" s="6">
        <v>288.84800000000001</v>
      </c>
      <c r="D22" s="11">
        <v>0</v>
      </c>
      <c r="F22" s="5">
        <f t="shared" si="2"/>
        <v>288.84800000000001</v>
      </c>
      <c r="G22" s="15">
        <f t="shared" si="0"/>
        <v>0</v>
      </c>
    </row>
    <row r="23" spans="1:7" s="12" customFormat="1">
      <c r="A23" s="6">
        <v>382.73200000000003</v>
      </c>
      <c r="B23" s="5">
        <f t="shared" si="1"/>
        <v>0</v>
      </c>
      <c r="C23" s="6">
        <v>382.73200000000003</v>
      </c>
      <c r="D23" s="11">
        <v>0</v>
      </c>
      <c r="F23" s="5">
        <f t="shared" si="2"/>
        <v>382.73200000000003</v>
      </c>
      <c r="G23" s="15">
        <f t="shared" si="0"/>
        <v>0</v>
      </c>
    </row>
    <row r="24" spans="1:7" s="12" customFormat="1">
      <c r="A24" s="6">
        <v>419.29300000000001</v>
      </c>
      <c r="B24" s="5">
        <f t="shared" si="1"/>
        <v>0</v>
      </c>
      <c r="C24" s="6">
        <v>419.29300000000001</v>
      </c>
      <c r="D24" s="11">
        <v>0</v>
      </c>
      <c r="F24" s="5">
        <f t="shared" si="2"/>
        <v>419.29300000000001</v>
      </c>
      <c r="G24" s="15">
        <f t="shared" si="0"/>
        <v>0</v>
      </c>
    </row>
    <row r="25" spans="1:7" s="8" customFormat="1">
      <c r="A25" s="6">
        <v>-421.72</v>
      </c>
      <c r="B25" s="5">
        <f t="shared" si="1"/>
        <v>12.083999999999946</v>
      </c>
      <c r="C25" s="7">
        <v>-433.80399999999997</v>
      </c>
      <c r="D25" s="8">
        <v>-0.4</v>
      </c>
      <c r="E25" s="8" t="s">
        <v>12</v>
      </c>
      <c r="F25" s="5">
        <f t="shared" si="2"/>
        <v>-421.25747881331193</v>
      </c>
      <c r="G25" s="15">
        <f t="shared" si="0"/>
        <v>0.46252118668809317</v>
      </c>
    </row>
    <row r="26" spans="1:7">
      <c r="A26" s="6">
        <v>254.018</v>
      </c>
      <c r="B26" s="5">
        <f t="shared" si="1"/>
        <v>9.8909999999999911</v>
      </c>
      <c r="C26" s="5">
        <v>244.12700000000001</v>
      </c>
      <c r="D26" s="9">
        <v>-0.4</v>
      </c>
      <c r="F26" s="5">
        <f t="shared" si="2"/>
        <v>253.11691076345605</v>
      </c>
      <c r="G26" s="15">
        <f t="shared" si="0"/>
        <v>-0.90108923654395312</v>
      </c>
    </row>
    <row r="27" spans="1:7">
      <c r="A27" s="6">
        <v>288.84800000000001</v>
      </c>
      <c r="B27" s="5">
        <f t="shared" si="1"/>
        <v>10.047000000000025</v>
      </c>
      <c r="C27" s="5">
        <v>278.80099999999999</v>
      </c>
      <c r="D27" s="9">
        <v>-0.4</v>
      </c>
      <c r="F27" s="5">
        <f t="shared" si="2"/>
        <v>287.60900152812798</v>
      </c>
      <c r="G27" s="15">
        <f t="shared" si="0"/>
        <v>-1.238998471872037</v>
      </c>
    </row>
    <row r="28" spans="1:7">
      <c r="A28" s="6">
        <v>382.73200000000003</v>
      </c>
      <c r="B28" s="5">
        <f t="shared" si="1"/>
        <v>7.8160000000000309</v>
      </c>
      <c r="C28" s="5">
        <v>374.916</v>
      </c>
      <c r="D28" s="9">
        <v>-0.4</v>
      </c>
      <c r="F28" s="5">
        <f t="shared" si="2"/>
        <v>383.21975609484804</v>
      </c>
      <c r="G28" s="15">
        <f t="shared" si="0"/>
        <v>0.48775609484800952</v>
      </c>
    </row>
    <row r="29" spans="1:7">
      <c r="A29" s="6">
        <v>419.29300000000001</v>
      </c>
      <c r="B29" s="5">
        <f t="shared" si="1"/>
        <v>7.8779999999999859</v>
      </c>
      <c r="C29" s="5">
        <v>411.41500000000002</v>
      </c>
      <c r="D29" s="9">
        <v>-0.4</v>
      </c>
      <c r="F29" s="5">
        <f t="shared" si="2"/>
        <v>419.52727241312004</v>
      </c>
      <c r="G29" s="15">
        <f t="shared" si="0"/>
        <v>0.23427241312003844</v>
      </c>
    </row>
    <row r="30" spans="1:7" s="8" customFormat="1">
      <c r="A30" s="6">
        <v>-421.72</v>
      </c>
      <c r="B30" s="5">
        <f t="shared" si="1"/>
        <v>24.522999999999968</v>
      </c>
      <c r="C30" s="7">
        <v>-446.24299999999999</v>
      </c>
      <c r="D30" s="8">
        <v>-0.8</v>
      </c>
      <c r="E30" s="8" t="s">
        <v>13</v>
      </c>
      <c r="F30" s="5">
        <f t="shared" si="2"/>
        <v>-422.23415526387191</v>
      </c>
      <c r="G30" s="15">
        <f t="shared" si="0"/>
        <v>-0.51415526387188493</v>
      </c>
    </row>
    <row r="31" spans="1:7">
      <c r="A31" s="6">
        <v>254.018</v>
      </c>
      <c r="B31" s="5">
        <f t="shared" si="1"/>
        <v>19.492999999999995</v>
      </c>
      <c r="C31" s="5">
        <v>234.52500000000001</v>
      </c>
      <c r="D31" s="9">
        <v>-0.8</v>
      </c>
      <c r="F31" s="5">
        <f t="shared" si="2"/>
        <v>252.35948592960003</v>
      </c>
      <c r="G31" s="15">
        <f t="shared" si="0"/>
        <v>-1.6585140703999741</v>
      </c>
    </row>
    <row r="32" spans="1:7">
      <c r="A32" s="6">
        <v>288.84800000000001</v>
      </c>
      <c r="B32" s="5">
        <f t="shared" si="1"/>
        <v>17.559000000000026</v>
      </c>
      <c r="C32" s="7">
        <v>271.28899999999999</v>
      </c>
      <c r="D32" s="9">
        <v>-0.8</v>
      </c>
      <c r="F32" s="5">
        <f t="shared" si="2"/>
        <v>288.79004762585606</v>
      </c>
      <c r="G32" s="15">
        <f t="shared" si="0"/>
        <v>-5.7952374143951602E-2</v>
      </c>
    </row>
    <row r="33" spans="1:7">
      <c r="A33" s="6">
        <v>382.73200000000003</v>
      </c>
      <c r="B33" s="5">
        <f t="shared" si="1"/>
        <v>17.172000000000025</v>
      </c>
      <c r="C33" s="5">
        <v>365.56</v>
      </c>
      <c r="D33" s="9">
        <v>-0.8</v>
      </c>
      <c r="F33" s="5">
        <f t="shared" si="2"/>
        <v>382.20603831424</v>
      </c>
      <c r="G33" s="15">
        <f t="shared" si="0"/>
        <v>-0.52596168576002356</v>
      </c>
    </row>
    <row r="34" spans="1:7">
      <c r="A34" s="6">
        <v>419.29300000000001</v>
      </c>
      <c r="B34" s="5">
        <f t="shared" si="1"/>
        <v>16.571000000000026</v>
      </c>
      <c r="C34" s="5">
        <v>402.72199999999998</v>
      </c>
      <c r="D34" s="9">
        <v>-0.8</v>
      </c>
      <c r="F34" s="5">
        <f t="shared" si="2"/>
        <v>419.03099027148801</v>
      </c>
      <c r="G34" s="15">
        <f t="shared" si="0"/>
        <v>-0.26200972851199822</v>
      </c>
    </row>
    <row r="35" spans="1:7" s="8" customFormat="1">
      <c r="A35" s="6">
        <v>-421.72</v>
      </c>
      <c r="B35" s="5">
        <f t="shared" si="1"/>
        <v>32.147999999999968</v>
      </c>
      <c r="C35" s="7">
        <v>-453.86799999999999</v>
      </c>
      <c r="D35" s="8">
        <v>-1.2</v>
      </c>
      <c r="E35" s="8" t="s">
        <v>14</v>
      </c>
      <c r="F35" s="5">
        <f t="shared" si="2"/>
        <v>-421.49823956108798</v>
      </c>
      <c r="G35" s="15">
        <f t="shared" si="0"/>
        <v>0.22176043891204245</v>
      </c>
    </row>
    <row r="36" spans="1:7">
      <c r="A36" s="6">
        <v>254.018</v>
      </c>
      <c r="B36" s="5">
        <f t="shared" si="1"/>
        <v>24.328000000000003</v>
      </c>
      <c r="C36" s="5">
        <v>229.69</v>
      </c>
      <c r="D36" s="9">
        <v>-1.2</v>
      </c>
      <c r="F36" s="5">
        <f t="shared" si="2"/>
        <v>253.82727224704001</v>
      </c>
      <c r="G36" s="15">
        <f t="shared" si="0"/>
        <v>-0.19072775295998667</v>
      </c>
    </row>
    <row r="37" spans="1:7">
      <c r="A37" s="6">
        <v>288.84800000000001</v>
      </c>
      <c r="B37" s="5">
        <f t="shared" si="1"/>
        <v>22.649000000000001</v>
      </c>
      <c r="C37" s="5">
        <v>266.19900000000001</v>
      </c>
      <c r="D37" s="9">
        <v>-1.2</v>
      </c>
      <c r="F37" s="5">
        <f t="shared" si="2"/>
        <v>289.89657303878397</v>
      </c>
      <c r="G37" s="15">
        <f t="shared" si="0"/>
        <v>1.0485730387839567</v>
      </c>
    </row>
    <row r="38" spans="1:7">
      <c r="A38" s="6">
        <v>382.73200000000003</v>
      </c>
      <c r="B38" s="5">
        <f t="shared" si="1"/>
        <v>22.773000000000025</v>
      </c>
      <c r="C38" s="5">
        <v>359.959</v>
      </c>
      <c r="D38" s="9">
        <v>-1.2</v>
      </c>
      <c r="F38" s="5">
        <f t="shared" si="2"/>
        <v>382.52736660294397</v>
      </c>
      <c r="G38" s="15">
        <f t="shared" si="0"/>
        <v>-0.20463339705605676</v>
      </c>
    </row>
    <row r="39" spans="1:7">
      <c r="A39" s="6">
        <v>419.29300000000001</v>
      </c>
      <c r="B39" s="5">
        <f t="shared" si="1"/>
        <v>21.586999999999989</v>
      </c>
      <c r="C39" s="5">
        <v>397.70600000000002</v>
      </c>
      <c r="D39" s="9">
        <v>-1.2</v>
      </c>
      <c r="F39" s="5">
        <f t="shared" si="2"/>
        <v>419.81975743769601</v>
      </c>
      <c r="G39" s="15">
        <f t="shared" si="0"/>
        <v>0.52675743769600558</v>
      </c>
    </row>
  </sheetData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A4" sqref="A4"/>
    </sheetView>
  </sheetViews>
  <sheetFormatPr baseColWidth="10" defaultColWidth="8.83203125" defaultRowHeight="15" x14ac:dyDescent="0"/>
  <sheetData>
    <row r="3" spans="1:6">
      <c r="A3" t="s">
        <v>15</v>
      </c>
      <c r="B3" t="s">
        <v>16</v>
      </c>
      <c r="C3" t="s">
        <v>17</v>
      </c>
      <c r="F3" t="s">
        <v>18</v>
      </c>
    </row>
    <row r="4" spans="1:6">
      <c r="A4" s="5">
        <v>-193.00700000000001</v>
      </c>
      <c r="B4">
        <v>-195.04</v>
      </c>
      <c r="C4">
        <v>3.15665</v>
      </c>
      <c r="E4" t="s">
        <v>5</v>
      </c>
      <c r="F4">
        <v>0.30995</v>
      </c>
    </row>
    <row r="5" spans="1:6">
      <c r="A5" s="5">
        <v>-193.00700000000001</v>
      </c>
      <c r="B5">
        <v>-195.369</v>
      </c>
      <c r="C5">
        <v>2.5481400000000001</v>
      </c>
      <c r="E5" t="s">
        <v>7</v>
      </c>
      <c r="F5">
        <v>-0.229018</v>
      </c>
    </row>
    <row r="6" spans="1:6">
      <c r="A6" s="5">
        <v>-193.00700000000001</v>
      </c>
      <c r="B6">
        <v>-195.369</v>
      </c>
      <c r="C6">
        <v>1.75898</v>
      </c>
      <c r="E6" t="s">
        <v>19</v>
      </c>
      <c r="F6">
        <v>-4.16284E-4</v>
      </c>
    </row>
    <row r="7" spans="1:6">
      <c r="A7" s="5">
        <v>-193.00700000000001</v>
      </c>
      <c r="B7">
        <v>-195.41</v>
      </c>
      <c r="C7">
        <v>1.0839099999999999</v>
      </c>
    </row>
    <row r="8" spans="1:6">
      <c r="A8" s="5">
        <v>-193.00700000000001</v>
      </c>
      <c r="B8">
        <v>-195.328</v>
      </c>
      <c r="C8">
        <v>0.47539900000000002</v>
      </c>
    </row>
    <row r="9" spans="1:6">
      <c r="A9" s="5">
        <v>-193.00700000000001</v>
      </c>
      <c r="B9">
        <v>-194.958</v>
      </c>
      <c r="C9">
        <v>0</v>
      </c>
    </row>
    <row r="10" spans="1:6">
      <c r="A10" s="5">
        <v>-193.00700000000001</v>
      </c>
      <c r="B10">
        <v>-194.62899999999999</v>
      </c>
      <c r="C10">
        <v>-0.63703500000000002</v>
      </c>
    </row>
  </sheetData>
  <phoneticPr fontId="2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2015-10-25T01:48:33Z</dcterms:modified>
  <dc:language>en-US</dc:language>
</cp:coreProperties>
</file>