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autoCompressPictures="0"/>
  <bookViews>
    <workbookView xWindow="0" yWindow="0" windowWidth="37160" windowHeight="17200" tabRatio="398"/>
  </bookViews>
  <sheets>
    <sheet name="X1" sheetId="1" r:id="rId1"/>
    <sheet name="X11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" i="1" l="1"/>
  <c r="G4" i="1"/>
  <c r="F5" i="1"/>
  <c r="G5" i="1"/>
  <c r="F6" i="1"/>
  <c r="G6" i="1"/>
  <c r="F7" i="1"/>
  <c r="G7" i="1"/>
  <c r="F8" i="1"/>
  <c r="G8" i="1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G20" i="1"/>
  <c r="F21" i="1"/>
  <c r="G21" i="1"/>
  <c r="F22" i="1"/>
  <c r="G22" i="1"/>
  <c r="F23" i="1"/>
  <c r="G23" i="1"/>
  <c r="F24" i="1"/>
  <c r="G24" i="1"/>
  <c r="F25" i="1"/>
  <c r="G25" i="1"/>
  <c r="F26" i="1"/>
  <c r="G26" i="1"/>
  <c r="F27" i="1"/>
  <c r="G27" i="1"/>
  <c r="F28" i="1"/>
  <c r="G28" i="1"/>
  <c r="F29" i="1"/>
  <c r="G29" i="1"/>
  <c r="F30" i="1"/>
  <c r="G30" i="1"/>
  <c r="F31" i="1"/>
  <c r="G31" i="1"/>
  <c r="F32" i="1"/>
  <c r="G32" i="1"/>
  <c r="F33" i="1"/>
  <c r="G33" i="1"/>
  <c r="F34" i="1"/>
  <c r="G34" i="1"/>
  <c r="F35" i="1"/>
  <c r="G35" i="1"/>
  <c r="F36" i="1"/>
  <c r="G36" i="1"/>
  <c r="F37" i="1"/>
  <c r="G37" i="1"/>
  <c r="F38" i="1"/>
  <c r="G38" i="1"/>
  <c r="F39" i="1"/>
  <c r="G39" i="1"/>
  <c r="F40" i="1"/>
  <c r="G40" i="1"/>
  <c r="F41" i="1"/>
  <c r="G41" i="1"/>
  <c r="F42" i="1"/>
  <c r="G42" i="1"/>
  <c r="F43" i="1"/>
  <c r="G43" i="1"/>
  <c r="F44" i="1"/>
  <c r="G44" i="1"/>
  <c r="F45" i="1"/>
  <c r="G45" i="1"/>
  <c r="F46" i="1"/>
  <c r="G46" i="1"/>
  <c r="F47" i="1"/>
  <c r="G47" i="1"/>
  <c r="F48" i="1"/>
  <c r="G48" i="1"/>
  <c r="F49" i="1"/>
  <c r="G49" i="1"/>
  <c r="F50" i="1"/>
  <c r="G50" i="1"/>
  <c r="F51" i="1"/>
  <c r="G51" i="1"/>
  <c r="F52" i="1"/>
  <c r="G52" i="1"/>
  <c r="F53" i="1"/>
  <c r="G53" i="1"/>
  <c r="F54" i="1"/>
  <c r="G54" i="1"/>
  <c r="F55" i="1"/>
  <c r="G55" i="1"/>
  <c r="F56" i="1"/>
  <c r="G56" i="1"/>
  <c r="F57" i="1"/>
  <c r="G57" i="1"/>
  <c r="F58" i="1"/>
  <c r="G58" i="1"/>
  <c r="F59" i="1"/>
  <c r="G59" i="1"/>
  <c r="F60" i="1"/>
  <c r="G60" i="1"/>
  <c r="F61" i="1"/>
  <c r="G61" i="1"/>
  <c r="F62" i="1"/>
  <c r="G62" i="1"/>
  <c r="F63" i="1"/>
  <c r="G63" i="1"/>
  <c r="F64" i="1"/>
  <c r="G64" i="1"/>
  <c r="F65" i="1"/>
  <c r="G65" i="1"/>
  <c r="F66" i="1"/>
  <c r="G66" i="1"/>
  <c r="F67" i="1"/>
  <c r="G67" i="1"/>
  <c r="F68" i="1"/>
  <c r="G68" i="1"/>
  <c r="F69" i="1"/>
  <c r="G69" i="1"/>
  <c r="F70" i="1"/>
  <c r="G70" i="1"/>
  <c r="F71" i="1"/>
  <c r="G71" i="1"/>
  <c r="F3" i="1"/>
  <c r="G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3" i="1"/>
</calcChain>
</file>

<file path=xl/sharedStrings.xml><?xml version="1.0" encoding="utf-8"?>
<sst xmlns="http://schemas.openxmlformats.org/spreadsheetml/2006/main" count="30" uniqueCount="28">
  <si>
    <t>RUN#6091</t>
  </si>
  <si>
    <t>TH Center</t>
  </si>
  <si>
    <t>0 deg</t>
  </si>
  <si>
    <r>
      <t>xc = x +A1*th + A2*th^2 + A3*th^3 + B1*x*th + B2*x*th*2+</t>
    </r>
    <r>
      <rPr>
        <b/>
        <sz val="12"/>
        <color rgb="FF000000"/>
        <rFont val="宋体"/>
        <family val="2"/>
        <charset val="134"/>
      </rPr>
      <t xml:space="preserve"> B3*x*th*3</t>
    </r>
  </si>
  <si>
    <t>XC</t>
  </si>
  <si>
    <t>X</t>
  </si>
  <si>
    <t>TH_tar(?)</t>
  </si>
  <si>
    <t>A1</t>
  </si>
  <si>
    <t>G1</t>
  </si>
  <si>
    <t>A2</t>
  </si>
  <si>
    <t>A3</t>
  </si>
  <si>
    <t>G2</t>
  </si>
  <si>
    <t>G3</t>
  </si>
  <si>
    <t>G4</t>
  </si>
  <si>
    <t>G5</t>
  </si>
  <si>
    <t>G6</t>
  </si>
  <si>
    <t>G7</t>
  </si>
  <si>
    <t>xc</t>
  </si>
  <si>
    <t>x1</t>
  </si>
  <si>
    <t>Phitar</t>
  </si>
  <si>
    <t>xc = x1+A1*th + A2*th^2 + B1*x1*th</t>
  </si>
  <si>
    <t>B1</t>
  </si>
  <si>
    <t>XC-X</t>
    <phoneticPr fontId="2" type="noConversion"/>
  </si>
  <si>
    <t>X1</t>
    <phoneticPr fontId="2" type="noConversion"/>
  </si>
  <si>
    <t>delta</t>
    <phoneticPr fontId="2" type="noConversion"/>
  </si>
  <si>
    <t>B1</t>
    <phoneticPr fontId="2" type="noConversion"/>
  </si>
  <si>
    <t>B2</t>
    <phoneticPr fontId="2" type="noConversion"/>
  </si>
  <si>
    <t>B3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</si>
</sst>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0"/>
    <numFmt numFmtId="177" formatCode="0.000_ "/>
  </numFmts>
  <fonts count="6" x14ac:knownFonts="1">
    <font>
      <sz val="12"/>
      <color rgb="FF000000"/>
      <name val="宋体"/>
      <family val="2"/>
      <charset val="134"/>
    </font>
    <font>
      <b/>
      <sz val="12"/>
      <color rgb="FF000000"/>
      <name val="宋体"/>
      <family val="2"/>
      <charset val="134"/>
    </font>
    <font>
      <sz val="9"/>
      <name val="宋体"/>
      <family val="2"/>
      <charset val="134"/>
    </font>
    <font>
      <b/>
      <sz val="12"/>
      <color rgb="FF000000"/>
      <name val="仿宋"/>
    </font>
    <font>
      <u/>
      <sz val="12"/>
      <color theme="10"/>
      <name val="宋体"/>
      <family val="2"/>
      <charset val="134"/>
    </font>
    <font>
      <u/>
      <sz val="12"/>
      <color theme="11"/>
      <name val="宋体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BFBFBF"/>
        <bgColor rgb="FFB3B3B3"/>
      </patternFill>
    </fill>
    <fill>
      <patternFill patternType="solid">
        <fgColor rgb="FFFFCCCC"/>
        <bgColor rgb="FFCCCCFF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hair">
        <color auto="1"/>
      </top>
      <bottom/>
      <diagonal/>
    </border>
    <border>
      <left/>
      <right/>
      <top/>
      <bottom style="hair">
        <color auto="1"/>
      </bottom>
      <diagonal/>
    </border>
  </borders>
  <cellStyleXfs count="11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1">
    <xf numFmtId="0" fontId="0" fillId="0" borderId="0" xfId="0"/>
    <xf numFmtId="0" fontId="1" fillId="2" borderId="1" xfId="0" applyFont="1" applyFill="1" applyBorder="1"/>
    <xf numFmtId="0" fontId="0" fillId="0" borderId="2" xfId="0" applyFont="1" applyBorder="1"/>
    <xf numFmtId="0" fontId="0" fillId="0" borderId="3" xfId="0" applyFont="1" applyBorder="1"/>
    <xf numFmtId="0" fontId="1" fillId="3" borderId="0" xfId="0" applyFont="1" applyFill="1"/>
    <xf numFmtId="176" fontId="0" fillId="4" borderId="4" xfId="0" applyNumberFormat="1" applyFill="1" applyBorder="1"/>
    <xf numFmtId="176" fontId="0" fillId="0" borderId="0" xfId="0" applyNumberFormat="1"/>
    <xf numFmtId="176" fontId="0" fillId="4" borderId="0" xfId="0" applyNumberFormat="1" applyFill="1"/>
    <xf numFmtId="176" fontId="0" fillId="4" borderId="0" xfId="0" applyNumberFormat="1" applyFill="1" applyBorder="1"/>
    <xf numFmtId="176" fontId="0" fillId="0" borderId="5" xfId="0" applyNumberFormat="1" applyBorder="1"/>
    <xf numFmtId="0" fontId="0" fillId="0" borderId="4" xfId="0" applyBorder="1"/>
    <xf numFmtId="0" fontId="0" fillId="0" borderId="0" xfId="0" applyBorder="1"/>
    <xf numFmtId="176" fontId="0" fillId="0" borderId="0" xfId="0" applyNumberFormat="1" applyBorder="1"/>
    <xf numFmtId="176" fontId="0" fillId="0" borderId="4" xfId="0" applyNumberFormat="1" applyBorder="1"/>
    <xf numFmtId="0" fontId="0" fillId="4" borderId="4" xfId="0" applyFill="1" applyBorder="1"/>
    <xf numFmtId="0" fontId="0" fillId="4" borderId="0" xfId="0" applyFill="1" applyBorder="1"/>
    <xf numFmtId="0" fontId="0" fillId="4" borderId="0" xfId="0" applyFill="1"/>
    <xf numFmtId="0" fontId="1" fillId="2" borderId="2" xfId="0" applyFont="1" applyFill="1" applyBorder="1"/>
    <xf numFmtId="0" fontId="3" fillId="3" borderId="0" xfId="0" applyFont="1" applyFill="1"/>
    <xf numFmtId="0" fontId="3" fillId="0" borderId="0" xfId="0" applyFont="1" applyFill="1"/>
    <xf numFmtId="177" fontId="3" fillId="0" borderId="0" xfId="0" applyNumberFormat="1" applyFont="1" applyFill="1"/>
  </cellXfs>
  <cellStyles count="11">
    <cellStyle name="普通" xfId="0" builtinId="0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</cellStyles>
  <dxfs count="0"/>
  <tableStyles count="0" defaultTableStyle="TableStyleMedium9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B3B3B3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1"/>
  <c:style val="18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'X1'!$D$1:$D$2</c:f>
              <c:strCache>
                <c:ptCount val="1"/>
                <c:pt idx="0">
                  <c:v>0 deg TH_tar(?)</c:v>
                </c:pt>
              </c:strCache>
            </c:strRef>
          </c:tx>
          <c:spPr>
            <a:ln w="28800">
              <a:noFill/>
            </a:ln>
          </c:spPr>
          <c:marker>
            <c:symbol val="diamond"/>
            <c:size val="7"/>
          </c:marker>
          <c:xVal>
            <c:numRef>
              <c:f>'X1'!$C$3:$C$72</c:f>
              <c:numCache>
                <c:formatCode>0.000</c:formatCode>
                <c:ptCount val="70"/>
                <c:pt idx="0">
                  <c:v>-465.824</c:v>
                </c:pt>
                <c:pt idx="1">
                  <c:v>-436.818</c:v>
                </c:pt>
                <c:pt idx="2">
                  <c:v>-406.259</c:v>
                </c:pt>
                <c:pt idx="3">
                  <c:v>-356.092</c:v>
                </c:pt>
                <c:pt idx="4">
                  <c:v>-243.829</c:v>
                </c:pt>
                <c:pt idx="5">
                  <c:v>-144.227</c:v>
                </c:pt>
                <c:pt idx="6">
                  <c:v>-58.0087</c:v>
                </c:pt>
                <c:pt idx="7">
                  <c:v>80.17529999999999</c:v>
                </c:pt>
                <c:pt idx="8">
                  <c:v>280.511</c:v>
                </c:pt>
                <c:pt idx="9">
                  <c:v>-466.19</c:v>
                </c:pt>
                <c:pt idx="10">
                  <c:v>-438.98</c:v>
                </c:pt>
                <c:pt idx="11">
                  <c:v>-406.527</c:v>
                </c:pt>
                <c:pt idx="12">
                  <c:v>-355.821</c:v>
                </c:pt>
                <c:pt idx="13">
                  <c:v>-243.351</c:v>
                </c:pt>
                <c:pt idx="14">
                  <c:v>-143.327</c:v>
                </c:pt>
                <c:pt idx="15">
                  <c:v>-56.5558</c:v>
                </c:pt>
                <c:pt idx="16">
                  <c:v>82.4294</c:v>
                </c:pt>
                <c:pt idx="17">
                  <c:v>285.959</c:v>
                </c:pt>
                <c:pt idx="18">
                  <c:v>445.668</c:v>
                </c:pt>
                <c:pt idx="19">
                  <c:v>-469.539</c:v>
                </c:pt>
                <c:pt idx="20">
                  <c:v>-441.823</c:v>
                </c:pt>
                <c:pt idx="21">
                  <c:v>-409.84</c:v>
                </c:pt>
                <c:pt idx="22">
                  <c:v>-358.998</c:v>
                </c:pt>
                <c:pt idx="23">
                  <c:v>-246.247</c:v>
                </c:pt>
                <c:pt idx="24">
                  <c:v>-145.301</c:v>
                </c:pt>
                <c:pt idx="25">
                  <c:v>-57.8912</c:v>
                </c:pt>
                <c:pt idx="26">
                  <c:v>82.6189</c:v>
                </c:pt>
                <c:pt idx="27">
                  <c:v>288.175</c:v>
                </c:pt>
                <c:pt idx="28">
                  <c:v>450.688</c:v>
                </c:pt>
                <c:pt idx="29">
                  <c:v>-474.335</c:v>
                </c:pt>
                <c:pt idx="30">
                  <c:v>-448.021</c:v>
                </c:pt>
                <c:pt idx="31">
                  <c:v>-415.397</c:v>
                </c:pt>
                <c:pt idx="32">
                  <c:v>-364.327</c:v>
                </c:pt>
                <c:pt idx="33">
                  <c:v>-251.442</c:v>
                </c:pt>
                <c:pt idx="34">
                  <c:v>-150.064</c:v>
                </c:pt>
                <c:pt idx="35">
                  <c:v>-62.2463</c:v>
                </c:pt>
                <c:pt idx="36">
                  <c:v>78.8627</c:v>
                </c:pt>
                <c:pt idx="37">
                  <c:v>286.413</c:v>
                </c:pt>
                <c:pt idx="38">
                  <c:v>450.819</c:v>
                </c:pt>
                <c:pt idx="39">
                  <c:v>-481.319</c:v>
                </c:pt>
                <c:pt idx="40">
                  <c:v>-453.911</c:v>
                </c:pt>
                <c:pt idx="41">
                  <c:v>-422.014</c:v>
                </c:pt>
                <c:pt idx="42">
                  <c:v>-370.578</c:v>
                </c:pt>
                <c:pt idx="43">
                  <c:v>-257.896</c:v>
                </c:pt>
                <c:pt idx="44">
                  <c:v>-156.042</c:v>
                </c:pt>
                <c:pt idx="45">
                  <c:v>-67.9384</c:v>
                </c:pt>
                <c:pt idx="46">
                  <c:v>73.5309</c:v>
                </c:pt>
                <c:pt idx="47">
                  <c:v>282.488</c:v>
                </c:pt>
                <c:pt idx="48">
                  <c:v>448.606</c:v>
                </c:pt>
                <c:pt idx="49">
                  <c:v>-489.231</c:v>
                </c:pt>
                <c:pt idx="50">
                  <c:v>-460.585</c:v>
                </c:pt>
                <c:pt idx="51">
                  <c:v>-429.073</c:v>
                </c:pt>
                <c:pt idx="52">
                  <c:v>-377.439</c:v>
                </c:pt>
                <c:pt idx="53">
                  <c:v>-264.186</c:v>
                </c:pt>
                <c:pt idx="54">
                  <c:v>-162.572</c:v>
                </c:pt>
                <c:pt idx="55">
                  <c:v>-74.0371</c:v>
                </c:pt>
                <c:pt idx="56">
                  <c:v>68.0135</c:v>
                </c:pt>
                <c:pt idx="57">
                  <c:v>278.045</c:v>
                </c:pt>
                <c:pt idx="58">
                  <c:v>445.372</c:v>
                </c:pt>
                <c:pt idx="59">
                  <c:v>-495.096</c:v>
                </c:pt>
                <c:pt idx="60">
                  <c:v>-465.847</c:v>
                </c:pt>
                <c:pt idx="61">
                  <c:v>-434.456</c:v>
                </c:pt>
                <c:pt idx="62">
                  <c:v>-383.063</c:v>
                </c:pt>
                <c:pt idx="63" formatCode="General">
                  <c:v>-269.748</c:v>
                </c:pt>
                <c:pt idx="64" formatCode="General">
                  <c:v>-167.141</c:v>
                </c:pt>
                <c:pt idx="65" formatCode="General">
                  <c:v>-78.6475</c:v>
                </c:pt>
                <c:pt idx="66" formatCode="General">
                  <c:v>64.85509999999999</c:v>
                </c:pt>
                <c:pt idx="67" formatCode="General">
                  <c:v>274.691</c:v>
                </c:pt>
                <c:pt idx="68" formatCode="General">
                  <c:v>442.912</c:v>
                </c:pt>
              </c:numCache>
            </c:numRef>
          </c:xVal>
          <c:yVal>
            <c:numRef>
              <c:f>'X1'!$D$3:$D$72</c:f>
              <c:numCache>
                <c:formatCode>General</c:formatCode>
                <c:ptCount val="70"/>
                <c:pt idx="0">
                  <c:v>1.2</c:v>
                </c:pt>
                <c:pt idx="1">
                  <c:v>1.2</c:v>
                </c:pt>
                <c:pt idx="2">
                  <c:v>1.2</c:v>
                </c:pt>
                <c:pt idx="3">
                  <c:v>1.2</c:v>
                </c:pt>
                <c:pt idx="4">
                  <c:v>1.2</c:v>
                </c:pt>
                <c:pt idx="5">
                  <c:v>1.2</c:v>
                </c:pt>
                <c:pt idx="6">
                  <c:v>1.2</c:v>
                </c:pt>
                <c:pt idx="7">
                  <c:v>1.2</c:v>
                </c:pt>
                <c:pt idx="8">
                  <c:v>1.2</c:v>
                </c:pt>
                <c:pt idx="9">
                  <c:v>0.8</c:v>
                </c:pt>
                <c:pt idx="10">
                  <c:v>0.8</c:v>
                </c:pt>
                <c:pt idx="11">
                  <c:v>0.8</c:v>
                </c:pt>
                <c:pt idx="12">
                  <c:v>0.8</c:v>
                </c:pt>
                <c:pt idx="13">
                  <c:v>0.8</c:v>
                </c:pt>
                <c:pt idx="14">
                  <c:v>0.8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0.8</c:v>
                </c:pt>
                <c:pt idx="19">
                  <c:v>0.4</c:v>
                </c:pt>
                <c:pt idx="20">
                  <c:v>0.4</c:v>
                </c:pt>
                <c:pt idx="21">
                  <c:v>0.4</c:v>
                </c:pt>
                <c:pt idx="22">
                  <c:v>0.4</c:v>
                </c:pt>
                <c:pt idx="23">
                  <c:v>0.4</c:v>
                </c:pt>
                <c:pt idx="24">
                  <c:v>0.4</c:v>
                </c:pt>
                <c:pt idx="25">
                  <c:v>0.4</c:v>
                </c:pt>
                <c:pt idx="26">
                  <c:v>0.4</c:v>
                </c:pt>
                <c:pt idx="27">
                  <c:v>0.4</c:v>
                </c:pt>
                <c:pt idx="28">
                  <c:v>0.4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-0.4</c:v>
                </c:pt>
                <c:pt idx="40">
                  <c:v>-0.4</c:v>
                </c:pt>
                <c:pt idx="41">
                  <c:v>-0.4</c:v>
                </c:pt>
                <c:pt idx="42">
                  <c:v>-0.4</c:v>
                </c:pt>
                <c:pt idx="43">
                  <c:v>-0.4</c:v>
                </c:pt>
                <c:pt idx="44">
                  <c:v>-0.4</c:v>
                </c:pt>
                <c:pt idx="45">
                  <c:v>-0.4</c:v>
                </c:pt>
                <c:pt idx="46">
                  <c:v>-0.4</c:v>
                </c:pt>
                <c:pt idx="47">
                  <c:v>-0.4</c:v>
                </c:pt>
                <c:pt idx="48">
                  <c:v>-0.4</c:v>
                </c:pt>
                <c:pt idx="49">
                  <c:v>-0.8</c:v>
                </c:pt>
                <c:pt idx="50">
                  <c:v>-0.8</c:v>
                </c:pt>
                <c:pt idx="51">
                  <c:v>-0.8</c:v>
                </c:pt>
                <c:pt idx="52">
                  <c:v>-0.8</c:v>
                </c:pt>
                <c:pt idx="53">
                  <c:v>-0.8</c:v>
                </c:pt>
                <c:pt idx="54">
                  <c:v>-0.8</c:v>
                </c:pt>
                <c:pt idx="55">
                  <c:v>-0.8</c:v>
                </c:pt>
                <c:pt idx="56">
                  <c:v>-0.8</c:v>
                </c:pt>
                <c:pt idx="57">
                  <c:v>-0.8</c:v>
                </c:pt>
                <c:pt idx="58">
                  <c:v>-0.8</c:v>
                </c:pt>
                <c:pt idx="59">
                  <c:v>-1.2</c:v>
                </c:pt>
                <c:pt idx="60">
                  <c:v>-1.2</c:v>
                </c:pt>
                <c:pt idx="61">
                  <c:v>-1.2</c:v>
                </c:pt>
                <c:pt idx="62">
                  <c:v>-1.2</c:v>
                </c:pt>
                <c:pt idx="63">
                  <c:v>-1.2</c:v>
                </c:pt>
                <c:pt idx="64">
                  <c:v>-1.2</c:v>
                </c:pt>
                <c:pt idx="65">
                  <c:v>-1.2</c:v>
                </c:pt>
                <c:pt idx="66">
                  <c:v>-1.2</c:v>
                </c:pt>
                <c:pt idx="67">
                  <c:v>-1.2</c:v>
                </c:pt>
                <c:pt idx="68">
                  <c:v>-1.2</c:v>
                </c:pt>
              </c:numCache>
            </c:numRef>
          </c:yVal>
          <c:smooth val="1"/>
        </c:ser>
        <c:ser>
          <c:idx val="1"/>
          <c:order val="1"/>
          <c:spPr>
            <a:ln w="47625">
              <a:noFill/>
            </a:ln>
          </c:spPr>
          <c:xVal>
            <c:numRef>
              <c:f>'X1'!$F$3:$F$71</c:f>
              <c:numCache>
                <c:formatCode>General</c:formatCode>
                <c:ptCount val="69"/>
                <c:pt idx="0">
                  <c:v>-476.78124733376</c:v>
                </c:pt>
                <c:pt idx="1">
                  <c:v>-447.1776007483199</c:v>
                </c:pt>
                <c:pt idx="2">
                  <c:v>-415.9889557781599</c:v>
                </c:pt>
                <c:pt idx="3">
                  <c:v>-364.7883028700799</c:v>
                </c:pt>
                <c:pt idx="4">
                  <c:v>-250.21220907496</c:v>
                </c:pt>
                <c:pt idx="5">
                  <c:v>-148.55798556248</c:v>
                </c:pt>
                <c:pt idx="6">
                  <c:v>-60.563223016888</c:v>
                </c:pt>
                <c:pt idx="7">
                  <c:v>80.46795328327198</c:v>
                </c:pt>
                <c:pt idx="8">
                  <c:v>284.93141812664</c:v>
                </c:pt>
                <c:pt idx="9">
                  <c:v>-476.2740420528</c:v>
                </c:pt>
                <c:pt idx="10">
                  <c:v>-448.7141998176</c:v>
                </c:pt>
                <c:pt idx="11">
                  <c:v>-415.84394770224</c:v>
                </c:pt>
                <c:pt idx="12">
                  <c:v>-364.4860145755201</c:v>
                </c:pt>
                <c:pt idx="13">
                  <c:v>-250.56997428912</c:v>
                </c:pt>
                <c:pt idx="14">
                  <c:v>-149.25995371824</c:v>
                </c:pt>
                <c:pt idx="15">
                  <c:v>-61.373125987296</c:v>
                </c:pt>
                <c:pt idx="16">
                  <c:v>79.399023407328</c:v>
                </c:pt>
                <c:pt idx="17">
                  <c:v>285.54542789808</c:v>
                </c:pt>
                <c:pt idx="18">
                  <c:v>447.30782567616</c:v>
                </c:pt>
                <c:pt idx="19">
                  <c:v>-475.6312037796</c:v>
                </c:pt>
                <c:pt idx="20">
                  <c:v>-447.7501161972</c:v>
                </c:pt>
                <c:pt idx="21">
                  <c:v>-415.576612656</c:v>
                </c:pt>
                <c:pt idx="22">
                  <c:v>-364.4317773672</c:v>
                </c:pt>
                <c:pt idx="23">
                  <c:v>-251.0091873108</c:v>
                </c:pt>
                <c:pt idx="24">
                  <c:v>-149.4619125564</c:v>
                </c:pt>
                <c:pt idx="25">
                  <c:v>-61.53146482368</c:v>
                </c:pt>
                <c:pt idx="26">
                  <c:v>79.81556953595999</c:v>
                </c:pt>
                <c:pt idx="27">
                  <c:v>286.59604389</c:v>
                </c:pt>
                <c:pt idx="28">
                  <c:v>450.0770363232</c:v>
                </c:pt>
                <c:pt idx="29">
                  <c:v>-474.335</c:v>
                </c:pt>
                <c:pt idx="30">
                  <c:v>-448.021</c:v>
                </c:pt>
                <c:pt idx="31">
                  <c:v>-415.397</c:v>
                </c:pt>
                <c:pt idx="32">
                  <c:v>-364.327</c:v>
                </c:pt>
                <c:pt idx="33">
                  <c:v>-251.442</c:v>
                </c:pt>
                <c:pt idx="34">
                  <c:v>-150.064</c:v>
                </c:pt>
                <c:pt idx="35">
                  <c:v>-62.2463</c:v>
                </c:pt>
                <c:pt idx="36">
                  <c:v>78.8627</c:v>
                </c:pt>
                <c:pt idx="37">
                  <c:v>286.413</c:v>
                </c:pt>
                <c:pt idx="38">
                  <c:v>450.819</c:v>
                </c:pt>
                <c:pt idx="39">
                  <c:v>-474.18249862296</c:v>
                </c:pt>
                <c:pt idx="40">
                  <c:v>-446.90918592024</c:v>
                </c:pt>
                <c:pt idx="41">
                  <c:v>-415.16893288176</c:v>
                </c:pt>
                <c:pt idx="42">
                  <c:v>-363.9856976155201</c:v>
                </c:pt>
                <c:pt idx="43">
                  <c:v>-251.85743499264</c:v>
                </c:pt>
                <c:pt idx="44">
                  <c:v>-150.50396184528</c:v>
                </c:pt>
                <c:pt idx="45">
                  <c:v>-62.83331703225601</c:v>
                </c:pt>
                <c:pt idx="46">
                  <c:v>77.94078019245599</c:v>
                </c:pt>
                <c:pt idx="47">
                  <c:v>285.8710315699199</c:v>
                </c:pt>
                <c:pt idx="48">
                  <c:v>451.17270113904</c:v>
                </c:pt>
                <c:pt idx="49">
                  <c:v>-474.98717703504</c:v>
                </c:pt>
                <c:pt idx="50">
                  <c:v>-446.5900580664</c:v>
                </c:pt>
                <c:pt idx="51">
                  <c:v>-415.35183936432</c:v>
                </c:pt>
                <c:pt idx="52">
                  <c:v>-364.16644381776</c:v>
                </c:pt>
                <c:pt idx="53">
                  <c:v>-251.89740400224</c:v>
                </c:pt>
                <c:pt idx="54">
                  <c:v>-151.16624269248</c:v>
                </c:pt>
                <c:pt idx="55">
                  <c:v>-63.400548069264</c:v>
                </c:pt>
                <c:pt idx="56">
                  <c:v>77.41589358984</c:v>
                </c:pt>
                <c:pt idx="57">
                  <c:v>285.6226063128</c:v>
                </c:pt>
                <c:pt idx="58">
                  <c:v>451.49584256448</c:v>
                </c:pt>
                <c:pt idx="59">
                  <c:v>-474.89767496832</c:v>
                </c:pt>
                <c:pt idx="60">
                  <c:v>-445.97696808424</c:v>
                </c:pt>
                <c:pt idx="61">
                  <c:v>-414.93830317952</c:v>
                </c:pt>
                <c:pt idx="62">
                  <c:v>-364.12214232296</c:v>
                </c:pt>
                <c:pt idx="63">
                  <c:v>-252.07899894816</c:v>
                </c:pt>
                <c:pt idx="64">
                  <c:v>-150.62366812472</c:v>
                </c:pt>
                <c:pt idx="65">
                  <c:v>-63.1234262482</c:v>
                </c:pt>
                <c:pt idx="66">
                  <c:v>78.76848908919198</c:v>
                </c:pt>
                <c:pt idx="67">
                  <c:v>286.24917416072</c:v>
                </c:pt>
                <c:pt idx="68">
                  <c:v>452.58204819904</c:v>
                </c:pt>
              </c:numCache>
            </c:numRef>
          </c:xVal>
          <c:yVal>
            <c:numRef>
              <c:f>'X1'!$D$3:$D$71</c:f>
              <c:numCache>
                <c:formatCode>General</c:formatCode>
                <c:ptCount val="69"/>
                <c:pt idx="0">
                  <c:v>1.2</c:v>
                </c:pt>
                <c:pt idx="1">
                  <c:v>1.2</c:v>
                </c:pt>
                <c:pt idx="2">
                  <c:v>1.2</c:v>
                </c:pt>
                <c:pt idx="3">
                  <c:v>1.2</c:v>
                </c:pt>
                <c:pt idx="4">
                  <c:v>1.2</c:v>
                </c:pt>
                <c:pt idx="5">
                  <c:v>1.2</c:v>
                </c:pt>
                <c:pt idx="6">
                  <c:v>1.2</c:v>
                </c:pt>
                <c:pt idx="7">
                  <c:v>1.2</c:v>
                </c:pt>
                <c:pt idx="8">
                  <c:v>1.2</c:v>
                </c:pt>
                <c:pt idx="9">
                  <c:v>0.8</c:v>
                </c:pt>
                <c:pt idx="10">
                  <c:v>0.8</c:v>
                </c:pt>
                <c:pt idx="11">
                  <c:v>0.8</c:v>
                </c:pt>
                <c:pt idx="12">
                  <c:v>0.8</c:v>
                </c:pt>
                <c:pt idx="13">
                  <c:v>0.8</c:v>
                </c:pt>
                <c:pt idx="14">
                  <c:v>0.8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0.8</c:v>
                </c:pt>
                <c:pt idx="19">
                  <c:v>0.4</c:v>
                </c:pt>
                <c:pt idx="20">
                  <c:v>0.4</c:v>
                </c:pt>
                <c:pt idx="21">
                  <c:v>0.4</c:v>
                </c:pt>
                <c:pt idx="22">
                  <c:v>0.4</c:v>
                </c:pt>
                <c:pt idx="23">
                  <c:v>0.4</c:v>
                </c:pt>
                <c:pt idx="24">
                  <c:v>0.4</c:v>
                </c:pt>
                <c:pt idx="25">
                  <c:v>0.4</c:v>
                </c:pt>
                <c:pt idx="26">
                  <c:v>0.4</c:v>
                </c:pt>
                <c:pt idx="27">
                  <c:v>0.4</c:v>
                </c:pt>
                <c:pt idx="28">
                  <c:v>0.4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-0.4</c:v>
                </c:pt>
                <c:pt idx="40">
                  <c:v>-0.4</c:v>
                </c:pt>
                <c:pt idx="41">
                  <c:v>-0.4</c:v>
                </c:pt>
                <c:pt idx="42">
                  <c:v>-0.4</c:v>
                </c:pt>
                <c:pt idx="43">
                  <c:v>-0.4</c:v>
                </c:pt>
                <c:pt idx="44">
                  <c:v>-0.4</c:v>
                </c:pt>
                <c:pt idx="45">
                  <c:v>-0.4</c:v>
                </c:pt>
                <c:pt idx="46">
                  <c:v>-0.4</c:v>
                </c:pt>
                <c:pt idx="47">
                  <c:v>-0.4</c:v>
                </c:pt>
                <c:pt idx="48">
                  <c:v>-0.4</c:v>
                </c:pt>
                <c:pt idx="49">
                  <c:v>-0.8</c:v>
                </c:pt>
                <c:pt idx="50">
                  <c:v>-0.8</c:v>
                </c:pt>
                <c:pt idx="51">
                  <c:v>-0.8</c:v>
                </c:pt>
                <c:pt idx="52">
                  <c:v>-0.8</c:v>
                </c:pt>
                <c:pt idx="53">
                  <c:v>-0.8</c:v>
                </c:pt>
                <c:pt idx="54">
                  <c:v>-0.8</c:v>
                </c:pt>
                <c:pt idx="55">
                  <c:v>-0.8</c:v>
                </c:pt>
                <c:pt idx="56">
                  <c:v>-0.8</c:v>
                </c:pt>
                <c:pt idx="57">
                  <c:v>-0.8</c:v>
                </c:pt>
                <c:pt idx="58">
                  <c:v>-0.8</c:v>
                </c:pt>
                <c:pt idx="59">
                  <c:v>-1.2</c:v>
                </c:pt>
                <c:pt idx="60">
                  <c:v>-1.2</c:v>
                </c:pt>
                <c:pt idx="61">
                  <c:v>-1.2</c:v>
                </c:pt>
                <c:pt idx="62">
                  <c:v>-1.2</c:v>
                </c:pt>
                <c:pt idx="63">
                  <c:v>-1.2</c:v>
                </c:pt>
                <c:pt idx="64">
                  <c:v>-1.2</c:v>
                </c:pt>
                <c:pt idx="65">
                  <c:v>-1.2</c:v>
                </c:pt>
                <c:pt idx="66">
                  <c:v>-1.2</c:v>
                </c:pt>
                <c:pt idx="67">
                  <c:v>-1.2</c:v>
                </c:pt>
                <c:pt idx="68">
                  <c:v>-1.2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5178024"/>
        <c:axId val="-2125343224"/>
      </c:scatterChart>
      <c:valAx>
        <c:axId val="-2125178024"/>
        <c:scaling>
          <c:orientation val="minMax"/>
        </c:scaling>
        <c:delete val="0"/>
        <c:axPos val="b"/>
        <c:minorGridlines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-2125343224"/>
        <c:crosses val="autoZero"/>
        <c:crossBetween val="midCat"/>
      </c:valAx>
      <c:valAx>
        <c:axId val="-212534322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-212517802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120420</xdr:colOff>
      <xdr:row>1</xdr:row>
      <xdr:rowOff>159960</xdr:rowOff>
    </xdr:from>
    <xdr:to>
      <xdr:col>32</xdr:col>
      <xdr:colOff>165100</xdr:colOff>
      <xdr:row>28</xdr:row>
      <xdr:rowOff>50800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2"/>
  <sheetViews>
    <sheetView tabSelected="1" workbookViewId="0">
      <selection activeCell="H11" sqref="H11"/>
    </sheetView>
  </sheetViews>
  <sheetFormatPr baseColWidth="10" defaultColWidth="8.83203125" defaultRowHeight="15" x14ac:dyDescent="0"/>
  <cols>
    <col min="7" max="7" width="11" customWidth="1"/>
  </cols>
  <sheetData>
    <row r="1" spans="1:10">
      <c r="A1" s="1" t="s">
        <v>0</v>
      </c>
      <c r="B1" s="17"/>
      <c r="C1" s="2" t="s">
        <v>1</v>
      </c>
      <c r="D1" s="3" t="s">
        <v>2</v>
      </c>
    </row>
    <row r="2" spans="1:10">
      <c r="A2" s="4" t="s">
        <v>4</v>
      </c>
      <c r="B2" s="4" t="s">
        <v>22</v>
      </c>
      <c r="C2" s="4" t="s">
        <v>5</v>
      </c>
      <c r="D2" s="4" t="s">
        <v>6</v>
      </c>
      <c r="F2" s="18" t="s">
        <v>23</v>
      </c>
      <c r="G2" s="18" t="s">
        <v>24</v>
      </c>
      <c r="J2" t="s">
        <v>3</v>
      </c>
    </row>
    <row r="3" spans="1:10">
      <c r="A3" s="5">
        <v>-474.33499999999998</v>
      </c>
      <c r="B3" s="8">
        <f>A3-C3</f>
        <v>-8.5109999999999673</v>
      </c>
      <c r="C3" s="6">
        <v>-465.82400000000001</v>
      </c>
      <c r="D3">
        <v>1.2</v>
      </c>
      <c r="E3" t="s">
        <v>8</v>
      </c>
      <c r="F3" s="19">
        <f>C3+$J$3*D3+$J$4*D3*D3+$J$5*D3*D3*D3+$J$6*C3*D3+$J$7*C3*D3*D3+$J$8*C3*D3*D3*D3</f>
        <v>-476.78124733376001</v>
      </c>
      <c r="G3" s="20">
        <f>A3-F3</f>
        <v>2.4462473337600272</v>
      </c>
      <c r="I3" t="s">
        <v>7</v>
      </c>
      <c r="J3">
        <v>-10.510381000000001</v>
      </c>
    </row>
    <row r="4" spans="1:10">
      <c r="A4" s="7">
        <v>-448.02100000000002</v>
      </c>
      <c r="B4" s="8">
        <f t="shared" ref="B4:B67" si="0">A4-C4</f>
        <v>-11.203000000000031</v>
      </c>
      <c r="C4" s="6">
        <v>-436.81799999999998</v>
      </c>
      <c r="D4">
        <v>1.2</v>
      </c>
      <c r="F4" s="19">
        <f t="shared" ref="F4:F67" si="1">C4+$J$3*D4+$J$4*D4*D4+$J$5*D4*D4*D4+$J$6*C4*D4+$J$7*C4*D4*D4+$J$8*C4*D4*D4*D4</f>
        <v>-447.17760074831995</v>
      </c>
      <c r="G4" s="20">
        <f t="shared" ref="G4:G67" si="2">A4-F4</f>
        <v>-0.84339925168006857</v>
      </c>
      <c r="I4" t="s">
        <v>9</v>
      </c>
      <c r="J4">
        <v>4.6118160000000001</v>
      </c>
    </row>
    <row r="5" spans="1:10">
      <c r="A5" s="8">
        <v>-415.39699999999999</v>
      </c>
      <c r="B5" s="8">
        <f t="shared" si="0"/>
        <v>-9.1379999999999768</v>
      </c>
      <c r="C5" s="6">
        <v>-406.25900000000001</v>
      </c>
      <c r="D5">
        <v>1.2</v>
      </c>
      <c r="F5" s="19">
        <f t="shared" si="1"/>
        <v>-415.98895577815995</v>
      </c>
      <c r="G5" s="20">
        <f t="shared" si="2"/>
        <v>0.59195577815995648</v>
      </c>
      <c r="I5" t="s">
        <v>10</v>
      </c>
      <c r="J5">
        <v>2.6690649999999998</v>
      </c>
    </row>
    <row r="6" spans="1:10">
      <c r="A6" s="7">
        <v>-364.327</v>
      </c>
      <c r="B6" s="8">
        <f t="shared" si="0"/>
        <v>-8.2350000000000136</v>
      </c>
      <c r="C6" s="6">
        <v>-356.09199999999998</v>
      </c>
      <c r="D6">
        <v>1.2</v>
      </c>
      <c r="F6" s="19">
        <f t="shared" si="1"/>
        <v>-364.78830287007992</v>
      </c>
      <c r="G6" s="20">
        <f t="shared" si="2"/>
        <v>0.4613028700799191</v>
      </c>
      <c r="I6" t="s">
        <v>25</v>
      </c>
      <c r="J6">
        <v>1.3629E-2</v>
      </c>
    </row>
    <row r="7" spans="1:10">
      <c r="A7" s="7">
        <v>-251.44200000000001</v>
      </c>
      <c r="B7" s="8">
        <f t="shared" si="0"/>
        <v>-7.6129999999999995</v>
      </c>
      <c r="C7" s="6">
        <v>-243.82900000000001</v>
      </c>
      <c r="D7">
        <v>1.2</v>
      </c>
      <c r="F7" s="19">
        <f t="shared" si="1"/>
        <v>-250.21220907495999</v>
      </c>
      <c r="G7" s="20">
        <f t="shared" si="2"/>
        <v>-1.229790925040021</v>
      </c>
      <c r="I7" t="s">
        <v>26</v>
      </c>
      <c r="J7" s="10">
        <v>3.2569999999999999E-3</v>
      </c>
    </row>
    <row r="8" spans="1:10">
      <c r="A8" s="7">
        <v>-150.06399999999999</v>
      </c>
      <c r="B8" s="8">
        <f t="shared" si="0"/>
        <v>-5.8369999999999891</v>
      </c>
      <c r="C8" s="6">
        <v>-144.227</v>
      </c>
      <c r="D8">
        <v>1.2</v>
      </c>
      <c r="F8" s="19">
        <f t="shared" si="1"/>
        <v>-148.55798556248001</v>
      </c>
      <c r="G8" s="20">
        <f t="shared" si="2"/>
        <v>-1.5060144375199798</v>
      </c>
      <c r="I8" t="s">
        <v>27</v>
      </c>
      <c r="J8">
        <v>-2.5500000000000002E-4</v>
      </c>
    </row>
    <row r="9" spans="1:10">
      <c r="A9" s="7">
        <v>-62.246299999999998</v>
      </c>
      <c r="B9" s="8">
        <f t="shared" si="0"/>
        <v>-4.2376000000000005</v>
      </c>
      <c r="C9" s="6">
        <v>-58.008699999999997</v>
      </c>
      <c r="D9">
        <v>1.2</v>
      </c>
      <c r="F9" s="19">
        <f t="shared" si="1"/>
        <v>-60.563223016888003</v>
      </c>
      <c r="G9" s="20">
        <f t="shared" si="2"/>
        <v>-1.6830769831119952</v>
      </c>
    </row>
    <row r="10" spans="1:10">
      <c r="A10" s="7">
        <v>78.862700000000004</v>
      </c>
      <c r="B10" s="8">
        <f t="shared" si="0"/>
        <v>-1.3125999999999891</v>
      </c>
      <c r="C10" s="6">
        <v>80.175299999999993</v>
      </c>
      <c r="D10">
        <v>1.2</v>
      </c>
      <c r="F10" s="19">
        <f t="shared" si="1"/>
        <v>80.467953283271981</v>
      </c>
      <c r="G10" s="20">
        <f t="shared" si="2"/>
        <v>-1.6052532832719777</v>
      </c>
    </row>
    <row r="11" spans="1:10">
      <c r="A11" s="7">
        <v>286.41300000000001</v>
      </c>
      <c r="B11" s="8">
        <f t="shared" si="0"/>
        <v>5.9019999999999868</v>
      </c>
      <c r="C11" s="9">
        <v>280.51100000000002</v>
      </c>
      <c r="D11">
        <v>1.2</v>
      </c>
      <c r="F11" s="19">
        <f t="shared" si="1"/>
        <v>284.93141812663998</v>
      </c>
      <c r="G11" s="20">
        <f t="shared" si="2"/>
        <v>1.4815818733600281</v>
      </c>
    </row>
    <row r="12" spans="1:10" s="10" customFormat="1">
      <c r="A12" s="5">
        <v>-474.33499999999998</v>
      </c>
      <c r="B12" s="8">
        <f t="shared" si="0"/>
        <v>-8.1449999999999818</v>
      </c>
      <c r="C12" s="6">
        <v>-466.19</v>
      </c>
      <c r="D12" s="10">
        <v>0.8</v>
      </c>
      <c r="E12" s="10" t="s">
        <v>11</v>
      </c>
      <c r="F12" s="19">
        <f t="shared" si="1"/>
        <v>-476.27404205279998</v>
      </c>
      <c r="G12" s="20">
        <f t="shared" si="2"/>
        <v>1.939042052800005</v>
      </c>
    </row>
    <row r="13" spans="1:10">
      <c r="A13" s="7">
        <v>-448.02100000000002</v>
      </c>
      <c r="B13" s="8">
        <f t="shared" si="0"/>
        <v>-9.0409999999999968</v>
      </c>
      <c r="C13" s="6">
        <v>-438.98</v>
      </c>
      <c r="D13" s="11">
        <v>0.8</v>
      </c>
      <c r="F13" s="19">
        <f t="shared" si="1"/>
        <v>-448.71419981760005</v>
      </c>
      <c r="G13" s="20">
        <f t="shared" si="2"/>
        <v>0.69319981760003202</v>
      </c>
    </row>
    <row r="14" spans="1:10">
      <c r="A14" s="8">
        <v>-415.39699999999999</v>
      </c>
      <c r="B14" s="8">
        <f t="shared" si="0"/>
        <v>-8.8700000000000045</v>
      </c>
      <c r="C14" s="12">
        <v>-406.52699999999999</v>
      </c>
      <c r="D14" s="11">
        <v>0.8</v>
      </c>
      <c r="F14" s="19">
        <f t="shared" si="1"/>
        <v>-415.84394770224003</v>
      </c>
      <c r="G14" s="20">
        <f t="shared" si="2"/>
        <v>0.44694770224003832</v>
      </c>
    </row>
    <row r="15" spans="1:10">
      <c r="A15" s="7">
        <v>-364.327</v>
      </c>
      <c r="B15" s="8">
        <f t="shared" si="0"/>
        <v>-8.5059999999999718</v>
      </c>
      <c r="C15" s="6">
        <v>-355.82100000000003</v>
      </c>
      <c r="D15" s="11">
        <v>0.8</v>
      </c>
      <c r="F15" s="19">
        <f t="shared" si="1"/>
        <v>-364.48601457552007</v>
      </c>
      <c r="G15" s="20">
        <f t="shared" si="2"/>
        <v>0.15901457552007514</v>
      </c>
    </row>
    <row r="16" spans="1:10">
      <c r="A16" s="7">
        <v>-251.44200000000001</v>
      </c>
      <c r="B16" s="8">
        <f t="shared" si="0"/>
        <v>-8.0910000000000082</v>
      </c>
      <c r="C16" s="6">
        <v>-243.351</v>
      </c>
      <c r="D16" s="11">
        <v>0.8</v>
      </c>
      <c r="F16" s="19">
        <f t="shared" si="1"/>
        <v>-250.56997428911998</v>
      </c>
      <c r="G16" s="20">
        <f t="shared" si="2"/>
        <v>-0.87202571088002401</v>
      </c>
    </row>
    <row r="17" spans="1:7">
      <c r="A17" s="7">
        <v>-150.06399999999999</v>
      </c>
      <c r="B17" s="8">
        <f t="shared" si="0"/>
        <v>-6.7369999999999948</v>
      </c>
      <c r="C17" s="6">
        <v>-143.327</v>
      </c>
      <c r="D17" s="11">
        <v>0.8</v>
      </c>
      <c r="F17" s="19">
        <f t="shared" si="1"/>
        <v>-149.25995371823998</v>
      </c>
      <c r="G17" s="20">
        <f t="shared" si="2"/>
        <v>-0.8040462817600087</v>
      </c>
    </row>
    <row r="18" spans="1:7">
      <c r="A18" s="7">
        <v>-62.246299999999998</v>
      </c>
      <c r="B18" s="8">
        <f t="shared" si="0"/>
        <v>-5.6905000000000001</v>
      </c>
      <c r="C18" s="6">
        <v>-56.555799999999998</v>
      </c>
      <c r="D18" s="11">
        <v>0.8</v>
      </c>
      <c r="F18" s="19">
        <f t="shared" si="1"/>
        <v>-61.373125987296</v>
      </c>
      <c r="G18" s="20">
        <f t="shared" si="2"/>
        <v>-0.87317401270399841</v>
      </c>
    </row>
    <row r="19" spans="1:7">
      <c r="A19" s="7">
        <v>78.862700000000004</v>
      </c>
      <c r="B19" s="8">
        <f t="shared" si="0"/>
        <v>-3.5666999999999973</v>
      </c>
      <c r="C19" s="6">
        <v>82.429400000000001</v>
      </c>
      <c r="D19" s="11">
        <v>0.8</v>
      </c>
      <c r="F19" s="19">
        <f t="shared" si="1"/>
        <v>79.399023407328002</v>
      </c>
      <c r="G19" s="20">
        <f t="shared" si="2"/>
        <v>-0.53632340732799832</v>
      </c>
    </row>
    <row r="20" spans="1:7">
      <c r="A20" s="7">
        <v>286.41300000000001</v>
      </c>
      <c r="B20" s="8">
        <f t="shared" si="0"/>
        <v>0.45400000000000773</v>
      </c>
      <c r="C20" s="6">
        <v>285.959</v>
      </c>
      <c r="D20" s="11">
        <v>0.8</v>
      </c>
      <c r="F20" s="19">
        <f t="shared" si="1"/>
        <v>285.54542789807999</v>
      </c>
      <c r="G20" s="20">
        <f t="shared" si="2"/>
        <v>0.86757210192001821</v>
      </c>
    </row>
    <row r="21" spans="1:7">
      <c r="A21" s="7">
        <v>450.81900000000002</v>
      </c>
      <c r="B21" s="8">
        <f t="shared" si="0"/>
        <v>5.1510000000000105</v>
      </c>
      <c r="C21" s="6">
        <v>445.66800000000001</v>
      </c>
      <c r="D21" s="11">
        <v>0.8</v>
      </c>
      <c r="F21" s="19">
        <f t="shared" si="1"/>
        <v>447.30782567616001</v>
      </c>
      <c r="G21" s="20">
        <f t="shared" si="2"/>
        <v>3.5111743238400095</v>
      </c>
    </row>
    <row r="22" spans="1:7" s="10" customFormat="1">
      <c r="A22" s="5">
        <v>-474.33499999999998</v>
      </c>
      <c r="B22" s="8">
        <f t="shared" si="0"/>
        <v>-4.7959999999999923</v>
      </c>
      <c r="C22" s="13">
        <v>-469.53899999999999</v>
      </c>
      <c r="D22" s="10">
        <v>0.4</v>
      </c>
      <c r="E22" s="10" t="s">
        <v>12</v>
      </c>
      <c r="F22" s="19">
        <f t="shared" si="1"/>
        <v>-475.63120377959996</v>
      </c>
      <c r="G22" s="20">
        <f t="shared" si="2"/>
        <v>1.2962037795999777</v>
      </c>
    </row>
    <row r="23" spans="1:7">
      <c r="A23" s="7">
        <v>-448.02100000000002</v>
      </c>
      <c r="B23" s="8">
        <f t="shared" si="0"/>
        <v>-6.1980000000000359</v>
      </c>
      <c r="C23" s="6">
        <v>-441.82299999999998</v>
      </c>
      <c r="D23" s="11">
        <v>0.4</v>
      </c>
      <c r="F23" s="19">
        <f t="shared" si="1"/>
        <v>-447.75011619719999</v>
      </c>
      <c r="G23" s="20">
        <f t="shared" si="2"/>
        <v>-0.27088380280002866</v>
      </c>
    </row>
    <row r="24" spans="1:7">
      <c r="A24" s="8">
        <v>-415.39699999999999</v>
      </c>
      <c r="B24" s="8">
        <f t="shared" si="0"/>
        <v>-5.5570000000000164</v>
      </c>
      <c r="C24" s="6">
        <v>-409.84</v>
      </c>
      <c r="D24" s="11">
        <v>0.4</v>
      </c>
      <c r="F24" s="19">
        <f t="shared" si="1"/>
        <v>-415.57661265599995</v>
      </c>
      <c r="G24" s="20">
        <f t="shared" si="2"/>
        <v>0.17961265599996068</v>
      </c>
    </row>
    <row r="25" spans="1:7">
      <c r="A25" s="7">
        <v>-364.327</v>
      </c>
      <c r="B25" s="8">
        <f t="shared" si="0"/>
        <v>-5.3290000000000077</v>
      </c>
      <c r="C25" s="6">
        <v>-358.99799999999999</v>
      </c>
      <c r="D25" s="11">
        <v>0.4</v>
      </c>
      <c r="F25" s="19">
        <f t="shared" si="1"/>
        <v>-364.43177736719997</v>
      </c>
      <c r="G25" s="20">
        <f t="shared" si="2"/>
        <v>0.1047773671999721</v>
      </c>
    </row>
    <row r="26" spans="1:7">
      <c r="A26" s="7">
        <v>-251.44200000000001</v>
      </c>
      <c r="B26" s="8">
        <f t="shared" si="0"/>
        <v>-5.1949999999999932</v>
      </c>
      <c r="C26" s="6">
        <v>-246.24700000000001</v>
      </c>
      <c r="D26" s="11">
        <v>0.4</v>
      </c>
      <c r="F26" s="19">
        <f t="shared" si="1"/>
        <v>-251.00918731079997</v>
      </c>
      <c r="G26" s="20">
        <f t="shared" si="2"/>
        <v>-0.43281268920003413</v>
      </c>
    </row>
    <row r="27" spans="1:7">
      <c r="A27" s="7">
        <v>-150.06399999999999</v>
      </c>
      <c r="B27" s="8">
        <f t="shared" si="0"/>
        <v>-4.7630000000000052</v>
      </c>
      <c r="C27" s="6">
        <v>-145.30099999999999</v>
      </c>
      <c r="D27" s="11">
        <v>0.4</v>
      </c>
      <c r="F27" s="19">
        <f t="shared" si="1"/>
        <v>-149.46191255639997</v>
      </c>
      <c r="G27" s="20">
        <f t="shared" si="2"/>
        <v>-0.60208744360002697</v>
      </c>
    </row>
    <row r="28" spans="1:7">
      <c r="A28" s="7">
        <v>-62.246299999999998</v>
      </c>
      <c r="B28" s="8">
        <f t="shared" si="0"/>
        <v>-4.3551000000000002</v>
      </c>
      <c r="C28" s="6">
        <v>-57.891199999999998</v>
      </c>
      <c r="D28" s="11">
        <v>0.4</v>
      </c>
      <c r="F28" s="19">
        <f t="shared" si="1"/>
        <v>-61.531464823680004</v>
      </c>
      <c r="G28" s="20">
        <f t="shared" si="2"/>
        <v>-0.71483517631999405</v>
      </c>
    </row>
    <row r="29" spans="1:7">
      <c r="A29" s="7">
        <v>78.862700000000004</v>
      </c>
      <c r="B29" s="8">
        <f t="shared" si="0"/>
        <v>-3.7561999999999927</v>
      </c>
      <c r="C29" s="6">
        <v>82.618899999999996</v>
      </c>
      <c r="D29" s="11">
        <v>0.4</v>
      </c>
      <c r="F29" s="19">
        <f t="shared" si="1"/>
        <v>79.815569535959995</v>
      </c>
      <c r="G29" s="20">
        <f t="shared" si="2"/>
        <v>-0.9528695359599908</v>
      </c>
    </row>
    <row r="30" spans="1:7">
      <c r="A30" s="7">
        <v>286.41300000000001</v>
      </c>
      <c r="B30" s="8">
        <f t="shared" si="0"/>
        <v>-1.7620000000000005</v>
      </c>
      <c r="C30" s="6">
        <v>288.17500000000001</v>
      </c>
      <c r="D30" s="11">
        <v>0.4</v>
      </c>
      <c r="F30" s="19">
        <f t="shared" si="1"/>
        <v>286.59604389000003</v>
      </c>
      <c r="G30" s="20">
        <f t="shared" si="2"/>
        <v>-0.18304389000002175</v>
      </c>
    </row>
    <row r="31" spans="1:7">
      <c r="A31" s="7">
        <v>450.81900000000002</v>
      </c>
      <c r="B31" s="8">
        <f t="shared" si="0"/>
        <v>0.13100000000002865</v>
      </c>
      <c r="C31" s="6">
        <v>450.68799999999999</v>
      </c>
      <c r="D31" s="11">
        <v>0.4</v>
      </c>
      <c r="F31" s="19">
        <f t="shared" si="1"/>
        <v>450.07703632319999</v>
      </c>
      <c r="G31" s="20">
        <f t="shared" si="2"/>
        <v>0.74196367680002595</v>
      </c>
    </row>
    <row r="32" spans="1:7" s="14" customFormat="1">
      <c r="A32" s="5">
        <v>-474.33499999999998</v>
      </c>
      <c r="B32" s="8">
        <f t="shared" si="0"/>
        <v>0</v>
      </c>
      <c r="C32" s="5">
        <v>-474.33499999999998</v>
      </c>
      <c r="D32" s="14">
        <v>0</v>
      </c>
      <c r="E32" s="14" t="s">
        <v>13</v>
      </c>
      <c r="F32" s="19">
        <f t="shared" si="1"/>
        <v>-474.33499999999998</v>
      </c>
      <c r="G32" s="20">
        <f t="shared" si="2"/>
        <v>0</v>
      </c>
    </row>
    <row r="33" spans="1:7" s="16" customFormat="1">
      <c r="A33" s="7">
        <v>-448.02100000000002</v>
      </c>
      <c r="B33" s="8">
        <f t="shared" si="0"/>
        <v>0</v>
      </c>
      <c r="C33" s="7">
        <v>-448.02100000000002</v>
      </c>
      <c r="D33" s="15">
        <v>0</v>
      </c>
      <c r="F33" s="19">
        <f t="shared" si="1"/>
        <v>-448.02100000000002</v>
      </c>
      <c r="G33" s="20">
        <f t="shared" si="2"/>
        <v>0</v>
      </c>
    </row>
    <row r="34" spans="1:7">
      <c r="A34" s="8">
        <v>-415.39699999999999</v>
      </c>
      <c r="B34" s="8">
        <f t="shared" si="0"/>
        <v>0</v>
      </c>
      <c r="C34" s="8">
        <v>-415.39699999999999</v>
      </c>
      <c r="D34" s="15">
        <v>0</v>
      </c>
      <c r="F34" s="19">
        <f t="shared" si="1"/>
        <v>-415.39699999999999</v>
      </c>
      <c r="G34" s="20">
        <f t="shared" si="2"/>
        <v>0</v>
      </c>
    </row>
    <row r="35" spans="1:7">
      <c r="A35" s="7">
        <v>-364.327</v>
      </c>
      <c r="B35" s="8">
        <f t="shared" si="0"/>
        <v>0</v>
      </c>
      <c r="C35" s="7">
        <v>-364.327</v>
      </c>
      <c r="D35" s="15">
        <v>0</v>
      </c>
      <c r="F35" s="19">
        <f t="shared" si="1"/>
        <v>-364.327</v>
      </c>
      <c r="G35" s="20">
        <f t="shared" si="2"/>
        <v>0</v>
      </c>
    </row>
    <row r="36" spans="1:7">
      <c r="A36" s="7">
        <v>-251.44200000000001</v>
      </c>
      <c r="B36" s="8">
        <f t="shared" si="0"/>
        <v>0</v>
      </c>
      <c r="C36" s="7">
        <v>-251.44200000000001</v>
      </c>
      <c r="D36" s="15">
        <v>0</v>
      </c>
      <c r="F36" s="19">
        <f t="shared" si="1"/>
        <v>-251.44200000000001</v>
      </c>
      <c r="G36" s="20">
        <f t="shared" si="2"/>
        <v>0</v>
      </c>
    </row>
    <row r="37" spans="1:7">
      <c r="A37" s="7">
        <v>-150.06399999999999</v>
      </c>
      <c r="B37" s="8">
        <f t="shared" si="0"/>
        <v>0</v>
      </c>
      <c r="C37" s="7">
        <v>-150.06399999999999</v>
      </c>
      <c r="D37" s="15">
        <v>0</v>
      </c>
      <c r="F37" s="19">
        <f t="shared" si="1"/>
        <v>-150.06399999999999</v>
      </c>
      <c r="G37" s="20">
        <f t="shared" si="2"/>
        <v>0</v>
      </c>
    </row>
    <row r="38" spans="1:7">
      <c r="A38" s="7">
        <v>-62.246299999999998</v>
      </c>
      <c r="B38" s="8">
        <f t="shared" si="0"/>
        <v>0</v>
      </c>
      <c r="C38" s="7">
        <v>-62.246299999999998</v>
      </c>
      <c r="D38" s="15">
        <v>0</v>
      </c>
      <c r="F38" s="19">
        <f t="shared" si="1"/>
        <v>-62.246299999999998</v>
      </c>
      <c r="G38" s="20">
        <f t="shared" si="2"/>
        <v>0</v>
      </c>
    </row>
    <row r="39" spans="1:7">
      <c r="A39" s="7">
        <v>78.862700000000004</v>
      </c>
      <c r="B39" s="8">
        <f t="shared" si="0"/>
        <v>0</v>
      </c>
      <c r="C39" s="7">
        <v>78.862700000000004</v>
      </c>
      <c r="D39" s="15">
        <v>0</v>
      </c>
      <c r="F39" s="19">
        <f t="shared" si="1"/>
        <v>78.862700000000004</v>
      </c>
      <c r="G39" s="20">
        <f t="shared" si="2"/>
        <v>0</v>
      </c>
    </row>
    <row r="40" spans="1:7">
      <c r="A40" s="7">
        <v>286.41300000000001</v>
      </c>
      <c r="B40" s="8">
        <f t="shared" si="0"/>
        <v>0</v>
      </c>
      <c r="C40" s="7">
        <v>286.41300000000001</v>
      </c>
      <c r="D40" s="15">
        <v>0</v>
      </c>
      <c r="F40" s="19">
        <f t="shared" si="1"/>
        <v>286.41300000000001</v>
      </c>
      <c r="G40" s="20">
        <f t="shared" si="2"/>
        <v>0</v>
      </c>
    </row>
    <row r="41" spans="1:7">
      <c r="A41" s="7">
        <v>450.81900000000002</v>
      </c>
      <c r="B41" s="8">
        <f t="shared" si="0"/>
        <v>0</v>
      </c>
      <c r="C41" s="7">
        <v>450.81900000000002</v>
      </c>
      <c r="D41" s="15">
        <v>0</v>
      </c>
      <c r="F41" s="19">
        <f t="shared" si="1"/>
        <v>450.81900000000002</v>
      </c>
      <c r="G41" s="20">
        <f t="shared" si="2"/>
        <v>0</v>
      </c>
    </row>
    <row r="42" spans="1:7" s="10" customFormat="1">
      <c r="A42" s="5">
        <v>-474.33499999999998</v>
      </c>
      <c r="B42" s="8">
        <f t="shared" si="0"/>
        <v>6.9840000000000373</v>
      </c>
      <c r="C42" s="13">
        <v>-481.31900000000002</v>
      </c>
      <c r="D42" s="10">
        <v>-0.4</v>
      </c>
      <c r="E42" s="10" t="s">
        <v>14</v>
      </c>
      <c r="F42" s="19">
        <f t="shared" si="1"/>
        <v>-474.18249862296005</v>
      </c>
      <c r="G42" s="20">
        <f t="shared" si="2"/>
        <v>-0.1525013770399255</v>
      </c>
    </row>
    <row r="43" spans="1:7">
      <c r="A43" s="7">
        <v>-448.02100000000002</v>
      </c>
      <c r="B43" s="8">
        <f t="shared" si="0"/>
        <v>5.8899999999999864</v>
      </c>
      <c r="C43" s="6">
        <v>-453.911</v>
      </c>
      <c r="D43" s="11">
        <v>-0.4</v>
      </c>
      <c r="F43" s="19">
        <f t="shared" si="1"/>
        <v>-446.90918592024002</v>
      </c>
      <c r="G43" s="20">
        <f t="shared" si="2"/>
        <v>-1.1118140797599949</v>
      </c>
    </row>
    <row r="44" spans="1:7">
      <c r="A44" s="8">
        <v>-415.39699999999999</v>
      </c>
      <c r="B44" s="8">
        <f t="shared" si="0"/>
        <v>6.6170000000000186</v>
      </c>
      <c r="C44" s="6">
        <v>-422.01400000000001</v>
      </c>
      <c r="D44" s="11">
        <v>-0.4</v>
      </c>
      <c r="F44" s="19">
        <f t="shared" si="1"/>
        <v>-415.16893288176004</v>
      </c>
      <c r="G44" s="20">
        <f t="shared" si="2"/>
        <v>-0.22806711823994874</v>
      </c>
    </row>
    <row r="45" spans="1:7">
      <c r="A45" s="7">
        <v>-364.327</v>
      </c>
      <c r="B45" s="8">
        <f t="shared" si="0"/>
        <v>6.2509999999999764</v>
      </c>
      <c r="C45" s="6">
        <v>-370.57799999999997</v>
      </c>
      <c r="D45" s="11">
        <v>-0.4</v>
      </c>
      <c r="F45" s="19">
        <f t="shared" si="1"/>
        <v>-363.98569761552005</v>
      </c>
      <c r="G45" s="20">
        <f t="shared" si="2"/>
        <v>-0.34130238447994543</v>
      </c>
    </row>
    <row r="46" spans="1:7">
      <c r="A46" s="7">
        <v>-251.44200000000001</v>
      </c>
      <c r="B46" s="8">
        <f t="shared" si="0"/>
        <v>6.4540000000000077</v>
      </c>
      <c r="C46" s="6">
        <v>-257.89600000000002</v>
      </c>
      <c r="D46" s="11">
        <v>-0.4</v>
      </c>
      <c r="F46" s="19">
        <f t="shared" si="1"/>
        <v>-251.85743499264001</v>
      </c>
      <c r="G46" s="20">
        <f t="shared" si="2"/>
        <v>0.41543499264000161</v>
      </c>
    </row>
    <row r="47" spans="1:7">
      <c r="A47" s="7">
        <v>-150.06399999999999</v>
      </c>
      <c r="B47" s="8">
        <f t="shared" si="0"/>
        <v>5.9780000000000086</v>
      </c>
      <c r="C47" s="6">
        <v>-156.042</v>
      </c>
      <c r="D47" s="11">
        <v>-0.4</v>
      </c>
      <c r="F47" s="19">
        <f t="shared" si="1"/>
        <v>-150.50396184528</v>
      </c>
      <c r="G47" s="20">
        <f t="shared" si="2"/>
        <v>0.43996184528000981</v>
      </c>
    </row>
    <row r="48" spans="1:7">
      <c r="A48" s="7">
        <v>-62.246299999999998</v>
      </c>
      <c r="B48" s="8">
        <f t="shared" si="0"/>
        <v>5.6921000000000035</v>
      </c>
      <c r="C48" s="6">
        <v>-67.938400000000001</v>
      </c>
      <c r="D48" s="11">
        <v>-0.4</v>
      </c>
      <c r="F48" s="19">
        <f t="shared" si="1"/>
        <v>-62.833317032256005</v>
      </c>
      <c r="G48" s="20">
        <f t="shared" si="2"/>
        <v>0.5870170322560071</v>
      </c>
    </row>
    <row r="49" spans="1:7">
      <c r="A49" s="7">
        <v>78.862700000000004</v>
      </c>
      <c r="B49" s="8">
        <f t="shared" si="0"/>
        <v>5.3318000000000012</v>
      </c>
      <c r="C49" s="6">
        <v>73.530900000000003</v>
      </c>
      <c r="D49" s="11">
        <v>-0.4</v>
      </c>
      <c r="F49" s="19">
        <f t="shared" si="1"/>
        <v>77.940780192455989</v>
      </c>
      <c r="G49" s="20">
        <f t="shared" si="2"/>
        <v>0.9219198075440147</v>
      </c>
    </row>
    <row r="50" spans="1:7">
      <c r="A50" s="7">
        <v>286.41300000000001</v>
      </c>
      <c r="B50" s="8">
        <f t="shared" si="0"/>
        <v>3.9250000000000114</v>
      </c>
      <c r="C50" s="6">
        <v>282.488</v>
      </c>
      <c r="D50" s="11">
        <v>-0.4</v>
      </c>
      <c r="F50" s="19">
        <f t="shared" si="1"/>
        <v>285.87103156991992</v>
      </c>
      <c r="G50" s="20">
        <f t="shared" si="2"/>
        <v>0.54196843008008955</v>
      </c>
    </row>
    <row r="51" spans="1:7">
      <c r="A51" s="7">
        <v>450.81900000000002</v>
      </c>
      <c r="B51" s="8">
        <f t="shared" si="0"/>
        <v>2.2130000000000223</v>
      </c>
      <c r="C51" s="6">
        <v>448.60599999999999</v>
      </c>
      <c r="D51" s="11">
        <v>-0.4</v>
      </c>
      <c r="F51" s="19">
        <f t="shared" si="1"/>
        <v>451.17270113903999</v>
      </c>
      <c r="G51" s="20">
        <f t="shared" si="2"/>
        <v>-0.3537011390399698</v>
      </c>
    </row>
    <row r="52" spans="1:7" s="10" customFormat="1">
      <c r="A52" s="5">
        <v>-474.33499999999998</v>
      </c>
      <c r="B52" s="8">
        <f t="shared" si="0"/>
        <v>14.896000000000015</v>
      </c>
      <c r="C52" s="13">
        <v>-489.23099999999999</v>
      </c>
      <c r="D52" s="10">
        <v>-0.8</v>
      </c>
      <c r="E52" s="10" t="s">
        <v>15</v>
      </c>
      <c r="F52" s="19">
        <f t="shared" si="1"/>
        <v>-474.98717703504002</v>
      </c>
      <c r="G52" s="20">
        <f t="shared" si="2"/>
        <v>0.65217703504004021</v>
      </c>
    </row>
    <row r="53" spans="1:7" s="11" customFormat="1">
      <c r="A53" s="7">
        <v>-448.02100000000002</v>
      </c>
      <c r="B53" s="8">
        <f t="shared" si="0"/>
        <v>12.563999999999965</v>
      </c>
      <c r="C53" s="12">
        <v>-460.58499999999998</v>
      </c>
      <c r="D53" s="11">
        <v>-0.8</v>
      </c>
      <c r="F53" s="19">
        <f t="shared" si="1"/>
        <v>-446.59005806639999</v>
      </c>
      <c r="G53" s="20">
        <f t="shared" si="2"/>
        <v>-1.4309419336000246</v>
      </c>
    </row>
    <row r="54" spans="1:7" s="11" customFormat="1">
      <c r="A54" s="8">
        <v>-415.39699999999999</v>
      </c>
      <c r="B54" s="8">
        <f t="shared" si="0"/>
        <v>13.675999999999988</v>
      </c>
      <c r="C54" s="12">
        <v>-429.07299999999998</v>
      </c>
      <c r="D54" s="11">
        <v>-0.8</v>
      </c>
      <c r="F54" s="19">
        <f t="shared" si="1"/>
        <v>-415.35183936431997</v>
      </c>
      <c r="G54" s="20">
        <f t="shared" si="2"/>
        <v>-4.5160635680019823E-2</v>
      </c>
    </row>
    <row r="55" spans="1:7" s="11" customFormat="1">
      <c r="A55" s="7">
        <v>-364.327</v>
      </c>
      <c r="B55" s="8">
        <f t="shared" si="0"/>
        <v>13.112000000000023</v>
      </c>
      <c r="C55" s="12">
        <v>-377.43900000000002</v>
      </c>
      <c r="D55" s="11">
        <v>-0.8</v>
      </c>
      <c r="F55" s="19">
        <f t="shared" si="1"/>
        <v>-364.16644381776001</v>
      </c>
      <c r="G55" s="20">
        <f t="shared" si="2"/>
        <v>-0.16055618223998636</v>
      </c>
    </row>
    <row r="56" spans="1:7" s="11" customFormat="1">
      <c r="A56" s="7">
        <v>-251.44200000000001</v>
      </c>
      <c r="B56" s="8">
        <f t="shared" si="0"/>
        <v>12.743999999999971</v>
      </c>
      <c r="C56" s="12">
        <v>-264.18599999999998</v>
      </c>
      <c r="D56" s="11">
        <v>-0.8</v>
      </c>
      <c r="F56" s="19">
        <f t="shared" si="1"/>
        <v>-251.89740400224002</v>
      </c>
      <c r="G56" s="20">
        <f t="shared" si="2"/>
        <v>0.45540400224001587</v>
      </c>
    </row>
    <row r="57" spans="1:7" s="11" customFormat="1">
      <c r="A57" s="7">
        <v>-150.06399999999999</v>
      </c>
      <c r="B57" s="8">
        <f t="shared" si="0"/>
        <v>12.50800000000001</v>
      </c>
      <c r="C57" s="12">
        <v>-162.572</v>
      </c>
      <c r="D57" s="11">
        <v>-0.8</v>
      </c>
      <c r="F57" s="19">
        <f t="shared" si="1"/>
        <v>-151.16624269248001</v>
      </c>
      <c r="G57" s="20">
        <f t="shared" si="2"/>
        <v>1.1022426924800186</v>
      </c>
    </row>
    <row r="58" spans="1:7" s="11" customFormat="1">
      <c r="A58" s="7">
        <v>-62.246299999999998</v>
      </c>
      <c r="B58" s="8">
        <f t="shared" si="0"/>
        <v>11.790799999999997</v>
      </c>
      <c r="C58" s="12">
        <v>-74.037099999999995</v>
      </c>
      <c r="D58" s="11">
        <v>-0.8</v>
      </c>
      <c r="F58" s="19">
        <f t="shared" si="1"/>
        <v>-63.400548069263998</v>
      </c>
      <c r="G58" s="20">
        <f t="shared" si="2"/>
        <v>1.1542480692639998</v>
      </c>
    </row>
    <row r="59" spans="1:7" s="11" customFormat="1">
      <c r="A59" s="7">
        <v>78.862700000000004</v>
      </c>
      <c r="B59" s="8">
        <f t="shared" si="0"/>
        <v>10.84920000000001</v>
      </c>
      <c r="C59" s="12">
        <v>68.013499999999993</v>
      </c>
      <c r="D59" s="11">
        <v>-0.8</v>
      </c>
      <c r="F59" s="19">
        <f t="shared" si="1"/>
        <v>77.415893589839996</v>
      </c>
      <c r="G59" s="20">
        <f t="shared" si="2"/>
        <v>1.4468064101600078</v>
      </c>
    </row>
    <row r="60" spans="1:7">
      <c r="A60" s="7">
        <v>286.41300000000001</v>
      </c>
      <c r="B60" s="8">
        <f t="shared" si="0"/>
        <v>8.367999999999995</v>
      </c>
      <c r="C60" s="6">
        <v>278.04500000000002</v>
      </c>
      <c r="D60" s="11">
        <v>-0.8</v>
      </c>
      <c r="F60" s="19">
        <f t="shared" si="1"/>
        <v>285.62260631280003</v>
      </c>
      <c r="G60" s="20">
        <f t="shared" si="2"/>
        <v>0.79039368719998038</v>
      </c>
    </row>
    <row r="61" spans="1:7">
      <c r="A61" s="7">
        <v>450.81900000000002</v>
      </c>
      <c r="B61" s="8">
        <f t="shared" si="0"/>
        <v>5.4470000000000027</v>
      </c>
      <c r="C61" s="12">
        <v>445.37200000000001</v>
      </c>
      <c r="D61" s="11">
        <v>-0.8</v>
      </c>
      <c r="F61" s="19">
        <f t="shared" si="1"/>
        <v>451.49584256448003</v>
      </c>
      <c r="G61" s="20">
        <f t="shared" si="2"/>
        <v>-0.67684256448001179</v>
      </c>
    </row>
    <row r="62" spans="1:7" s="10" customFormat="1">
      <c r="A62" s="5">
        <v>-474.33499999999998</v>
      </c>
      <c r="B62" s="8">
        <f t="shared" si="0"/>
        <v>20.761000000000024</v>
      </c>
      <c r="C62" s="13">
        <v>-495.096</v>
      </c>
      <c r="D62" s="10">
        <v>-1.2</v>
      </c>
      <c r="E62" s="10" t="s">
        <v>16</v>
      </c>
      <c r="F62" s="19">
        <f t="shared" si="1"/>
        <v>-474.89767496832002</v>
      </c>
      <c r="G62" s="20">
        <f t="shared" si="2"/>
        <v>0.56267496832003872</v>
      </c>
    </row>
    <row r="63" spans="1:7">
      <c r="A63" s="7">
        <v>-448.02100000000002</v>
      </c>
      <c r="B63" s="8">
        <f t="shared" si="0"/>
        <v>17.825999999999965</v>
      </c>
      <c r="C63" s="6">
        <v>-465.84699999999998</v>
      </c>
      <c r="D63" s="11">
        <v>-1.2</v>
      </c>
      <c r="F63" s="19">
        <f t="shared" si="1"/>
        <v>-445.97696808424001</v>
      </c>
      <c r="G63" s="20">
        <f t="shared" si="2"/>
        <v>-2.0440319157600015</v>
      </c>
    </row>
    <row r="64" spans="1:7">
      <c r="A64" s="8">
        <v>-415.39699999999999</v>
      </c>
      <c r="B64" s="8">
        <f t="shared" si="0"/>
        <v>19.059000000000026</v>
      </c>
      <c r="C64" s="6">
        <v>-434.45600000000002</v>
      </c>
      <c r="D64" s="11">
        <v>-1.2</v>
      </c>
      <c r="F64" s="19">
        <f t="shared" si="1"/>
        <v>-414.93830317952001</v>
      </c>
      <c r="G64" s="20">
        <f t="shared" si="2"/>
        <v>-0.45869682047998594</v>
      </c>
    </row>
    <row r="65" spans="1:7">
      <c r="A65" s="7">
        <v>-364.327</v>
      </c>
      <c r="B65" s="8">
        <f t="shared" si="0"/>
        <v>18.73599999999999</v>
      </c>
      <c r="C65" s="6">
        <v>-383.06299999999999</v>
      </c>
      <c r="D65" s="11">
        <v>-1.2</v>
      </c>
      <c r="F65" s="19">
        <f t="shared" si="1"/>
        <v>-364.12214232296003</v>
      </c>
      <c r="G65" s="20">
        <f t="shared" si="2"/>
        <v>-0.20485767703996771</v>
      </c>
    </row>
    <row r="66" spans="1:7">
      <c r="A66" s="7">
        <v>-251.44200000000001</v>
      </c>
      <c r="B66" s="8">
        <f t="shared" si="0"/>
        <v>18.305999999999983</v>
      </c>
      <c r="C66">
        <v>-269.74799999999999</v>
      </c>
      <c r="D66" s="11">
        <v>-1.2</v>
      </c>
      <c r="F66" s="19">
        <f t="shared" si="1"/>
        <v>-252.07899894815998</v>
      </c>
      <c r="G66" s="20">
        <f t="shared" si="2"/>
        <v>0.63699894815997027</v>
      </c>
    </row>
    <row r="67" spans="1:7">
      <c r="A67" s="7">
        <v>-150.06399999999999</v>
      </c>
      <c r="B67" s="8">
        <f t="shared" si="0"/>
        <v>17.076999999999998</v>
      </c>
      <c r="C67">
        <v>-167.14099999999999</v>
      </c>
      <c r="D67" s="11">
        <v>-1.2</v>
      </c>
      <c r="F67" s="19">
        <f t="shared" si="1"/>
        <v>-150.62366812471998</v>
      </c>
      <c r="G67" s="20">
        <f t="shared" si="2"/>
        <v>0.55966812471999106</v>
      </c>
    </row>
    <row r="68" spans="1:7">
      <c r="A68" s="7">
        <v>-62.246299999999998</v>
      </c>
      <c r="B68" s="8">
        <f t="shared" ref="B68:B71" si="3">A68-C68</f>
        <v>16.401199999999996</v>
      </c>
      <c r="C68">
        <v>-78.647499999999994</v>
      </c>
      <c r="D68" s="11">
        <v>-1.2</v>
      </c>
      <c r="F68" s="19">
        <f t="shared" ref="F68:F71" si="4">C68+$J$3*D68+$J$4*D68*D68+$J$5*D68*D68*D68+$J$6*C68*D68+$J$7*C68*D68*D68+$J$8*C68*D68*D68*D68</f>
        <v>-63.123426248199998</v>
      </c>
      <c r="G68" s="20">
        <f t="shared" ref="G68:G71" si="5">A68-F68</f>
        <v>0.87712624819999974</v>
      </c>
    </row>
    <row r="69" spans="1:7">
      <c r="A69" s="7">
        <v>78.862700000000004</v>
      </c>
      <c r="B69" s="8">
        <f t="shared" si="3"/>
        <v>14.007600000000011</v>
      </c>
      <c r="C69">
        <v>64.855099999999993</v>
      </c>
      <c r="D69" s="11">
        <v>-1.2</v>
      </c>
      <c r="F69" s="19">
        <f t="shared" si="4"/>
        <v>78.768489089191988</v>
      </c>
      <c r="G69" s="20">
        <f t="shared" si="5"/>
        <v>9.4210910808016024E-2</v>
      </c>
    </row>
    <row r="70" spans="1:7">
      <c r="A70" s="7">
        <v>286.41300000000001</v>
      </c>
      <c r="B70" s="8">
        <f t="shared" si="3"/>
        <v>11.722000000000037</v>
      </c>
      <c r="C70">
        <v>274.69099999999997</v>
      </c>
      <c r="D70" s="11">
        <v>-1.2</v>
      </c>
      <c r="F70" s="19">
        <f t="shared" si="4"/>
        <v>286.24917416072003</v>
      </c>
      <c r="G70" s="20">
        <f t="shared" si="5"/>
        <v>0.16382583927997985</v>
      </c>
    </row>
    <row r="71" spans="1:7">
      <c r="A71" s="7">
        <v>450.81900000000002</v>
      </c>
      <c r="B71" s="8">
        <f t="shared" si="3"/>
        <v>7.9070000000000391</v>
      </c>
      <c r="C71">
        <v>442.91199999999998</v>
      </c>
      <c r="D71" s="11">
        <v>-1.2</v>
      </c>
      <c r="F71" s="19">
        <f t="shared" si="4"/>
        <v>452.58204819904</v>
      </c>
      <c r="G71" s="20">
        <f t="shared" si="5"/>
        <v>-1.7630481990399858</v>
      </c>
    </row>
    <row r="72" spans="1:7">
      <c r="D72" s="11"/>
    </row>
  </sheetData>
  <phoneticPr fontId="2" type="noConversion"/>
  <pageMargins left="0.75" right="0.75" top="1" bottom="1" header="0.51180555555555496" footer="0.51180555555555496"/>
  <pageSetup firstPageNumber="0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0"/>
  <sheetViews>
    <sheetView workbookViewId="0">
      <selection activeCell="A4" activeCellId="1" sqref="A40 A4"/>
    </sheetView>
  </sheetViews>
  <sheetFormatPr baseColWidth="10" defaultColWidth="8.83203125" defaultRowHeight="15" x14ac:dyDescent="0"/>
  <sheetData>
    <row r="3" spans="1:6">
      <c r="A3" t="s">
        <v>17</v>
      </c>
      <c r="B3" t="s">
        <v>18</v>
      </c>
      <c r="C3" t="s">
        <v>19</v>
      </c>
      <c r="F3" t="s">
        <v>20</v>
      </c>
    </row>
    <row r="4" spans="1:6">
      <c r="A4" s="6">
        <v>-193.00700000000001</v>
      </c>
      <c r="B4">
        <v>-195.04</v>
      </c>
      <c r="C4">
        <v>3.15665</v>
      </c>
      <c r="E4" t="s">
        <v>7</v>
      </c>
      <c r="F4">
        <v>0.30995</v>
      </c>
    </row>
    <row r="5" spans="1:6">
      <c r="A5" s="6">
        <v>-193.00700000000001</v>
      </c>
      <c r="B5">
        <v>-195.369</v>
      </c>
      <c r="C5">
        <v>2.5481400000000001</v>
      </c>
      <c r="E5" t="s">
        <v>9</v>
      </c>
      <c r="F5">
        <v>-0.229018</v>
      </c>
    </row>
    <row r="6" spans="1:6">
      <c r="A6" s="6">
        <v>-193.00700000000001</v>
      </c>
      <c r="B6">
        <v>-195.369</v>
      </c>
      <c r="C6">
        <v>1.75898</v>
      </c>
      <c r="E6" t="s">
        <v>21</v>
      </c>
      <c r="F6">
        <v>-4.16284E-4</v>
      </c>
    </row>
    <row r="7" spans="1:6">
      <c r="A7" s="6">
        <v>-193.00700000000001</v>
      </c>
      <c r="B7">
        <v>-195.41</v>
      </c>
      <c r="C7">
        <v>1.0839099999999999</v>
      </c>
    </row>
    <row r="8" spans="1:6">
      <c r="A8" s="6">
        <v>-193.00700000000001</v>
      </c>
      <c r="B8">
        <v>-195.328</v>
      </c>
      <c r="C8">
        <v>0.47539900000000002</v>
      </c>
    </row>
    <row r="9" spans="1:6">
      <c r="A9" s="6">
        <v>-193.00700000000001</v>
      </c>
      <c r="B9">
        <v>-194.958</v>
      </c>
      <c r="C9">
        <v>0</v>
      </c>
    </row>
    <row r="10" spans="1:6">
      <c r="A10" s="6">
        <v>-193.00700000000001</v>
      </c>
      <c r="B10">
        <v>-194.62899999999999</v>
      </c>
      <c r="C10">
        <v>-0.63703500000000002</v>
      </c>
    </row>
  </sheetData>
  <phoneticPr fontId="2" type="noConversion"/>
  <pageMargins left="0.75" right="0.75" top="1" bottom="1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X1</vt:lpstr>
      <vt:lpstr>X11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cyy</dc:creator>
  <cp:lastModifiedBy>cyy</cp:lastModifiedBy>
  <cp:revision>0</cp:revision>
  <dcterms:created xsi:type="dcterms:W3CDTF">2015-10-21T09:02:33Z</dcterms:created>
  <dcterms:modified xsi:type="dcterms:W3CDTF">2015-10-25T02:06:23Z</dcterms:modified>
  <dc:language>en-US</dc:language>
</cp:coreProperties>
</file>